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86136\Desktop\"/>
    </mc:Choice>
  </mc:AlternateContent>
  <xr:revisionPtr revIDLastSave="0" documentId="13_ncr:1_{B04E7FC9-FE76-45FA-9494-FC7F3B84FB14}" xr6:coauthVersionLast="47" xr6:coauthVersionMax="47" xr10:uidLastSave="{00000000-0000-0000-0000-000000000000}"/>
  <bookViews>
    <workbookView xWindow="-103" yWindow="-103" windowWidth="21806" windowHeight="13886" tabRatio="802" activeTab="6" xr2:uid="{00000000-000D-0000-FFFF-FFFF00000000}"/>
  </bookViews>
  <sheets>
    <sheet name="目录" sheetId="29" r:id="rId1"/>
    <sheet name="摘要" sheetId="14" r:id="rId2"/>
    <sheet name="科目" sheetId="30" r:id="rId3"/>
    <sheet name="核算维度-部门对照" sheetId="2" r:id="rId4"/>
    <sheet name="核算维度-重分类" sheetId="6" r:id="rId5"/>
    <sheet name="核算维度-责任中心" sheetId="7" r:id="rId6"/>
    <sheet name="研发项目对照" sheetId="3" r:id="rId7"/>
    <sheet name="工资模板表-示例数据" sheetId="57" r:id="rId8"/>
    <sheet name="工资模板表-示例数据2" sheetId="16" r:id="rId9"/>
    <sheet name="工资模板表-示例数据 (2)" sheetId="54" state="hidden" r:id="rId10"/>
    <sheet name="数据源-工资研发工时表（太仓）" sheetId="17" r:id="rId11"/>
    <sheet name="数据源-工资研发工时表（上海）" sheetId="31" r:id="rId12"/>
    <sheet name="数据源-工资研发工时表（江苏）" sheetId="32" r:id="rId13"/>
    <sheet name="发放数据（同组织）" sheetId="1" r:id="rId14"/>
    <sheet name="发放数据（同组织） (2)" sheetId="34" r:id="rId15"/>
    <sheet name="发放数据（同组织） (结果表)" sheetId="35" r:id="rId16"/>
    <sheet name="同组织发放规则表" sheetId="36" r:id="rId17"/>
    <sheet name="发放数据（跨组织）" sheetId="8" r:id="rId18"/>
    <sheet name="发放数据（跨组织） (2)" sheetId="37" r:id="rId19"/>
    <sheet name="发放数据（跨组织） (工资数据源) (3)" sheetId="45" r:id="rId20"/>
    <sheet name="发放数据（跨组织） (社保公积金数据源) (2)" sheetId="44" r:id="rId21"/>
    <sheet name="工资数据源" sheetId="46" r:id="rId22"/>
    <sheet name="发放数据（跨组织） (结果表) (2)" sheetId="58" r:id="rId23"/>
    <sheet name="跨组织规则表" sheetId="39" r:id="rId24"/>
    <sheet name="发放数据（第三方）" sheetId="12" r:id="rId25"/>
    <sheet name="计提数据（同组织）" sheetId="9" r:id="rId26"/>
    <sheet name="研发工时模板表" sheetId="59" r:id="rId27"/>
    <sheet name="计提数据（跨组织）" sheetId="10" r:id="rId28"/>
    <sheet name="计提数据（跨组织） (3)" sheetId="41" r:id="rId29"/>
    <sheet name="计提数据（跨组织） (工资数据源) (2)" sheetId="48" r:id="rId30"/>
    <sheet name="计提数据（跨组织） (社保公积金数据源) (3)" sheetId="49" r:id="rId31"/>
    <sheet name="计提数据（跨组织） (结果表)" sheetId="40" r:id="rId32"/>
    <sheet name="计提跨组织规则表" sheetId="42" r:id="rId33"/>
    <sheet name="计提数据（第三方）" sheetId="13" r:id="rId34"/>
    <sheet name="数据源1.1-工资模板表A-工资" sheetId="19" r:id="rId35"/>
    <sheet name="数据源1.1-工资模板表A-工资metadata" sheetId="20" r:id="rId36"/>
    <sheet name="数据源1.2-工资模板表B-社保公积金" sheetId="27" r:id="rId37"/>
    <sheet name="数据源1.2-工资模板表B-社保公积金metadata" sheetId="28" r:id="rId38"/>
    <sheet name="处理2-规则表" sheetId="22" r:id="rId39"/>
    <sheet name="处理2-规则表metadata" sheetId="24" r:id="rId40"/>
    <sheet name="处理3-凭证模板 (胡歌版本)" sheetId="55" r:id="rId41"/>
    <sheet name="Sheet3" sheetId="56" r:id="rId42"/>
    <sheet name="处理3-凭证模板 (胡歌)" sheetId="60" r:id="rId43"/>
    <sheet name="处理3-凭证模板 (胡歌2)" sheetId="68" r:id="rId44"/>
    <sheet name="处理3-凭证模板" sheetId="18" r:id="rId45"/>
    <sheet name="处理3-凭证模板metadata" sheetId="25" r:id="rId46"/>
    <sheet name="输出4-记账凭证" sheetId="23" r:id="rId47"/>
    <sheet name="凭证#单据头(FBillHead)" sheetId="63" r:id="rId48"/>
    <sheet name="单号变更" sheetId="64" r:id="rId49"/>
    <sheet name="输出4-记账凭证 (胡)" sheetId="61" r:id="rId50"/>
    <sheet name="输出4-记账凭证metadata" sheetId="26" r:id="rId51"/>
    <sheet name="需求及存在的问题" sheetId="15" r:id="rId52"/>
  </sheets>
  <externalReferences>
    <externalReference r:id="rId53"/>
    <externalReference r:id="rId54"/>
  </externalReferences>
  <definedNames>
    <definedName name="_xlnm._FilterDatabase" localSheetId="38" hidden="1">'处理2-规则表'!$A$1:$N$21</definedName>
    <definedName name="_xlnm._FilterDatabase" localSheetId="44" hidden="1">'处理3-凭证模板'!$B$1:$Y$167</definedName>
    <definedName name="_xlnm._FilterDatabase" localSheetId="42" hidden="1">'处理3-凭证模板 (胡歌)'!$A$1:$T$167</definedName>
    <definedName name="_xlnm._FilterDatabase" localSheetId="43" hidden="1">'处理3-凭证模板 (胡歌2)'!$B$1:$Y$79</definedName>
    <definedName name="_xlnm._FilterDatabase" localSheetId="40" hidden="1">'处理3-凭证模板 (胡歌版本)'!$A$1:$W$167</definedName>
    <definedName name="_xlnm._FilterDatabase" localSheetId="17" hidden="1">'发放数据（跨组织）'!$A$7:$AH$163</definedName>
    <definedName name="_xlnm._FilterDatabase" localSheetId="18" hidden="1">'发放数据（跨组织） (2)'!$A$1:$AO$62</definedName>
    <definedName name="_xlnm._FilterDatabase" localSheetId="19" hidden="1">'发放数据（跨组织） (工资数据源) (3)'!$A$1:$AB$17</definedName>
    <definedName name="_xlnm._FilterDatabase" localSheetId="22" hidden="1">'发放数据（跨组织） (结果表) (2)'!$A$1:$AN$54</definedName>
    <definedName name="_xlnm._FilterDatabase" localSheetId="20" hidden="1">'发放数据（跨组织） (社保公积金数据源) (2)'!$A$1:$AG$36</definedName>
    <definedName name="_xlnm._FilterDatabase" localSheetId="13" hidden="1">'发放数据（同组织）'!#REF!</definedName>
    <definedName name="_xlnm._FilterDatabase" localSheetId="15" hidden="1">'发放数据（同组织） (结果表)'!$B$1:$AG$1</definedName>
    <definedName name="_xlnm._FilterDatabase" localSheetId="7" hidden="1">'工资模板表-示例数据'!$B$1:$AI$133</definedName>
    <definedName name="_xlnm._FilterDatabase" localSheetId="9" hidden="1">'工资模板表-示例数据 (2)'!$A$1:$AH$146</definedName>
    <definedName name="_xlnm._FilterDatabase" localSheetId="8" hidden="1">'工资模板表-示例数据2'!$B$1:$AI$133</definedName>
    <definedName name="_xlnm._FilterDatabase" localSheetId="21" hidden="1">工资数据源!$A$1:$R$17</definedName>
    <definedName name="_xlnm._FilterDatabase" localSheetId="3" hidden="1">'核算维度-部门对照'!$A$2:$H$91</definedName>
    <definedName name="_xlnm._FilterDatabase" localSheetId="32" hidden="1">计提跨组织规则表!$A$1:$J$118</definedName>
    <definedName name="_xlnm._FilterDatabase" localSheetId="27" hidden="1">'计提数据（跨组织）'!$B$6:$AU$226</definedName>
    <definedName name="_xlnm._FilterDatabase" localSheetId="28" hidden="1">'计提数据（跨组织） (3)'!$A$1:$AR$126</definedName>
    <definedName name="_xlnm._FilterDatabase" localSheetId="29" hidden="1">'计提数据（跨组织） (工资数据源) (2)'!$A$1:$AN$10</definedName>
    <definedName name="_xlnm._FilterDatabase" localSheetId="30" hidden="1">'计提数据（跨组织） (社保公积金数据源) (3)'!$A$1:$AU$9</definedName>
    <definedName name="_xlnm._FilterDatabase" localSheetId="25" hidden="1">'计提数据（同组织）'!$A$476:$AA$564</definedName>
    <definedName name="_xlnm._FilterDatabase" localSheetId="2" hidden="1">科目!$A$1:$T$109</definedName>
    <definedName name="_xlnm._FilterDatabase" localSheetId="23" hidden="1">跨组织规则表!$B$1:$H$10</definedName>
    <definedName name="_xlnm._FilterDatabase" localSheetId="47" hidden="1">'凭证#单据头(FBillHead)'!$A$2:$CU$164</definedName>
    <definedName name="_xlnm._FilterDatabase" localSheetId="46" hidden="1">'输出4-记账凭证'!$A$1:$Q$1</definedName>
    <definedName name="_xlnm._FilterDatabase" localSheetId="49" hidden="1">'输出4-记账凭证 (胡)'!$A$1:$Q$167</definedName>
    <definedName name="_xlnm._FilterDatabase" localSheetId="34" hidden="1">'数据源1.1-工资模板表A-工资'!$A$1:$V$1</definedName>
    <definedName name="_xlnm._FilterDatabase" localSheetId="36" hidden="1">'数据源1.2-工资模板表B-社保公积金'!$A$1:$AI$18</definedName>
    <definedName name="_xlnm._FilterDatabase" localSheetId="16" hidden="1">同组织发放规则表!$A$1:$G$22</definedName>
    <definedName name="_xlnm._FilterDatabase" localSheetId="26" hidden="1">研发工时模板表!$A$1:$AF$202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3" l="1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2" i="23"/>
  <c r="J64" i="10"/>
  <c r="C3" i="18"/>
  <c r="C4" i="18" s="1"/>
  <c r="C5" i="18" s="1"/>
  <c r="C6" i="18" s="1"/>
  <c r="C7" i="18" s="1"/>
  <c r="C8" i="18" s="1"/>
  <c r="C9" i="18" s="1"/>
  <c r="C10" i="18" s="1"/>
  <c r="C11" i="18" s="1"/>
  <c r="C12" i="18" s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2" i="18"/>
  <c r="K61" i="59" l="1"/>
  <c r="K60" i="59"/>
  <c r="K59" i="59"/>
  <c r="K58" i="59"/>
  <c r="K57" i="59"/>
  <c r="K56" i="59"/>
  <c r="K55" i="59"/>
  <c r="K54" i="59"/>
  <c r="K53" i="59"/>
  <c r="K52" i="59"/>
  <c r="K51" i="59"/>
  <c r="K50" i="59"/>
  <c r="K49" i="59"/>
  <c r="K48" i="59"/>
  <c r="K47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AA4" i="58" l="1"/>
  <c r="AB4" i="58" s="1"/>
  <c r="AA5" i="58"/>
  <c r="AB5" i="58" s="1"/>
  <c r="AA6" i="58"/>
  <c r="AB6" i="58" s="1"/>
  <c r="AA7" i="58"/>
  <c r="AB7" i="58" s="1"/>
  <c r="AA8" i="58"/>
  <c r="AB8" i="58" s="1"/>
  <c r="AA9" i="58"/>
  <c r="AB9" i="58" s="1"/>
  <c r="AA10" i="58"/>
  <c r="AB10" i="58" s="1"/>
  <c r="AA11" i="58"/>
  <c r="AB11" i="58" s="1"/>
  <c r="AA12" i="58"/>
  <c r="AB12" i="58" s="1"/>
  <c r="AA13" i="58"/>
  <c r="AB13" i="58" s="1"/>
  <c r="AA14" i="58"/>
  <c r="AB14" i="58" s="1"/>
  <c r="AA15" i="58"/>
  <c r="AB15" i="58" s="1"/>
  <c r="AA16" i="58"/>
  <c r="AB16" i="58" s="1"/>
  <c r="AA17" i="58"/>
  <c r="AB17" i="58" s="1"/>
  <c r="AA18" i="58"/>
  <c r="AB18" i="58" s="1"/>
  <c r="AA19" i="58"/>
  <c r="AB19" i="58" s="1"/>
  <c r="AA20" i="58"/>
  <c r="AB20" i="58" s="1"/>
  <c r="AA21" i="58"/>
  <c r="AB21" i="58" s="1"/>
  <c r="AA22" i="58"/>
  <c r="AB22" i="58" s="1"/>
  <c r="AA23" i="58"/>
  <c r="AB23" i="58" s="1"/>
  <c r="AA3" i="58"/>
  <c r="AB3" i="58" s="1"/>
  <c r="E3" i="54" l="1"/>
  <c r="E4" i="54"/>
  <c r="E5" i="54"/>
  <c r="E6" i="54"/>
  <c r="E7" i="54"/>
  <c r="E8" i="54"/>
  <c r="E9" i="54"/>
  <c r="E10" i="54"/>
  <c r="E11" i="54"/>
  <c r="E12" i="54"/>
  <c r="E15" i="54"/>
  <c r="E16" i="54"/>
  <c r="E17" i="54"/>
  <c r="E18" i="54"/>
  <c r="E19" i="54"/>
  <c r="E20" i="54"/>
  <c r="E21" i="54"/>
  <c r="E22" i="54"/>
  <c r="E23" i="54"/>
  <c r="E24" i="54"/>
  <c r="E25" i="54"/>
  <c r="E26" i="54"/>
  <c r="E27" i="54"/>
  <c r="E28" i="54"/>
  <c r="E29" i="54"/>
  <c r="E30" i="54"/>
  <c r="E31" i="54"/>
  <c r="E32" i="54"/>
  <c r="E34" i="54"/>
  <c r="E36" i="54"/>
  <c r="E37" i="54"/>
  <c r="E38" i="54"/>
  <c r="E39" i="54"/>
  <c r="E40" i="54"/>
  <c r="E41" i="54"/>
  <c r="E42" i="54"/>
  <c r="E43" i="54"/>
  <c r="E44" i="54"/>
  <c r="E45" i="54"/>
  <c r="E46" i="54"/>
  <c r="E47" i="54"/>
  <c r="E48" i="54"/>
  <c r="E49" i="54"/>
  <c r="E50" i="54"/>
  <c r="E51" i="54"/>
  <c r="E57" i="54"/>
  <c r="E72" i="54"/>
  <c r="E78" i="54"/>
  <c r="E82" i="54"/>
  <c r="E83" i="54"/>
  <c r="E84" i="54"/>
  <c r="E85" i="54"/>
  <c r="E86" i="54"/>
  <c r="E87" i="54"/>
  <c r="E88" i="54"/>
  <c r="E89" i="54"/>
  <c r="E90" i="54"/>
  <c r="E91" i="54"/>
  <c r="E92" i="54"/>
  <c r="E93" i="54"/>
  <c r="E94" i="54"/>
  <c r="E95" i="54"/>
  <c r="E96" i="54"/>
  <c r="E97" i="54"/>
  <c r="E98" i="54"/>
  <c r="E99" i="54"/>
  <c r="E100" i="54"/>
  <c r="E101" i="54"/>
  <c r="E102" i="54"/>
  <c r="E103" i="54"/>
  <c r="E104" i="54"/>
  <c r="E105" i="54"/>
  <c r="E106" i="54"/>
  <c r="E107" i="54"/>
  <c r="E108" i="54"/>
  <c r="E109" i="54"/>
  <c r="E110" i="54"/>
  <c r="E111" i="54"/>
  <c r="E112" i="54"/>
  <c r="E113" i="54"/>
  <c r="E114" i="54"/>
  <c r="E115" i="54"/>
  <c r="E116" i="54"/>
  <c r="E117" i="54"/>
  <c r="E118" i="54"/>
  <c r="E119" i="54"/>
  <c r="E120" i="54"/>
  <c r="E121" i="54"/>
  <c r="E122" i="54"/>
  <c r="E124" i="54"/>
  <c r="E125" i="54"/>
  <c r="E126" i="54"/>
  <c r="E127" i="54"/>
  <c r="E128" i="54"/>
  <c r="E129" i="54"/>
  <c r="E130" i="54"/>
  <c r="E131" i="54"/>
  <c r="E132" i="54"/>
  <c r="E133" i="54"/>
  <c r="E134" i="54"/>
  <c r="E135" i="54"/>
  <c r="E136" i="54"/>
  <c r="E137" i="54"/>
  <c r="E138" i="54"/>
  <c r="E139" i="54"/>
  <c r="E140" i="54"/>
  <c r="E141" i="54"/>
  <c r="E142" i="54"/>
  <c r="E143" i="54"/>
  <c r="E144" i="54"/>
  <c r="E145" i="54"/>
  <c r="E2" i="54"/>
  <c r="JI125" i="31" l="1"/>
  <c r="JE125" i="31"/>
  <c r="G125" i="31"/>
  <c r="F125" i="31"/>
  <c r="JF124" i="31"/>
  <c r="JH124" i="31" s="1"/>
  <c r="H124" i="31"/>
  <c r="JJ124" i="31" s="1"/>
  <c r="JF123" i="31"/>
  <c r="JH123" i="31" s="1"/>
  <c r="H123" i="31"/>
  <c r="JJ123" i="31" s="1"/>
  <c r="JA123" i="31" s="1"/>
  <c r="JF122" i="31"/>
  <c r="JH122" i="31" s="1"/>
  <c r="H122" i="31"/>
  <c r="JJ122" i="31" s="1"/>
  <c r="JF121" i="31"/>
  <c r="JH121" i="31" s="1"/>
  <c r="H121" i="31"/>
  <c r="JJ121" i="31" s="1"/>
  <c r="JF120" i="31"/>
  <c r="JH120" i="31" s="1"/>
  <c r="H120" i="31"/>
  <c r="JI125" i="17"/>
  <c r="JE125" i="17"/>
  <c r="G125" i="17"/>
  <c r="F125" i="17"/>
  <c r="JF124" i="17"/>
  <c r="JH124" i="17" s="1"/>
  <c r="H124" i="17"/>
  <c r="JJ124" i="17" s="1"/>
  <c r="JF123" i="17"/>
  <c r="JH123" i="17" s="1"/>
  <c r="H123" i="17"/>
  <c r="JF122" i="17"/>
  <c r="JH122" i="17" s="1"/>
  <c r="H122" i="17"/>
  <c r="JF121" i="17"/>
  <c r="JH121" i="17" s="1"/>
  <c r="H121" i="17"/>
  <c r="JJ121" i="17" s="1"/>
  <c r="JF120" i="17"/>
  <c r="JH120" i="17" s="1"/>
  <c r="H120" i="17"/>
  <c r="JJ120" i="17" s="1"/>
  <c r="JF119" i="17"/>
  <c r="JH119" i="17" s="1"/>
  <c r="H119" i="17"/>
  <c r="JF118" i="17"/>
  <c r="JH118" i="17" s="1"/>
  <c r="H118" i="17"/>
  <c r="JF117" i="17"/>
  <c r="JH117" i="17" s="1"/>
  <c r="H117" i="17"/>
  <c r="JJ117" i="17" s="1"/>
  <c r="JF116" i="17"/>
  <c r="JH116" i="17" s="1"/>
  <c r="H116" i="17"/>
  <c r="JJ116" i="17" s="1"/>
  <c r="JF115" i="17"/>
  <c r="JH115" i="17" s="1"/>
  <c r="H115" i="17"/>
  <c r="JF114" i="17"/>
  <c r="JH114" i="17" s="1"/>
  <c r="H114" i="17"/>
  <c r="JF113" i="17"/>
  <c r="JH113" i="17" s="1"/>
  <c r="H113" i="17"/>
  <c r="JJ113" i="17" s="1"/>
  <c r="JF112" i="17"/>
  <c r="JH112" i="17" s="1"/>
  <c r="H112" i="17"/>
  <c r="JJ112" i="17" s="1"/>
  <c r="JF111" i="17"/>
  <c r="JH111" i="17" s="1"/>
  <c r="H111" i="17"/>
  <c r="JF110" i="17"/>
  <c r="JH110" i="17" s="1"/>
  <c r="H110" i="17"/>
  <c r="JJ109" i="17"/>
  <c r="JF109" i="17"/>
  <c r="JH109" i="17" s="1"/>
  <c r="JK109" i="17" s="1"/>
  <c r="JL109" i="17" s="1"/>
  <c r="JF108" i="17"/>
  <c r="JH108" i="17" s="1"/>
  <c r="H108" i="17"/>
  <c r="JJ108" i="17" s="1"/>
  <c r="JF107" i="17"/>
  <c r="JH107" i="17" s="1"/>
  <c r="H107" i="17"/>
  <c r="JF106" i="17"/>
  <c r="JH106" i="17" s="1"/>
  <c r="H106" i="17"/>
  <c r="JJ106" i="17" s="1"/>
  <c r="JF105" i="17"/>
  <c r="H105" i="17"/>
  <c r="JJ105" i="17" s="1"/>
  <c r="JI95" i="17"/>
  <c r="JE95" i="17"/>
  <c r="H95" i="17"/>
  <c r="F95" i="17"/>
  <c r="JF94" i="17"/>
  <c r="JH94" i="17" s="1"/>
  <c r="G94" i="17"/>
  <c r="JF93" i="17"/>
  <c r="JH93" i="17" s="1"/>
  <c r="G93" i="17"/>
  <c r="JF92" i="17"/>
  <c r="JH92" i="17" s="1"/>
  <c r="G92" i="17"/>
  <c r="JF91" i="17"/>
  <c r="JH91" i="17" s="1"/>
  <c r="G91" i="17"/>
  <c r="JJ91" i="17" s="1"/>
  <c r="JK91" i="17" s="1"/>
  <c r="JF90" i="17"/>
  <c r="JH90" i="17" s="1"/>
  <c r="G90" i="17"/>
  <c r="JF89" i="17"/>
  <c r="JH89" i="17" s="1"/>
  <c r="G89" i="17"/>
  <c r="JF88" i="17"/>
  <c r="JH88" i="17" s="1"/>
  <c r="G88" i="17"/>
  <c r="JF87" i="17"/>
  <c r="JH87" i="17" s="1"/>
  <c r="G87" i="17"/>
  <c r="JJ87" i="17" s="1"/>
  <c r="JK87" i="17" s="1"/>
  <c r="JF86" i="17"/>
  <c r="JH86" i="17" s="1"/>
  <c r="G86" i="17"/>
  <c r="JF85" i="17"/>
  <c r="JH85" i="17" s="1"/>
  <c r="G85" i="17"/>
  <c r="JF84" i="17"/>
  <c r="JH84" i="17" s="1"/>
  <c r="G84" i="17"/>
  <c r="JF83" i="17"/>
  <c r="JH83" i="17" s="1"/>
  <c r="G83" i="17"/>
  <c r="JJ83" i="17" s="1"/>
  <c r="JK83" i="17" s="1"/>
  <c r="JL83" i="17" s="1"/>
  <c r="JF82" i="17"/>
  <c r="JH82" i="17" s="1"/>
  <c r="G82" i="17"/>
  <c r="JF81" i="17"/>
  <c r="JH81" i="17" s="1"/>
  <c r="G81" i="17"/>
  <c r="JF80" i="17"/>
  <c r="JH80" i="17" s="1"/>
  <c r="G80" i="17"/>
  <c r="JL79" i="17"/>
  <c r="JK79" i="17"/>
  <c r="JJ79" i="17"/>
  <c r="JF79" i="17"/>
  <c r="JH79" i="17" s="1"/>
  <c r="JF78" i="17"/>
  <c r="JH78" i="17" s="1"/>
  <c r="G78" i="17"/>
  <c r="JF77" i="17"/>
  <c r="JH77" i="17" s="1"/>
  <c r="G77" i="17"/>
  <c r="JF76" i="17"/>
  <c r="JH76" i="17" s="1"/>
  <c r="G76" i="17"/>
  <c r="JJ76" i="17" s="1"/>
  <c r="JK76" i="17" s="1"/>
  <c r="JL76" i="17" s="1"/>
  <c r="JF75" i="17"/>
  <c r="JH75" i="17" s="1"/>
  <c r="G75" i="17"/>
  <c r="JJ75" i="17" s="1"/>
  <c r="JK75" i="17" s="1"/>
  <c r="JL75" i="17" s="1"/>
  <c r="JI62" i="17"/>
  <c r="JE62" i="17"/>
  <c r="H62" i="17"/>
  <c r="G62" i="17"/>
  <c r="F62" i="17"/>
  <c r="JJ61" i="17"/>
  <c r="IZ61" i="17" s="1"/>
  <c r="JF61" i="17"/>
  <c r="JH61" i="17" s="1"/>
  <c r="IX61" i="17"/>
  <c r="JL60" i="17"/>
  <c r="JK60" i="17"/>
  <c r="JJ60" i="17"/>
  <c r="JF60" i="17"/>
  <c r="JH60" i="17" s="1"/>
  <c r="JB60" i="17"/>
  <c r="IY60" i="17"/>
  <c r="JL59" i="17"/>
  <c r="JK59" i="17"/>
  <c r="JJ59" i="17"/>
  <c r="JF59" i="17"/>
  <c r="JH59" i="17" s="1"/>
  <c r="JD59" i="17"/>
  <c r="IW59" i="17"/>
  <c r="JJ58" i="17"/>
  <c r="JK58" i="17" s="1"/>
  <c r="JL58" i="17" s="1"/>
  <c r="JF58" i="17"/>
  <c r="JH58" i="17" s="1"/>
  <c r="JK57" i="17"/>
  <c r="JL57" i="17" s="1"/>
  <c r="JJ57" i="17"/>
  <c r="JF57" i="17"/>
  <c r="JH57" i="17" s="1"/>
  <c r="JC57" i="17"/>
  <c r="JJ56" i="17"/>
  <c r="JK56" i="17" s="1"/>
  <c r="JL56" i="17" s="1"/>
  <c r="JF56" i="17"/>
  <c r="JH56" i="17" s="1"/>
  <c r="IX56" i="17"/>
  <c r="JK55" i="17"/>
  <c r="JL55" i="17" s="1"/>
  <c r="JJ55" i="17"/>
  <c r="JF55" i="17"/>
  <c r="JH55" i="17" s="1"/>
  <c r="JJ54" i="17"/>
  <c r="JK54" i="17" s="1"/>
  <c r="JL54" i="17" s="1"/>
  <c r="JF54" i="17"/>
  <c r="JH54" i="17" s="1"/>
  <c r="JL53" i="17"/>
  <c r="JK53" i="17"/>
  <c r="JJ53" i="17"/>
  <c r="JF53" i="17"/>
  <c r="JH53" i="17" s="1"/>
  <c r="JL52" i="17"/>
  <c r="JK52" i="17"/>
  <c r="JJ52" i="17"/>
  <c r="JF52" i="17"/>
  <c r="JH52" i="17" s="1"/>
  <c r="JK51" i="17"/>
  <c r="JL51" i="17" s="1"/>
  <c r="JJ51" i="17"/>
  <c r="JF51" i="17"/>
  <c r="JH51" i="17" s="1"/>
  <c r="JK50" i="17"/>
  <c r="JL50" i="17" s="1"/>
  <c r="JJ50" i="17"/>
  <c r="JF50" i="17"/>
  <c r="JH50" i="17" s="1"/>
  <c r="IW50" i="17"/>
  <c r="JK49" i="17"/>
  <c r="JL49" i="17" s="1"/>
  <c r="JJ49" i="17"/>
  <c r="JF49" i="17"/>
  <c r="JH49" i="17" s="1"/>
  <c r="JJ48" i="17"/>
  <c r="JK48" i="17" s="1"/>
  <c r="JL48" i="17" s="1"/>
  <c r="JF48" i="17"/>
  <c r="JH48" i="17" s="1"/>
  <c r="JJ47" i="17"/>
  <c r="JK47" i="17" s="1"/>
  <c r="JL47" i="17" s="1"/>
  <c r="JF47" i="17"/>
  <c r="JH47" i="17" s="1"/>
  <c r="JJ46" i="17"/>
  <c r="JK46" i="17" s="1"/>
  <c r="JL46" i="17" s="1"/>
  <c r="JF46" i="17"/>
  <c r="JH46" i="17" s="1"/>
  <c r="JL45" i="17"/>
  <c r="JK45" i="17"/>
  <c r="JJ45" i="17"/>
  <c r="JF45" i="17"/>
  <c r="JH45" i="17" s="1"/>
  <c r="JL44" i="17"/>
  <c r="JK44" i="17"/>
  <c r="JJ44" i="17"/>
  <c r="JF44" i="17"/>
  <c r="JH44" i="17" s="1"/>
  <c r="JK43" i="17"/>
  <c r="JL43" i="17" s="1"/>
  <c r="JJ43" i="17"/>
  <c r="JF43" i="17"/>
  <c r="JH43" i="17" s="1"/>
  <c r="JK42" i="17"/>
  <c r="JL42" i="17" s="1"/>
  <c r="JJ42" i="17"/>
  <c r="JF42" i="17"/>
  <c r="JH42" i="17" s="1"/>
  <c r="JI28" i="17"/>
  <c r="JF27" i="17"/>
  <c r="JH27" i="17" s="1"/>
  <c r="JD27" i="17"/>
  <c r="JC27" i="17"/>
  <c r="JB27" i="17"/>
  <c r="JA27" i="17"/>
  <c r="IZ27" i="17"/>
  <c r="IY27" i="17"/>
  <c r="IY61" i="17" s="1"/>
  <c r="IX27" i="17"/>
  <c r="IW27" i="17"/>
  <c r="H27" i="17"/>
  <c r="G27" i="17"/>
  <c r="F27" i="17"/>
  <c r="JF26" i="17"/>
  <c r="JH26" i="17" s="1"/>
  <c r="JD26" i="17"/>
  <c r="JC26" i="17"/>
  <c r="JB26" i="17"/>
  <c r="JA26" i="17"/>
  <c r="IZ26" i="17"/>
  <c r="IZ60" i="17" s="1"/>
  <c r="IY26" i="17"/>
  <c r="IX26" i="17"/>
  <c r="IW26" i="17"/>
  <c r="H26" i="17"/>
  <c r="G26" i="17"/>
  <c r="F26" i="17"/>
  <c r="JF25" i="17"/>
  <c r="JH25" i="17" s="1"/>
  <c r="JD25" i="17"/>
  <c r="JC25" i="17"/>
  <c r="JC59" i="17" s="1"/>
  <c r="JB25" i="17"/>
  <c r="JB59" i="17" s="1"/>
  <c r="JA25" i="17"/>
  <c r="JA59" i="17" s="1"/>
  <c r="IZ25" i="17"/>
  <c r="IY25" i="17"/>
  <c r="IX25" i="17"/>
  <c r="IW25" i="17"/>
  <c r="H25" i="17"/>
  <c r="G25" i="17"/>
  <c r="F25" i="17"/>
  <c r="JF24" i="17"/>
  <c r="JH24" i="17" s="1"/>
  <c r="JD24" i="17"/>
  <c r="JC24" i="17"/>
  <c r="JB24" i="17"/>
  <c r="JA24" i="17"/>
  <c r="IZ24" i="17"/>
  <c r="IY24" i="17"/>
  <c r="IX24" i="17"/>
  <c r="IW24" i="17"/>
  <c r="H24" i="17"/>
  <c r="G24" i="17"/>
  <c r="F24" i="17"/>
  <c r="JF23" i="17"/>
  <c r="JH23" i="17" s="1"/>
  <c r="JD23" i="17"/>
  <c r="JC23" i="17"/>
  <c r="JB23" i="17"/>
  <c r="JA23" i="17"/>
  <c r="JA57" i="17" s="1"/>
  <c r="IZ23" i="17"/>
  <c r="IZ57" i="17" s="1"/>
  <c r="IY23" i="17"/>
  <c r="IY57" i="17" s="1"/>
  <c r="IX23" i="17"/>
  <c r="IW23" i="17"/>
  <c r="H23" i="17"/>
  <c r="G23" i="17"/>
  <c r="F23" i="17"/>
  <c r="JF22" i="17"/>
  <c r="JH22" i="17" s="1"/>
  <c r="JD22" i="17"/>
  <c r="JC22" i="17"/>
  <c r="JB22" i="17"/>
  <c r="JA22" i="17"/>
  <c r="IZ22" i="17"/>
  <c r="IZ56" i="17" s="1"/>
  <c r="IY22" i="17"/>
  <c r="IY56" i="17" s="1"/>
  <c r="IX22" i="17"/>
  <c r="IW22" i="17"/>
  <c r="JE22" i="17" s="1"/>
  <c r="H22" i="17"/>
  <c r="G22" i="17"/>
  <c r="F22" i="17"/>
  <c r="JF21" i="17"/>
  <c r="JH21" i="17" s="1"/>
  <c r="JD21" i="17"/>
  <c r="JC21" i="17"/>
  <c r="JB21" i="17"/>
  <c r="JA21" i="17"/>
  <c r="JA55" i="17" s="1"/>
  <c r="IZ21" i="17"/>
  <c r="IY21" i="17"/>
  <c r="IX21" i="17"/>
  <c r="IX55" i="17" s="1"/>
  <c r="IW21" i="17"/>
  <c r="IW55" i="17" s="1"/>
  <c r="H21" i="17"/>
  <c r="G21" i="17"/>
  <c r="F21" i="17"/>
  <c r="JF20" i="17"/>
  <c r="JH20" i="17" s="1"/>
  <c r="JD20" i="17"/>
  <c r="JC20" i="17"/>
  <c r="JB20" i="17"/>
  <c r="JA20" i="17"/>
  <c r="IZ20" i="17"/>
  <c r="IY20" i="17"/>
  <c r="IX20" i="17"/>
  <c r="IW20" i="17"/>
  <c r="H20" i="17"/>
  <c r="G20" i="17"/>
  <c r="F20" i="17"/>
  <c r="JF19" i="17"/>
  <c r="JH19" i="17" s="1"/>
  <c r="JD19" i="17"/>
  <c r="JC19" i="17"/>
  <c r="JB19" i="17"/>
  <c r="JA19" i="17"/>
  <c r="IZ19" i="17"/>
  <c r="IY19" i="17"/>
  <c r="IX19" i="17"/>
  <c r="IW19" i="17"/>
  <c r="H19" i="17"/>
  <c r="G19" i="17"/>
  <c r="F19" i="17"/>
  <c r="JF18" i="17"/>
  <c r="JH18" i="17" s="1"/>
  <c r="JD18" i="17"/>
  <c r="JC18" i="17"/>
  <c r="JB18" i="17"/>
  <c r="JA18" i="17"/>
  <c r="IZ18" i="17"/>
  <c r="IY18" i="17"/>
  <c r="IY52" i="17" s="1"/>
  <c r="IX18" i="17"/>
  <c r="IX52" i="17" s="1"/>
  <c r="IW18" i="17"/>
  <c r="IW52" i="17" s="1"/>
  <c r="H18" i="17"/>
  <c r="G18" i="17"/>
  <c r="F18" i="17"/>
  <c r="JF17" i="17"/>
  <c r="JH17" i="17" s="1"/>
  <c r="JD17" i="17"/>
  <c r="JC17" i="17"/>
  <c r="JC51" i="17" s="1"/>
  <c r="JB17" i="17"/>
  <c r="JA17" i="17"/>
  <c r="IZ17" i="17"/>
  <c r="IY17" i="17"/>
  <c r="IX17" i="17"/>
  <c r="IW17" i="17"/>
  <c r="IW51" i="17" s="1"/>
  <c r="H17" i="17"/>
  <c r="G17" i="17"/>
  <c r="F17" i="17"/>
  <c r="JF16" i="17"/>
  <c r="JH16" i="17" s="1"/>
  <c r="JD16" i="17"/>
  <c r="JC16" i="17"/>
  <c r="JC50" i="17" s="1"/>
  <c r="JB16" i="17"/>
  <c r="JA16" i="17"/>
  <c r="JA113" i="17" s="1"/>
  <c r="IZ16" i="17"/>
  <c r="IY16" i="17"/>
  <c r="IX16" i="17"/>
  <c r="IW16" i="17"/>
  <c r="H16" i="17"/>
  <c r="G16" i="17"/>
  <c r="F16" i="17"/>
  <c r="JF15" i="17"/>
  <c r="JH15" i="17" s="1"/>
  <c r="JD15" i="17"/>
  <c r="JC15" i="17"/>
  <c r="JB15" i="17"/>
  <c r="JB49" i="17" s="1"/>
  <c r="JA15" i="17"/>
  <c r="JA49" i="17" s="1"/>
  <c r="IZ15" i="17"/>
  <c r="IY15" i="17"/>
  <c r="IX15" i="17"/>
  <c r="IW15" i="17"/>
  <c r="H15" i="17"/>
  <c r="G15" i="17"/>
  <c r="F15" i="17"/>
  <c r="JF14" i="17"/>
  <c r="JH14" i="17" s="1"/>
  <c r="JD14" i="17"/>
  <c r="JD48" i="17" s="1"/>
  <c r="JC14" i="17"/>
  <c r="JC48" i="17" s="1"/>
  <c r="JB14" i="17"/>
  <c r="JA14" i="17"/>
  <c r="IZ14" i="17"/>
  <c r="IY14" i="17"/>
  <c r="IY48" i="17" s="1"/>
  <c r="IX14" i="17"/>
  <c r="IW14" i="17"/>
  <c r="H14" i="17"/>
  <c r="G14" i="17"/>
  <c r="F14" i="17"/>
  <c r="JF13" i="17"/>
  <c r="JH13" i="17" s="1"/>
  <c r="JD13" i="17"/>
  <c r="JC13" i="17"/>
  <c r="JB13" i="17"/>
  <c r="JA13" i="17"/>
  <c r="JA47" i="17" s="1"/>
  <c r="IZ13" i="17"/>
  <c r="IY13" i="17"/>
  <c r="IX13" i="17"/>
  <c r="IX47" i="17" s="1"/>
  <c r="IW13" i="17"/>
  <c r="IW47" i="17" s="1"/>
  <c r="H13" i="17"/>
  <c r="G13" i="17"/>
  <c r="F13" i="17"/>
  <c r="JF12" i="17"/>
  <c r="JH12" i="17" s="1"/>
  <c r="JD12" i="17"/>
  <c r="JD46" i="17" s="1"/>
  <c r="JC12" i="17"/>
  <c r="JB12" i="17"/>
  <c r="JB109" i="17" s="1"/>
  <c r="JA12" i="17"/>
  <c r="JA109" i="17" s="1"/>
  <c r="IZ12" i="17"/>
  <c r="IZ109" i="17" s="1"/>
  <c r="IY12" i="17"/>
  <c r="IX12" i="17"/>
  <c r="IX109" i="17" s="1"/>
  <c r="IW12" i="17"/>
  <c r="F12" i="17"/>
  <c r="JF11" i="17"/>
  <c r="JH11" i="17" s="1"/>
  <c r="JD11" i="17"/>
  <c r="JD45" i="17" s="1"/>
  <c r="JC11" i="17"/>
  <c r="JB11" i="17"/>
  <c r="JB45" i="17" s="1"/>
  <c r="JA11" i="17"/>
  <c r="JA45" i="17" s="1"/>
  <c r="IZ11" i="17"/>
  <c r="IY11" i="17"/>
  <c r="IY45" i="17" s="1"/>
  <c r="IX11" i="17"/>
  <c r="IX45" i="17" s="1"/>
  <c r="IW11" i="17"/>
  <c r="H11" i="17"/>
  <c r="G11" i="17"/>
  <c r="F11" i="17"/>
  <c r="JF10" i="17"/>
  <c r="JH10" i="17" s="1"/>
  <c r="JD10" i="17"/>
  <c r="JD44" i="17" s="1"/>
  <c r="JC10" i="17"/>
  <c r="JC44" i="17" s="1"/>
  <c r="JB10" i="17"/>
  <c r="JA10" i="17"/>
  <c r="IZ10" i="17"/>
  <c r="IZ44" i="17" s="1"/>
  <c r="IY10" i="17"/>
  <c r="IX10" i="17"/>
  <c r="IW10" i="17"/>
  <c r="IW44" i="17" s="1"/>
  <c r="H10" i="17"/>
  <c r="G10" i="17"/>
  <c r="F10" i="17"/>
  <c r="JF9" i="17"/>
  <c r="JH9" i="17" s="1"/>
  <c r="JD9" i="17"/>
  <c r="JC9" i="17"/>
  <c r="JB9" i="17"/>
  <c r="JA9" i="17"/>
  <c r="IZ9" i="17"/>
  <c r="IY9" i="17"/>
  <c r="IX9" i="17"/>
  <c r="IX43" i="17" s="1"/>
  <c r="IW9" i="17"/>
  <c r="H9" i="17"/>
  <c r="G9" i="17"/>
  <c r="F9" i="17"/>
  <c r="JF8" i="17"/>
  <c r="JH8" i="17" s="1"/>
  <c r="JD8" i="17"/>
  <c r="JC8" i="17"/>
  <c r="JC28" i="17" s="1"/>
  <c r="JB8" i="17"/>
  <c r="JB28" i="17" s="1"/>
  <c r="JA8" i="17"/>
  <c r="JA28" i="17" s="1"/>
  <c r="IZ8" i="17"/>
  <c r="IY8" i="17"/>
  <c r="IX8" i="17"/>
  <c r="IW8" i="17"/>
  <c r="H8" i="17"/>
  <c r="G8" i="17"/>
  <c r="F8" i="17"/>
  <c r="JK116" i="17" l="1"/>
  <c r="IZ113" i="17"/>
  <c r="IX113" i="17"/>
  <c r="IX121" i="17"/>
  <c r="JK120" i="17"/>
  <c r="JL120" i="17" s="1"/>
  <c r="JB113" i="17"/>
  <c r="JB117" i="17"/>
  <c r="JD113" i="17"/>
  <c r="JD121" i="17"/>
  <c r="JK108" i="17"/>
  <c r="JL108" i="17" s="1"/>
  <c r="IZ106" i="17"/>
  <c r="IW75" i="17"/>
  <c r="IZ105" i="17"/>
  <c r="IW106" i="17"/>
  <c r="JK112" i="17"/>
  <c r="JL112" i="17" s="1"/>
  <c r="JH125" i="31"/>
  <c r="IY122" i="31"/>
  <c r="IX122" i="31"/>
  <c r="JB116" i="17"/>
  <c r="JK117" i="17"/>
  <c r="JL117" i="17" s="1"/>
  <c r="IY105" i="17"/>
  <c r="JC76" i="17"/>
  <c r="JC108" i="17"/>
  <c r="IZ117" i="17"/>
  <c r="JJ78" i="17"/>
  <c r="JK78" i="17" s="1"/>
  <c r="JL78" i="17" s="1"/>
  <c r="JK106" i="17"/>
  <c r="JL106" i="17" s="1"/>
  <c r="JK113" i="17"/>
  <c r="JL113" i="17" s="1"/>
  <c r="IY112" i="17"/>
  <c r="IX112" i="17"/>
  <c r="IX116" i="17"/>
  <c r="JA87" i="17"/>
  <c r="JD120" i="17"/>
  <c r="JB124" i="17"/>
  <c r="IZ112" i="17"/>
  <c r="IZ116" i="17"/>
  <c r="IX120" i="17"/>
  <c r="JA91" i="17"/>
  <c r="JD124" i="17"/>
  <c r="JK124" i="17"/>
  <c r="JL124" i="17" s="1"/>
  <c r="F28" i="17"/>
  <c r="G28" i="17"/>
  <c r="IY76" i="17"/>
  <c r="JD117" i="17"/>
  <c r="JB91" i="17"/>
  <c r="IY116" i="17"/>
  <c r="IX124" i="17"/>
  <c r="JB123" i="31"/>
  <c r="H28" i="17"/>
  <c r="JA76" i="17"/>
  <c r="IX117" i="17"/>
  <c r="IX105" i="17"/>
  <c r="JB76" i="17"/>
  <c r="JD112" i="17"/>
  <c r="JD116" i="17"/>
  <c r="JB120" i="17"/>
  <c r="IZ124" i="17"/>
  <c r="JK123" i="31"/>
  <c r="JL62" i="17"/>
  <c r="JH95" i="17"/>
  <c r="JH28" i="17"/>
  <c r="JH62" i="17"/>
  <c r="JD106" i="17"/>
  <c r="JD76" i="17"/>
  <c r="IZ108" i="17"/>
  <c r="JE9" i="17"/>
  <c r="IW109" i="17"/>
  <c r="IW79" i="17"/>
  <c r="JE12" i="17"/>
  <c r="JC112" i="17"/>
  <c r="IW113" i="17"/>
  <c r="IW83" i="17"/>
  <c r="JE16" i="17"/>
  <c r="JC116" i="17"/>
  <c r="IW117" i="17"/>
  <c r="IW87" i="17"/>
  <c r="JE20" i="17"/>
  <c r="IY55" i="17"/>
  <c r="JC120" i="17"/>
  <c r="IW121" i="17"/>
  <c r="IW91" i="17"/>
  <c r="JE24" i="17"/>
  <c r="JC124" i="17"/>
  <c r="IW28" i="17"/>
  <c r="JA42" i="17"/>
  <c r="JD43" i="17"/>
  <c r="IY44" i="17"/>
  <c r="IW46" i="17"/>
  <c r="IZ47" i="17"/>
  <c r="IX49" i="17"/>
  <c r="JA50" i="17"/>
  <c r="JD51" i="17"/>
  <c r="JB53" i="17"/>
  <c r="IW54" i="17"/>
  <c r="IW60" i="17"/>
  <c r="JC61" i="17"/>
  <c r="IY75" i="17"/>
  <c r="IX79" i="17"/>
  <c r="IZ83" i="17"/>
  <c r="JJ84" i="17"/>
  <c r="JK84" i="17" s="1"/>
  <c r="JL84" i="17" s="1"/>
  <c r="JB87" i="17"/>
  <c r="JJ90" i="17"/>
  <c r="JK90" i="17" s="1"/>
  <c r="JL90" i="17" s="1"/>
  <c r="JF95" i="17"/>
  <c r="JA105" i="17"/>
  <c r="IY106" i="17"/>
  <c r="JB112" i="17"/>
  <c r="JK121" i="31"/>
  <c r="JB56" i="17"/>
  <c r="IX28" i="17"/>
  <c r="JF28" i="17"/>
  <c r="JB42" i="17"/>
  <c r="IW43" i="17"/>
  <c r="JC45" i="17"/>
  <c r="IX46" i="17"/>
  <c r="IY49" i="17"/>
  <c r="JB50" i="17"/>
  <c r="IZ52" i="17"/>
  <c r="JC53" i="17"/>
  <c r="IX54" i="17"/>
  <c r="JB55" i="17"/>
  <c r="IW56" i="17"/>
  <c r="JB57" i="17"/>
  <c r="IW58" i="17"/>
  <c r="JD61" i="17"/>
  <c r="JF62" i="17"/>
  <c r="IZ75" i="17"/>
  <c r="IZ79" i="17"/>
  <c r="JA83" i="17"/>
  <c r="JJ85" i="17"/>
  <c r="JK85" i="17" s="1"/>
  <c r="JL85" i="17" s="1"/>
  <c r="JD87" i="17"/>
  <c r="JC105" i="17"/>
  <c r="JA106" i="17"/>
  <c r="IW108" i="17"/>
  <c r="JD105" i="17"/>
  <c r="JD75" i="17"/>
  <c r="JE8" i="17"/>
  <c r="IY109" i="17"/>
  <c r="IY79" i="17"/>
  <c r="IW112" i="17"/>
  <c r="JE15" i="17"/>
  <c r="IY113" i="17"/>
  <c r="IY83" i="17"/>
  <c r="IW116" i="17"/>
  <c r="JE19" i="17"/>
  <c r="IY117" i="17"/>
  <c r="IY87" i="17"/>
  <c r="IW120" i="17"/>
  <c r="IW57" i="17"/>
  <c r="JE23" i="17"/>
  <c r="IY121" i="17"/>
  <c r="IY91" i="17"/>
  <c r="IW124" i="17"/>
  <c r="JE27" i="17"/>
  <c r="IY28" i="17"/>
  <c r="JC42" i="17"/>
  <c r="JA44" i="17"/>
  <c r="IY46" i="17"/>
  <c r="JB47" i="17"/>
  <c r="IW48" i="17"/>
  <c r="IZ49" i="17"/>
  <c r="IX51" i="17"/>
  <c r="JA52" i="17"/>
  <c r="JD53" i="17"/>
  <c r="IY54" i="17"/>
  <c r="JC55" i="17"/>
  <c r="IX58" i="17"/>
  <c r="JA75" i="17"/>
  <c r="IW76" i="17"/>
  <c r="JA79" i="17"/>
  <c r="JJ80" i="17"/>
  <c r="JK80" i="17" s="1"/>
  <c r="JL80" i="17" s="1"/>
  <c r="JB83" i="17"/>
  <c r="JJ86" i="17"/>
  <c r="JK86" i="17" s="1"/>
  <c r="JL86" i="17" s="1"/>
  <c r="JH105" i="17"/>
  <c r="JF125" i="17"/>
  <c r="JB106" i="17"/>
  <c r="IX108" i="17"/>
  <c r="JJ118" i="17"/>
  <c r="IY118" i="17" s="1"/>
  <c r="IY124" i="17"/>
  <c r="IX106" i="17"/>
  <c r="IX76" i="17"/>
  <c r="JB108" i="17"/>
  <c r="IZ58" i="17"/>
  <c r="IZ121" i="17"/>
  <c r="IZ28" i="17"/>
  <c r="JD42" i="17"/>
  <c r="IY43" i="17"/>
  <c r="JB44" i="17"/>
  <c r="IW45" i="17"/>
  <c r="IZ46" i="17"/>
  <c r="JC47" i="17"/>
  <c r="IX48" i="17"/>
  <c r="JD50" i="17"/>
  <c r="IY51" i="17"/>
  <c r="JB52" i="17"/>
  <c r="IW53" i="17"/>
  <c r="IZ54" i="17"/>
  <c r="JD55" i="17"/>
  <c r="JD57" i="17"/>
  <c r="IY58" i="17"/>
  <c r="JA60" i="17"/>
  <c r="IW61" i="17"/>
  <c r="JC75" i="17"/>
  <c r="JB79" i="17"/>
  <c r="JJ81" i="17"/>
  <c r="JK81" i="17" s="1"/>
  <c r="JL81" i="17" s="1"/>
  <c r="JD83" i="17"/>
  <c r="IX91" i="17"/>
  <c r="JL91" i="17"/>
  <c r="JC106" i="17"/>
  <c r="IY108" i="17"/>
  <c r="JJ114" i="17"/>
  <c r="IX114" i="17" s="1"/>
  <c r="JA121" i="17"/>
  <c r="JB124" i="31"/>
  <c r="JA124" i="31"/>
  <c r="IZ124" i="31"/>
  <c r="IY124" i="31"/>
  <c r="IX124" i="31"/>
  <c r="JC124" i="31"/>
  <c r="JE18" i="17"/>
  <c r="JE26" i="17"/>
  <c r="IW42" i="17"/>
  <c r="IZ43" i="17"/>
  <c r="JA46" i="17"/>
  <c r="JD47" i="17"/>
  <c r="IZ51" i="17"/>
  <c r="JC52" i="17"/>
  <c r="IX53" i="17"/>
  <c r="JA54" i="17"/>
  <c r="JA58" i="17"/>
  <c r="IZ76" i="17"/>
  <c r="JJ77" i="17"/>
  <c r="JK77" i="17" s="1"/>
  <c r="JL77" i="17" s="1"/>
  <c r="JD79" i="17"/>
  <c r="JJ82" i="17"/>
  <c r="JK82" i="17" s="1"/>
  <c r="JL82" i="17" s="1"/>
  <c r="IZ85" i="17"/>
  <c r="IZ91" i="17"/>
  <c r="JJ92" i="17"/>
  <c r="IX92" i="17" s="1"/>
  <c r="H125" i="17"/>
  <c r="JA108" i="17"/>
  <c r="JJ110" i="17"/>
  <c r="JD110" i="17" s="1"/>
  <c r="JB121" i="17"/>
  <c r="JA121" i="31"/>
  <c r="IZ121" i="31"/>
  <c r="IY121" i="31"/>
  <c r="IX121" i="31"/>
  <c r="IW121" i="31"/>
  <c r="JB121" i="31"/>
  <c r="IW124" i="31"/>
  <c r="JF125" i="31"/>
  <c r="JD108" i="17"/>
  <c r="JE11" i="17"/>
  <c r="IX60" i="17"/>
  <c r="IX42" i="17"/>
  <c r="JA43" i="17"/>
  <c r="JB46" i="17"/>
  <c r="IZ48" i="17"/>
  <c r="JC49" i="17"/>
  <c r="IX50" i="17"/>
  <c r="JA51" i="17"/>
  <c r="JD52" i="17"/>
  <c r="IY53" i="17"/>
  <c r="JB54" i="17"/>
  <c r="JA56" i="17"/>
  <c r="IX57" i="17"/>
  <c r="JB58" i="17"/>
  <c r="IX59" i="17"/>
  <c r="JC60" i="17"/>
  <c r="JK61" i="17"/>
  <c r="JL61" i="17" s="1"/>
  <c r="G95" i="17"/>
  <c r="IX87" i="17"/>
  <c r="JL87" i="17"/>
  <c r="JJ93" i="17"/>
  <c r="IZ93" i="17" s="1"/>
  <c r="IW105" i="17"/>
  <c r="JL116" i="17"/>
  <c r="JA117" i="17"/>
  <c r="IY120" i="17"/>
  <c r="JK121" i="17"/>
  <c r="JL121" i="17" s="1"/>
  <c r="JC121" i="31"/>
  <c r="JK122" i="31"/>
  <c r="JD124" i="31"/>
  <c r="JE14" i="17"/>
  <c r="JE10" i="17"/>
  <c r="JC109" i="17"/>
  <c r="JC79" i="17"/>
  <c r="JE13" i="17"/>
  <c r="JA112" i="17"/>
  <c r="JC113" i="17"/>
  <c r="JC83" i="17"/>
  <c r="JE17" i="17"/>
  <c r="JA116" i="17"/>
  <c r="JC117" i="17"/>
  <c r="JC87" i="17"/>
  <c r="JE21" i="17"/>
  <c r="JA120" i="17"/>
  <c r="JC121" i="17"/>
  <c r="JC91" i="17"/>
  <c r="JE25" i="17"/>
  <c r="JA124" i="17"/>
  <c r="JA61" i="17"/>
  <c r="IY42" i="17"/>
  <c r="JB43" i="17"/>
  <c r="IZ45" i="17"/>
  <c r="JC46" i="17"/>
  <c r="JA48" i="17"/>
  <c r="JD49" i="17"/>
  <c r="IY50" i="17"/>
  <c r="JB51" i="17"/>
  <c r="IZ53" i="17"/>
  <c r="JC54" i="17"/>
  <c r="JC56" i="17"/>
  <c r="JC58" i="17"/>
  <c r="IY59" i="17"/>
  <c r="JD60" i="17"/>
  <c r="IZ87" i="17"/>
  <c r="JJ88" i="17"/>
  <c r="JK88" i="17" s="1"/>
  <c r="JL88" i="17" s="1"/>
  <c r="JJ94" i="17"/>
  <c r="IW94" i="17" s="1"/>
  <c r="JJ107" i="17"/>
  <c r="IW107" i="17" s="1"/>
  <c r="JD109" i="17"/>
  <c r="IZ120" i="17"/>
  <c r="H125" i="31"/>
  <c r="JD121" i="31"/>
  <c r="JD122" i="31"/>
  <c r="JC122" i="31"/>
  <c r="JB122" i="31"/>
  <c r="JA122" i="31"/>
  <c r="IZ122" i="31"/>
  <c r="IW122" i="31"/>
  <c r="JK124" i="31"/>
  <c r="JB105" i="17"/>
  <c r="JB75" i="17"/>
  <c r="JD28" i="17"/>
  <c r="IZ42" i="17"/>
  <c r="JK62" i="17"/>
  <c r="JC43" i="17"/>
  <c r="IX44" i="17"/>
  <c r="IY47" i="17"/>
  <c r="JB48" i="17"/>
  <c r="IW49" i="17"/>
  <c r="IZ50" i="17"/>
  <c r="JA53" i="17"/>
  <c r="JD54" i="17"/>
  <c r="IZ55" i="17"/>
  <c r="JD56" i="17"/>
  <c r="JD58" i="17"/>
  <c r="IZ59" i="17"/>
  <c r="JB61" i="17"/>
  <c r="IX75" i="17"/>
  <c r="IX83" i="17"/>
  <c r="JJ89" i="17"/>
  <c r="JK89" i="17" s="1"/>
  <c r="JL89" i="17" s="1"/>
  <c r="JD91" i="17"/>
  <c r="JJ122" i="17"/>
  <c r="JD122" i="17" s="1"/>
  <c r="IY123" i="31"/>
  <c r="IX123" i="31"/>
  <c r="IW123" i="31"/>
  <c r="JD123" i="31"/>
  <c r="JC123" i="31"/>
  <c r="IZ123" i="31"/>
  <c r="JJ120" i="31"/>
  <c r="JJ111" i="17"/>
  <c r="JA111" i="17" s="1"/>
  <c r="JJ115" i="17"/>
  <c r="JB115" i="17" s="1"/>
  <c r="JJ119" i="17"/>
  <c r="IX119" i="17" s="1"/>
  <c r="JJ123" i="17"/>
  <c r="JC123" i="17" s="1"/>
  <c r="JB92" i="17" l="1"/>
  <c r="IY85" i="17"/>
  <c r="JB85" i="17"/>
  <c r="IZ82" i="17"/>
  <c r="IX85" i="17"/>
  <c r="JD85" i="17"/>
  <c r="IZ92" i="17"/>
  <c r="IX110" i="17"/>
  <c r="IW110" i="17"/>
  <c r="IY90" i="17"/>
  <c r="JB90" i="17"/>
  <c r="JA90" i="17"/>
  <c r="JB80" i="17"/>
  <c r="IZ80" i="17"/>
  <c r="IW90" i="17"/>
  <c r="IZ90" i="17"/>
  <c r="JK114" i="17"/>
  <c r="JL114" i="17" s="1"/>
  <c r="IW80" i="17"/>
  <c r="IW92" i="17"/>
  <c r="JD90" i="17"/>
  <c r="JD78" i="17"/>
  <c r="IY86" i="17"/>
  <c r="IX84" i="17"/>
  <c r="IX78" i="17"/>
  <c r="IW111" i="17"/>
  <c r="JC107" i="17"/>
  <c r="IX80" i="17"/>
  <c r="JB78" i="17"/>
  <c r="JA78" i="17"/>
  <c r="IZ78" i="17"/>
  <c r="JA80" i="17"/>
  <c r="IY107" i="17"/>
  <c r="IY78" i="17"/>
  <c r="JC78" i="17"/>
  <c r="JA122" i="17"/>
  <c r="JC81" i="17"/>
  <c r="IX118" i="17"/>
  <c r="IW118" i="17"/>
  <c r="JA82" i="17"/>
  <c r="JD107" i="17"/>
  <c r="IW81" i="17"/>
  <c r="JC122" i="17"/>
  <c r="IY110" i="17"/>
  <c r="IY81" i="17"/>
  <c r="JD84" i="17"/>
  <c r="JB118" i="17"/>
  <c r="JC85" i="17"/>
  <c r="IW93" i="17"/>
  <c r="IX123" i="17"/>
  <c r="JK107" i="17"/>
  <c r="JL107" i="17" s="1"/>
  <c r="IX82" i="17"/>
  <c r="JA107" i="17"/>
  <c r="JC118" i="17"/>
  <c r="IZ114" i="17"/>
  <c r="IZ107" i="17"/>
  <c r="JB123" i="17"/>
  <c r="JC90" i="17"/>
  <c r="JC80" i="17"/>
  <c r="IX81" i="17"/>
  <c r="JK118" i="17"/>
  <c r="JL118" i="17" s="1"/>
  <c r="IY82" i="17"/>
  <c r="IY89" i="17"/>
  <c r="IW114" i="17"/>
  <c r="JC114" i="17"/>
  <c r="IZ123" i="17"/>
  <c r="IY123" i="17"/>
  <c r="IX86" i="17"/>
  <c r="IW78" i="17"/>
  <c r="JD88" i="17"/>
  <c r="JD119" i="17"/>
  <c r="IX77" i="17"/>
  <c r="IZ62" i="17"/>
  <c r="IY93" i="17"/>
  <c r="JA86" i="17"/>
  <c r="IW123" i="17"/>
  <c r="JD89" i="17"/>
  <c r="JB89" i="17"/>
  <c r="IX115" i="17"/>
  <c r="IZ89" i="17"/>
  <c r="JA92" i="17"/>
  <c r="JC89" i="17"/>
  <c r="IW82" i="17"/>
  <c r="JE28" i="17"/>
  <c r="IW89" i="17"/>
  <c r="JC94" i="17"/>
  <c r="IY114" i="17"/>
  <c r="IY80" i="17"/>
  <c r="JB88" i="17"/>
  <c r="JK123" i="17"/>
  <c r="JL123" i="17" s="1"/>
  <c r="JC88" i="17"/>
  <c r="IX122" i="17"/>
  <c r="IY115" i="17"/>
  <c r="JC84" i="17"/>
  <c r="IW62" i="17"/>
  <c r="JD77" i="17"/>
  <c r="JA118" i="17"/>
  <c r="JA84" i="17"/>
  <c r="JC111" i="17"/>
  <c r="IZ122" i="17"/>
  <c r="IY94" i="17"/>
  <c r="JA123" i="17"/>
  <c r="JA89" i="17"/>
  <c r="JC86" i="17"/>
  <c r="IX107" i="17"/>
  <c r="JD114" i="17"/>
  <c r="JK111" i="17"/>
  <c r="JL111" i="17" s="1"/>
  <c r="JK110" i="17"/>
  <c r="JL110" i="17" s="1"/>
  <c r="JC119" i="17"/>
  <c r="JA88" i="17"/>
  <c r="IW119" i="17"/>
  <c r="JK115" i="17"/>
  <c r="JL115" i="17" s="1"/>
  <c r="IX120" i="31"/>
  <c r="IX125" i="31" s="1"/>
  <c r="IW120" i="31"/>
  <c r="IW125" i="31" s="1"/>
  <c r="JD120" i="31"/>
  <c r="JD125" i="31" s="1"/>
  <c r="JC120" i="31"/>
  <c r="JC125" i="31" s="1"/>
  <c r="JB120" i="31"/>
  <c r="JB125" i="31" s="1"/>
  <c r="IY120" i="31"/>
  <c r="IY125" i="31" s="1"/>
  <c r="IZ120" i="31"/>
  <c r="IZ125" i="31" s="1"/>
  <c r="JK120" i="31"/>
  <c r="JK125" i="31" s="1"/>
  <c r="JA120" i="31"/>
  <c r="JA125" i="31" s="1"/>
  <c r="IX88" i="17"/>
  <c r="IZ119" i="17"/>
  <c r="JB86" i="17"/>
  <c r="IY62" i="17"/>
  <c r="IW122" i="17"/>
  <c r="IW88" i="17"/>
  <c r="IY111" i="17"/>
  <c r="JD111" i="17"/>
  <c r="JK92" i="17"/>
  <c r="JL92" i="17" s="1"/>
  <c r="JD92" i="17"/>
  <c r="JK122" i="17"/>
  <c r="JL122" i="17" s="1"/>
  <c r="JD94" i="17"/>
  <c r="JB84" i="17"/>
  <c r="JD62" i="17"/>
  <c r="JD115" i="17"/>
  <c r="IW85" i="17"/>
  <c r="JA114" i="17"/>
  <c r="JB93" i="17"/>
  <c r="JD82" i="17"/>
  <c r="IY92" i="17"/>
  <c r="JA119" i="17"/>
  <c r="JC82" i="17"/>
  <c r="IZ81" i="17"/>
  <c r="IZ110" i="17"/>
  <c r="JD118" i="17"/>
  <c r="IZ77" i="17"/>
  <c r="JB77" i="17"/>
  <c r="IX93" i="17"/>
  <c r="JK93" i="17"/>
  <c r="JL93" i="17" s="1"/>
  <c r="JA93" i="17"/>
  <c r="JD86" i="17"/>
  <c r="IW84" i="17"/>
  <c r="IW77" i="17"/>
  <c r="JB114" i="17"/>
  <c r="JH125" i="17"/>
  <c r="JK105" i="17"/>
  <c r="IZ84" i="17"/>
  <c r="JA110" i="17"/>
  <c r="IW115" i="17"/>
  <c r="IX90" i="17"/>
  <c r="JB119" i="17"/>
  <c r="IZ111" i="17"/>
  <c r="JC92" i="17"/>
  <c r="JB82" i="17"/>
  <c r="IY122" i="17"/>
  <c r="JA85" i="17"/>
  <c r="JD80" i="17"/>
  <c r="IX111" i="17"/>
  <c r="JB81" i="17"/>
  <c r="IY77" i="17"/>
  <c r="JC62" i="17"/>
  <c r="IY119" i="17"/>
  <c r="JK94" i="17"/>
  <c r="JL94" i="17" s="1"/>
  <c r="IZ94" i="17"/>
  <c r="JA94" i="17"/>
  <c r="IX62" i="17"/>
  <c r="JK119" i="17"/>
  <c r="JL119" i="17" s="1"/>
  <c r="JD123" i="17"/>
  <c r="JB94" i="17"/>
  <c r="JC93" i="17"/>
  <c r="JB111" i="17"/>
  <c r="IX89" i="17"/>
  <c r="IZ118" i="17"/>
  <c r="JC110" i="17"/>
  <c r="JD81" i="17"/>
  <c r="JA62" i="17"/>
  <c r="IY88" i="17"/>
  <c r="JA115" i="17"/>
  <c r="JA81" i="17"/>
  <c r="IZ115" i="17"/>
  <c r="JB107" i="17"/>
  <c r="JD93" i="17"/>
  <c r="JB110" i="17"/>
  <c r="IZ88" i="17"/>
  <c r="JC115" i="17"/>
  <c r="IX94" i="17"/>
  <c r="IZ86" i="17"/>
  <c r="JB122" i="17"/>
  <c r="IW86" i="17"/>
  <c r="JC77" i="17"/>
  <c r="JB62" i="17"/>
  <c r="IY84" i="17"/>
  <c r="JA77" i="17"/>
  <c r="IW95" i="17" l="1"/>
  <c r="JB95" i="17"/>
  <c r="JL95" i="17"/>
  <c r="JC125" i="17"/>
  <c r="IY125" i="17"/>
  <c r="JC95" i="17"/>
  <c r="IY95" i="17"/>
  <c r="IZ95" i="17"/>
  <c r="JA95" i="17"/>
  <c r="JD95" i="17"/>
  <c r="JD125" i="17"/>
  <c r="IX95" i="17"/>
  <c r="IW125" i="17"/>
  <c r="IZ125" i="17"/>
  <c r="JB125" i="17"/>
  <c r="IX125" i="17"/>
  <c r="JA125" i="17"/>
  <c r="JK125" i="17"/>
  <c r="JL105" i="17"/>
  <c r="JL125" i="17" s="1"/>
  <c r="JK95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6" authorId="0" shapeId="0" xr:uid="{00000000-0006-0000-08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实际还原到核算维度中的责任中心</t>
        </r>
      </text>
    </comment>
    <comment ref="C6" authorId="0" shapeId="0" xr:uid="{00000000-0006-0000-0800-000002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源数据为人工费用工资表中高新部门；会计科目为研发费用部分</t>
        </r>
      </text>
    </comment>
    <comment ref="JL40" authorId="0" shapeId="0" xr:uid="{00000000-0006-0000-0800-000003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计入生产成本；；工资、公积金应付职工薪酬部分分开做，应付职工薪酬社保部分不用分开合并取值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C220" authorId="0" shapeId="0" xr:uid="{00000000-0006-0000-0B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工行与工行R为一个银行账号，只是分开发放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F133" authorId="0" shapeId="0" xr:uid="{531297C1-F375-4CD7-8455-5D767F23FD03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工行与工行R为一个银行账号，只是分开发放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F133" authorId="0" shapeId="0" xr:uid="{8C88EF99-6A03-437D-8716-9B651EBF285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工行与工行R为一个银行账号，只是分开发放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J16" authorId="0" shapeId="0" xr:uid="{00000000-0006-0000-0C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J38" authorId="0" shapeId="0" xr:uid="{00000000-0006-0000-0C00-000002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J60" authorId="0" shapeId="0" xr:uid="{00000000-0006-0000-0C00-000003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K113" authorId="0" shapeId="0" xr:uid="{00000000-0006-0000-0C00-000004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公积金费用总金额</t>
        </r>
      </text>
    </comment>
    <comment ref="K120" authorId="0" shapeId="0" xr:uid="{00000000-0006-0000-0C00-000005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社保费用总金额</t>
        </r>
      </text>
    </comment>
    <comment ref="K139" authorId="0" shapeId="0" xr:uid="{00000000-0006-0000-0C00-000006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公积金费用总金额</t>
        </r>
      </text>
    </comment>
    <comment ref="K147" authorId="0" shapeId="0" xr:uid="{00000000-0006-0000-0C00-000007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社保费用总金额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L1" authorId="0" shapeId="0" xr:uid="{9DFFD55E-F587-40CA-AC3C-054C2AD80A6D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L8" authorId="0" shapeId="0" xr:uid="{776846B1-3E2E-490A-A7B3-8D881F1BC663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L14" authorId="0" shapeId="0" xr:uid="{843147FE-15BD-428C-8284-DACA7D18332C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M36" authorId="0" shapeId="0" xr:uid="{2EC74E0C-E879-4A39-97A4-51BA31958BF8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公积金费用总金额</t>
        </r>
      </text>
    </comment>
    <comment ref="AM40" authorId="0" shapeId="0" xr:uid="{D6CE8ACD-6F69-4AF9-8E35-E71C7CA8654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社保费用总金额</t>
        </r>
      </text>
    </comment>
    <comment ref="AM47" authorId="0" shapeId="0" xr:uid="{086376E6-E10E-4672-900B-959BCCEB3245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公积金费用总金额</t>
        </r>
      </text>
    </comment>
    <comment ref="AM52" authorId="0" shapeId="0" xr:uid="{BFC83E2D-CEE3-4DB3-8C8D-DF6C7D6EBA64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社保费用总金额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Y1" authorId="0" shapeId="0" xr:uid="{15AC9245-D3E7-4E38-809C-01DA4D63AAC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K1" authorId="0" shapeId="0" xr:uid="{36CCDC1F-5B5B-43A5-A71D-E58299FDEC35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24" authorId="0" shapeId="0" xr:uid="{00000000-0006-0000-0D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这行凭证数据想实现固定引入</t>
        </r>
      </text>
    </comment>
    <comment ref="A25" authorId="0" shapeId="0" xr:uid="{00000000-0006-0000-0D00-000002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这行凭证数据想实现固定引入
</t>
        </r>
      </text>
    </comment>
    <comment ref="A50" authorId="0" shapeId="0" xr:uid="{00000000-0006-0000-0D00-000003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这行凭证数据想实现固定引入
</t>
        </r>
      </text>
    </comment>
    <comment ref="A51" authorId="0" shapeId="0" xr:uid="{00000000-0006-0000-0D00-000004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这行凭证数据想实现固定引入
</t>
        </r>
      </text>
    </comment>
    <comment ref="A67" authorId="0" shapeId="0" xr:uid="{00000000-0006-0000-0D00-000005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这行凭证数据想实现固定引入</t>
        </r>
      </text>
    </comment>
    <comment ref="A68" authorId="0" shapeId="0" xr:uid="{00000000-0006-0000-0D00-000006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这行凭证数据想实现固定引入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I12" authorId="0" shapeId="0" xr:uid="{BFFD1222-40AF-4CFA-868D-8413FA78F338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12" authorId="0" shapeId="0" xr:uid="{EE662A41-8F47-466B-B50E-D7034F3A75C1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I40" authorId="0" shapeId="0" xr:uid="{BD698A96-3971-4991-9238-A2B928EB8639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40" authorId="0" shapeId="0" xr:uid="{02C83848-954D-49E6-A0EB-A53592D20876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I61" authorId="0" shapeId="0" xr:uid="{BD143A2E-CE07-4768-A90C-602313763174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61" authorId="0" shapeId="0" xr:uid="{ACF25791-5B2F-4E6C-90C4-312E7942F954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79" authorId="0" shapeId="0" xr:uid="{00E68EC2-2415-40F3-BE69-5097FDBC3931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96" authorId="0" shapeId="0" xr:uid="{B885E629-730D-44D4-BA16-15C8E2C4E72C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118" authorId="0" shapeId="0" xr:uid="{A4EA5E38-E4A5-4AA4-9C2C-0182AE31041E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131" authorId="0" shapeId="0" xr:uid="{69A0E382-B5E0-42BF-8410-867EDC48E318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155" authorId="0" shapeId="0" xr:uid="{060B9064-7FDA-4966-B186-46BDB3EF8E4B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169" authorId="0" shapeId="0" xr:uid="{E0C36639-A7ED-46EC-A9F4-5479C40FE63D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M187" authorId="0" shapeId="0" xr:uid="{42ECA8A2-46F2-45DF-A5AD-3E5AE62859F2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P1" authorId="0" shapeId="0" xr:uid="{A1A3EE55-3B75-4C68-AF9B-17158A6250D1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P20" authorId="0" shapeId="0" xr:uid="{142668F1-7E7A-4E08-9188-6C5BFFD3ED65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P30" authorId="0" shapeId="0" xr:uid="{A4990980-3EAE-40EC-BE1F-39FB41D77887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K2" authorId="0" shapeId="0" xr:uid="{B868089D-5D26-4D01-BF8E-CDB23D792D25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K4" authorId="0" shapeId="0" xr:uid="{18F799A3-F42E-4756-8430-C03007065BC6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  <comment ref="AK5" authorId="0" shapeId="0" xr:uid="{FE9CAC6D-3314-4497-A8A8-092A7A5D6B3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W1" authorId="0" shapeId="0" xr:uid="{EAFCF90B-7379-4F20-9F94-9CBA03318C7D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工资总额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F14" authorId="0" shapeId="0" xr:uid="{00000000-0006-0000-10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求和项:单位社保合计</t>
        </r>
      </text>
    </comment>
    <comment ref="F27" authorId="0" shapeId="0" xr:uid="{00000000-0006-0000-1000-000002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求和项:单位社保合计</t>
        </r>
      </text>
    </comment>
    <comment ref="F39" authorId="0" shapeId="0" xr:uid="{00000000-0006-0000-1000-000003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求和项:单位社保合计</t>
        </r>
      </text>
    </comment>
    <comment ref="F91" authorId="0" shapeId="0" xr:uid="{00000000-0006-0000-1000-000004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求和项:单位社保合计</t>
        </r>
      </text>
    </comment>
  </commentList>
</comments>
</file>

<file path=xl/sharedStrings.xml><?xml version="1.0" encoding="utf-8"?>
<sst xmlns="http://schemas.openxmlformats.org/spreadsheetml/2006/main" count="65498" uniqueCount="3080">
  <si>
    <t>序号</t>
  </si>
  <si>
    <t>页签名称</t>
  </si>
  <si>
    <t>备注</t>
  </si>
  <si>
    <t>数据类型</t>
  </si>
  <si>
    <t>负责人</t>
  </si>
  <si>
    <t>预计完成时间</t>
  </si>
  <si>
    <t>数据来源</t>
  </si>
  <si>
    <t>状态</t>
  </si>
  <si>
    <t>是否进数据库</t>
  </si>
  <si>
    <t>A01</t>
  </si>
  <si>
    <t>摘要!A1</t>
  </si>
  <si>
    <t>客户已提供</t>
  </si>
  <si>
    <t>基础资料</t>
  </si>
  <si>
    <t>嘉好财务王楠楠</t>
  </si>
  <si>
    <t>OK</t>
  </si>
  <si>
    <t>进数据库</t>
  </si>
  <si>
    <t>A02</t>
  </si>
  <si>
    <t>科目!A1</t>
  </si>
  <si>
    <t>卢晓益</t>
  </si>
  <si>
    <t>ERP</t>
  </si>
  <si>
    <t>待导出</t>
  </si>
  <si>
    <t>ERP科目带核算维度</t>
  </si>
  <si>
    <t>A03</t>
  </si>
  <si>
    <t>核算维度-部门对照'!A1</t>
  </si>
  <si>
    <t>A04</t>
  </si>
  <si>
    <t>核算维度-重分类'!A1</t>
  </si>
  <si>
    <t>A05</t>
  </si>
  <si>
    <t>核算维度-责任中心'!A1</t>
  </si>
  <si>
    <t>A06</t>
  </si>
  <si>
    <t>研发项目对照!A1</t>
  </si>
  <si>
    <t>B01</t>
  </si>
  <si>
    <t>工资模板表-示例数据'!A1</t>
  </si>
  <si>
    <t>客户提供数据源</t>
  </si>
  <si>
    <t>数据准备</t>
  </si>
  <si>
    <t>B02</t>
  </si>
  <si>
    <t>数据源-工资研发工时表'!A1</t>
  </si>
  <si>
    <t>应该客户使用</t>
  </si>
  <si>
    <t>B03</t>
  </si>
  <si>
    <t>发放数据（同组织）'!A1</t>
  </si>
  <si>
    <t>客户提供模板模板</t>
  </si>
  <si>
    <t>4.28号12点</t>
  </si>
  <si>
    <t>待处理包括数据源及凭证模板</t>
  </si>
  <si>
    <t>不进数据库</t>
  </si>
  <si>
    <t>B04</t>
  </si>
  <si>
    <t>发放数据（跨组织）'!A1</t>
  </si>
  <si>
    <t>胡歌</t>
  </si>
  <si>
    <t>B05</t>
  </si>
  <si>
    <t>发放数据（第三方）'!A1</t>
  </si>
  <si>
    <t>肖桃</t>
  </si>
  <si>
    <t>B06</t>
  </si>
  <si>
    <t>B07</t>
  </si>
  <si>
    <t>计提数据（跨组织）'!A1</t>
  </si>
  <si>
    <t>B08</t>
  </si>
  <si>
    <t>计提数据（第三方）'!A1</t>
  </si>
  <si>
    <t>C01</t>
  </si>
  <si>
    <t>数据源1.1-工资模板表A-工资'!A1</t>
  </si>
  <si>
    <t>顾问整理</t>
  </si>
  <si>
    <t>数据清洗</t>
  </si>
  <si>
    <t>卢晓益、胡歌、肖桃</t>
  </si>
  <si>
    <t>B03-B08数据源部分进此表</t>
  </si>
  <si>
    <t>C02</t>
  </si>
  <si>
    <t>数据源1.2-工资模板表B-社保公积金'!A1</t>
  </si>
  <si>
    <t>C03</t>
  </si>
  <si>
    <t>处理2-规则表'!A1</t>
  </si>
  <si>
    <t xml:space="preserve">数据C01,C02,C04整理得出来 </t>
  </si>
  <si>
    <t>C04</t>
  </si>
  <si>
    <t>处理3-凭证模板'!A1</t>
  </si>
  <si>
    <t>B03-B08凭证模板的部分进此表</t>
  </si>
  <si>
    <t>C05</t>
  </si>
  <si>
    <t>输出4-记账凭证'!A1</t>
  </si>
  <si>
    <r>
      <rPr>
        <sz val="11"/>
        <color theme="1"/>
        <rFont val="宋体"/>
        <family val="3"/>
        <charset val="134"/>
        <scheme val="minor"/>
      </rPr>
      <t xml:space="preserve">手工进行验证金额及凭证的完整性；
</t>
    </r>
    <r>
      <rPr>
        <b/>
        <sz val="11"/>
        <color rgb="FFFF0000"/>
        <rFont val="宋体"/>
        <family val="3"/>
        <charset val="134"/>
        <scheme val="minor"/>
      </rPr>
      <t>所有的测试数据进入数据库-肖桃</t>
    </r>
  </si>
  <si>
    <t>C05.01</t>
  </si>
  <si>
    <t>C05.02</t>
  </si>
  <si>
    <t>确认数据字典</t>
  </si>
  <si>
    <t>按数据字典模板提供正确的数据字典；数据范围包括序号及页签中所有数据（除B03-B08之外）</t>
  </si>
  <si>
    <t>C05.03</t>
  </si>
  <si>
    <t>测试数据进入数据</t>
  </si>
  <si>
    <t>以卢晓益的数据为准，使用1天时间进入</t>
  </si>
  <si>
    <t>C06</t>
  </si>
  <si>
    <t>杨斌</t>
  </si>
  <si>
    <t>手工进行验证金额及凭证的完整性</t>
  </si>
  <si>
    <t>D01</t>
  </si>
  <si>
    <t>数据源1.1-工资模板表A-工资metadata'!A1</t>
  </si>
  <si>
    <t>数据标准化</t>
  </si>
  <si>
    <t>胡立磊</t>
  </si>
  <si>
    <t>记录C01的元数据</t>
  </si>
  <si>
    <t>D02</t>
  </si>
  <si>
    <t>数据源1.2-工资模板表B-社保公积金metadata'!A1</t>
  </si>
  <si>
    <t>记录C02的元数据</t>
  </si>
  <si>
    <t>D03</t>
  </si>
  <si>
    <t>处理2-规则表metadata'!A1</t>
  </si>
  <si>
    <t>记录C03的元数据</t>
  </si>
  <si>
    <t>D04</t>
  </si>
  <si>
    <t>处理3-凭证模板metadata'!A1</t>
  </si>
  <si>
    <t>记录C04的元数据</t>
  </si>
  <si>
    <t>D05</t>
  </si>
  <si>
    <t>输出4-记账凭证metadata'!A1</t>
  </si>
  <si>
    <t>记录C05的元数据</t>
  </si>
  <si>
    <t>E01</t>
  </si>
  <si>
    <t>Python包开发</t>
  </si>
  <si>
    <t>所有的数据已经进入测试数据库</t>
  </si>
  <si>
    <t>E02</t>
  </si>
  <si>
    <t>Python包测试</t>
  </si>
  <si>
    <t>张超阳</t>
  </si>
  <si>
    <t>E03</t>
  </si>
  <si>
    <t>DPS开发及测试</t>
  </si>
  <si>
    <t>E04</t>
  </si>
  <si>
    <t>系统上线</t>
  </si>
  <si>
    <t>组织类型</t>
  </si>
  <si>
    <t>业务类型</t>
  </si>
  <si>
    <t>摘要规范</t>
  </si>
  <si>
    <t>返回目录</t>
  </si>
  <si>
    <t>跨组织</t>
  </si>
  <si>
    <t>人工费用计提表</t>
  </si>
  <si>
    <t>ERP系统</t>
  </si>
  <si>
    <t>高新部门</t>
  </si>
  <si>
    <t>编码</t>
  </si>
  <si>
    <t>名称</t>
  </si>
  <si>
    <t>部门全称</t>
  </si>
  <si>
    <t>使用组织</t>
  </si>
  <si>
    <t>总经办</t>
  </si>
  <si>
    <t>01</t>
  </si>
  <si>
    <t>江苏嘉好热熔胶股份有限公司</t>
  </si>
  <si>
    <t>江苏嘉好热熔胶股份有限公司上海分公司</t>
  </si>
  <si>
    <t>上海嘉好胶粘制品有限公司</t>
  </si>
  <si>
    <t>嘉好(太仓)新材料股份有限公司</t>
  </si>
  <si>
    <t>02</t>
  </si>
  <si>
    <t>营销中心</t>
  </si>
  <si>
    <t>一级部门名称，未使用</t>
  </si>
  <si>
    <t>国际业务部</t>
  </si>
  <si>
    <t>02.01</t>
  </si>
  <si>
    <t>外贸销售部</t>
  </si>
  <si>
    <t>营销中心/外贸销售部</t>
  </si>
  <si>
    <t>国内业务部</t>
  </si>
  <si>
    <t>02.02</t>
  </si>
  <si>
    <t>内贸销售部</t>
  </si>
  <si>
    <t>营销中心/内贸销售部</t>
  </si>
  <si>
    <t>商务部</t>
  </si>
  <si>
    <t>02.03</t>
  </si>
  <si>
    <t>商务支持部</t>
  </si>
  <si>
    <t>营销中心/商务支持部</t>
  </si>
  <si>
    <t>03</t>
  </si>
  <si>
    <t>市场部</t>
  </si>
  <si>
    <t>未使用</t>
  </si>
  <si>
    <t>行政人资部</t>
  </si>
  <si>
    <t>04</t>
  </si>
  <si>
    <t>人事行政部</t>
  </si>
  <si>
    <t>05</t>
  </si>
  <si>
    <t>技术支持中心</t>
  </si>
  <si>
    <t>技术部</t>
  </si>
  <si>
    <t>05.01</t>
  </si>
  <si>
    <t>技术支持中心/技术部</t>
  </si>
  <si>
    <t>研发部/工艺研发部</t>
  </si>
  <si>
    <t>05.02</t>
  </si>
  <si>
    <t>研发部</t>
  </si>
  <si>
    <t>技术支持中心/研发部</t>
  </si>
  <si>
    <t>质检部</t>
  </si>
  <si>
    <t>05.03</t>
  </si>
  <si>
    <t>技术支持中心/质检部</t>
  </si>
  <si>
    <t>05.04</t>
  </si>
  <si>
    <t>技术部(生产)</t>
  </si>
  <si>
    <t>质量部</t>
  </si>
  <si>
    <t>05.05</t>
  </si>
  <si>
    <t>财务部</t>
  </si>
  <si>
    <t>06</t>
  </si>
  <si>
    <t>物流部</t>
  </si>
  <si>
    <t>07</t>
  </si>
  <si>
    <t>采购部</t>
  </si>
  <si>
    <t>08</t>
  </si>
  <si>
    <t>工程设备部</t>
  </si>
  <si>
    <t>09</t>
  </si>
  <si>
    <t>制造中心</t>
  </si>
  <si>
    <t>生产部</t>
  </si>
  <si>
    <t>江苏生产部</t>
  </si>
  <si>
    <t>江苏上海分公司生产部（不使用）</t>
  </si>
  <si>
    <t>上海生产部</t>
  </si>
  <si>
    <t>太仓生产部</t>
  </si>
  <si>
    <t>生产管理部</t>
  </si>
  <si>
    <t>制造中心/生产管理部</t>
  </si>
  <si>
    <t>仓储部</t>
  </si>
  <si>
    <t>制造中心/仓储部</t>
  </si>
  <si>
    <t>设备支持部</t>
  </si>
  <si>
    <t>制造中心/设备支持部</t>
  </si>
  <si>
    <t>行政部</t>
  </si>
  <si>
    <t>实际费用类别</t>
  </si>
  <si>
    <t>会计科目</t>
  </si>
  <si>
    <t>0001</t>
  </si>
  <si>
    <t>工资</t>
  </si>
  <si>
    <t>0002</t>
  </si>
  <si>
    <t>社保</t>
  </si>
  <si>
    <t>0003</t>
  </si>
  <si>
    <t>公积金</t>
  </si>
  <si>
    <t>0004</t>
  </si>
  <si>
    <t>绩效奖金</t>
  </si>
  <si>
    <t>奖金</t>
  </si>
  <si>
    <t>0005</t>
  </si>
  <si>
    <t>年终奖金</t>
  </si>
  <si>
    <t>0006</t>
  </si>
  <si>
    <t>5S奖金</t>
  </si>
  <si>
    <t>0007</t>
  </si>
  <si>
    <t>工会经费</t>
  </si>
  <si>
    <t>0008</t>
  </si>
  <si>
    <t>职工教育经费</t>
  </si>
  <si>
    <t>0009</t>
  </si>
  <si>
    <t>残疾人保障金</t>
  </si>
  <si>
    <t>0010</t>
  </si>
  <si>
    <t>股权激励</t>
  </si>
  <si>
    <t>0011</t>
  </si>
  <si>
    <t>食堂开支</t>
  </si>
  <si>
    <t>福利费</t>
  </si>
  <si>
    <t>0012</t>
  </si>
  <si>
    <t>生活补贴</t>
  </si>
  <si>
    <t>0013</t>
  </si>
  <si>
    <t>水电补贴</t>
  </si>
  <si>
    <t>0014</t>
  </si>
  <si>
    <t>工伤鉴定费</t>
  </si>
  <si>
    <t>0015</t>
  </si>
  <si>
    <t>员工餐费</t>
  </si>
  <si>
    <t>0016</t>
  </si>
  <si>
    <t>办公用品</t>
  </si>
  <si>
    <t>0017</t>
  </si>
  <si>
    <t>唛头</t>
  </si>
  <si>
    <t>0018</t>
  </si>
  <si>
    <t>通讯费</t>
  </si>
  <si>
    <t>0019</t>
  </si>
  <si>
    <t>邮递费</t>
  </si>
  <si>
    <t>0020</t>
  </si>
  <si>
    <t>财产险</t>
  </si>
  <si>
    <t>0021</t>
  </si>
  <si>
    <t>车辆险</t>
  </si>
  <si>
    <t>0022</t>
  </si>
  <si>
    <t>人身险</t>
  </si>
  <si>
    <t>0023</t>
  </si>
  <si>
    <t>会务费</t>
  </si>
  <si>
    <t>0024</t>
  </si>
  <si>
    <t>租赁费</t>
  </si>
  <si>
    <t>0025</t>
  </si>
  <si>
    <t>汽油费</t>
  </si>
  <si>
    <t>差旅费</t>
  </si>
  <si>
    <t>0026</t>
  </si>
  <si>
    <t>火车票</t>
  </si>
  <si>
    <t>0027</t>
  </si>
  <si>
    <t>高铁票</t>
  </si>
  <si>
    <t>0028</t>
  </si>
  <si>
    <t>飞机票</t>
  </si>
  <si>
    <t>0029</t>
  </si>
  <si>
    <t>车辆租赁费</t>
  </si>
  <si>
    <t>0030</t>
  </si>
  <si>
    <t>打车费</t>
  </si>
  <si>
    <t>0031</t>
  </si>
  <si>
    <t>出差餐费</t>
  </si>
  <si>
    <t>0032</t>
  </si>
  <si>
    <t>差旅补助</t>
  </si>
  <si>
    <t>0033</t>
  </si>
  <si>
    <t>里程补贴</t>
  </si>
  <si>
    <t>0034</t>
  </si>
  <si>
    <t>车辆补贴</t>
  </si>
  <si>
    <t>0035</t>
  </si>
  <si>
    <t>劳动保护费</t>
  </si>
  <si>
    <t>0036</t>
  </si>
  <si>
    <t>低值易耗品</t>
  </si>
  <si>
    <t>0037</t>
  </si>
  <si>
    <t>维护费</t>
  </si>
  <si>
    <t>0038</t>
  </si>
  <si>
    <t>保养费</t>
  </si>
  <si>
    <t>0039</t>
  </si>
  <si>
    <t>修理费</t>
  </si>
  <si>
    <t>0040</t>
  </si>
  <si>
    <t>招待餐费</t>
  </si>
  <si>
    <t>业务招待费</t>
  </si>
  <si>
    <t>0041</t>
  </si>
  <si>
    <t>招待服务费</t>
  </si>
  <si>
    <t>0042</t>
  </si>
  <si>
    <t>礼品</t>
  </si>
  <si>
    <t>0043</t>
  </si>
  <si>
    <t>培训费</t>
  </si>
  <si>
    <t>0044</t>
  </si>
  <si>
    <t>佣金</t>
  </si>
  <si>
    <t>0045</t>
  </si>
  <si>
    <t>运输费</t>
  </si>
  <si>
    <t>运费</t>
  </si>
  <si>
    <t>0046</t>
  </si>
  <si>
    <t>过磅费</t>
  </si>
  <si>
    <t>0047</t>
  </si>
  <si>
    <t>赞助费</t>
  </si>
  <si>
    <t>0048</t>
  </si>
  <si>
    <t>展览费</t>
  </si>
  <si>
    <t>0049</t>
  </si>
  <si>
    <t>广告费</t>
  </si>
  <si>
    <t>0050</t>
  </si>
  <si>
    <t>业务宣传费</t>
  </si>
  <si>
    <t>0051</t>
  </si>
  <si>
    <t>咨询费</t>
  </si>
  <si>
    <t>0052</t>
  </si>
  <si>
    <t>诉讼费</t>
  </si>
  <si>
    <t>0053</t>
  </si>
  <si>
    <t>劳务费</t>
  </si>
  <si>
    <t>0054</t>
  </si>
  <si>
    <t>样品费</t>
  </si>
  <si>
    <t>0055</t>
  </si>
  <si>
    <t>无形资产摊销</t>
  </si>
  <si>
    <t>0056</t>
  </si>
  <si>
    <t>绿化费</t>
  </si>
  <si>
    <t>0057</t>
  </si>
  <si>
    <t>折旧费用</t>
  </si>
  <si>
    <t>0058</t>
  </si>
  <si>
    <t>审计费</t>
  </si>
  <si>
    <t>0059</t>
  </si>
  <si>
    <t>律师费</t>
  </si>
  <si>
    <t>0060</t>
  </si>
  <si>
    <t>评估费</t>
  </si>
  <si>
    <t>0061</t>
  </si>
  <si>
    <t>董事会费</t>
  </si>
  <si>
    <t>0062</t>
  </si>
  <si>
    <t>机物料消耗</t>
  </si>
  <si>
    <t>0063</t>
  </si>
  <si>
    <t>叉车油费</t>
  </si>
  <si>
    <t>0064</t>
  </si>
  <si>
    <t>配件</t>
  </si>
  <si>
    <t>0065</t>
  </si>
  <si>
    <t>货车车船税</t>
  </si>
  <si>
    <t>税金及附加</t>
  </si>
  <si>
    <t>0066</t>
  </si>
  <si>
    <t>小车车船税</t>
  </si>
  <si>
    <t>0067</t>
  </si>
  <si>
    <t>水费</t>
  </si>
  <si>
    <t>0068</t>
  </si>
  <si>
    <t>电费</t>
  </si>
  <si>
    <t>0069</t>
  </si>
  <si>
    <t>供热费</t>
  </si>
  <si>
    <t>0070</t>
  </si>
  <si>
    <t>安装费</t>
  </si>
  <si>
    <t>0071</t>
  </si>
  <si>
    <t>货车年检费</t>
  </si>
  <si>
    <t>服务费</t>
  </si>
  <si>
    <t>0072</t>
  </si>
  <si>
    <t>小车年检费</t>
  </si>
  <si>
    <t>0073</t>
  </si>
  <si>
    <t>叉车年检费</t>
  </si>
  <si>
    <t>0074</t>
  </si>
  <si>
    <t>货车修理费</t>
  </si>
  <si>
    <t>0075</t>
  </si>
  <si>
    <t>小车修理费</t>
  </si>
  <si>
    <t>0076</t>
  </si>
  <si>
    <t>叉车修理费</t>
  </si>
  <si>
    <t>0077</t>
  </si>
  <si>
    <t>招聘费</t>
  </si>
  <si>
    <t>0078</t>
  </si>
  <si>
    <t>职称评级费</t>
  </si>
  <si>
    <t>0079</t>
  </si>
  <si>
    <t>翻译费</t>
  </si>
  <si>
    <t>0080</t>
  </si>
  <si>
    <t>废气处理费</t>
  </si>
  <si>
    <t>0081</t>
  </si>
  <si>
    <t>检测费</t>
  </si>
  <si>
    <t>0082</t>
  </si>
  <si>
    <t>贷款利息支出</t>
  </si>
  <si>
    <t>利息支出</t>
  </si>
  <si>
    <t>0083</t>
  </si>
  <si>
    <t>利息收入</t>
  </si>
  <si>
    <t>0084</t>
  </si>
  <si>
    <t>已实现汇兑损益</t>
  </si>
  <si>
    <t>汇兑损益</t>
  </si>
  <si>
    <t>0085</t>
  </si>
  <si>
    <t>未实现汇兑损益</t>
  </si>
  <si>
    <t>0086</t>
  </si>
  <si>
    <t>外贸收款手续费</t>
  </si>
  <si>
    <t>手续费</t>
  </si>
  <si>
    <t>0087</t>
  </si>
  <si>
    <t>内贸收款手续费</t>
  </si>
  <si>
    <t>0088</t>
  </si>
  <si>
    <t>付款手续费</t>
  </si>
  <si>
    <t>0089</t>
  </si>
  <si>
    <t>银行账户年费</t>
  </si>
  <si>
    <t>0090</t>
  </si>
  <si>
    <t>银行账户维护费</t>
  </si>
  <si>
    <t>0091</t>
  </si>
  <si>
    <t>函证费</t>
  </si>
  <si>
    <t>0092</t>
  </si>
  <si>
    <t>汇票贴息</t>
  </si>
  <si>
    <t>0093</t>
  </si>
  <si>
    <t>软件服务费</t>
  </si>
  <si>
    <t>0094</t>
  </si>
  <si>
    <t>人力资源服务费</t>
  </si>
  <si>
    <t>0095</t>
  </si>
  <si>
    <t>专利年费</t>
  </si>
  <si>
    <t>0096</t>
  </si>
  <si>
    <t>车辆通行费</t>
  </si>
  <si>
    <t>0097</t>
  </si>
  <si>
    <t>住宿费</t>
  </si>
  <si>
    <t>0098</t>
  </si>
  <si>
    <t>对账单打印费</t>
  </si>
  <si>
    <t>0099</t>
  </si>
  <si>
    <t>回单打印费</t>
  </si>
  <si>
    <t>0100</t>
  </si>
  <si>
    <t>停车费</t>
  </si>
  <si>
    <t>0101</t>
  </si>
  <si>
    <t>体检费</t>
  </si>
  <si>
    <t>0102</t>
  </si>
  <si>
    <t>主营业务成本</t>
  </si>
  <si>
    <t>0103</t>
  </si>
  <si>
    <t>原材料费用</t>
  </si>
  <si>
    <t>研发费用</t>
  </si>
  <si>
    <t>0104</t>
  </si>
  <si>
    <t>产成品费用</t>
  </si>
  <si>
    <t>0105</t>
  </si>
  <si>
    <t>垃圾处理费</t>
  </si>
  <si>
    <t>0106</t>
  </si>
  <si>
    <t>专利申请费</t>
  </si>
  <si>
    <t>0107</t>
  </si>
  <si>
    <t>未确认融资费用利息支出</t>
  </si>
  <si>
    <t>0108</t>
  </si>
  <si>
    <t>地铁费</t>
  </si>
  <si>
    <t>0109</t>
  </si>
  <si>
    <t>签证费</t>
  </si>
  <si>
    <t>0110</t>
  </si>
  <si>
    <t>装卸费</t>
  </si>
  <si>
    <t>0111</t>
  </si>
  <si>
    <t>饮用水</t>
  </si>
  <si>
    <t>0112</t>
  </si>
  <si>
    <t>核酸检测费</t>
  </si>
  <si>
    <t>0113</t>
  </si>
  <si>
    <t>行李托运费</t>
  </si>
  <si>
    <t>0114</t>
  </si>
  <si>
    <t>节日礼品</t>
  </si>
  <si>
    <t>0115</t>
  </si>
  <si>
    <t>信息服务费</t>
  </si>
  <si>
    <t>0116</t>
  </si>
  <si>
    <t>辞退福利</t>
  </si>
  <si>
    <t>0117</t>
  </si>
  <si>
    <t>门票费</t>
  </si>
  <si>
    <t>0118</t>
  </si>
  <si>
    <t>支票工本费</t>
  </si>
  <si>
    <t>0119</t>
  </si>
  <si>
    <t>其他税费</t>
  </si>
  <si>
    <t>管理费用</t>
  </si>
  <si>
    <t>部门名称</t>
  </si>
  <si>
    <t>10</t>
  </si>
  <si>
    <t>11</t>
  </si>
  <si>
    <t>12</t>
  </si>
  <si>
    <t>13</t>
  </si>
  <si>
    <t>14</t>
  </si>
  <si>
    <t>15</t>
  </si>
  <si>
    <t>16</t>
  </si>
  <si>
    <t>17</t>
  </si>
  <si>
    <t>会计师事务所</t>
  </si>
  <si>
    <t>18</t>
  </si>
  <si>
    <t>证券公司</t>
  </si>
  <si>
    <t>19</t>
  </si>
  <si>
    <t>律师事务所</t>
  </si>
  <si>
    <t>20</t>
  </si>
  <si>
    <t>北京大象</t>
  </si>
  <si>
    <t>21</t>
  </si>
  <si>
    <t>22</t>
  </si>
  <si>
    <t>目前再用项目 后面会变动</t>
  </si>
  <si>
    <t>组织</t>
  </si>
  <si>
    <t>RD-项目（人工费用表格）</t>
  </si>
  <si>
    <t>系统项目名称</t>
  </si>
  <si>
    <t>江苏/分公司</t>
  </si>
  <si>
    <t>RD-R-202201</t>
  </si>
  <si>
    <t>JS202201</t>
  </si>
  <si>
    <r>
      <rPr>
        <sz val="12"/>
        <rFont val="宋体"/>
        <family val="3"/>
        <charset val="134"/>
      </rPr>
      <t>RD-R-202</t>
    </r>
    <r>
      <rPr>
        <sz val="12"/>
        <rFont val="宋体"/>
        <family val="3"/>
        <charset val="134"/>
      </rPr>
      <t>301</t>
    </r>
  </si>
  <si>
    <t>JS202301</t>
  </si>
  <si>
    <t>RD-R-202202</t>
  </si>
  <si>
    <t>JS202202</t>
  </si>
  <si>
    <t>RD-R-202206</t>
  </si>
  <si>
    <t>JS202206</t>
  </si>
  <si>
    <r>
      <rPr>
        <sz val="12"/>
        <rFont val="宋体"/>
        <family val="3"/>
        <charset val="134"/>
      </rPr>
      <t>RD-R-202</t>
    </r>
    <r>
      <rPr>
        <sz val="12"/>
        <rFont val="宋体"/>
        <family val="3"/>
        <charset val="134"/>
      </rPr>
      <t>302</t>
    </r>
  </si>
  <si>
    <t>JS202302</t>
  </si>
  <si>
    <t>RD-R-202207</t>
  </si>
  <si>
    <t>JS202207</t>
  </si>
  <si>
    <t>RD-R-202303</t>
  </si>
  <si>
    <t>JS202303</t>
  </si>
  <si>
    <t>RD-R-202304</t>
  </si>
  <si>
    <t>JS202304</t>
  </si>
  <si>
    <t>上海</t>
  </si>
  <si>
    <t>RD-S-202201</t>
  </si>
  <si>
    <t>SH202201</t>
  </si>
  <si>
    <t>RD-S-202204</t>
  </si>
  <si>
    <t>SH202204</t>
  </si>
  <si>
    <t>RD-S-202207</t>
  </si>
  <si>
    <t>SH202207</t>
  </si>
  <si>
    <t>RD-S-202301</t>
  </si>
  <si>
    <t>SH202301</t>
  </si>
  <si>
    <t>RD-S-202302</t>
  </si>
  <si>
    <t>SH202302</t>
  </si>
  <si>
    <t>RD-S-202303</t>
  </si>
  <si>
    <t>SH202303</t>
  </si>
  <si>
    <t>RD-S-202304</t>
  </si>
  <si>
    <t>SH202304</t>
  </si>
  <si>
    <t>RD-S-202305</t>
  </si>
  <si>
    <t>SH202305</t>
  </si>
  <si>
    <t>太仓</t>
  </si>
  <si>
    <t>RD-T-202301</t>
  </si>
  <si>
    <t>TC202301</t>
  </si>
  <si>
    <t>RD-T-202302</t>
  </si>
  <si>
    <t>TC202302</t>
  </si>
  <si>
    <t>RD-T-202303</t>
  </si>
  <si>
    <t>TC202303</t>
  </si>
  <si>
    <t>RD-T-202304</t>
  </si>
  <si>
    <t>TC202304</t>
  </si>
  <si>
    <t>RD-T-202305</t>
  </si>
  <si>
    <t>TC202305</t>
  </si>
  <si>
    <t>2023年2月太仓嘉好工资表</t>
  </si>
  <si>
    <t>费用承担组织</t>
  </si>
  <si>
    <t>个税申报组织</t>
  </si>
  <si>
    <t>银行</t>
  </si>
  <si>
    <t>求和项:RD-项目</t>
  </si>
  <si>
    <t>求和项:工资总额</t>
  </si>
  <si>
    <t>固定工资</t>
  </si>
  <si>
    <t>变动工资</t>
  </si>
  <si>
    <t>求和项:社保</t>
  </si>
  <si>
    <t>求和项:公积金</t>
  </si>
  <si>
    <t>计数项:其他</t>
  </si>
  <si>
    <t>求和项:个税</t>
  </si>
  <si>
    <t>求和项:实发金额</t>
  </si>
  <si>
    <t>建行</t>
  </si>
  <si>
    <t>生产成本</t>
  </si>
  <si>
    <t>销售费用</t>
  </si>
  <si>
    <t>工艺研发部</t>
  </si>
  <si>
    <t>制造费用</t>
  </si>
  <si>
    <t>2023年2月太仓嘉好代江苏嘉好工资表</t>
  </si>
  <si>
    <t>江苏</t>
  </si>
  <si>
    <t>2023年2月太仓嘉好社保公积金</t>
  </si>
  <si>
    <t>RD-项目</t>
  </si>
  <si>
    <t>求和项:单位月缴纳养老保险费</t>
  </si>
  <si>
    <t>求和项:单位月缴纳医疗保险费</t>
  </si>
  <si>
    <t>求和项:企业大病医保</t>
  </si>
  <si>
    <t>求和项:异地残障金</t>
  </si>
  <si>
    <t>求和项:异地其他费用</t>
  </si>
  <si>
    <t>求和项:单位月缴纳失业保险费</t>
  </si>
  <si>
    <t>求和项:单位月缴纳工伤保险费</t>
  </si>
  <si>
    <t>求和项:单位月缴纳生育保险费</t>
  </si>
  <si>
    <t>求和项:单位社保合计</t>
  </si>
  <si>
    <t>求和项:单位公积金缴费金额</t>
  </si>
  <si>
    <t>求和项:单位公积金社保合计</t>
  </si>
  <si>
    <t>求和项:个人月缴纳养老保险费</t>
  </si>
  <si>
    <t>求和项:个人月缴纳医疗保险费</t>
  </si>
  <si>
    <t>求和项:个人大病医保</t>
  </si>
  <si>
    <t>求和项:个人月缴纳失业保险费</t>
  </si>
  <si>
    <t>求和项:个人社保缴费合计</t>
  </si>
  <si>
    <t>求和项:个人公积金缴费金额</t>
  </si>
  <si>
    <t>求和项:个人社保公积金合计</t>
  </si>
  <si>
    <t>求和项:社保费用总金额</t>
  </si>
  <si>
    <t>求和项:公积金费用总金额</t>
  </si>
  <si>
    <t>求和项:合计</t>
  </si>
  <si>
    <t>求和项:管理费</t>
  </si>
  <si>
    <t>(空白)</t>
  </si>
  <si>
    <t>研发部1</t>
  </si>
  <si>
    <t>2023年2月太仓嘉好代江苏嘉好社保公积金</t>
  </si>
  <si>
    <t>2023年2月太仓嘉好点米代江苏嘉好社保公积金</t>
  </si>
  <si>
    <t>单位月缴纳养老保险费</t>
  </si>
  <si>
    <t>单位月缴纳医疗保险费</t>
  </si>
  <si>
    <t>企业大病医保</t>
  </si>
  <si>
    <t>异地残障金</t>
  </si>
  <si>
    <t>异地其他费用</t>
  </si>
  <si>
    <t>单位月缴纳失业保险费</t>
  </si>
  <si>
    <t>单位月缴纳工伤保险费</t>
  </si>
  <si>
    <t>单位月缴纳生育保险费</t>
  </si>
  <si>
    <t>单位社保合计</t>
  </si>
  <si>
    <t>单位公积金缴费金额</t>
  </si>
  <si>
    <t>单位公积金社保合计</t>
  </si>
  <si>
    <t>个人月缴纳养老保险费</t>
  </si>
  <si>
    <t>个人月缴纳医疗保险费</t>
  </si>
  <si>
    <t>个人大病医保</t>
  </si>
  <si>
    <t>个人月缴纳失业保险费</t>
  </si>
  <si>
    <t>个人社保缴费合计</t>
  </si>
  <si>
    <t>个人公积金缴费金额</t>
  </si>
  <si>
    <t>个人社保公积金合计</t>
  </si>
  <si>
    <t>社保费用总金额</t>
  </si>
  <si>
    <t>公积金费用总金额</t>
  </si>
  <si>
    <t>合计</t>
  </si>
  <si>
    <t>管理费</t>
  </si>
  <si>
    <t>点米太仓</t>
  </si>
  <si>
    <t>2023年2月江苏嘉好工资表</t>
  </si>
  <si>
    <t>工行</t>
  </si>
  <si>
    <t>工行R</t>
  </si>
  <si>
    <t>其他</t>
  </si>
  <si>
    <t>2023年2月江苏嘉好代上海嘉好工资表</t>
  </si>
  <si>
    <t>工行S</t>
  </si>
  <si>
    <t>2023年2月江苏嘉好部门社保与公积金（1）</t>
  </si>
  <si>
    <t>如皋</t>
  </si>
  <si>
    <t>2023年2月江苏嘉好第三方部门社保与公积金（1）</t>
  </si>
  <si>
    <t>点米如皋</t>
  </si>
  <si>
    <t>RD-R-202301</t>
  </si>
  <si>
    <t>任仕达如皋</t>
  </si>
  <si>
    <t>今元如皋</t>
  </si>
  <si>
    <t>2023年2月江苏嘉代上海嘉好部门社保与公积金（4）</t>
  </si>
  <si>
    <t xml:space="preserve">上海 </t>
  </si>
  <si>
    <t>2023年2月江苏嘉好分公司工资表</t>
  </si>
  <si>
    <t>分公司</t>
  </si>
  <si>
    <t>中行</t>
  </si>
  <si>
    <t>2023年2月江苏嘉分公司部门社保与公积金（4）</t>
  </si>
  <si>
    <t>2023年2月上海嘉好工资表</t>
  </si>
  <si>
    <t>2023年2月上海嘉好代江苏嘉好工资表</t>
  </si>
  <si>
    <t>2023年2月上海嘉好部门社保与公积金</t>
  </si>
  <si>
    <t>2023年2月上海嘉好代江苏嘉好部门社保与公积金</t>
  </si>
  <si>
    <t>研发部门人员项目工时台账</t>
  </si>
  <si>
    <t>期间：2023年2月份</t>
  </si>
  <si>
    <t>单位：嘉好（太仓）新材料股份有限公司</t>
  </si>
  <si>
    <t>原部门</t>
  </si>
  <si>
    <t>新部门</t>
  </si>
  <si>
    <t>姓名</t>
  </si>
  <si>
    <t>2月工资</t>
  </si>
  <si>
    <t>2月社保</t>
  </si>
  <si>
    <t>2月公积金</t>
  </si>
  <si>
    <t>总合计工时</t>
  </si>
  <si>
    <t>2月合计天数</t>
  </si>
  <si>
    <t>单位工时</t>
  </si>
  <si>
    <t>本月工时合计</t>
  </si>
  <si>
    <t>RD01</t>
  </si>
  <si>
    <t>RD02</t>
  </si>
  <si>
    <t>RD03</t>
  </si>
  <si>
    <t>RD04</t>
  </si>
  <si>
    <t>RD05</t>
  </si>
  <si>
    <t>RD06</t>
  </si>
  <si>
    <t>RD07</t>
  </si>
  <si>
    <t>RD08</t>
  </si>
  <si>
    <t>冯龙兴</t>
  </si>
  <si>
    <t>丁光永</t>
  </si>
  <si>
    <t>冯王欣</t>
  </si>
  <si>
    <t>栾龙峰</t>
  </si>
  <si>
    <t>姚爱华</t>
  </si>
  <si>
    <t>乐雨晴</t>
  </si>
  <si>
    <t>李皖龙</t>
  </si>
  <si>
    <t>吴洋洋</t>
  </si>
  <si>
    <t>夏世杰</t>
  </si>
  <si>
    <t>杨鹏</t>
  </si>
  <si>
    <t>刘仁明</t>
  </si>
  <si>
    <t>韩秀</t>
  </si>
  <si>
    <t>顾喜莲</t>
  </si>
  <si>
    <t>嵇兵</t>
  </si>
  <si>
    <t>陈娟</t>
  </si>
  <si>
    <t>顾丽琴</t>
  </si>
  <si>
    <t>谭文明</t>
  </si>
  <si>
    <t>朱建彬</t>
  </si>
  <si>
    <t>赵火胜</t>
  </si>
  <si>
    <t>唐绍渊</t>
  </si>
  <si>
    <t>单位工资成本</t>
  </si>
  <si>
    <t>研发工资成本</t>
  </si>
  <si>
    <t>非研发工资成本</t>
  </si>
  <si>
    <t>单位社保成本</t>
  </si>
  <si>
    <t>单位公积成本</t>
  </si>
  <si>
    <t>单位：上海嘉好胶粘制品有限公司</t>
  </si>
  <si>
    <t>陈恩生</t>
  </si>
  <si>
    <t>黄小军</t>
  </si>
  <si>
    <t>李环宇</t>
  </si>
  <si>
    <t>刘灏远</t>
  </si>
  <si>
    <t>王润俊</t>
  </si>
  <si>
    <t>向芳艳</t>
  </si>
  <si>
    <t>丁鹏</t>
  </si>
  <si>
    <t>黄海军</t>
  </si>
  <si>
    <t>朱学敏</t>
  </si>
  <si>
    <t>占大伟</t>
  </si>
  <si>
    <t>曹运良</t>
  </si>
  <si>
    <t>姚五兵</t>
  </si>
  <si>
    <t>胡中文</t>
  </si>
  <si>
    <t>闵中庆</t>
  </si>
  <si>
    <t>陈金霞</t>
  </si>
  <si>
    <t>陈国顺</t>
  </si>
  <si>
    <t>何淑保</t>
  </si>
  <si>
    <t>龙望秀</t>
  </si>
  <si>
    <t>郭浩</t>
  </si>
  <si>
    <t>单位：江苏嘉好热熔胶股份有限公司</t>
  </si>
  <si>
    <t>王文敏</t>
  </si>
  <si>
    <t>王冬</t>
  </si>
  <si>
    <t>杨妍</t>
  </si>
  <si>
    <t>张晓东</t>
  </si>
  <si>
    <t>史云霓</t>
  </si>
  <si>
    <t>张帅</t>
  </si>
  <si>
    <t>熊超</t>
  </si>
  <si>
    <t>蒋文清</t>
  </si>
  <si>
    <t>范富良</t>
  </si>
  <si>
    <t>孔兵</t>
  </si>
  <si>
    <t>许诺</t>
  </si>
  <si>
    <t>周志鹏</t>
  </si>
  <si>
    <t>李坤杰</t>
  </si>
  <si>
    <t>徐云</t>
  </si>
  <si>
    <t>张振辉</t>
  </si>
  <si>
    <t>朱志祥</t>
  </si>
  <si>
    <t>陈兴兰</t>
  </si>
  <si>
    <t>卜小波</t>
  </si>
  <si>
    <t>刘俊</t>
  </si>
  <si>
    <t>游红梅</t>
  </si>
  <si>
    <t>薛明涛</t>
  </si>
  <si>
    <t>卞信威</t>
  </si>
  <si>
    <t>雷仕民</t>
  </si>
  <si>
    <t>陈扬</t>
  </si>
  <si>
    <t>谢首京</t>
  </si>
  <si>
    <t>刘元初</t>
  </si>
  <si>
    <t>龚五四</t>
  </si>
  <si>
    <t>部门</t>
  </si>
  <si>
    <t>金额列标注黄色为贷方，未标注颜色为借方</t>
  </si>
  <si>
    <t>奖金一般年底发一次</t>
  </si>
  <si>
    <t>金额列标注黄色为贷方，未标注颜色为借方；奖金一般年底发一次</t>
  </si>
  <si>
    <t>源1-1</t>
  </si>
  <si>
    <t>太仓嘉好---2月人工费用工资表（同奖金）</t>
  </si>
  <si>
    <t>凭1-1-1</t>
  </si>
  <si>
    <t>太仓嘉好---ERP系统工资凭证模板（银行：建行）</t>
  </si>
  <si>
    <t>摘要</t>
  </si>
  <si>
    <t>科目编码</t>
  </si>
  <si>
    <t>科目全名</t>
  </si>
  <si>
    <t>核算维度</t>
  </si>
  <si>
    <t>借方金额</t>
  </si>
  <si>
    <t>贷方金额</t>
  </si>
  <si>
    <t>结算方式</t>
  </si>
  <si>
    <t>结算号</t>
  </si>
  <si>
    <t>发放2月采购部工资</t>
  </si>
  <si>
    <t>应付职工薪酬_工资</t>
  </si>
  <si>
    <t>08/采购部</t>
  </si>
  <si>
    <t>发放2月行政部工资</t>
  </si>
  <si>
    <t>11/行政部</t>
  </si>
  <si>
    <t>发放2月质量部工资</t>
  </si>
  <si>
    <t>05.05/质量部</t>
  </si>
  <si>
    <t>发放2月生产部工资</t>
  </si>
  <si>
    <t>10.01/太仓生产部</t>
  </si>
  <si>
    <t>发放2月物流部工资</t>
  </si>
  <si>
    <t>07/物流部</t>
  </si>
  <si>
    <t>发放2月工艺研发部工资</t>
  </si>
  <si>
    <t>05.02/研发部</t>
  </si>
  <si>
    <t>发放2月技术部工资</t>
  </si>
  <si>
    <t>05.01/技术部</t>
  </si>
  <si>
    <t>发放2月研发部工资</t>
  </si>
  <si>
    <t>发放2月仓储部工资</t>
  </si>
  <si>
    <t>10.03/仓储部</t>
  </si>
  <si>
    <t>发放2月生产管理部工资</t>
  </si>
  <si>
    <t>10.02/生产管理部</t>
  </si>
  <si>
    <t>发放2月总经办工资</t>
  </si>
  <si>
    <t>01/总经办</t>
  </si>
  <si>
    <t>发放2月国际业务部工资</t>
  </si>
  <si>
    <t>02.01/外贸销售部</t>
  </si>
  <si>
    <t>发放2月国内业务部工资</t>
  </si>
  <si>
    <t>02.02/内贸销售部</t>
  </si>
  <si>
    <t>发放2月商务部工资</t>
  </si>
  <si>
    <t>02.03/商务支持部</t>
  </si>
  <si>
    <t>发放2月行政人资部工资</t>
  </si>
  <si>
    <t>04/人事行政部</t>
  </si>
  <si>
    <t>发放2月质检部工资</t>
  </si>
  <si>
    <t>05.03/质检部</t>
  </si>
  <si>
    <t>发放2月财务部工资</t>
  </si>
  <si>
    <t>06/财务部</t>
  </si>
  <si>
    <t>发放2月工程设备部工资</t>
  </si>
  <si>
    <t>09/工程设备部</t>
  </si>
  <si>
    <t>发放2月工资</t>
  </si>
  <si>
    <t>1221.06.01</t>
  </si>
  <si>
    <t>其他应收款_代扣代缴社保公积金_个人社保</t>
  </si>
  <si>
    <t>1221.06.02</t>
  </si>
  <si>
    <t>其他应收款_代扣代缴社保公积金_个人公积金</t>
  </si>
  <si>
    <t>应交税费_代扣个人所得税</t>
  </si>
  <si>
    <t>银行存款_基本存款账户</t>
  </si>
  <si>
    <t>3225 0199 7341 0000 0084/3225 0199 7341 0000 0084</t>
  </si>
  <si>
    <t>电汇</t>
  </si>
  <si>
    <t>2874-32200270016PP6Z1UGG</t>
  </si>
  <si>
    <t>凭1-1-2</t>
  </si>
  <si>
    <t>太仓嘉好---ERP系统奖金凭证模板（银行：建行）</t>
  </si>
  <si>
    <t>发放2023年采购部奖金</t>
  </si>
  <si>
    <t>2211.06</t>
  </si>
  <si>
    <t>应付职工薪酬_奖金</t>
  </si>
  <si>
    <t>发放2023年行政部奖金</t>
  </si>
  <si>
    <t>发放2023年质量部奖金</t>
  </si>
  <si>
    <t>发放2023年生产部奖金</t>
  </si>
  <si>
    <t>发放2023年物流部奖金</t>
  </si>
  <si>
    <t>发放2023年工艺研发部奖金</t>
  </si>
  <si>
    <t>发放2023年技术部奖金</t>
  </si>
  <si>
    <t>发放2023年研发部奖金</t>
  </si>
  <si>
    <t>发放2023年仓储部奖金</t>
  </si>
  <si>
    <t>发放2023年生产管理部奖金</t>
  </si>
  <si>
    <t>发放2023年总经办奖金</t>
  </si>
  <si>
    <t>发放2023年国际业务部奖金</t>
  </si>
  <si>
    <t>发放2023年国内业务部奖金</t>
  </si>
  <si>
    <t>发放2023年商务部奖金</t>
  </si>
  <si>
    <t>发放2023年行政人资部奖金</t>
  </si>
  <si>
    <t>发放2023年质检部奖金</t>
  </si>
  <si>
    <t>发放2023年财务部奖金</t>
  </si>
  <si>
    <t>发放2023年工程设备部奖金</t>
  </si>
  <si>
    <t>发放2023年奖金</t>
  </si>
  <si>
    <t>源1-2</t>
  </si>
  <si>
    <t>上海嘉好---2月人工费用工资表(同奖金)</t>
  </si>
  <si>
    <t>凭1-2-1</t>
  </si>
  <si>
    <t>上海嘉好---ERP系统凭证工资模板（银行：工行）</t>
  </si>
  <si>
    <t>10.01/上海生产部</t>
  </si>
  <si>
    <t>1001 7037 0930 0096 034/1001 7037 0930 0096 034</t>
  </si>
  <si>
    <t>凭1-2-2</t>
  </si>
  <si>
    <t>上海嘉好---ERP系统工资凭证模板（银行：中行）</t>
  </si>
  <si>
    <t>1002.02.01.01</t>
  </si>
  <si>
    <t>银行存款_一般存款账户_中国银行_人民币</t>
  </si>
  <si>
    <t>4468 7235 5023/4468 7235 5023</t>
  </si>
  <si>
    <t>68318598-767</t>
  </si>
  <si>
    <t>凭1-2-3</t>
  </si>
  <si>
    <t>上海嘉好---ERP系统凭证奖金模板（银行：工行）</t>
  </si>
  <si>
    <t>凭1-2-4</t>
  </si>
  <si>
    <t>上海嘉好---ERP系统奖金凭证模板（银行：中行）</t>
  </si>
  <si>
    <t>源1-3</t>
  </si>
  <si>
    <t>江苏嘉好---2月人工费用工资表</t>
  </si>
  <si>
    <t>DR-R-202206</t>
  </si>
  <si>
    <t>DR-R-202302</t>
  </si>
  <si>
    <t>凭1-3-1</t>
  </si>
  <si>
    <t>江苏嘉好---ERP系统凭证工资模板（银行：工行）</t>
  </si>
  <si>
    <t>10.01/江苏生产部</t>
  </si>
  <si>
    <t>1111 2219 0900 0067 029/1111 2219 0900 0067 029</t>
  </si>
  <si>
    <t>凭1-3-2</t>
  </si>
  <si>
    <t>江苏嘉好---ERP系统工资凭证模板（银行：工行R）</t>
  </si>
  <si>
    <t>凭1-3-3</t>
  </si>
  <si>
    <t>江苏嘉好---ERP系统凭证奖金模板（银行：工行）</t>
  </si>
  <si>
    <t>凭1-3-4</t>
  </si>
  <si>
    <t>江苏嘉好---ERP系统奖金凭证模板（银行：工行R）</t>
  </si>
  <si>
    <t>源1-4</t>
  </si>
  <si>
    <t>江苏嘉好上海分公司---2月人工费用工资表</t>
  </si>
  <si>
    <t>凭1-4-1</t>
  </si>
  <si>
    <t>江苏嘉好上海分公司---ERP系统工资凭证模板</t>
  </si>
  <si>
    <t>441674307648/441674307648</t>
  </si>
  <si>
    <t>69247822-277</t>
  </si>
  <si>
    <t>凭1-4-2</t>
  </si>
  <si>
    <t>江苏嘉好上海分公司---ERP系统奖金凭证模板</t>
  </si>
  <si>
    <t>源1-5</t>
  </si>
  <si>
    <t>2023年2月上海嘉好部门社保与公积金（1）</t>
  </si>
  <si>
    <t>凭1-5-1</t>
  </si>
  <si>
    <t>上海嘉好---ERP系统社保凭证模板（银行：工行）</t>
  </si>
  <si>
    <t>缴纳2月财务部代扣代缴社保</t>
  </si>
  <si>
    <t>2211.02.01</t>
  </si>
  <si>
    <t>应付职工薪酬_社会保险费_养老保险</t>
  </si>
  <si>
    <t>2211.02.02</t>
  </si>
  <si>
    <t>应付职工薪酬_社会保险费_医疗保险</t>
  </si>
  <si>
    <t>2211.02.04</t>
  </si>
  <si>
    <t>应付职工薪酬_社会保险费_失业保险</t>
  </si>
  <si>
    <t>2211.02.05</t>
  </si>
  <si>
    <t>应付职工薪酬_社会保险费_工伤保险</t>
  </si>
  <si>
    <t>缴纳2月总经办代扣代缴社保</t>
  </si>
  <si>
    <t>缴纳2月采购部代扣代缴社保</t>
  </si>
  <si>
    <t>缴纳2月国际业务部代扣代缴社保</t>
  </si>
  <si>
    <t>缴纳2月国内业务部代扣代缴社保</t>
  </si>
  <si>
    <t>缴纳2月商务支持部代扣代缴社保</t>
  </si>
  <si>
    <t>缴纳2月物流部代扣代缴社保</t>
  </si>
  <si>
    <t>缴纳2月工艺研发部代扣代缴社保</t>
  </si>
  <si>
    <t>缴纳2月技术部代扣代缴社保</t>
  </si>
  <si>
    <t>缴纳2月研发部代扣代缴社保</t>
  </si>
  <si>
    <t>缴纳2月质检部代扣代缴社保</t>
  </si>
  <si>
    <t>缴纳2月仓储部代扣代缴社保</t>
  </si>
  <si>
    <t>缴纳2月生产管理部代扣代缴社保</t>
  </si>
  <si>
    <t>缴纳2月人事行政部代扣代缴社保</t>
  </si>
  <si>
    <t>缴纳2月质量部代扣代缴社保</t>
  </si>
  <si>
    <t>缴纳2月工程设备部代扣代缴社保</t>
  </si>
  <si>
    <t>缴纳2月生产部代扣代缴社保</t>
  </si>
  <si>
    <t>缴纳2月行政部代扣代缴社保</t>
  </si>
  <si>
    <t>缴纳2月代扣代缴社保</t>
  </si>
  <si>
    <t>凭1-5-2</t>
  </si>
  <si>
    <t>上海嘉好---ERP系统公积金凭证模板（银行：工行）</t>
  </si>
  <si>
    <t>银付2月财务部代扣代缴公积金</t>
  </si>
  <si>
    <t>应付职工薪酬_公积金</t>
  </si>
  <si>
    <t>银付2月采购部代扣代缴公积金</t>
  </si>
  <si>
    <t>银付2月国际业务部代扣代缴公积金</t>
  </si>
  <si>
    <t>银付2月国内业务部代扣代缴公积金</t>
  </si>
  <si>
    <t>银付2月行政人事部部代扣代缴公积金</t>
  </si>
  <si>
    <t>银付2月技术部代扣代缴公积金</t>
  </si>
  <si>
    <t>银付2务支持部代扣代缴公积金</t>
  </si>
  <si>
    <t>银付2月生产管理部代扣代缴公积金</t>
  </si>
  <si>
    <t>银付2月物流部代扣代缴公积金</t>
  </si>
  <si>
    <t>银付2月研发部代扣代缴公积金</t>
  </si>
  <si>
    <t>银付2月质检部代扣代缴公积金</t>
  </si>
  <si>
    <t>银付2月总经办代扣代缴公积金</t>
  </si>
  <si>
    <t>银付2月仓储部代扣代缴公积金</t>
  </si>
  <si>
    <t>银付2月工艺研发部代扣代缴公积金</t>
  </si>
  <si>
    <t>银付2月质量部代扣代缴公积金</t>
  </si>
  <si>
    <t>银付2月工程设备部代扣代缴公积金</t>
  </si>
  <si>
    <t>银付2月生产部代扣代缴公积金</t>
  </si>
  <si>
    <t>银付2月行政部代扣代缴公积金</t>
  </si>
  <si>
    <t>银付2月代扣代缴公积金</t>
  </si>
  <si>
    <t>源1-6</t>
  </si>
  <si>
    <t>2023年2月江苏嘉好部门社保与公积金</t>
  </si>
  <si>
    <t>凭1-6-1</t>
  </si>
  <si>
    <t>江苏嘉好---ERP系统社保凭证模板（银行：工行）</t>
  </si>
  <si>
    <t>缴纳2月代扣代缴养老、失业、医疗和工伤保险</t>
  </si>
  <si>
    <t>凭1-6-2</t>
  </si>
  <si>
    <t>江苏嘉好---ERP系统公积金凭证模板（银行：宁波银行）</t>
  </si>
  <si>
    <t>1002.02.09.01</t>
  </si>
  <si>
    <t>银行存款_一般存款账户_宁波银行_人民币</t>
  </si>
  <si>
    <t>7008 0122 0003 29275/7008 0122 0003 29275</t>
  </si>
  <si>
    <t>源1-7</t>
  </si>
  <si>
    <t>2023年2月江苏嘉好分公司社保与公积金</t>
  </si>
  <si>
    <t>凭1-7-1</t>
  </si>
  <si>
    <t>江苏嘉好上海分公司---ERP系统社保凭证模板（银行：中行）</t>
  </si>
  <si>
    <t>51266038-283</t>
  </si>
  <si>
    <t>凭1-7-2</t>
  </si>
  <si>
    <t>江苏嘉好上海分公司---ERP系统公积金凭证模板（银行：中行）</t>
  </si>
  <si>
    <t>55210894-270</t>
  </si>
  <si>
    <t>源1-8</t>
  </si>
  <si>
    <t>2023年2月太仓嘉好部门社保与公积金</t>
  </si>
  <si>
    <t>凭1-8-1</t>
  </si>
  <si>
    <t>太仓嘉好---ERP系统社保（养老、失业、工伤）凭证模板（银行：建行）</t>
  </si>
  <si>
    <t>2920-32299734116IPQZVAQB</t>
  </si>
  <si>
    <t>2919-322997341164PYUMAIT</t>
  </si>
  <si>
    <t>2921-32299734116GPGAZZ8B</t>
  </si>
  <si>
    <t>凭1-8-2</t>
  </si>
  <si>
    <t>太仓嘉好---ERP系统社保（医疗、生育）凭证模板（银行：建行）</t>
  </si>
  <si>
    <t>2211.02.03</t>
  </si>
  <si>
    <t>应付职工薪酬_社会保险费_生育保险</t>
  </si>
  <si>
    <t>2883-32299734116IPUM9NZX</t>
  </si>
  <si>
    <t>凭1-8-3</t>
  </si>
  <si>
    <t>太仓嘉好---ERP系统公积金凭证模板（银行：建行）</t>
  </si>
  <si>
    <t>缴纳2月财务部代扣代缴公积金</t>
  </si>
  <si>
    <t>缴纳2月采购部代扣代缴公积金</t>
  </si>
  <si>
    <t>缴纳2月国际业务部代扣代缴公积金</t>
  </si>
  <si>
    <t>缴纳2月国内业务部代扣代缴公积金</t>
  </si>
  <si>
    <t>缴纳2月行政人事部部代扣代缴公积金</t>
  </si>
  <si>
    <t>缴纳2月技术部代扣代缴公积金</t>
  </si>
  <si>
    <t>缴纳2务支持部代扣代缴公积金</t>
  </si>
  <si>
    <t>缴纳2月生产管理部代扣代缴公积金</t>
  </si>
  <si>
    <t>缴纳2月物流部代扣代缴公积金</t>
  </si>
  <si>
    <t>缴纳2月研发部代扣代缴公积金</t>
  </si>
  <si>
    <t>缴纳2月质检部代扣代缴公积金</t>
  </si>
  <si>
    <t>缴纳2月总经办代扣代缴公积金</t>
  </si>
  <si>
    <t>缴纳2月仓储部代扣代缴公积金</t>
  </si>
  <si>
    <t>缴纳2月工艺研发部代扣代缴公积金</t>
  </si>
  <si>
    <t>缴纳2月质量部代扣代缴公积金</t>
  </si>
  <si>
    <t>缴纳2月工程设备部代扣代缴公积金</t>
  </si>
  <si>
    <t>缴纳2月生产部代扣代缴公积金</t>
  </si>
  <si>
    <t>缴纳2月行政部代扣代缴公积金</t>
  </si>
  <si>
    <t>缴纳2月代扣代缴公积金</t>
  </si>
  <si>
    <t>2929-322002700167PBH5BUI</t>
  </si>
  <si>
    <t>源2-1</t>
  </si>
  <si>
    <t>2023年2月太仓嘉好代江苏嘉好发部门工资</t>
  </si>
  <si>
    <t>凭2-1-1</t>
  </si>
  <si>
    <t>江苏嘉好---ERP系统工资费用模板</t>
  </si>
  <si>
    <t>太仓嘉好代江苏嘉好发放2月工资</t>
  </si>
  <si>
    <t>其他应收款_内部往来款</t>
  </si>
  <si>
    <t>01003/嘉好（太仓）新材料股份有限公司</t>
  </si>
  <si>
    <t>源2-2</t>
  </si>
  <si>
    <t>2023年2月上海嘉好代江苏嘉好发部门工资</t>
  </si>
  <si>
    <t>总计</t>
  </si>
  <si>
    <t>凭2-2-1</t>
  </si>
  <si>
    <t>上海嘉好代江苏嘉好发放2月工资</t>
  </si>
  <si>
    <t>其他应付款_内部往来</t>
  </si>
  <si>
    <t>01002/上海嘉好胶粘制品有限公司</t>
  </si>
  <si>
    <t>源2-3</t>
  </si>
  <si>
    <t>2023年2月江苏嘉好代上海嘉好发部门工资</t>
  </si>
  <si>
    <t>凭2-3-1</t>
  </si>
  <si>
    <t>上海嘉好---ERP系统工资费用模板</t>
  </si>
  <si>
    <t>江苏嘉好代上海嘉好发放2月工资</t>
  </si>
  <si>
    <t>01001/江苏嘉好热熔胶股份有限公司</t>
  </si>
  <si>
    <t>源2-4</t>
  </si>
  <si>
    <t>2023年2月太仓嘉好代江苏嘉好部门社保与公积金</t>
  </si>
  <si>
    <t>凭2-4-1</t>
  </si>
  <si>
    <t>江苏嘉好---ERP系统社保费用模板</t>
  </si>
  <si>
    <t>太仓嘉好代江苏嘉好缴纳2月社保</t>
  </si>
  <si>
    <t>凭2-4-2</t>
  </si>
  <si>
    <t>凭2-4-3</t>
  </si>
  <si>
    <t>江苏嘉好---ERP系统公积金费用模板</t>
  </si>
  <si>
    <t>太仓嘉好代江苏嘉好缴纳3月公积金</t>
  </si>
  <si>
    <t>源2-5</t>
  </si>
  <si>
    <t>凭2-5-1</t>
  </si>
  <si>
    <t>上海嘉好代江苏嘉好缴纳2月公积金</t>
  </si>
  <si>
    <t>凭2-5-2</t>
  </si>
  <si>
    <t>上海嘉好代江苏嘉好缴纳2月社保</t>
  </si>
  <si>
    <t>源2-6</t>
  </si>
  <si>
    <t>2023年2月江苏嘉好代上海嘉好部门社保与公积金（2）</t>
  </si>
  <si>
    <t>凭2-6-1</t>
  </si>
  <si>
    <t>上海嘉好---ERP系统公积金费用模板</t>
  </si>
  <si>
    <t>江苏嘉好代上海嘉好缴纳2月公积金</t>
  </si>
  <si>
    <t>凭2-6-2</t>
  </si>
  <si>
    <t>上海嘉好---ERP系统社保费用模板</t>
  </si>
  <si>
    <t>江苏嘉好代上海嘉好缴纳2月社保</t>
  </si>
  <si>
    <t>源5-1</t>
  </si>
  <si>
    <t>金柚如皋</t>
  </si>
  <si>
    <t>凭5-1-1</t>
  </si>
  <si>
    <t>江苏嘉好---ERP系统社保、公积金凭证模板</t>
  </si>
  <si>
    <t>应付任仕达代缴3月社保公积金和服务费</t>
  </si>
  <si>
    <t>管理费用_服务费</t>
  </si>
  <si>
    <t>04/人事行政部;06/06;0094/0094</t>
  </si>
  <si>
    <t>09606170号发票进项税额</t>
  </si>
  <si>
    <t>2221.01.01.01.03</t>
  </si>
  <si>
    <t>应交税费_应交增值税_进项税额_已认证_已认证（6%）</t>
  </si>
  <si>
    <t>其他应付款_服务费</t>
  </si>
  <si>
    <t>10.0044/上海任仕达人才服务有限公司</t>
  </si>
  <si>
    <t>凭5-1-2</t>
  </si>
  <si>
    <t>应付今元人才科技代缴3月社保公积金和服务费</t>
  </si>
  <si>
    <t>应付职工薪酬_残疾人保障金</t>
  </si>
  <si>
    <t>47626517号发票进项税额</t>
  </si>
  <si>
    <t>2221.01.01.01.04</t>
  </si>
  <si>
    <t>应交税费_应交增值税_进项税额_已认证_已认证（5%）</t>
  </si>
  <si>
    <t>预付账款_服务费</t>
  </si>
  <si>
    <t>10.0161/江苏今元人才科技有限公司</t>
  </si>
  <si>
    <t>凭5-1-3</t>
  </si>
  <si>
    <t>应付点米代缴3月国内业务部社保</t>
  </si>
  <si>
    <t>应付点米代缴3月国内业务部公积金</t>
  </si>
  <si>
    <t>应付点米代缴3月社保、公积金和服务费</t>
  </si>
  <si>
    <t>17297603号发票进项税额</t>
  </si>
  <si>
    <t>10.0135/江苏点米谋士企业管理服务有限公司</t>
  </si>
  <si>
    <t>源5-2</t>
  </si>
  <si>
    <t>2023年2月嘉好新材料代江苏嘉好部门社保与公积金</t>
  </si>
  <si>
    <t>凭5-2-1</t>
  </si>
  <si>
    <t>太仓嘉好点米代江苏嘉好缴纳3月社保公积金</t>
  </si>
  <si>
    <t>源3-1</t>
  </si>
  <si>
    <t>凭3-1-1</t>
  </si>
  <si>
    <t>太仓嘉好---ERP系统工资凭证模板</t>
  </si>
  <si>
    <t>计提2月采购部工资</t>
  </si>
  <si>
    <t>6602.01.01</t>
  </si>
  <si>
    <t>管理费用_职工薪酬_工资</t>
  </si>
  <si>
    <t>08/采购部;11/11;0001/0001</t>
  </si>
  <si>
    <t>计提2月行政人资部工资</t>
  </si>
  <si>
    <t>04/人事行政部;06/06;0001/0001</t>
  </si>
  <si>
    <t>计提2月物流部工资</t>
  </si>
  <si>
    <t>6601.01.01</t>
  </si>
  <si>
    <t>销售费用_职工薪酬_工资</t>
  </si>
  <si>
    <t>07/物流部;10/10;0001/0001</t>
  </si>
  <si>
    <t>计提2月技术部工资</t>
  </si>
  <si>
    <t>5301.01.01</t>
  </si>
  <si>
    <t>研发支出_人员人工费_工资</t>
  </si>
  <si>
    <t>TC202301/热熔胶制备吨包换料除尘设备的研发;07/07;0001/0001</t>
  </si>
  <si>
    <t>TC202302/高温防护服用热熔胶及其制备方法的研发;07/07;0001/0001</t>
  </si>
  <si>
    <t>TC202303/低表面能基材粘结用热熔胶及其制备方法的研发;07/07;0001/0001</t>
  </si>
  <si>
    <t>TC202304/用于魔术扣复合的环保型热熔胶及其制备方法的研发;07/07;0001/0001</t>
  </si>
  <si>
    <t>TC202305/带抗过敏抑菌功能的热熔胶及其制备方法的研发;07/07;0001/0001</t>
  </si>
  <si>
    <t>计提2月工艺研发部工资</t>
  </si>
  <si>
    <t>TC202301/热熔胶制备吨包换料除尘设备的研发;12/12;0001/0001</t>
  </si>
  <si>
    <t>TC202302/高温防护服用热熔胶及其制备方法的研发;12/12;0001/0001</t>
  </si>
  <si>
    <t>TC202303/低表面能基材粘结用热熔胶及其制备方法的研发;12/12;0001/0001</t>
  </si>
  <si>
    <t>TC202304/用于魔术扣复合的环保型热熔胶及其制备方法的研发;12/12;0001/0001</t>
  </si>
  <si>
    <t>TC202305/带抗过敏抑菌功能的热熔胶及其制备方法的研发;12/12;0001/0001</t>
  </si>
  <si>
    <t>计提2月仓储部工资</t>
  </si>
  <si>
    <t>5101.01.01</t>
  </si>
  <si>
    <t>制造费用_职工薪酬_工资</t>
  </si>
  <si>
    <t>计提2月生产部工资</t>
  </si>
  <si>
    <t>5001.02.01</t>
  </si>
  <si>
    <t>生产成本_直接人工_工资</t>
  </si>
  <si>
    <t>计提2月生产管理部工资</t>
  </si>
  <si>
    <t>计提2月质量部工资</t>
  </si>
  <si>
    <t>TC202301/热熔胶制备吨包换料除尘设备的研发;21/21;0001/0001</t>
  </si>
  <si>
    <t>TC202302/高温防护服用热熔胶及其制备方法的研发;21/21;0001/0001</t>
  </si>
  <si>
    <t>TC202304/用于魔术扣复合的环保型热熔胶及其制备方法的研发;21/21;0001/0001</t>
  </si>
  <si>
    <t>TC202305/带抗过敏抑菌功能的热熔胶及其制备方法的研发;21/21;0001/0001</t>
  </si>
  <si>
    <t>TC202303/低表面能基材粘结用热熔胶及其制备方法的研发;21/21;0001/0001</t>
  </si>
  <si>
    <t>计提2月研发部工资</t>
  </si>
  <si>
    <t>TC202301/热熔胶制备吨包换料除尘设备的研发;13/13;0001/0001</t>
  </si>
  <si>
    <t>TC202302/高温防护服用热熔胶及其制备方法的研发;13/13;0001/0001</t>
  </si>
  <si>
    <t>TC202303/低表面能基材粘结用热熔胶及其制备方法的研发;13/13;0001/0001</t>
  </si>
  <si>
    <t>TC202304/用于魔术扣复合的环保型热熔胶及其制备方法的研发;13/13;0001/0001</t>
  </si>
  <si>
    <t>TC202305/带抗过敏抑菌功能的热熔胶及其制备方法的研发;13/13;0001/0001</t>
  </si>
  <si>
    <t>05.05/质量部;21/21;0001/0001</t>
  </si>
  <si>
    <t>计提2月总经办工资</t>
  </si>
  <si>
    <t>01/总经办;01/01;0001/0001</t>
  </si>
  <si>
    <t>计提2月国内业务部工资</t>
  </si>
  <si>
    <t>02.02/内贸销售部;03/03;0001/0001</t>
  </si>
  <si>
    <t>计提2月质检部工资</t>
  </si>
  <si>
    <t>TC202301/热熔胶制备吨包换料除尘设备的研发;08/08;0001/0001</t>
  </si>
  <si>
    <t>TC202302/高温防护服用热熔胶及其制备方法的研发;08/08;0001/0001</t>
  </si>
  <si>
    <t>TC202304/用于魔术扣复合的环保型热熔胶及其制备方法的研发;08/08;0001/0001</t>
  </si>
  <si>
    <t>TC202305/带抗过敏抑菌功能的热熔胶及其制备方法的研发;08/08;0001/0001</t>
  </si>
  <si>
    <t>TC202303/低表面能基材粘结用热熔胶及其制备方法的研发;08/08;0001/0001</t>
  </si>
  <si>
    <t>计提2月商务部工资</t>
  </si>
  <si>
    <t>02.03/商务支持部;04/04;0001/0001</t>
  </si>
  <si>
    <t>计提2月财务部工资</t>
  </si>
  <si>
    <t>06/财务部;09/09;0001/0001</t>
  </si>
  <si>
    <t>计提2月国际业务部工资</t>
  </si>
  <si>
    <t>02.01/外贸销售部;02/02;0001/0001</t>
  </si>
  <si>
    <t>计提2月工程设备部工资</t>
  </si>
  <si>
    <t>计提2月行政部工资</t>
  </si>
  <si>
    <t>11/行政部;22/22;0001/0001</t>
  </si>
  <si>
    <t>计提2月人事行政部工资</t>
  </si>
  <si>
    <t>凭3-1-2</t>
  </si>
  <si>
    <t>太仓嘉好---ERP系统奖金凭证模板</t>
  </si>
  <si>
    <t>计提2023年采购部奖金</t>
  </si>
  <si>
    <t>6602.01.04</t>
  </si>
  <si>
    <t>生产成本_直接人工_奖金</t>
  </si>
  <si>
    <t>08/采购部;11/11;0005/0005</t>
  </si>
  <si>
    <t>计提2023年行政人资部奖金</t>
  </si>
  <si>
    <t>04/人事行政部;06/06;0005/0005</t>
  </si>
  <si>
    <t>计提2023年物流部奖金</t>
  </si>
  <si>
    <t>6601.01.04</t>
  </si>
  <si>
    <t>销售费用_职工薪酬_奖金</t>
  </si>
  <si>
    <t>07/物流部;10/10;0005/0005</t>
  </si>
  <si>
    <t>计提2023年技术部奖金</t>
  </si>
  <si>
    <t>5301.01.06</t>
  </si>
  <si>
    <t>研发支出_人员人工费_奖金</t>
  </si>
  <si>
    <t>TC202301/热熔胶制备吨包换料除尘设备的研发;07/07;0005/0005</t>
  </si>
  <si>
    <t>TC202302/高温防护服用热熔胶及其制备方法的研发;07/07;0005/0005</t>
  </si>
  <si>
    <t>TC202303/低表面能基材粘结用热熔胶及其制备方法的研发;07/07;0005/0005</t>
  </si>
  <si>
    <t>TC202304/用于魔术扣复合的环保型热熔胶及其制备方法的研发;07/07;0005/0005</t>
  </si>
  <si>
    <t>TC202305/带抗过敏抑菌功能的热熔胶及其制备方法的研发;07/07;0005/0005</t>
  </si>
  <si>
    <t>计提2023年工艺研发部奖金</t>
  </si>
  <si>
    <t>TC202301/热熔胶制备吨包换料除尘设备的研发;12/12;0005/0005</t>
  </si>
  <si>
    <t>TC202302/高温防护服用热熔胶及其制备方法的研发;12/12;0005/0005</t>
  </si>
  <si>
    <t>TC202303/低表面能基材粘结用热熔胶及其制备方法的研发;12/12;0005/0005</t>
  </si>
  <si>
    <t>TC202304/用于魔术扣复合的环保型热熔胶及其制备方法的研发;12/12;0005/0005</t>
  </si>
  <si>
    <t>TC202305/带抗过敏抑菌功能的热熔胶及其制备方法的研发;12/12;0005/0005</t>
  </si>
  <si>
    <t>计提2023年仓储部奖金</t>
  </si>
  <si>
    <t>5101.01.04</t>
  </si>
  <si>
    <t>制造费用_职工薪酬_奖金</t>
  </si>
  <si>
    <t>计提2023年生产部奖金</t>
  </si>
  <si>
    <t>5001.02.04</t>
  </si>
  <si>
    <t>计提2023年生产管理部奖金</t>
  </si>
  <si>
    <t>计提2023年质量部奖金</t>
  </si>
  <si>
    <t>TC202301/热熔胶制备吨包换料除尘设备的研发;21/21;0005/0005</t>
  </si>
  <si>
    <t>TC202302/高温防护服用热熔胶及其制备方法的研发;21/21;0005/0005</t>
  </si>
  <si>
    <t>TC202304/用于魔术扣复合的环保型热熔胶及其制备方法的研发;21/21;0005/0005</t>
  </si>
  <si>
    <t>TC202305/带抗过敏抑菌功能的热熔胶及其制备方法的研发;21/21;0005/0005</t>
  </si>
  <si>
    <t>TC202303/低表面能基材粘结用热熔胶及其制备方法的研发;21/21;0005/0005</t>
  </si>
  <si>
    <t>计提2023年研发部奖金</t>
  </si>
  <si>
    <t>TC202301/热熔胶制备吨包换料除尘设备的研发;13/13;0005/0005</t>
  </si>
  <si>
    <t>TC202302/高温防护服用热熔胶及其制备方法的研发;13/13;0005/0005</t>
  </si>
  <si>
    <t>TC202303/低表面能基材粘结用热熔胶及其制备方法的研发;13/13;0005/0005</t>
  </si>
  <si>
    <t>TC202304/用于魔术扣复合的环保型热熔胶及其制备方法的研发;13/13;0005/0005</t>
  </si>
  <si>
    <t>TC202305/带抗过敏抑菌功能的热熔胶及其制备方法的研发;13/13;0005/0005</t>
  </si>
  <si>
    <t>05.05/质量部;21/21;0005/0005</t>
  </si>
  <si>
    <t>计提2023年总经办奖金</t>
  </si>
  <si>
    <t>01/总经办;01/01;0005/0005</t>
  </si>
  <si>
    <t>计提2023年国内业务部奖金</t>
  </si>
  <si>
    <t>02.02/内贸销售部;03/03;0005/0005</t>
  </si>
  <si>
    <t>计提2023年质检部奖金</t>
  </si>
  <si>
    <t>TC202301/热熔胶制备吨包换料除尘设备的研发;08/08;0005/0005</t>
  </si>
  <si>
    <t>TC202302/高温防护服用热熔胶及其制备方法的研发;08/08;0005/0005</t>
  </si>
  <si>
    <t>TC202304/用于魔术扣复合的环保型热熔胶及其制备方法的研发;08/08;0005/0005</t>
  </si>
  <si>
    <t>TC202305/带抗过敏抑菌功能的热熔胶及其制备方法的研发;08/08;0005/0005</t>
  </si>
  <si>
    <t>TC202303/低表面能基材粘结用热熔胶及其制备方法的研发;08/08;0005/0005</t>
  </si>
  <si>
    <t>计提2023年商务部奖金</t>
  </si>
  <si>
    <t>02.03/商务支持部;04/04;0005/0005</t>
  </si>
  <si>
    <t>计提2023年财务部奖金</t>
  </si>
  <si>
    <t>06/财务部;09/09;0005/0005</t>
  </si>
  <si>
    <t>计提2023年国际业务部奖金</t>
  </si>
  <si>
    <t>02.01/外贸销售部;02/02;0005/0005</t>
  </si>
  <si>
    <t>计提2023年工程设备部奖金</t>
  </si>
  <si>
    <t>计提2023年行政部奖金</t>
  </si>
  <si>
    <t>11/行政部;22/22;0005/0005</t>
  </si>
  <si>
    <t>计提2023年人事行政部奖金</t>
  </si>
  <si>
    <t>源3-2</t>
  </si>
  <si>
    <t>上海嘉好---2月人工费用工资表（同奖金）</t>
  </si>
  <si>
    <t>凭3-2-1</t>
  </si>
  <si>
    <t>上海嘉好---ERP系统工资凭证模板</t>
  </si>
  <si>
    <t>SH202201/一种用于一次性卫生用品的低压敏性端封胶及其制备方法的研发;07/07;0001/0001</t>
  </si>
  <si>
    <t>SH202204/一种用于静音地板中泡棉和地板基材复合且耐60℃高温的专用胶及其制备方法的研发;07/07;0001/0001</t>
  </si>
  <si>
    <t>SH202207/一种适用于足跟防磨贴产品的热熔压敏胶及其制备方法的研发;07/07;0001/0001</t>
  </si>
  <si>
    <t>SH202301/高内聚弱粘性的膏药用胶及其制备方法的研发;07/07;0001/0001</t>
  </si>
  <si>
    <t>SH202302/用于幼儿驱蚊贴的热熔压敏胶及其制备方法的研发;07/07;0001/0001</t>
  </si>
  <si>
    <t>SH202303/人造地坪固定用胶碾压滚轮设备的研发;07/07;0001/0001</t>
  </si>
  <si>
    <t>SH202304/用于可移除包书皮产品的热熔胶及其制备方法的研发;07/07;0001/0001</t>
  </si>
  <si>
    <t>SH202305/四季通用型破坏胶带专用热熔压敏胶带保持力检测装置的研发;07/07;0001/0001</t>
  </si>
  <si>
    <t>SH202201/一种用于一次性卫生用品的低压敏性端封胶及其制备方法的研发;12/12;0001/0001</t>
  </si>
  <si>
    <t>SH202204/一种用于静音地板中泡棉和地板基材复合且耐60℃高温的专用胶及其制备方法的研发;12/12;0001/0001</t>
  </si>
  <si>
    <t>SH202207/一种适用于足跟防磨贴产品的热熔压敏胶及其制备方法的研发;12/12;0001/0001</t>
  </si>
  <si>
    <t>SH202301/高内聚弱粘性的膏药用胶及其制备方法的研发;12/12;0001/0001</t>
  </si>
  <si>
    <t>SH202302/用于幼儿驱蚊贴的热熔压敏胶及其制备方法的研发;12/12;0001/0001</t>
  </si>
  <si>
    <t>SH202303/人造地坪固定用胶碾压滚轮设备的研发;12/12;0001/0001</t>
  </si>
  <si>
    <t>SH202304/用于可移除包书皮产品的热熔胶及其制备方法的研发;12/12;0001/0001</t>
  </si>
  <si>
    <t>SH202305/四季通用型破坏胶带专用热熔压敏胶带保持力检测装置的研发;12/12;0001/0001</t>
  </si>
  <si>
    <t>SH202201/一种用于一次性卫生用品的低压敏性端封胶及其制备方法的研发;21/21;0001/0001</t>
  </si>
  <si>
    <t>SH202204/一种用于静音地板中泡棉和地板基材复合且耐60℃高温的专用胶及其制备方法的研发;21/21;0001/0001</t>
  </si>
  <si>
    <t>SH202207/一种适用于足跟防磨贴产品的热熔压敏胶及其制备方法的研发;21/21;0001/0001</t>
  </si>
  <si>
    <t>SH202301/高内聚弱粘性的膏药用胶及其制备方法的研发;21/21;0001/0001</t>
  </si>
  <si>
    <t>SH202302/用于幼儿驱蚊贴的热熔压敏胶及其制备方法的研发;21/21;0001/0001</t>
  </si>
  <si>
    <t>SH202303/人造地坪固定用胶碾压滚轮设备的研发;21/21;0001/0001</t>
  </si>
  <si>
    <t>SH202304/用于可移除包书皮产品的热熔胶及其制备方法的研发;21/21;0001/0001</t>
  </si>
  <si>
    <t>SH202305/四季通用型破坏胶带专用热熔压敏胶带保持力检测装置的研发;21/21;0001/0001</t>
  </si>
  <si>
    <t>SH202201/一种用于一次性卫生用品的低压敏性端封胶及其制备方法的研发;06/06;0001/0001</t>
  </si>
  <si>
    <t>SH202204/一种用于静音地板中泡棉和地板基材复合且耐60℃高温的专用胶及其制备方法的研发;06/06;0001/0001</t>
  </si>
  <si>
    <t>SH202207/一种适用于足跟防磨贴产品的热熔压敏胶及其制备方法的研发;06/06;0001/0001</t>
  </si>
  <si>
    <t>SH202301/高内聚弱粘性的膏药用胶及其制备方法的研发;06/06;0001/0001</t>
  </si>
  <si>
    <t>SH202302/用于幼儿驱蚊贴的热熔压敏胶及其制备方法的研发;06/06;0001/0001</t>
  </si>
  <si>
    <t>SH202303/人造地坪固定用胶碾压滚轮设备的研发;06/06;0001/0001</t>
  </si>
  <si>
    <t>SH202304/用于可移除包书皮产品的热熔胶及其制备方法的研发;06/06;0001/0001</t>
  </si>
  <si>
    <t>SH202305/四季通用型破坏胶带专用热熔压敏胶带保持力检测装置的研发;06/06;0001/0001</t>
  </si>
  <si>
    <t>SH202201/一种用于一次性卫生用品的低压敏性端封胶及其制备方法的研发;13/13;0001/0001</t>
  </si>
  <si>
    <t>SH202204/一种用于静音地板中泡棉和地板基材复合且耐60℃高温的专用胶及其制备方法的研发;13/13;0001/0001</t>
  </si>
  <si>
    <t>SH202207/一种适用于足跟防磨贴产品的热熔压敏胶及其制备方法的研发;13/13;0001/0001</t>
  </si>
  <si>
    <t>SH202301/高内聚弱粘性的膏药用胶及其制备方法的研发;13/13;0001/0001</t>
  </si>
  <si>
    <t>SH202302/用于幼儿驱蚊贴的热熔压敏胶及其制备方法的研发;13/13;0001/0001</t>
  </si>
  <si>
    <t>SH202303/人造地坪固定用胶碾压滚轮设备的研发;13/13;0001/0001</t>
  </si>
  <si>
    <t>SH202304/用于可移除包书皮产品的热熔胶及其制备方法的研发;13/13;0001/0001</t>
  </si>
  <si>
    <t>SH202305/四季通用型破坏胶带专用热熔压敏胶带保持力检测装置的研发;13/13;0001/0001</t>
  </si>
  <si>
    <t>SH202201/一种用于一次性卫生用品的低压敏性端封胶及其制备方法的研发;08/08;0001/0001</t>
  </si>
  <si>
    <t>SH202204/一种用于静音地板中泡棉和地板基材复合且耐60℃高温的专用胶及其制备方法的研发;08/08;0001/0001</t>
  </si>
  <si>
    <t>SH202207/一种适用于足跟防磨贴产品的热熔压敏胶及其制备方法的研发;08/08;0001/0001</t>
  </si>
  <si>
    <t>SH202301/高内聚弱粘性的膏药用胶及其制备方法的研发;08/08;0001/0001</t>
  </si>
  <si>
    <t>SH202302/用于幼儿驱蚊贴的热熔压敏胶及其制备方法的研发;08/08;0001/0001</t>
  </si>
  <si>
    <t>SH202303/人造地坪固定用胶碾压滚轮设备的研发;08/08;0001/0001</t>
  </si>
  <si>
    <t>SH202304/用于可移除包书皮产品的热熔胶及其制备方法的研发;08/08;0001/0001</t>
  </si>
  <si>
    <t>SH202305/四季通用型破坏胶带专用热熔压敏胶带保持力检测装置的研发;08/08;0001/0001</t>
  </si>
  <si>
    <t>凭3-2-2</t>
  </si>
  <si>
    <t>管理费用_职工薪酬_奖金</t>
  </si>
  <si>
    <t>SH202201/一种用于一次性卫生用品的低压敏性端封胶及其制备方法的研发;07/07;0005/0005</t>
  </si>
  <si>
    <t>SH202204/一种用于静音地板中泡棉和地板基材复合且耐60℃高温的专用胶及其制备方法的研发;07/07;0005/0005</t>
  </si>
  <si>
    <t>SH202207/一种适用于足跟防磨贴产品的热熔压敏胶及其制备方法的研发;07/07;0005/0005</t>
  </si>
  <si>
    <t>SH202301/高内聚弱粘性的膏药用胶及其制备方法的研发;07/07;0005/0005</t>
  </si>
  <si>
    <t>SH202302/用于幼儿驱蚊贴的热熔压敏胶及其制备方法的研发;07/07;0005/0005</t>
  </si>
  <si>
    <t>SH202303/人造地坪固定用胶碾压滚轮设备的研发;07/07;0005/0005</t>
  </si>
  <si>
    <t>SH202304/用于可移除包书皮产品的热熔胶及其制备方法的研发;07/07;0005/0005</t>
  </si>
  <si>
    <t>SH202305/四季通用型破坏胶带专用热熔压敏胶带保持力检测装置的研发;07/07;0005/0005</t>
  </si>
  <si>
    <t>SH202201/一种用于一次性卫生用品的低压敏性端封胶及其制备方法的研发;12/12;0005/0005</t>
  </si>
  <si>
    <t>SH202204/一种用于静音地板中泡棉和地板基材复合且耐60℃高温的专用胶及其制备方法的研发;12/12;0005/0005</t>
  </si>
  <si>
    <t>SH202207/一种适用于足跟防磨贴产品的热熔压敏胶及其制备方法的研发;12/12;0005/0005</t>
  </si>
  <si>
    <t>SH202301/高内聚弱粘性的膏药用胶及其制备方法的研发;12/12;0005/0005</t>
  </si>
  <si>
    <t>SH202302/用于幼儿驱蚊贴的热熔压敏胶及其制备方法的研发;12/12;0005/0005</t>
  </si>
  <si>
    <t>SH202303/人造地坪固定用胶碾压滚轮设备的研发;12/12;0005/0005</t>
  </si>
  <si>
    <t>SH202304/用于可移除包书皮产品的热熔胶及其制备方法的研发;12/12;0005/0005</t>
  </si>
  <si>
    <t>SH202305/四季通用型破坏胶带专用热熔压敏胶带保持力检测装置的研发;12/12;0005/0005</t>
  </si>
  <si>
    <t>SH202201/一种用于一次性卫生用品的低压敏性端封胶及其制备方法的研发;21/21;0005/0005</t>
  </si>
  <si>
    <t>SH202204/一种用于静音地板中泡棉和地板基材复合且耐60℃高温的专用胶及其制备方法的研发;21/21;0005/0005</t>
  </si>
  <si>
    <t>SH202207/一种适用于足跟防磨贴产品的热熔压敏胶及其制备方法的研发;21/21;0005/0005</t>
  </si>
  <si>
    <t>SH202301/高内聚弱粘性的膏药用胶及其制备方法的研发;21/21;0005/0005</t>
  </si>
  <si>
    <t>SH202302/用于幼儿驱蚊贴的热熔压敏胶及其制备方法的研发;21/21;0005/0005</t>
  </si>
  <si>
    <t>SH202303/人造地坪固定用胶碾压滚轮设备的研发;21/21;0005/0005</t>
  </si>
  <si>
    <t>SH202304/用于可移除包书皮产品的热熔胶及其制备方法的研发;21/21;0005/0005</t>
  </si>
  <si>
    <t>SH202305/四季通用型破坏胶带专用热熔压敏胶带保持力检测装置的研发;21/21;0005/0005</t>
  </si>
  <si>
    <t>SH202201/一种用于一次性卫生用品的低压敏性端封胶及其制备方法的研发;06/06;0005/0005</t>
  </si>
  <si>
    <t>SH202204/一种用于静音地板中泡棉和地板基材复合且耐60℃高温的专用胶及其制备方法的研发;06/06;0005/0005</t>
  </si>
  <si>
    <t>SH202207/一种适用于足跟防磨贴产品的热熔压敏胶及其制备方法的研发;06/06;0005/0005</t>
  </si>
  <si>
    <t>SH202301/高内聚弱粘性的膏药用胶及其制备方法的研发;06/06;0005/0005</t>
  </si>
  <si>
    <t>SH202302/用于幼儿驱蚊贴的热熔压敏胶及其制备方法的研发;06/06;0005/0005</t>
  </si>
  <si>
    <t>SH202303/人造地坪固定用胶碾压滚轮设备的研发;06/06;0005/0005</t>
  </si>
  <si>
    <t>SH202304/用于可移除包书皮产品的热熔胶及其制备方法的研发;06/06;0005/0005</t>
  </si>
  <si>
    <t>SH202305/四季通用型破坏胶带专用热熔压敏胶带保持力检测装置的研发;06/06;0005/0005</t>
  </si>
  <si>
    <t>SH202201/一种用于一次性卫生用品的低压敏性端封胶及其制备方法的研发;13/13;0005/0005</t>
  </si>
  <si>
    <t>SH202204/一种用于静音地板中泡棉和地板基材复合且耐60℃高温的专用胶及其制备方法的研发;13/13;0005/0005</t>
  </si>
  <si>
    <t>SH202207/一种适用于足跟防磨贴产品的热熔压敏胶及其制备方法的研发;13/13;0005/0005</t>
  </si>
  <si>
    <t>SH202301/高内聚弱粘性的膏药用胶及其制备方法的研发;13/13;0005/0005</t>
  </si>
  <si>
    <t>SH202302/用于幼儿驱蚊贴的热熔压敏胶及其制备方法的研发;13/13;0005/0005</t>
  </si>
  <si>
    <t>SH202303/人造地坪固定用胶碾压滚轮设备的研发;13/13;0005/0005</t>
  </si>
  <si>
    <t>SH202304/用于可移除包书皮产品的热熔胶及其制备方法的研发;13/13;0005/0005</t>
  </si>
  <si>
    <t>SH202305/四季通用型破坏胶带专用热熔压敏胶带保持力检测装置的研发;13/13;0005/0005</t>
  </si>
  <si>
    <t>SH202201/一种用于一次性卫生用品的低压敏性端封胶及其制备方法的研发;08/08;0005/0005</t>
  </si>
  <si>
    <t>SH202204/一种用于静音地板中泡棉和地板基材复合且耐60℃高温的专用胶及其制备方法的研发;08/08;0005/0005</t>
  </si>
  <si>
    <t>SH202207/一种适用于足跟防磨贴产品的热熔压敏胶及其制备方法的研发;08/08;0005/0005</t>
  </si>
  <si>
    <t>SH202301/高内聚弱粘性的膏药用胶及其制备方法的研发;08/08;0005/0005</t>
  </si>
  <si>
    <t>SH202302/用于幼儿驱蚊贴的热熔压敏胶及其制备方法的研发;08/08;0005/0005</t>
  </si>
  <si>
    <t>SH202303/人造地坪固定用胶碾压滚轮设备的研发;08/08;0005/0005</t>
  </si>
  <si>
    <t>SH202304/用于可移除包书皮产品的热熔胶及其制备方法的研发;08/08;0005/0005</t>
  </si>
  <si>
    <t>SH202305/四季通用型破坏胶带专用热熔压敏胶带保持力检测装置的研发;08/08;0005/0005</t>
  </si>
  <si>
    <t>源3-3</t>
  </si>
  <si>
    <t>江苏嘉好---2月人工费用工资表（同奖金）</t>
  </si>
  <si>
    <t>凭3-3-1</t>
  </si>
  <si>
    <t>江苏嘉好---ERP系统工资凭证模板</t>
  </si>
  <si>
    <t>JS202201/一种用于一次性卫生用品的湿强结构胶及其制备方法的研发;07/07;0001/0001</t>
  </si>
  <si>
    <t>JS202202/一种用于蒸汽眼罩复合热熔胶及其制备方法的研发;07/07;0001/0001</t>
  </si>
  <si>
    <t>JS202206/一种在-25℃环境下可实现贴标的热敏纸标签用热熔压敏胶及其制备方法的研发;07/07;0001/0001</t>
  </si>
  <si>
    <t>JS202207/一种热熔胶自动生产工艺的研发;07/07;0001/0001</t>
  </si>
  <si>
    <t>JS202301/用于手术铺单的热熔压敏胶及其制备方法的研发;07/07;0001/0001</t>
  </si>
  <si>
    <t>JS202302/用于创可贴的反复粘接热熔压敏胶及其制备方法的研发;07/07;0001/0001</t>
  </si>
  <si>
    <t>JS202303/用于电路板刻蚀时其他部件保护易移除胶及其制备方法的研发;07/07;0001/0001</t>
  </si>
  <si>
    <t>JS202304/新能源汽车用线束胶带的低气味环保型热熔胶及其制备方法的研发 ;07/07;0001/0001</t>
  </si>
  <si>
    <t>JS202201/一种用于一次性卫生用品的湿强结构胶及其制备方法的研发;12/12;0001/0001</t>
  </si>
  <si>
    <t>JS202202/一种用于蒸汽眼罩复合热熔胶及其制备方法的研发;12/12;0001/0001</t>
  </si>
  <si>
    <t>JS202206/一种在-25℃环境下可实现贴标的热敏纸标签用热熔压敏胶及其制备方法的研发;12/12;0001/0001</t>
  </si>
  <si>
    <t>JS202207/一种热熔胶自动生产工艺的研发;12/12;0001/0001</t>
  </si>
  <si>
    <t>JS202301/用于手术铺单的热熔压敏胶及其制备方法的研发;12/12;0001/0001</t>
  </si>
  <si>
    <t>JS202302/用于创可贴的反复粘接热熔压敏胶及其制备方法的研发;12/12;0001/0001</t>
  </si>
  <si>
    <t>JS202303/用于电路板刻蚀时其他部件保护易移除胶及其制备方法的研发;12/12;0001/0001</t>
  </si>
  <si>
    <t>JS202304/新能源汽车用线束胶带的低气味环保型热熔胶及其制备方法的研发 ;12/12;0001/0001</t>
  </si>
  <si>
    <t>JS202201/一种用于一次性卫生用品的湿强结构胶及其制备方法的研发;21/21;0001/0001</t>
  </si>
  <si>
    <t>JS202202/一种用于蒸汽眼罩复合热熔胶及其制备方法的研发;21/21;0001/0001</t>
  </si>
  <si>
    <t>JS202206/一种在-25℃环境下可实现贴标的热敏纸标签用热熔压敏胶及其制备方法的研发;21/21;0001/0001</t>
  </si>
  <si>
    <t>JS202207/一种热熔胶自动生产工艺的研发;21/21;0001/0001</t>
  </si>
  <si>
    <t>JS202301/用于手术铺单的热熔压敏胶及其制备方法的研发;21/21;0001/0001</t>
  </si>
  <si>
    <t>JS202302/用于创可贴的反复粘接热熔压敏胶及其制备方法的研发;21/21;0001/0001</t>
  </si>
  <si>
    <t>JS202303/用于电路板刻蚀时其他部件保护易移除胶及其制备方法的研发;21/21;0001/0001</t>
  </si>
  <si>
    <t>JS202304/新能源汽车用线束胶带的低气味环保型热熔胶及其制备方法的研发 ;21/21;0001/0001</t>
  </si>
  <si>
    <t>JS202201/一种用于一次性卫生用品的湿强结构胶及其制备方法的研发;01/01;0001/0001</t>
  </si>
  <si>
    <t>JS202202/一种用于蒸汽眼罩复合热熔胶及其制备方法的研发;01/01;0001/0001</t>
  </si>
  <si>
    <t>JS202206/一种在-25℃环境下可实现贴标的热敏纸标签用热熔压敏胶及其制备方法的研发;01/01;0001/0001</t>
  </si>
  <si>
    <t>JS202207/一种热熔胶自动生产工艺的研发;01/01;0001/0001</t>
  </si>
  <si>
    <t>JS202301/用于手术铺单的热熔压敏胶及其制备方法的研发;01/01;0001/0001</t>
  </si>
  <si>
    <t>JS202302/用于创可贴的反复粘接热熔压敏胶及其制备方法的研发;01/01;0001/0001</t>
  </si>
  <si>
    <t>JS202303/用于电路板刻蚀时其他部件保护易移除胶及其制备方法的研发;01/01;0001/0001</t>
  </si>
  <si>
    <t>JS202304/新能源汽车用线束胶带的低气味环保型热熔胶及其制备方法的研发 ;01/01;0001/0001</t>
  </si>
  <si>
    <t>JS202201/一种用于一次性卫生用品的湿强结构胶及其制备方法的研发;14/14;0001/0001</t>
  </si>
  <si>
    <t>JS202202/一种用于蒸汽眼罩复合热熔胶及其制备方法的研发;14/14;0001/0001</t>
  </si>
  <si>
    <t>JS202206/一种在-25℃环境下可实现贴标的热敏纸标签用热熔压敏胶及其制备方法的研发;14/14;0001/0001</t>
  </si>
  <si>
    <t>JS202207/一种热熔胶自动生产工艺的研发;14/14;0001/0001</t>
  </si>
  <si>
    <t>JS202301/用于手术铺单的热熔压敏胶及其制备方法的研发;14/14;0001/0001</t>
  </si>
  <si>
    <t>JS202302/用于创可贴的反复粘接热熔压敏胶及其制备方法的研发;14/14;0001/0001</t>
  </si>
  <si>
    <t>JS202303/用于电路板刻蚀时其他部件保护易移除胶及其制备方法的研发;14/14;0001/0001</t>
  </si>
  <si>
    <t>JS202304/新能源汽车用线束胶带的低气味环保型热熔胶及其制备方法的研发 ;14/14;0001/0001</t>
  </si>
  <si>
    <t>JS202201/一种用于一次性卫生用品的湿强结构胶及其制备方法的研发;13/13;0001/0001</t>
  </si>
  <si>
    <t>JS202202/一种用于蒸汽眼罩复合热熔胶及其制备方法的研发;13/13;0001/0001</t>
  </si>
  <si>
    <t>JS202206/一种在-25℃环境下可实现贴标的热敏纸标签用热熔压敏胶及其制备方法的研发;13/13;0001/0001</t>
  </si>
  <si>
    <t>JS202207/一种热熔胶自动生产工艺的研发;13/13;0001/0001</t>
  </si>
  <si>
    <t>JS202301/用于手术铺单的热熔压敏胶及其制备方法的研发;13/13;0001/0001</t>
  </si>
  <si>
    <t>JS202302/用于创可贴的反复粘接热熔压敏胶及其制备方法的研发;13/13;0001/0001</t>
  </si>
  <si>
    <t>JS202303/用于电路板刻蚀时其他部件保护易移除胶及其制备方法的研发;13/13;0001/0001</t>
  </si>
  <si>
    <t>JS202304/新能源汽车用线束胶带的低气味环保型热熔胶及其制备方法的研发 ;13/13;0001/0001</t>
  </si>
  <si>
    <t>JS202201/一种用于一次性卫生用品的湿强结构胶及其制备方法的研发;08/08;0001/0001</t>
  </si>
  <si>
    <t>JS202202/一种用于蒸汽眼罩复合热熔胶及其制备方法的研发;08/08;0001/0001</t>
  </si>
  <si>
    <t>JS202206/一种在-25℃环境下可实现贴标的热敏纸标签用热熔压敏胶及其制备方法的研发;08/08;0001/0001</t>
  </si>
  <si>
    <t>JS202207/一种热熔胶自动生产工艺的研发;08/08;0001/0001</t>
  </si>
  <si>
    <t>JS202301/用于手术铺单的热熔压敏胶及其制备方法的研发;08/08;0001/0001</t>
  </si>
  <si>
    <t>JS202302/用于创可贴的反复粘接热熔压敏胶及其制备方法的研发;08/08;0001/0001</t>
  </si>
  <si>
    <t>JS202303/用于电路板刻蚀时其他部件保护易移除胶及其制备方法的研发;08/08;0001/0001</t>
  </si>
  <si>
    <t>JS202304/新能源汽车用线束胶带的低气味环保型热熔胶及其制备方法的研发 ;08/08;0001/0001</t>
  </si>
  <si>
    <t>凭3-3-2</t>
  </si>
  <si>
    <t>江苏嘉好---ERP系统奖金凭证模板</t>
  </si>
  <si>
    <t>JS202201/一种用于一次性卫生用品的湿强结构胶及其制备方法的研发;07/07;0005/0005</t>
  </si>
  <si>
    <t>JS202202/一种用于蒸汽眼罩复合热熔胶及其制备方法的研发;07/07;0005/0005</t>
  </si>
  <si>
    <t>JS202206/一种在-25℃环境下可实现贴标的热敏纸标签用热熔压敏胶及其制备方法的研发;07/07;0005/0005</t>
  </si>
  <si>
    <t>JS202207/一种热熔胶自动生产工艺的研发;07/07;0005/0005</t>
  </si>
  <si>
    <t>JS202301/用于手术铺单的热熔压敏胶及其制备方法的研发;07/07;0005/0005</t>
  </si>
  <si>
    <t>JS202302/用于创可贴的反复粘接热熔压敏胶及其制备方法的研发;07/07;0005/0005</t>
  </si>
  <si>
    <t>JS202303/用于电路板刻蚀时其他部件保护易移除胶及其制备方法的研发;07/07;0005/0005</t>
  </si>
  <si>
    <t>JS202304/新能源汽车用线束胶带的低气味环保型热熔胶及其制备方法的研发 ;07/07;0005/0005</t>
  </si>
  <si>
    <t>JS202201/一种用于一次性卫生用品的湿强结构胶及其制备方法的研发;12/12;0005/0005</t>
  </si>
  <si>
    <t>JS202202/一种用于蒸汽眼罩复合热熔胶及其制备方法的研发;12/12;0005/0005</t>
  </si>
  <si>
    <t>JS202206/一种在-25℃环境下可实现贴标的热敏纸标签用热熔压敏胶及其制备方法的研发;12/12;0005/0005</t>
  </si>
  <si>
    <t>JS202207/一种热熔胶自动生产工艺的研发;12/12;0005/0005</t>
  </si>
  <si>
    <t>JS202301/用于手术铺单的热熔压敏胶及其制备方法的研发;12/12;0005/0005</t>
  </si>
  <si>
    <t>JS202302/用于创可贴的反复粘接热熔压敏胶及其制备方法的研发;12/12;0005/0005</t>
  </si>
  <si>
    <t>JS202303/用于电路板刻蚀时其他部件保护易移除胶及其制备方法的研发;12/12;0005/0005</t>
  </si>
  <si>
    <t>JS202304/新能源汽车用线束胶带的低气味环保型热熔胶及其制备方法的研发 ;12/12;0005/0005</t>
  </si>
  <si>
    <t>JS202201/一种用于一次性卫生用品的湿强结构胶及其制备方法的研发;21/21;0005/0005</t>
  </si>
  <si>
    <t>JS202202/一种用于蒸汽眼罩复合热熔胶及其制备方法的研发;21/21;0005/0005</t>
  </si>
  <si>
    <t>JS202206/一种在-25℃环境下可实现贴标的热敏纸标签用热熔压敏胶及其制备方法的研发;21/21;0005/0005</t>
  </si>
  <si>
    <t>JS202207/一种热熔胶自动生产工艺的研发;21/21;0005/0005</t>
  </si>
  <si>
    <t>JS202301/用于手术铺单的热熔压敏胶及其制备方法的研发;21/21;0005/0005</t>
  </si>
  <si>
    <t>JS202302/用于创可贴的反复粘接热熔压敏胶及其制备方法的研发;21/21;0005/0005</t>
  </si>
  <si>
    <t>JS202303/用于电路板刻蚀时其他部件保护易移除胶及其制备方法的研发;21/21;0005/0005</t>
  </si>
  <si>
    <t>JS202304/新能源汽车用线束胶带的低气味环保型热熔胶及其制备方法的研发 ;21/21;0005/0005</t>
  </si>
  <si>
    <t>JS202201/一种用于一次性卫生用品的湿强结构胶及其制备方法的研发;01/01;0005/0005</t>
  </si>
  <si>
    <t>JS202202/一种用于蒸汽眼罩复合热熔胶及其制备方法的研发;01/01;0005/0005</t>
  </si>
  <si>
    <t>JS202206/一种在-25℃环境下可实现贴标的热敏纸标签用热熔压敏胶及其制备方法的研发;01/01;0005/0005</t>
  </si>
  <si>
    <t>JS202207/一种热熔胶自动生产工艺的研发;01/01;0005/0005</t>
  </si>
  <si>
    <t>JS202301/用于手术铺单的热熔压敏胶及其制备方法的研发;01/01;0005/0005</t>
  </si>
  <si>
    <t>JS202302/用于创可贴的反复粘接热熔压敏胶及其制备方法的研发;01/01;0005/0005</t>
  </si>
  <si>
    <t>JS202303/用于电路板刻蚀时其他部件保护易移除胶及其制备方法的研发;01/01;0005/0005</t>
  </si>
  <si>
    <t>JS202304/新能源汽车用线束胶带的低气味环保型热熔胶及其制备方法的研发 ;01/01;0005/0005</t>
  </si>
  <si>
    <t>JS202201/一种用于一次性卫生用品的湿强结构胶及其制备方法的研发;14/14;0005/0005</t>
  </si>
  <si>
    <t>JS202202/一种用于蒸汽眼罩复合热熔胶及其制备方法的研发;14/14;0005/0005</t>
  </si>
  <si>
    <t>JS202206/一种在-25℃环境下可实现贴标的热敏纸标签用热熔压敏胶及其制备方法的研发;14/14;0005/0005</t>
  </si>
  <si>
    <t>JS202207/一种热熔胶自动生产工艺的研发;14/14;0005/0005</t>
  </si>
  <si>
    <t>JS202301/用于手术铺单的热熔压敏胶及其制备方法的研发;14/14;0005/0005</t>
  </si>
  <si>
    <t>JS202302/用于创可贴的反复粘接热熔压敏胶及其制备方法的研发;14/14;0005/0005</t>
  </si>
  <si>
    <t>JS202303/用于电路板刻蚀时其他部件保护易移除胶及其制备方法的研发;14/14;0005/0005</t>
  </si>
  <si>
    <t>JS202304/新能源汽车用线束胶带的低气味环保型热熔胶及其制备方法的研发 ;14/14;0005/0005</t>
  </si>
  <si>
    <t>JS202201/一种用于一次性卫生用品的湿强结构胶及其制备方法的研发;13/13;0005/0005</t>
  </si>
  <si>
    <t>JS202202/一种用于蒸汽眼罩复合热熔胶及其制备方法的研发;13/13;0005/0005</t>
  </si>
  <si>
    <t>JS202206/一种在-25℃环境下可实现贴标的热敏纸标签用热熔压敏胶及其制备方法的研发;13/13;0005/0005</t>
  </si>
  <si>
    <t>JS202207/一种热熔胶自动生产工艺的研发;13/13;0005/0005</t>
  </si>
  <si>
    <t>JS202301/用于手术铺单的热熔压敏胶及其制备方法的研发;13/13;0005/0005</t>
  </si>
  <si>
    <t>JS202302/用于创可贴的反复粘接热熔压敏胶及其制备方法的研发;13/13;0005/0005</t>
  </si>
  <si>
    <t>JS202303/用于电路板刻蚀时其他部件保护易移除胶及其制备方法的研发;13/13;0005/0005</t>
  </si>
  <si>
    <t>JS202304/新能源汽车用线束胶带的低气味环保型热熔胶及其制备方法的研发 ;13/13;0005/0005</t>
  </si>
  <si>
    <t>JS202201/一种用于一次性卫生用品的湿强结构胶及其制备方法的研发;08/08;0005/0005</t>
  </si>
  <si>
    <t>JS202202/一种用于蒸汽眼罩复合热熔胶及其制备方法的研发;08/08;0005/0005</t>
  </si>
  <si>
    <t>JS202206/一种在-25℃环境下可实现贴标的热敏纸标签用热熔压敏胶及其制备方法的研发;08/08;0005/0005</t>
  </si>
  <si>
    <t>JS202207/一种热熔胶自动生产工艺的研发;08/08;0005/0005</t>
  </si>
  <si>
    <t>JS202301/用于手术铺单的热熔压敏胶及其制备方法的研发;08/08;0005/0005</t>
  </si>
  <si>
    <t>JS202302/用于创可贴的反复粘接热熔压敏胶及其制备方法的研发;08/08;0005/0005</t>
  </si>
  <si>
    <t>JS202303/用于电路板刻蚀时其他部件保护易移除胶及其制备方法的研发;08/08;0005/0005</t>
  </si>
  <si>
    <t>JS202304/新能源汽车用线束胶带的低气味环保型热熔胶及其制备方法的研发 ;08/08;0005/0005</t>
  </si>
  <si>
    <t>源3-4</t>
  </si>
  <si>
    <t>江苏嘉好上海分公司---2月人工费用工资表（同奖金）</t>
  </si>
  <si>
    <t>凭3-4-1</t>
  </si>
  <si>
    <t>江苏嘉好分公司---ERP系统工资凭证模板</t>
  </si>
  <si>
    <t>凭3-4-2</t>
  </si>
  <si>
    <t>江苏嘉好分公司---ERP系统奖金凭证模板</t>
  </si>
  <si>
    <t>源3-5</t>
  </si>
  <si>
    <t>凭3-5-1</t>
  </si>
  <si>
    <t>太仓嘉好---ERP系统社保凭证模板</t>
  </si>
  <si>
    <t>计提2月采购部社保</t>
  </si>
  <si>
    <t>6602.01.02</t>
  </si>
  <si>
    <t>管理费用_职工薪酬_社保</t>
  </si>
  <si>
    <t>08/采购部;11/11;0002/0002</t>
  </si>
  <si>
    <t>计提2月仓储部社保</t>
  </si>
  <si>
    <t>5101.01.08</t>
  </si>
  <si>
    <t>制造费用_职工薪酬_社保(部门)</t>
  </si>
  <si>
    <t>计提2月工艺研发部社保</t>
  </si>
  <si>
    <t>5301.01.02</t>
  </si>
  <si>
    <t>研发支出_人员人工费_社会保险费</t>
  </si>
  <si>
    <t>TC202301/热熔胶制备吨包换料除尘设备的研发;12/12;0002/0002</t>
  </si>
  <si>
    <t>TC202305/带抗过敏抑菌功能的热熔胶及其制备方法的研发;12/12;0002/0002</t>
  </si>
  <si>
    <t>TC202302/高温防护服用热熔胶及其制备方法的研发;12/12;0002/0002</t>
  </si>
  <si>
    <t>TC202303/低表面能基材粘结用热熔胶及其制备方法的研发;12/12;0002/0002</t>
  </si>
  <si>
    <t>TC202304/用于魔术扣复合的环保型热熔胶及其制备方法的研发;12/12;0002/0002</t>
  </si>
  <si>
    <t>计提2月技术部社保</t>
  </si>
  <si>
    <t>TC202305/带抗过敏抑菌功能的热熔胶及其制备方法的研发;07/07;0002/0002</t>
  </si>
  <si>
    <t>TC202304/用于魔术扣复合的环保型热熔胶及其制备方法的研发;07/07;0002/0002</t>
  </si>
  <si>
    <t>TC202302/高温防护服用热熔胶及其制备方法的研发;07/07;0002/0002</t>
  </si>
  <si>
    <t>TC202301/热熔胶制备吨包换料除尘设备的研发;07/07;0002/0002</t>
  </si>
  <si>
    <t>TC202303/低表面能基材粘结用热熔胶及其制备方法的研发;07/07;0002/0002</t>
  </si>
  <si>
    <t>计提2月生产部社保</t>
  </si>
  <si>
    <t>5001.02.02</t>
  </si>
  <si>
    <t>生产成本_直接人工_社保</t>
  </si>
  <si>
    <t>计提2月生产管理部社保</t>
  </si>
  <si>
    <t>计提2月物流部社保</t>
  </si>
  <si>
    <t>6601.01.02</t>
  </si>
  <si>
    <t>销售费用_职工薪酬_社保</t>
  </si>
  <si>
    <t>07/物流部;10/10;0002/0002</t>
  </si>
  <si>
    <t>计提2月研发部社保</t>
  </si>
  <si>
    <t>TC202301/热熔胶制备吨包换料除尘设备的研发;13/13;0002/0002</t>
  </si>
  <si>
    <t>TC202302/高温防护服用热熔胶及其制备方法的研发;13/13;0002/0002</t>
  </si>
  <si>
    <t>TC202303/低表面能基材粘结用热熔胶及其制备方法的研发;13/13;0002/0002</t>
  </si>
  <si>
    <t>TC202304/用于魔术扣复合的环保型热熔胶及其制备方法的研发;13/13;0002/0002</t>
  </si>
  <si>
    <t>TC202305/带抗过敏抑菌功能的热熔胶及其制备方法的研发;13/13;0002/0002</t>
  </si>
  <si>
    <t>计提2月质量部社保</t>
  </si>
  <si>
    <t>TC202302/高温防护服用热熔胶及其制备方法的研发;21/21;0002/0002</t>
  </si>
  <si>
    <t>TC202301/热熔胶制备吨包换料除尘设备的研发;21/21;0002/0002</t>
  </si>
  <si>
    <t>TC202304/用于魔术扣复合的环保型热熔胶及其制备方法的研发;21/21;0002/0002</t>
  </si>
  <si>
    <t>TC202305/带抗过敏抑菌功能的热熔胶及其制备方法的研发;21/21;0002/0002</t>
  </si>
  <si>
    <t>TC202303/低表面能基材粘结用热熔胶及其制备方法的研发;21/21;0002/0002</t>
  </si>
  <si>
    <t>计提2月总经办社保</t>
  </si>
  <si>
    <t>01/总经办;01/01;0002/0002</t>
  </si>
  <si>
    <t>计提2月商务部社保</t>
  </si>
  <si>
    <t>02.03/商务支持部;04/04;0002/0002</t>
  </si>
  <si>
    <t>计提2月财务部社保</t>
  </si>
  <si>
    <t>06/财务部;09/09;0002/0002</t>
  </si>
  <si>
    <t>计提2月工程设备部社保</t>
  </si>
  <si>
    <t>计提2月行政部社保</t>
  </si>
  <si>
    <t>11/行政部;22/22;0002/0002</t>
  </si>
  <si>
    <t>计提2月国际业务部社保</t>
  </si>
  <si>
    <t>02.01/外贸销售部;02/02;0002/0002</t>
  </si>
  <si>
    <t>计提2月国内业务部社保</t>
  </si>
  <si>
    <t>02.02/内贸销售部;03/03;0002/0002</t>
  </si>
  <si>
    <t>计提2月行政人事部社保</t>
  </si>
  <si>
    <t>04/人事行政部;06/06;0002/0002</t>
  </si>
  <si>
    <t>计提2月质检部社保</t>
  </si>
  <si>
    <t>TC202301/热熔胶制备吨包换料除尘设备的研发;08/08;0002/0002</t>
  </si>
  <si>
    <t>TC202302/高温防护服用热熔胶及其制备方法的研发;08/08;0002/0002</t>
  </si>
  <si>
    <t>TC202303/低表面能基材粘结用热熔胶及其制备方法的研发;08/08;0002/0002</t>
  </si>
  <si>
    <t>TC202304/用于魔术扣复合的环保型热熔胶及其制备方法的研发;08/08;0002/0002</t>
  </si>
  <si>
    <t>TC202305/带抗过敏抑菌功能的热熔胶及其制备方法的研发;08/08;0002/0002</t>
  </si>
  <si>
    <t>凭3-5-2</t>
  </si>
  <si>
    <t>太仓嘉好---ERP系统公积金凭证模板</t>
  </si>
  <si>
    <t>计提2月采购部公积金</t>
  </si>
  <si>
    <t>6602.01.03</t>
  </si>
  <si>
    <t>管理费用_职工薪酬_公积金</t>
  </si>
  <si>
    <t>08/采购部;11/11;0003/0003</t>
  </si>
  <si>
    <t>计提2月仓储部公积金</t>
  </si>
  <si>
    <t>5101.01.03</t>
  </si>
  <si>
    <t>制造费用_职工薪酬_公积金</t>
  </si>
  <si>
    <t>计提2月生产管理部公积金</t>
  </si>
  <si>
    <t>计提2月物流部公积金</t>
  </si>
  <si>
    <t>6601.01.03</t>
  </si>
  <si>
    <t>销售费用_职工薪酬_公积金</t>
  </si>
  <si>
    <t>07/物流部;10/10;0003/0003</t>
  </si>
  <si>
    <t>计提2月质量部公积金</t>
  </si>
  <si>
    <t>05.05/质量部;21/21;0003/0003</t>
  </si>
  <si>
    <t>计提2月工艺研发部公积金</t>
  </si>
  <si>
    <t>5301.01.05</t>
  </si>
  <si>
    <t>研发支出_人员人工费_公积金</t>
  </si>
  <si>
    <t>TC202301/热熔胶制备吨包换料除尘设备的研发;12/12;0003/0003</t>
  </si>
  <si>
    <t>TC202304/用于魔术扣复合的环保型热熔胶及其制备方法的研发;12/12;0003/0003</t>
  </si>
  <si>
    <t>TC202305/带抗过敏抑菌功能的热熔胶及其制备方法的研发;12/12;0003/0003</t>
  </si>
  <si>
    <t>TC202302/高温防护服用热熔胶及其制备方法的研发;12/12;0003/0003</t>
  </si>
  <si>
    <t>TC202303/低表面能基材粘结用热熔胶及其制备方法的研发;12/12;0003/0003</t>
  </si>
  <si>
    <t>计提2月技术部公积金</t>
  </si>
  <si>
    <t>TC202301/热熔胶制备吨包换料除尘设备的研发;07/07;0003/0003</t>
  </si>
  <si>
    <t>TC202302/高温防护服用热熔胶及其制备方法的研发;07/07;0003/0003</t>
  </si>
  <si>
    <t>TC202303/低表面能基材粘结用热熔胶及其制备方法的研发;07/07;0003/0003</t>
  </si>
  <si>
    <t>TC202304/用于魔术扣复合的环保型热熔胶及其制备方法的研发;07/07;0003/0003</t>
  </si>
  <si>
    <t>TC202305/带抗过敏抑菌功能的热熔胶及其制备方法的研发;07/07;0003/0003</t>
  </si>
  <si>
    <t>计提2月生产部公积金</t>
  </si>
  <si>
    <t>5001.02.03</t>
  </si>
  <si>
    <t>生产成本_直接人工_公积金</t>
  </si>
  <si>
    <t>计提2月研发部公积金</t>
  </si>
  <si>
    <t>TC202301/热熔胶制备吨包换料除尘设备的研发;13/13;0003/0003</t>
  </si>
  <si>
    <t>TC202302/高温防护服用热熔胶及其制备方法的研发;13/13;0003/0003</t>
  </si>
  <si>
    <t>TC202303/低表面能基材粘结用热熔胶及其制备方法的研发;13/13;0003/0003</t>
  </si>
  <si>
    <t>TC202304/用于魔术扣复合的环保型热熔胶及其制备方法的研发;13/13;0003/0003</t>
  </si>
  <si>
    <t>TC202305/带抗过敏抑菌功能的热熔胶及其制备方法的研发;13/13;0003/0003</t>
  </si>
  <si>
    <t>TC202302/高温防护服用热熔胶及其制备方法的研发;21/21;0003/0003</t>
  </si>
  <si>
    <t>TC202303/低表面能基材粘结用热熔胶及其制备方法的研发;21/21;0003/0003</t>
  </si>
  <si>
    <t>TC202301/热熔胶制备吨包换料除尘设备的研发;21/21;0003/0003</t>
  </si>
  <si>
    <t>TC202304/用于魔术扣复合的环保型热熔胶及其制备方法的研发;21/21;0003/0003</t>
  </si>
  <si>
    <t>TC202305/带抗过敏抑菌功能的热熔胶及其制备方法的研发;21/21;0003/0003</t>
  </si>
  <si>
    <t>计提2月总经办公积金</t>
  </si>
  <si>
    <t>01/总经办;01/01;0003/0003</t>
  </si>
  <si>
    <t>计提2月商务部公积金</t>
  </si>
  <si>
    <t>02.03/商务支持部;04/04;0003/0003</t>
  </si>
  <si>
    <t>计提2月财务部公积金</t>
  </si>
  <si>
    <t>06/财务部;09/09;0003/0003</t>
  </si>
  <si>
    <t>计提2月工程设备部公积金</t>
  </si>
  <si>
    <t>计提2月行政部公积金</t>
  </si>
  <si>
    <t>11/行政部;22/22;0003/0003</t>
  </si>
  <si>
    <t>计提2月国际业务部公积金</t>
  </si>
  <si>
    <t>02.01/外贸销售部;02/02;0003/0003</t>
  </si>
  <si>
    <t>计提2月国内业务部公积金</t>
  </si>
  <si>
    <t>02.02/内贸销售部;03/03;0003/0003</t>
  </si>
  <si>
    <t>计提2月行政人事部公积金</t>
  </si>
  <si>
    <t>04/人事行政部;06/06;0003/0003</t>
  </si>
  <si>
    <t>计提2月质检部公积金</t>
  </si>
  <si>
    <t>TC202301/热熔胶制备吨包换料除尘设备的研发;08/08;0003/0003</t>
  </si>
  <si>
    <t>TC202302/高温防护服用热熔胶及其制备方法的研发;08/08;0003/0003</t>
  </si>
  <si>
    <t>TC202303/低表面能基材粘结用热熔胶及其制备方法的研发;08/08;0003/0003</t>
  </si>
  <si>
    <t>TC202304/用于魔术扣复合的环保型热熔胶及其制备方法的研发;08/08;0003/0003</t>
  </si>
  <si>
    <t>TC202305/带抗过敏抑菌功能的热熔胶及其制备方法的研发;08/08;0003/0003</t>
  </si>
  <si>
    <t>源3-6</t>
  </si>
  <si>
    <t>凭3-6-1</t>
  </si>
  <si>
    <t>江苏嘉好---ERP系统社保凭证模板</t>
  </si>
  <si>
    <t>JS202201/一种用于一次性卫生用品的湿强结构胶及其制备方法的研发;12/12;0002/0002</t>
  </si>
  <si>
    <t>JS202202/一种用于蒸汽眼罩复合热熔胶及其制备方法的研发;12/12;0002/0002</t>
  </si>
  <si>
    <t>JS202206/一种在-25℃环境下可实现贴标的热敏纸标签用热熔压敏胶及其制备方法的研发;12/12;0002/0002</t>
  </si>
  <si>
    <t>JS202207/一种热熔胶自动生产工艺的研发;12/12;0002/0002</t>
  </si>
  <si>
    <t>JS202301/用于手术铺单的热熔压敏胶及其制备方法的研发;12/12;0002/0002</t>
  </si>
  <si>
    <t>JS202302/用于创可贴的反复粘接热熔压敏胶及其制备方法的研发;12/12;0002/0002</t>
  </si>
  <si>
    <t>JS202303/用于电路板刻蚀时其他部件保护易移除胶及其制备方法的研发;12/12;0002/0002</t>
  </si>
  <si>
    <t>JS202304/新能源汽车用线束胶带的低气味环保型热熔胶及其制备方法的研发 ;12/12;0002/0002</t>
  </si>
  <si>
    <t>JS202201/一种用于一次性卫生用品的湿强结构胶及其制备方法的研发;07/07;0002/0002</t>
  </si>
  <si>
    <t>JS202202/一种用于蒸汽眼罩复合热熔胶及其制备方法的研发;07/07;0002/0002</t>
  </si>
  <si>
    <t>JS202206/一种在-25℃环境下可实现贴标的热敏纸标签用热熔压敏胶及其制备方法的研发;07/07;0002/0002</t>
  </si>
  <si>
    <t>JS202207/一种热熔胶自动生产工艺的研发;07/07;0002/0002</t>
  </si>
  <si>
    <t>JS202301/用于手术铺单的热熔压敏胶及其制备方法的研发;07/07;0002/0002</t>
  </si>
  <si>
    <t>JS202302/用于创可贴的反复粘接热熔压敏胶及其制备方法的研发;07/07;0002/0002</t>
  </si>
  <si>
    <t>JS202303/用于电路板刻蚀时其他部件保护易移除胶及其制备方法的研发;07/07;0002/0002</t>
  </si>
  <si>
    <t>JS202304/新能源汽车用线束胶带的低气味环保型热熔胶及其制备方法的研发 ;07/07;0002/0002</t>
  </si>
  <si>
    <t>JS202201/一种用于一次性卫生用品的湿强结构胶及其制备方法的研发;01/01;0002/0002</t>
  </si>
  <si>
    <t>JS202202/一种用于蒸汽眼罩复合热熔胶及其制备方法的研发;01/01;0002/0002</t>
  </si>
  <si>
    <t>JS202206/一种在-25℃环境下可实现贴标的热敏纸标签用热熔压敏胶及其制备方法的研发;01/01;0002/0002</t>
  </si>
  <si>
    <t>JS202207/一种热熔胶自动生产工艺的研发;01/01;0002/0002</t>
  </si>
  <si>
    <t>JS202301/用于手术铺单的热熔压敏胶及其制备方法的研发;01/01;0002/0002</t>
  </si>
  <si>
    <t>JS202302/用于创可贴的反复粘接热熔压敏胶及其制备方法的研发;01/01;0002/0002</t>
  </si>
  <si>
    <t>JS202303/用于电路板刻蚀时其他部件保护易移除胶及其制备方法的研发;01/01;0002/0002</t>
  </si>
  <si>
    <t>JS202304/新能源汽车用线束胶带的低气味环保型热熔胶及其制备方法的研发 ;01/01;0002/0002</t>
  </si>
  <si>
    <t>JS202201/一种用于一次性卫生用品的湿强结构胶及其制备方法的研发;08/08;0002/0002</t>
  </si>
  <si>
    <t>JS202202/一种用于蒸汽眼罩复合热熔胶及其制备方法的研发;08/08;0002/0002</t>
  </si>
  <si>
    <t>JS202206/一种在-25℃环境下可实现贴标的热敏纸标签用热熔压敏胶及其制备方法的研发;08/08;0002/0002</t>
  </si>
  <si>
    <t>JS202207/一种热熔胶自动生产工艺的研发;08/08;0002/0002</t>
  </si>
  <si>
    <t>JS202301/用于手术铺单的热熔压敏胶及其制备方法的研发;08/08;0002/0002</t>
  </si>
  <si>
    <t>JS202302/用于创可贴的反复粘接热熔压敏胶及其制备方法的研发;08/08;0002/0002</t>
  </si>
  <si>
    <t>JS202303/用于电路板刻蚀时其他部件保护易移除胶及其制备方法的研发;08/08;0002/0002</t>
  </si>
  <si>
    <t>JS202304/新能源汽车用线束胶带的低气味环保型热熔胶及其制备方法的研发 ;08/08;0002/0002</t>
  </si>
  <si>
    <t>JS202201/一种用于一次性卫生用品的湿强结构胶及其制备方法的研发;13/13;0002/0002</t>
  </si>
  <si>
    <t>JS202202/一种用于蒸汽眼罩复合热熔胶及其制备方法的研发;13/13;0002/0002</t>
  </si>
  <si>
    <t>JS202206/一种在-25℃环境下可实现贴标的热敏纸标签用热熔压敏胶及其制备方法的研发;13/13;0002/0002</t>
  </si>
  <si>
    <t>JS202207/一种热熔胶自动生产工艺的研发;13/13;0002/0002</t>
  </si>
  <si>
    <t>JS202301/用于手术铺单的热熔压敏胶及其制备方法的研发;13/13;0002/0002</t>
  </si>
  <si>
    <t>JS202302/用于创可贴的反复粘接热熔压敏胶及其制备方法的研发;13/13;0002/0002</t>
  </si>
  <si>
    <t>JS202303/用于电路板刻蚀时其他部件保护易移除胶及其制备方法的研发;13/13;0002/0002</t>
  </si>
  <si>
    <t>JS202304/新能源汽车用线束胶带的低气味环保型热熔胶及其制备方法的研发 ;13/13;0002/0002</t>
  </si>
  <si>
    <t>JS202201/一种用于一次性卫生用品的湿强结构胶及其制备方法的研发;21/21;0002/0002</t>
  </si>
  <si>
    <t>JS202202/一种用于蒸汽眼罩复合热熔胶及其制备方法的研发;21/21;0002/0002</t>
  </si>
  <si>
    <t>JS202206/一种在-25℃环境下可实现贴标的热敏纸标签用热熔压敏胶及其制备方法的研发;21/21;0002/0002</t>
  </si>
  <si>
    <t>JS202207/一种热熔胶自动生产工艺的研发;21/21;0002/0002</t>
  </si>
  <si>
    <t>JS202301/用于手术铺单的热熔压敏胶及其制备方法的研发;21/21;0002/0002</t>
  </si>
  <si>
    <t>JS202302/用于创可贴的反复粘接热熔压敏胶及其制备方法的研发;21/21;0002/0002</t>
  </si>
  <si>
    <t>JS202303/用于电路板刻蚀时其他部件保护易移除胶及其制备方法的研发;21/21;0002/0002</t>
  </si>
  <si>
    <t>JS202304/新能源汽车用线束胶带的低气味环保型热熔胶及其制备方法的研发 ;21/21;0002/0002</t>
  </si>
  <si>
    <t>凭3-6-2</t>
  </si>
  <si>
    <t>江苏嘉好---ERP系统公积金凭证模板</t>
  </si>
  <si>
    <t>JS202201/一种用于一次性卫生用品的湿强结构胶及其制备方法的研发;12/12;0003/0003</t>
  </si>
  <si>
    <t>JS202202/一种用于蒸汽眼罩复合热熔胶及其制备方法的研发;12/12;0003/0003</t>
  </si>
  <si>
    <t>JS202206/一种在-25℃环境下可实现贴标的热敏纸标签用热熔压敏胶及其制备方法的研发;12/12;0003/0003</t>
  </si>
  <si>
    <t>JS202207/一种热熔胶自动生产工艺的研发;12/12;0003/0003</t>
  </si>
  <si>
    <t>JS202301/用于手术铺单的热熔压敏胶及其制备方法的研发;12/12;0003/0003</t>
  </si>
  <si>
    <t>JS202302/用于创可贴的反复粘接热熔压敏胶及其制备方法的研发;12/12;0003/0003</t>
  </si>
  <si>
    <t>JS202303/用于电路板刻蚀时其他部件保护易移除胶及其制备方法的研发;12/12;0003/0003</t>
  </si>
  <si>
    <t>JS202304/新能源汽车用线束胶带的低气味环保型热熔胶及其制备方法的研发 ;12/12;0003/0003</t>
  </si>
  <si>
    <t>JS202201/一种用于一次性卫生用品的湿强结构胶及其制备方法的研发;07/07;0003/0003</t>
  </si>
  <si>
    <t>JS202202/一种用于蒸汽眼罩复合热熔胶及其制备方法的研发;07/07;0003/0003</t>
  </si>
  <si>
    <t>JS202206/一种在-25℃环境下可实现贴标的热敏纸标签用热熔压敏胶及其制备方法的研发;07/07;0003/0003</t>
  </si>
  <si>
    <t>JS202207/一种热熔胶自动生产工艺的研发;07/07;0003/0003</t>
  </si>
  <si>
    <t>JS202301/用于手术铺单的热熔压敏胶及其制备方法的研发;07/07;0003/0003</t>
  </si>
  <si>
    <t>JS202302/用于创可贴的反复粘接热熔压敏胶及其制备方法的研发;07/07;0003/0003</t>
  </si>
  <si>
    <t>JS202303/用于电路板刻蚀时其他部件保护易移除胶及其制备方法的研发;07/07;0003/0003</t>
  </si>
  <si>
    <t>JS202304/新能源汽车用线束胶带的低气味环保型热熔胶及其制备方法的研发 ;07/07;0003/0003</t>
  </si>
  <si>
    <t>JS202201/一种用于一次性卫生用品的湿强结构胶及其制备方法的研发;01/01;0003/0003</t>
  </si>
  <si>
    <t>JS202202/一种用于蒸汽眼罩复合热熔胶及其制备方法的研发;01/01;0003/0003</t>
  </si>
  <si>
    <t>JS202206/一种在-25℃环境下可实现贴标的热敏纸标签用热熔压敏胶及其制备方法的研发;01/01;0003/0003</t>
  </si>
  <si>
    <t>JS202207/一种热熔胶自动生产工艺的研发;01/01;0003/0003</t>
  </si>
  <si>
    <t>JS202301/用于手术铺单的热熔压敏胶及其制备方法的研发;01/01;0003/0003</t>
  </si>
  <si>
    <t>JS202302/用于创可贴的反复粘接热熔压敏胶及其制备方法的研发;01/01;0003/0003</t>
  </si>
  <si>
    <t>JS202303/用于电路板刻蚀时其他部件保护易移除胶及其制备方法的研发;01/01;0003/0003</t>
  </si>
  <si>
    <t>JS202304/新能源汽车用线束胶带的低气味环保型热熔胶及其制备方法的研发 ;01/01;0003/0003</t>
  </si>
  <si>
    <t>JS202201/一种用于一次性卫生用品的湿强结构胶及其制备方法的研发;08/08;0003/0003</t>
  </si>
  <si>
    <t>JS202202/一种用于蒸汽眼罩复合热熔胶及其制备方法的研发;08/08;0003/0003</t>
  </si>
  <si>
    <t>JS202206/一种在-25℃环境下可实现贴标的热敏纸标签用热熔压敏胶及其制备方法的研发;08/08;0003/0003</t>
  </si>
  <si>
    <t>JS202207/一种热熔胶自动生产工艺的研发;08/08;0003/0003</t>
  </si>
  <si>
    <t>JS202301/用于手术铺单的热熔压敏胶及其制备方法的研发;08/08;0003/0003</t>
  </si>
  <si>
    <t>JS202302/用于创可贴的反复粘接热熔压敏胶及其制备方法的研发;08/08;0003/0003</t>
  </si>
  <si>
    <t>JS202303/用于电路板刻蚀时其他部件保护易移除胶及其制备方法的研发;08/08;0003/0003</t>
  </si>
  <si>
    <t>JS202304/新能源汽车用线束胶带的低气味环保型热熔胶及其制备方法的研发 ;08/08;0003/0003</t>
  </si>
  <si>
    <t>JS202201/一种用于一次性卫生用品的湿强结构胶及其制备方法的研发;13/13;0003/0003</t>
  </si>
  <si>
    <t>JS202202/一种用于蒸汽眼罩复合热熔胶及其制备方法的研发;13/13;0003/0003</t>
  </si>
  <si>
    <t>JS202206/一种在-25℃环境下可实现贴标的热敏纸标签用热熔压敏胶及其制备方法的研发;13/13;0003/0003</t>
  </si>
  <si>
    <t>JS202207/一种热熔胶自动生产工艺的研发;13/13;0003/0003</t>
  </si>
  <si>
    <t>JS202301/用于手术铺单的热熔压敏胶及其制备方法的研发;13/13;0003/0003</t>
  </si>
  <si>
    <t>JS202302/用于创可贴的反复粘接热熔压敏胶及其制备方法的研发;13/13;0003/0003</t>
  </si>
  <si>
    <t>JS202303/用于电路板刻蚀时其他部件保护易移除胶及其制备方法的研发;13/13;0003/0003</t>
  </si>
  <si>
    <t>JS202304/新能源汽车用线束胶带的低气味环保型热熔胶及其制备方法的研发 ;13/13;0003/0003</t>
  </si>
  <si>
    <t>JS202201/一种用于一次性卫生用品的湿强结构胶及其制备方法的研发;21/21;0003/0003</t>
  </si>
  <si>
    <t>JS202202/一种用于蒸汽眼罩复合热熔胶及其制备方法的研发;21/21;0003/0003</t>
  </si>
  <si>
    <t>JS202206/一种在-25℃环境下可实现贴标的热敏纸标签用热熔压敏胶及其制备方法的研发;21/21;0003/0003</t>
  </si>
  <si>
    <t>JS202207/一种热熔胶自动生产工艺的研发;21/21;0003/0003</t>
  </si>
  <si>
    <t>JS202301/用于手术铺单的热熔压敏胶及其制备方法的研发;21/21;0003/0003</t>
  </si>
  <si>
    <t>JS202302/用于创可贴的反复粘接热熔压敏胶及其制备方法的研发;21/21;0003/0003</t>
  </si>
  <si>
    <t>JS202303/用于电路板刻蚀时其他部件保护易移除胶及其制备方法的研发;21/21;0003/0003</t>
  </si>
  <si>
    <t>JS202304/新能源汽车用线束胶带的低气味环保型热熔胶及其制备方法的研发 ;21/21;0003/0003</t>
  </si>
  <si>
    <t>源3-7</t>
  </si>
  <si>
    <t>凭3-7-1</t>
  </si>
  <si>
    <t>上海嘉好---ERP系统社保凭证模板</t>
  </si>
  <si>
    <t>SH202201/一种用于一次性卫生用品的低压敏性端封胶及其制备方法的研发;12/12;0002/0002</t>
  </si>
  <si>
    <t>SH202204/一种用于静音地板中泡棉和地板基材复合且耐60℃高温的专用胶及其制备方法的研发;12/12;0002/0002</t>
  </si>
  <si>
    <t>SH202207/一种适用于足跟防磨贴产品的热熔压敏胶及其制备方法的研发;12/12;0002/0002</t>
  </si>
  <si>
    <t>SH202301/高内聚弱粘性的膏药用胶及其制备方法的研发;12/12;0002/0002</t>
  </si>
  <si>
    <t>SH202302/用于幼儿驱蚊贴的热熔压敏胶及其制备方法的研发;12/12;0002/0002</t>
  </si>
  <si>
    <t>SH202303/人造地坪固定用胶碾压滚轮设备的研发;12/12;0002/0002</t>
  </si>
  <si>
    <t>SH202304/用于可移除包书皮产品的热熔胶及其制备方法的研发;12/12;0002/0002</t>
  </si>
  <si>
    <t>SH202305/四季通用型破坏胶带专用热熔压敏胶带保持力检测装置的研发;12/12;0002/0002</t>
  </si>
  <si>
    <t>SH202201/一种用于一次性卫生用品的低压敏性端封胶及其制备方法的研发;07/07;0002/0002</t>
  </si>
  <si>
    <t>SH202204/一种用于静音地板中泡棉和地板基材复合且耐60℃高温的专用胶及其制备方法的研发;07/07;0002/0002</t>
  </si>
  <si>
    <t>SH202207/一种适用于足跟防磨贴产品的热熔压敏胶及其制备方法的研发;07/07;0002/0002</t>
  </si>
  <si>
    <t>SH202301/高内聚弱粘性的膏药用胶及其制备方法的研发;07/07;0002/0002</t>
  </si>
  <si>
    <t>SH202302/用于幼儿驱蚊贴的热熔压敏胶及其制备方法的研发;07/07;0002/0002</t>
  </si>
  <si>
    <t>SH202303/人造地坪固定用胶碾压滚轮设备的研发;07/07;0002/0002</t>
  </si>
  <si>
    <t>SH202304/用于可移除包书皮产品的热熔胶及其制备方法的研发;07/07;0002/0002</t>
  </si>
  <si>
    <t>SH202305/四季通用型破坏胶带专用热熔压敏胶带保持力检测装置的研发;07/07;0002/0002</t>
  </si>
  <si>
    <t>SH202201/一种用于一次性卫生用品的低压敏性端封胶及其制备方法的研发;13/13;0002/0002</t>
  </si>
  <si>
    <t>SH202204/一种用于静音地板中泡棉和地板基材复合且耐60℃高温的专用胶及其制备方法的研发;13/13;0002/0002</t>
  </si>
  <si>
    <t>SH202207/一种适用于足跟防磨贴产品的热熔压敏胶及其制备方法的研发;13/13;0002/0002</t>
  </si>
  <si>
    <t>SH202301/高内聚弱粘性的膏药用胶及其制备方法的研发;13/13;0002/0002</t>
  </si>
  <si>
    <t>SH202302/用于幼儿驱蚊贴的热熔压敏胶及其制备方法的研发;13/13;0002/0002</t>
  </si>
  <si>
    <t>SH202303/人造地坪固定用胶碾压滚轮设备的研发;13/13;0002/0002</t>
  </si>
  <si>
    <t>SH202304/用于可移除包书皮产品的热熔胶及其制备方法的研发;13/13;0002/0002</t>
  </si>
  <si>
    <t>SH202305/四季通用型破坏胶带专用热熔压敏胶带保持力检测装置的研发;13/13;0002/0002</t>
  </si>
  <si>
    <t>SH202201/一种用于一次性卫生用品的低压敏性端封胶及其制备方法的研发;06/06;0002/0002</t>
  </si>
  <si>
    <t>SH202204/一种用于静音地板中泡棉和地板基材复合且耐60℃高温的专用胶及其制备方法的研发;06/06;0002/0002</t>
  </si>
  <si>
    <t>SH202207/一种适用于足跟防磨贴产品的热熔压敏胶及其制备方法的研发;06/06;0002/0002</t>
  </si>
  <si>
    <t>SH202301/高内聚弱粘性的膏药用胶及其制备方法的研发;06/06;0002/0002</t>
  </si>
  <si>
    <t>SH202302/用于幼儿驱蚊贴的热熔压敏胶及其制备方法的研发;06/06;0002/0002</t>
  </si>
  <si>
    <t>SH202303/人造地坪固定用胶碾压滚轮设备的研发;06/06;0002/0002</t>
  </si>
  <si>
    <t>SH202304/用于可移除包书皮产品的热熔胶及其制备方法的研发;06/06;0002/0002</t>
  </si>
  <si>
    <t>SH202305/四季通用型破坏胶带专用热熔压敏胶带保持力检测装置的研发;06/06;0002/0002</t>
  </si>
  <si>
    <t>SH202201/一种用于一次性卫生用品的低压敏性端封胶及其制备方法的研发;21/21;0002/0002</t>
  </si>
  <si>
    <t>SH202204/一种用于静音地板中泡棉和地板基材复合且耐60℃高温的专用胶及其制备方法的研发;21/21;0002/0002</t>
  </si>
  <si>
    <t>SH202207/一种适用于足跟防磨贴产品的热熔压敏胶及其制备方法的研发;21/21;0002/0002</t>
  </si>
  <si>
    <t>SH202301/高内聚弱粘性的膏药用胶及其制备方法的研发;21/21;0002/0002</t>
  </si>
  <si>
    <t>SH202302/用于幼儿驱蚊贴的热熔压敏胶及其制备方法的研发;21/21;0002/0002</t>
  </si>
  <si>
    <t>SH202303/人造地坪固定用胶碾压滚轮设备的研发;21/21;0002/0002</t>
  </si>
  <si>
    <t>SH202304/用于可移除包书皮产品的热熔胶及其制备方法的研发;21/21;0002/0002</t>
  </si>
  <si>
    <t>SH202305/四季通用型破坏胶带专用热熔压敏胶带保持力检测装置的研发;21/21;0002/0002</t>
  </si>
  <si>
    <t>SH202201/一种用于一次性卫生用品的低压敏性端封胶及其制备方法的研发;08/08;0002/0002</t>
  </si>
  <si>
    <t>SH202204/一种用于静音地板中泡棉和地板基材复合且耐60℃高温的专用胶及其制备方法的研发;08/08;0002/0002</t>
  </si>
  <si>
    <t>SH202207/一种适用于足跟防磨贴产品的热熔压敏胶及其制备方法的研发;08/08;0002/0002</t>
  </si>
  <si>
    <t>SH202301/高内聚弱粘性的膏药用胶及其制备方法的研发;08/08;0002/0002</t>
  </si>
  <si>
    <t>SH202302/用于幼儿驱蚊贴的热熔压敏胶及其制备方法的研发;08/08;0002/0002</t>
  </si>
  <si>
    <t>SH202303/人造地坪固定用胶碾压滚轮设备的研发;08/08;0002/0002</t>
  </si>
  <si>
    <t>SH202304/用于可移除包书皮产品的热熔胶及其制备方法的研发;08/08;0002/0002</t>
  </si>
  <si>
    <t>SH202305/四季通用型破坏胶带专用热熔压敏胶带保持力检测装置的研发;08/08;0002/0002</t>
  </si>
  <si>
    <t>凭3-7-2</t>
  </si>
  <si>
    <t>SH202201/一种用于一次性卫生用品的低压敏性端封胶及其制备方法的研发;12/12;0003/0003</t>
  </si>
  <si>
    <t>SH202204/一种用于静音地板中泡棉和地板基材复合且耐60℃高温的专用胶及其制备方法的研发;12/12;0003/0003</t>
  </si>
  <si>
    <t>SH202207/一种适用于足跟防磨贴产品的热熔压敏胶及其制备方法的研发;12/12;0003/0003</t>
  </si>
  <si>
    <t>SH202301/高内聚弱粘性的膏药用胶及其制备方法的研发;12/12;0003/0003</t>
  </si>
  <si>
    <t>SH202302/用于幼儿驱蚊贴的热熔压敏胶及其制备方法的研发;12/12;0003/0003</t>
  </si>
  <si>
    <t>SH202303/人造地坪固定用胶碾压滚轮设备的研发;12/12;0003/0003</t>
  </si>
  <si>
    <t>SH202304/用于可移除包书皮产品的热熔胶及其制备方法的研发;12/12;0003/0003</t>
  </si>
  <si>
    <t>SH202305/四季通用型破坏胶带专用热熔压敏胶带保持力检测装置的研发;12/12;0003/0003</t>
  </si>
  <si>
    <t>SH202201/一种用于一次性卫生用品的低压敏性端封胶及其制备方法的研发;07/07;0003/0003</t>
  </si>
  <si>
    <t>SH202204/一种用于静音地板中泡棉和地板基材复合且耐60℃高温的专用胶及其制备方法的研发;07/07;0003/0003</t>
  </si>
  <si>
    <t>SH202207/一种适用于足跟防磨贴产品的热熔压敏胶及其制备方法的研发;07/07;0003/0003</t>
  </si>
  <si>
    <t>SH202301/高内聚弱粘性的膏药用胶及其制备方法的研发;07/07;0003/0003</t>
  </si>
  <si>
    <t>SH202302/用于幼儿驱蚊贴的热熔压敏胶及其制备方法的研发;07/07;0003/0003</t>
  </si>
  <si>
    <t>SH202303/人造地坪固定用胶碾压滚轮设备的研发;07/07;0003/0003</t>
  </si>
  <si>
    <t>SH202304/用于可移除包书皮产品的热熔胶及其制备方法的研发;07/07;0003/0003</t>
  </si>
  <si>
    <t>SH202305/四季通用型破坏胶带专用热熔压敏胶带保持力检测装置的研发;07/07;0003/0003</t>
  </si>
  <si>
    <t>SH202201/一种用于一次性卫生用品的低压敏性端封胶及其制备方法的研发;13/13;0003/0003</t>
  </si>
  <si>
    <t>SH202204/一种用于静音地板中泡棉和地板基材复合且耐60℃高温的专用胶及其制备方法的研发;13/13;0003/0003</t>
  </si>
  <si>
    <t>SH202207/一种适用于足跟防磨贴产品的热熔压敏胶及其制备方法的研发;13/13;0003/0003</t>
  </si>
  <si>
    <t>SH202301/高内聚弱粘性的膏药用胶及其制备方法的研发;13/13;0003/0003</t>
  </si>
  <si>
    <t>SH202302/用于幼儿驱蚊贴的热熔压敏胶及其制备方法的研发;13/13;0003/0003</t>
  </si>
  <si>
    <t>SH202303/人造地坪固定用胶碾压滚轮设备的研发;13/13;0003/0003</t>
  </si>
  <si>
    <t>SH202304/用于可移除包书皮产品的热熔胶及其制备方法的研发;13/13;0003/0003</t>
  </si>
  <si>
    <t>SH202305/四季通用型破坏胶带专用热熔压敏胶带保持力检测装置的研发;13/13;0003/0003</t>
  </si>
  <si>
    <t>SH202201/一种用于一次性卫生用品的低压敏性端封胶及其制备方法的研发;06/06;0003/0003</t>
  </si>
  <si>
    <t>SH202204/一种用于静音地板中泡棉和地板基材复合且耐60℃高温的专用胶及其制备方法的研发;06/06;0003/0003</t>
  </si>
  <si>
    <t>SH202207/一种适用于足跟防磨贴产品的热熔压敏胶及其制备方法的研发;06/06;0003/0003</t>
  </si>
  <si>
    <t>SH202301/高内聚弱粘性的膏药用胶及其制备方法的研发;06/06;0003/0003</t>
  </si>
  <si>
    <t>SH202302/用于幼儿驱蚊贴的热熔压敏胶及其制备方法的研发;06/06;0003/0003</t>
  </si>
  <si>
    <t>SH202303/人造地坪固定用胶碾压滚轮设备的研发;06/06;0003/0003</t>
  </si>
  <si>
    <t>SH202304/用于可移除包书皮产品的热熔胶及其制备方法的研发;06/06;0003/0003</t>
  </si>
  <si>
    <t>SH202305/四季通用型破坏胶带专用热熔压敏胶带保持力检测装置的研发;06/06;0003/0003</t>
  </si>
  <si>
    <t>SH202201/一种用于一次性卫生用品的低压敏性端封胶及其制备方法的研发;21/21;0003/0003</t>
  </si>
  <si>
    <t>SH202204/一种用于静音地板中泡棉和地板基材复合且耐60℃高温的专用胶及其制备方法的研发;21/21;0003/0003</t>
  </si>
  <si>
    <t>SH202207/一种适用于足跟防磨贴产品的热熔压敏胶及其制备方法的研发;21/21;0003/0003</t>
  </si>
  <si>
    <t>SH202301/高内聚弱粘性的膏药用胶及其制备方法的研发;21/21;0003/0003</t>
  </si>
  <si>
    <t>SH202302/用于幼儿驱蚊贴的热熔压敏胶及其制备方法的研发;21/21;0003/0003</t>
  </si>
  <si>
    <t>SH202303/人造地坪固定用胶碾压滚轮设备的研发;21/21;0003/0003</t>
  </si>
  <si>
    <t>SH202304/用于可移除包书皮产品的热熔胶及其制备方法的研发;21/21;0003/0003</t>
  </si>
  <si>
    <t>SH202305/四季通用型破坏胶带专用热熔压敏胶带保持力检测装置的研发;21/21;0003/0003</t>
  </si>
  <si>
    <t>SH202201/一种用于一次性卫生用品的低压敏性端封胶及其制备方法的研发;08/08;0003/0003</t>
  </si>
  <si>
    <t>SH202204/一种用于静音地板中泡棉和地板基材复合且耐60℃高温的专用胶及其制备方法的研发;08/08;0003/0003</t>
  </si>
  <si>
    <t>SH202207/一种适用于足跟防磨贴产品的热熔压敏胶及其制备方法的研发;08/08;0003/0003</t>
  </si>
  <si>
    <t>SH202301/高内聚弱粘性的膏药用胶及其制备方法的研发;08/08;0003/0003</t>
  </si>
  <si>
    <t>SH202302/用于幼儿驱蚊贴的热熔压敏胶及其制备方法的研发;08/08;0003/0003</t>
  </si>
  <si>
    <t>SH202303/人造地坪固定用胶碾压滚轮设备的研发;08/08;0003/0003</t>
  </si>
  <si>
    <t>SH202304/用于可移除包书皮产品的热熔胶及其制备方法的研发;08/08;0003/0003</t>
  </si>
  <si>
    <t>SH202305/四季通用型破坏胶带专用热熔压敏胶带保持力检测装置的研发;08/08;0003/0003</t>
  </si>
  <si>
    <t>源3-8</t>
  </si>
  <si>
    <t>RD-R-202302</t>
  </si>
  <si>
    <t>凭3-8-1</t>
  </si>
  <si>
    <t>江苏嘉好分公司---ERP系统社保凭证模板</t>
  </si>
  <si>
    <t>凭3-8-2</t>
  </si>
  <si>
    <t>江苏嘉好分公司---ERP系统公积金凭证模板</t>
  </si>
  <si>
    <t>源4-1</t>
  </si>
  <si>
    <t>凭4-1-1</t>
  </si>
  <si>
    <t>计提太仓嘉好代江苏嘉好2月技术部工资</t>
  </si>
  <si>
    <t>计提太仓嘉好代江苏嘉好2月工艺研发部工资</t>
  </si>
  <si>
    <t>源4-2</t>
  </si>
  <si>
    <t>凭4-2-1</t>
  </si>
  <si>
    <t>计提上海嘉好代江苏嘉好2月技术部工资</t>
  </si>
  <si>
    <t>源4-3</t>
  </si>
  <si>
    <t>凭4-3-1</t>
  </si>
  <si>
    <t>计提江苏嘉好代上海嘉好2月生产部工资</t>
  </si>
  <si>
    <t>计提江苏嘉好代上海嘉好2月行政人事部工资</t>
  </si>
  <si>
    <t>源4-4</t>
  </si>
  <si>
    <t>凭4-4-1</t>
  </si>
  <si>
    <t>计提太仓嘉好代江苏嘉好2月技术部社保</t>
  </si>
  <si>
    <t>凭4-4-2</t>
  </si>
  <si>
    <t>计提太仓嘉好代江苏嘉好2月技术部公积金</t>
  </si>
  <si>
    <t>源4-5</t>
  </si>
  <si>
    <t>凭4-5-1</t>
  </si>
  <si>
    <t>计提上海嘉好代江苏嘉好2月技术部公积金</t>
  </si>
  <si>
    <t>凭4-5-2</t>
  </si>
  <si>
    <t>计提上海嘉好代江苏嘉好2月技术部社保</t>
  </si>
  <si>
    <t>源4-6</t>
  </si>
  <si>
    <t>2023年2月江苏嘉好代上海嘉好部门社保与公积金</t>
  </si>
  <si>
    <t>凭4-6-1</t>
  </si>
  <si>
    <t>计提江苏嘉好代上海嘉好2月生产部社保</t>
  </si>
  <si>
    <t>计提江苏嘉好代上海嘉好2月人事行政部社保</t>
  </si>
  <si>
    <t>凭4-6-2</t>
  </si>
  <si>
    <t>上海嘉好---ERP系统公积金凭证模板</t>
  </si>
  <si>
    <t>计提江苏嘉好代上海嘉好2月生产部公积金</t>
  </si>
  <si>
    <t>计提江苏嘉好代上海嘉好2月人事行政部公积金</t>
  </si>
  <si>
    <t>源4-7</t>
  </si>
  <si>
    <t>2022年13月太仓嘉好代江苏嘉好全年一次性奖金工资表（2）</t>
  </si>
  <si>
    <t>求和项:其他</t>
  </si>
  <si>
    <t>求和项:高温费/发现金</t>
  </si>
  <si>
    <t>RD-R-202203</t>
  </si>
  <si>
    <t>RD-R-202205</t>
  </si>
  <si>
    <t>凭4-7-1</t>
  </si>
  <si>
    <t>计提太仓嘉好代江苏嘉好2023年技术部奖金</t>
  </si>
  <si>
    <t>计提太仓嘉好代江苏嘉好2023年工艺研发部奖金</t>
  </si>
  <si>
    <t>计提太仓嘉好代江苏嘉好2023年奖金</t>
  </si>
  <si>
    <t>源4-8</t>
  </si>
  <si>
    <t>2022年13月上海嘉好代江苏嘉好全年一次性奖金工资表（3）</t>
  </si>
  <si>
    <t>凭4-8-1</t>
  </si>
  <si>
    <t>计提上海嘉好代江苏嘉好2023年技术部奖金</t>
  </si>
  <si>
    <t>源6-1</t>
  </si>
  <si>
    <t>凭6-1-1</t>
  </si>
  <si>
    <t>计提任仕达2月国内业务部社保</t>
  </si>
  <si>
    <t>计提任仕达2月国内业务部公积金</t>
  </si>
  <si>
    <t>凭6-1-2</t>
  </si>
  <si>
    <t>计提点米2月国内业务部公积金</t>
  </si>
  <si>
    <t>计提点米2月国内业务部社保</t>
  </si>
  <si>
    <t>凭6-1-3</t>
  </si>
  <si>
    <t>计提今元标2月国内业务部社保</t>
  </si>
  <si>
    <t>计提今元2月国内业务部异地残障金</t>
  </si>
  <si>
    <t>6601.01.09</t>
  </si>
  <si>
    <t>销售费用_职工薪酬_残疾人保障金</t>
  </si>
  <si>
    <t>计提今元标2月总经办社保</t>
  </si>
  <si>
    <t>01/总经办;12/12;0002/0002</t>
  </si>
  <si>
    <t>计提今元标2月研发部社保</t>
  </si>
  <si>
    <t>计提今元标2月国内业务部公积金</t>
  </si>
  <si>
    <t>计提今元标2月总经办公积金</t>
  </si>
  <si>
    <t>01/总经办;12/12;0003/0003</t>
  </si>
  <si>
    <t>计提今元标2月研发部公积金</t>
  </si>
  <si>
    <t>计提今元2月异地残障金</t>
  </si>
  <si>
    <t>源6-2</t>
  </si>
  <si>
    <t>凭6-2-1</t>
  </si>
  <si>
    <t>计提点米太仓2月工艺研发部社保</t>
  </si>
  <si>
    <t>计提点米太仓2月工艺研发部公积金</t>
  </si>
  <si>
    <t>固定成本</t>
  </si>
  <si>
    <t>变动成本</t>
  </si>
  <si>
    <t>凭证模板</t>
  </si>
  <si>
    <t>页签</t>
  </si>
  <si>
    <t>发放数据（同组织）</t>
  </si>
  <si>
    <t>列名</t>
  </si>
  <si>
    <t>表名-处理后</t>
  </si>
  <si>
    <t>表名处理前</t>
  </si>
  <si>
    <t xml:space="preserve">说明 </t>
  </si>
  <si>
    <t>代码</t>
  </si>
  <si>
    <t>公式</t>
  </si>
  <si>
    <t>数据源1-工资模板表A-工资</t>
  </si>
  <si>
    <t>工资表模板</t>
  </si>
  <si>
    <t>F1</t>
  </si>
  <si>
    <t>F2</t>
  </si>
  <si>
    <t>F3</t>
  </si>
  <si>
    <t>F4</t>
  </si>
  <si>
    <t>F5</t>
  </si>
  <si>
    <t>F6</t>
  </si>
  <si>
    <t>F7</t>
  </si>
  <si>
    <t>F8+F9</t>
  </si>
  <si>
    <t>F8</t>
  </si>
  <si>
    <t>F9</t>
  </si>
  <si>
    <t>F10</t>
  </si>
  <si>
    <t>F11</t>
  </si>
  <si>
    <t>F12</t>
  </si>
  <si>
    <t>F13</t>
  </si>
  <si>
    <t>F14</t>
  </si>
  <si>
    <t>F7-F10-F11-F12-F13-F14</t>
  </si>
  <si>
    <t>数据源2-工资模板表A-工资</t>
  </si>
  <si>
    <t>F15</t>
  </si>
  <si>
    <t>标准字段后续删除</t>
  </si>
  <si>
    <t>数据源3-工资模板表A-工资</t>
  </si>
  <si>
    <t>F16</t>
  </si>
  <si>
    <t>数据源4-工资模板表A-工资</t>
  </si>
  <si>
    <t>F17</t>
  </si>
  <si>
    <t>新增</t>
  </si>
  <si>
    <t>凭证模板序号</t>
  </si>
  <si>
    <t>凭证模板名称</t>
  </si>
  <si>
    <t>A07</t>
  </si>
  <si>
    <t>A08</t>
  </si>
  <si>
    <t>A09</t>
  </si>
  <si>
    <t>A10</t>
  </si>
  <si>
    <t>处理2-规则表</t>
  </si>
  <si>
    <t>会计年度</t>
  </si>
  <si>
    <t>会计期间</t>
  </si>
  <si>
    <t>凭证字</t>
  </si>
  <si>
    <t>凭证号</t>
  </si>
  <si>
    <t>日期</t>
  </si>
  <si>
    <t>目前梳理存在的问题</t>
  </si>
  <si>
    <t>1、公司项目可能存在增减变动，暂未全部确定</t>
  </si>
  <si>
    <t>2、核算维度中部门代表实际费用承担部门，研发部还原到实际部门会改动</t>
  </si>
  <si>
    <t>3、江苏嘉好下存在分公司，生成凭证选择部门时要手动选择正确费用组织，目前不能直接从ERP系统中导出并引入模板</t>
  </si>
  <si>
    <r>
      <rPr>
        <sz val="11"/>
        <color theme="1"/>
        <rFont val="宋体"/>
        <family val="3"/>
        <charset val="134"/>
        <scheme val="minor"/>
      </rPr>
      <t>4、人工费用计提表中</t>
    </r>
    <r>
      <rPr>
        <b/>
        <sz val="11"/>
        <color rgb="FFFF0000"/>
        <rFont val="宋体"/>
        <family val="3"/>
        <charset val="134"/>
        <scheme val="minor"/>
      </rPr>
      <t>RD-项目</t>
    </r>
    <r>
      <rPr>
        <b/>
        <sz val="11"/>
        <color theme="1"/>
        <rFont val="宋体"/>
        <family val="3"/>
        <charset val="134"/>
        <scheme val="minor"/>
      </rPr>
      <t>与系统名称不一致</t>
    </r>
  </si>
  <si>
    <r>
      <rPr>
        <sz val="11"/>
        <color theme="1"/>
        <rFont val="宋体"/>
        <family val="3"/>
        <charset val="134"/>
        <scheme val="minor"/>
      </rPr>
      <t>5、人工费用计提表中</t>
    </r>
    <r>
      <rPr>
        <b/>
        <sz val="11"/>
        <color rgb="FFFF0000"/>
        <rFont val="宋体"/>
        <family val="3"/>
        <charset val="134"/>
        <scheme val="minor"/>
      </rPr>
      <t>高新部门</t>
    </r>
    <r>
      <rPr>
        <b/>
        <sz val="11"/>
        <color theme="1"/>
        <rFont val="宋体"/>
        <family val="3"/>
        <charset val="134"/>
        <scheme val="minor"/>
      </rPr>
      <t>部分与系统部门名称不一致，以系统编码为准</t>
    </r>
  </si>
  <si>
    <t>需求</t>
  </si>
  <si>
    <t>实现发放及计提按人工费用表格直接转化生成为EXCEL，导入模板进ERP生成凭证</t>
  </si>
  <si>
    <t>科目编码</t>
    <phoneticPr fontId="30" type="noConversion"/>
  </si>
  <si>
    <t>科目名称</t>
    <phoneticPr fontId="30" type="noConversion"/>
  </si>
  <si>
    <t>序号</t>
    <phoneticPr fontId="30" type="noConversion"/>
  </si>
  <si>
    <t>科目名称全名</t>
    <phoneticPr fontId="30" type="noConversion"/>
  </si>
  <si>
    <t>余额方向</t>
  </si>
  <si>
    <t>科目类别</t>
  </si>
  <si>
    <t>外币核算</t>
  </si>
  <si>
    <t>数据状态</t>
  </si>
  <si>
    <t>1002</t>
  </si>
  <si>
    <t>银行存款</t>
  </si>
  <si>
    <t>借方</t>
  </si>
  <si>
    <t>流动资产</t>
  </si>
  <si>
    <t>所有币别</t>
  </si>
  <si>
    <t>已审核</t>
  </si>
  <si>
    <t>1002.01</t>
  </si>
  <si>
    <t>基本存款账户</t>
  </si>
  <si>
    <t>银行账号</t>
  </si>
  <si>
    <t>1002.02</t>
  </si>
  <si>
    <t>一般存款账户</t>
  </si>
  <si>
    <t>银行存款_一般存款账户</t>
  </si>
  <si>
    <t>1002.02.01</t>
  </si>
  <si>
    <t>中国银行</t>
  </si>
  <si>
    <t>银行存款_一般存款账户_中国银行</t>
  </si>
  <si>
    <t>人民币</t>
  </si>
  <si>
    <t>1002.02.01.02</t>
  </si>
  <si>
    <t>美元待核查</t>
  </si>
  <si>
    <t>银行存款_一般存款账户_中国银行_美元待核查</t>
  </si>
  <si>
    <t>美元</t>
  </si>
  <si>
    <t>1002.02.01.03</t>
  </si>
  <si>
    <t>欧元待核查</t>
  </si>
  <si>
    <t>银行存款_一般存款账户_中国银行_欧元待核查</t>
  </si>
  <si>
    <t>欧元</t>
  </si>
  <si>
    <t>1002.02.01.04</t>
  </si>
  <si>
    <t>美元正式户</t>
  </si>
  <si>
    <t>银行存款_一般存款账户_中国银行_美元正式户</t>
  </si>
  <si>
    <t>1002.02.01.05</t>
  </si>
  <si>
    <t>欧元正式户</t>
  </si>
  <si>
    <t>银行存款_一般存款账户_中国银行_欧元正式户</t>
  </si>
  <si>
    <t>1002.02.02</t>
  </si>
  <si>
    <t>工商银行</t>
  </si>
  <si>
    <t>银行存款_一般存款账户_工商银行</t>
  </si>
  <si>
    <t>1002.02.02.01</t>
  </si>
  <si>
    <t>银行存款_一般存款账户_工商银行_人民币</t>
  </si>
  <si>
    <t>1002.02.02.02</t>
  </si>
  <si>
    <t>银行存款_一般存款账户_工商银行_美元待核查</t>
  </si>
  <si>
    <t>1002.02.02.03</t>
  </si>
  <si>
    <t>银行存款_一般存款账户_工商银行_美元正式户</t>
  </si>
  <si>
    <t>1002.02.02.04</t>
  </si>
  <si>
    <t>银行存款_一般存款账户_工商银行_欧元待核查</t>
  </si>
  <si>
    <t>1002.02.02.05</t>
  </si>
  <si>
    <t>欧元正式</t>
  </si>
  <si>
    <t>银行存款_一般存款账户_工商银行_欧元正式</t>
  </si>
  <si>
    <t>1002.02.03</t>
  </si>
  <si>
    <t>昆仑银行</t>
  </si>
  <si>
    <t>银行存款_一般存款账户_昆仑银行</t>
  </si>
  <si>
    <t>1002.02.03.01</t>
  </si>
  <si>
    <t>银行存款_一般存款账户_昆仑银行_人民币</t>
  </si>
  <si>
    <t>1002.02.03.02</t>
  </si>
  <si>
    <t>银行存款_一般存款账户_昆仑银行_欧元待核查</t>
  </si>
  <si>
    <t>1002.02.03.03</t>
  </si>
  <si>
    <t>银行存款_一般存款账户_昆仑银行_欧元正式</t>
  </si>
  <si>
    <t>1002.02.04</t>
  </si>
  <si>
    <t>建设银行</t>
  </si>
  <si>
    <t>银行存款_一般存款账户_建设银行</t>
  </si>
  <si>
    <t>1002.02.04.01</t>
  </si>
  <si>
    <t>1002.02.05</t>
  </si>
  <si>
    <t>农业银行</t>
  </si>
  <si>
    <t>银行存款_一般存款账户_农业银行</t>
  </si>
  <si>
    <t>1002.02.05.01</t>
  </si>
  <si>
    <t>银行存款_一般存款账户_农业银行_人民币</t>
  </si>
  <si>
    <t>1002.02.06</t>
  </si>
  <si>
    <t>支付宝</t>
  </si>
  <si>
    <t>银行存款_一般存款账户_支付宝</t>
  </si>
  <si>
    <t>1002.02.06.01</t>
  </si>
  <si>
    <t>zhuqiong@jaour.com</t>
  </si>
  <si>
    <t>银行存款_一般存款账户_支付宝_zhuqiong@jaour.com</t>
  </si>
  <si>
    <t>1002.02.06.02</t>
  </si>
  <si>
    <t>sijean.hou@jaour.com</t>
  </si>
  <si>
    <t>银行存款_一般存款账户_支付宝_sijean.hou@jaour.com</t>
  </si>
  <si>
    <t>1002.02.06.03</t>
  </si>
  <si>
    <t>linghuang1997@jaour.com</t>
  </si>
  <si>
    <t>银行存款_一般存款账户_支付宝_linghuang1997@jaour.com</t>
  </si>
  <si>
    <t>1002.02.07</t>
  </si>
  <si>
    <t>江苏银行</t>
  </si>
  <si>
    <t>银行存款_一般存款账户_江苏银行</t>
  </si>
  <si>
    <t>1002.02.07.01</t>
  </si>
  <si>
    <t>银行存款_一般存款账户_江苏银行_人民币</t>
  </si>
  <si>
    <t>1002.02.08</t>
  </si>
  <si>
    <t>如皋农商行</t>
  </si>
  <si>
    <t>银行存款_一般存款账户_如皋农商行</t>
  </si>
  <si>
    <t>1002.02.08.01</t>
  </si>
  <si>
    <t>银行存款_一般存款账户_如皋农商行_人民币</t>
  </si>
  <si>
    <t>1002.02.09</t>
  </si>
  <si>
    <t>宁波银行</t>
  </si>
  <si>
    <t>银行存款_一般存款账户_宁波银行</t>
  </si>
  <si>
    <t>1002.02.09.02</t>
  </si>
  <si>
    <t>银行存款_一般存款账户_宁波银行_美元正式户</t>
  </si>
  <si>
    <t>1002.02.09.03</t>
  </si>
  <si>
    <t>银行存款_一般存款账户_宁波银行_欧元正式户</t>
  </si>
  <si>
    <t>1002.02.10</t>
  </si>
  <si>
    <t>浦发银行</t>
  </si>
  <si>
    <t>银行存款_一般存款账户_浦发银行</t>
  </si>
  <si>
    <t>1002.02.10.01</t>
  </si>
  <si>
    <t>银行存款_一般存款账户_浦发银行_人民币</t>
  </si>
  <si>
    <t>1002.02.11</t>
  </si>
  <si>
    <t>兴业银行</t>
  </si>
  <si>
    <t>银行存款_一般存款账户_兴业银行</t>
  </si>
  <si>
    <t>1002.02.11.01</t>
  </si>
  <si>
    <t>银行存款_一般存款账户_兴业银行_人民币</t>
  </si>
  <si>
    <t>2211</t>
  </si>
  <si>
    <t>应付职工薪酬</t>
  </si>
  <si>
    <t>贷方</t>
  </si>
  <si>
    <t>流动负债</t>
  </si>
  <si>
    <t>2211.01</t>
  </si>
  <si>
    <t>2211.02</t>
  </si>
  <si>
    <t>社会保险费</t>
  </si>
  <si>
    <t>应付职工薪酬_社会保险费</t>
  </si>
  <si>
    <t>养老保险</t>
  </si>
  <si>
    <t>医疗保险</t>
  </si>
  <si>
    <t>生育保险</t>
  </si>
  <si>
    <t>失业保险</t>
  </si>
  <si>
    <t>工伤保险</t>
  </si>
  <si>
    <t>2211.03</t>
  </si>
  <si>
    <t>2211.04</t>
  </si>
  <si>
    <t>欠薪保障金</t>
  </si>
  <si>
    <t>应付职工薪酬_欠薪保障金</t>
  </si>
  <si>
    <t>2211.05</t>
  </si>
  <si>
    <t>2211.07</t>
  </si>
  <si>
    <t>应付职工薪酬_工会经费</t>
  </si>
  <si>
    <t>2211.08</t>
  </si>
  <si>
    <t>应付职工薪酬_职工教育经费</t>
  </si>
  <si>
    <t>2211.09</t>
  </si>
  <si>
    <t>应付职工薪酬_福利费</t>
  </si>
  <si>
    <t>2211.99</t>
  </si>
  <si>
    <t>应付职工薪酬_辞退福利</t>
  </si>
  <si>
    <t>5001.02</t>
  </si>
  <si>
    <t>直接人工</t>
  </si>
  <si>
    <t>生产成本_直接人工</t>
  </si>
  <si>
    <t>成本</t>
  </si>
  <si>
    <t>5001.02.05</t>
  </si>
  <si>
    <t>生产成本_直接人工_工会经费</t>
  </si>
  <si>
    <t>5001.02.06</t>
  </si>
  <si>
    <t>生产成本_直接人工_职工教育经费</t>
  </si>
  <si>
    <t>部门</t>
    <phoneticPr fontId="30" type="noConversion"/>
  </si>
  <si>
    <t>5001.02.07</t>
  </si>
  <si>
    <t>生产成本_直接人工_福利费</t>
  </si>
  <si>
    <t>部门/重分类</t>
  </si>
  <si>
    <t>5101</t>
  </si>
  <si>
    <t>5101.01</t>
  </si>
  <si>
    <t>职工薪酬</t>
  </si>
  <si>
    <t>制造费用_职工薪酬</t>
  </si>
  <si>
    <t>5101.01.02</t>
  </si>
  <si>
    <t>制造费用_职工薪酬_社保</t>
  </si>
  <si>
    <t>5101.01.05</t>
  </si>
  <si>
    <t>制造费用_职工薪酬_工会经费</t>
  </si>
  <si>
    <t>5101.01.06</t>
  </si>
  <si>
    <t>制造费用_职工薪酬_职工教育经费</t>
  </si>
  <si>
    <t>5101.01.07</t>
  </si>
  <si>
    <t>制造费用_职工薪酬_福利费</t>
  </si>
  <si>
    <t>社保(部门)</t>
  </si>
  <si>
    <t>5101.01.09</t>
  </si>
  <si>
    <t>福利费(部门)</t>
  </si>
  <si>
    <t>制造费用_职工薪酬_福利费(部门)</t>
  </si>
  <si>
    <t>5301</t>
  </si>
  <si>
    <t>研发支出</t>
  </si>
  <si>
    <t>5301.01</t>
  </si>
  <si>
    <t>人员人工费</t>
  </si>
  <si>
    <t>研发支出_人员人工费</t>
  </si>
  <si>
    <t>研发项目/责任中心/重分类</t>
  </si>
  <si>
    <t>5301.01.03</t>
  </si>
  <si>
    <t>研发支出_人员人工费_残疾人保障金</t>
  </si>
  <si>
    <t>5301.01.04</t>
  </si>
  <si>
    <t>研发支出_人员人工费_欠薪保障金</t>
  </si>
  <si>
    <t>5301.01.07</t>
  </si>
  <si>
    <t>研发支出_人员人工费_工会经费</t>
  </si>
  <si>
    <t>5301.01.08</t>
  </si>
  <si>
    <t>研发支出_人员人工费_职工教育经费</t>
  </si>
  <si>
    <t>5301.01.09</t>
  </si>
  <si>
    <t>研发支出_人员人工费_福利费</t>
  </si>
  <si>
    <t>5301.01.10</t>
  </si>
  <si>
    <t>研发支出_人员人工费_股权激励</t>
  </si>
  <si>
    <t>6601</t>
  </si>
  <si>
    <t>期间费用</t>
  </si>
  <si>
    <t>6601.01</t>
  </si>
  <si>
    <t>销售费用_职工薪酬</t>
  </si>
  <si>
    <t>部门/责任中心/重分类</t>
  </si>
  <si>
    <t>6601.01.05</t>
  </si>
  <si>
    <t>销售费用_职工薪酬_工会经费</t>
  </si>
  <si>
    <t>6601.01.06</t>
  </si>
  <si>
    <t>销售费用_职工薪酬_职工教育经费</t>
  </si>
  <si>
    <t>6601.01.07</t>
  </si>
  <si>
    <t>销售费用_职工薪酬_福利费</t>
  </si>
  <si>
    <t>6601.01.08</t>
  </si>
  <si>
    <t>销售费用_职工薪酬_辞退福利</t>
  </si>
  <si>
    <t>6602</t>
  </si>
  <si>
    <t>6602.01</t>
  </si>
  <si>
    <t>管理费用_职工薪酬</t>
  </si>
  <si>
    <t>6602.01.05</t>
  </si>
  <si>
    <t>管理费用_职工薪酬_工会经费</t>
  </si>
  <si>
    <t>6602.01.06</t>
  </si>
  <si>
    <t>管理费用_职工薪酬_职工教育经费</t>
  </si>
  <si>
    <t>6602.01.07</t>
  </si>
  <si>
    <t>管理费用_职工薪酬_福利费</t>
  </si>
  <si>
    <t>6602.01.08</t>
  </si>
  <si>
    <t>管理费用_职工薪酬_辞退福利</t>
  </si>
  <si>
    <t>6602.01.09</t>
  </si>
  <si>
    <t>管理费用_职工薪酬_残疾人保障金</t>
  </si>
  <si>
    <t>6602.01.10</t>
  </si>
  <si>
    <t>管理费用_职工薪酬_股权激励</t>
  </si>
  <si>
    <t>2023年3月江苏嘉好分公司社保与公积金</t>
  </si>
  <si>
    <t>2023年4月江苏嘉好分公司社保与公积金</t>
  </si>
  <si>
    <t>2023年5月江苏嘉好分公司社保与公积金</t>
  </si>
  <si>
    <t>2023年6月江苏嘉好分公司社保与公积金</t>
  </si>
  <si>
    <t>2023年7月江苏嘉好分公司社保与公积金</t>
  </si>
  <si>
    <t>2023年8月江苏嘉好分公司社保与公积金</t>
  </si>
  <si>
    <t>2023年9月江苏嘉好分公司社保与公积金</t>
  </si>
  <si>
    <t>2023年10月江苏嘉好分公司社保与公积金</t>
  </si>
  <si>
    <t>2023年11月江苏嘉好分公司社保与公积金</t>
  </si>
  <si>
    <t>2023年12月江苏嘉好分公司社保与公积金</t>
  </si>
  <si>
    <t>2023年13月江苏嘉好分公司社保与公积金</t>
  </si>
  <si>
    <t>2023年14月江苏嘉好分公司社保与公积金</t>
  </si>
  <si>
    <t>2023年15月江苏嘉好分公司社保与公积金</t>
  </si>
  <si>
    <t>2023年16月江苏嘉好分公司社保与公积金</t>
  </si>
  <si>
    <t>2023年17月江苏嘉好分公司社保与公积金</t>
  </si>
  <si>
    <t>2023年18月江苏嘉好分公司社保与公积金</t>
  </si>
  <si>
    <t>上海嘉好---ERP系统凭证奖金模板（银行：工行）</t>
    <phoneticPr fontId="30" type="noConversion"/>
  </si>
  <si>
    <t>上海嘉好---ERP系统奖金凭证模板（银行：中行）</t>
    <phoneticPr fontId="30" type="noConversion"/>
  </si>
  <si>
    <t>江苏嘉好---ERP系统凭证奖金模板（银行：工行）</t>
    <phoneticPr fontId="30" type="noConversion"/>
  </si>
  <si>
    <t>江苏嘉好---ERP系统奖金凭证模板（银行：工行R）</t>
    <phoneticPr fontId="30" type="noConversion"/>
  </si>
  <si>
    <t>上海嘉好---ERP系统社保凭证模板（银行：工行）</t>
    <phoneticPr fontId="30" type="noConversion"/>
  </si>
  <si>
    <t>上海嘉好---ERP系统公积金凭证模板（银行：工行）</t>
    <phoneticPr fontId="30" type="noConversion"/>
  </si>
  <si>
    <t>江苏嘉好---ERP系统公积金凭证模板（银行：宁波银行）</t>
    <phoneticPr fontId="30" type="noConversion"/>
  </si>
  <si>
    <t>江苏嘉好上海分公司---ERP系统社保凭证模板（银行：中行）</t>
    <phoneticPr fontId="30" type="noConversion"/>
  </si>
  <si>
    <t>太仓嘉好---ERP系统社保（养老、失业、工伤）凭证模板（银行：建行）</t>
    <phoneticPr fontId="30" type="noConversion"/>
  </si>
  <si>
    <t>月度工资</t>
    <phoneticPr fontId="30" type="noConversion"/>
  </si>
  <si>
    <t>上年年终奖</t>
    <phoneticPr fontId="30" type="noConversion"/>
  </si>
  <si>
    <t>业务类型</t>
    <phoneticPr fontId="30" type="noConversion"/>
  </si>
  <si>
    <t>凭证编码</t>
    <phoneticPr fontId="30" type="noConversion"/>
  </si>
  <si>
    <t>表名</t>
    <phoneticPr fontId="30" type="noConversion"/>
  </si>
  <si>
    <t>源编码</t>
    <phoneticPr fontId="30" type="noConversion"/>
  </si>
  <si>
    <t>月度社保</t>
    <phoneticPr fontId="30" type="noConversion"/>
  </si>
  <si>
    <t>月度公积金</t>
    <phoneticPr fontId="30" type="noConversion"/>
  </si>
  <si>
    <t>页签</t>
    <phoneticPr fontId="30" type="noConversion"/>
  </si>
  <si>
    <t>模板名称</t>
  </si>
  <si>
    <t>模板名称</t>
    <phoneticPr fontId="30" type="noConversion"/>
  </si>
  <si>
    <t>A01</t>
    <phoneticPr fontId="30" type="noConversion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</si>
  <si>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</si>
  <si>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</si>
  <si>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</si>
  <si>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</si>
  <si>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</si>
  <si>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</si>
  <si>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</si>
  <si>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</si>
  <si>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</si>
  <si>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</si>
  <si>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</si>
  <si>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工行</t>
    <phoneticPr fontId="30" type="noConversion"/>
  </si>
  <si>
    <t>发放月度工资</t>
    <phoneticPr fontId="31" type="noConversion"/>
  </si>
  <si>
    <t>发放月度社保</t>
    <phoneticPr fontId="31" type="noConversion"/>
  </si>
  <si>
    <t>发放月度公积金</t>
    <phoneticPr fontId="31" type="noConversion"/>
  </si>
  <si>
    <t>业务类型</t>
    <phoneticPr fontId="31" type="noConversion"/>
  </si>
  <si>
    <t>凭证模板序号</t>
    <phoneticPr fontId="30" type="noConversion"/>
  </si>
  <si>
    <t>凭证模板名称</t>
    <phoneticPr fontId="30" type="noConversion"/>
  </si>
  <si>
    <t>模板名称</t>
    <phoneticPr fontId="31" type="noConversion"/>
  </si>
  <si>
    <t>页签</t>
    <phoneticPr fontId="31" type="noConversion"/>
  </si>
  <si>
    <t>如皋</t>
    <phoneticPr fontId="30" type="noConversion"/>
  </si>
  <si>
    <t>上海</t>
    <phoneticPr fontId="30" type="noConversion"/>
  </si>
  <si>
    <t>上海嘉好---ERP系统公积金费用模板</t>
    <phoneticPr fontId="31" type="noConversion"/>
  </si>
  <si>
    <t>B01</t>
    <phoneticPr fontId="30" type="noConversion"/>
  </si>
  <si>
    <t>B09</t>
  </si>
  <si>
    <t>发放数据（跨组织）</t>
    <phoneticPr fontId="30" type="noConversion"/>
  </si>
  <si>
    <t>类别</t>
    <phoneticPr fontId="30" type="noConversion"/>
  </si>
  <si>
    <t>ID</t>
    <phoneticPr fontId="30" type="noConversion"/>
  </si>
  <si>
    <t>计提数据（跨组织）</t>
    <phoneticPr fontId="30" type="noConversion"/>
  </si>
  <si>
    <t>计提月度工资</t>
    <phoneticPr fontId="30" type="noConversion"/>
  </si>
  <si>
    <t>计提月度社保</t>
    <phoneticPr fontId="30" type="noConversion"/>
  </si>
  <si>
    <t>计提月度公积金</t>
    <phoneticPr fontId="30" type="noConversion"/>
  </si>
  <si>
    <t>计提上年年终奖</t>
    <phoneticPr fontId="30" type="noConversion"/>
  </si>
  <si>
    <t>上海嘉好---ERP系统社保凭证模板</t>
    <phoneticPr fontId="30" type="noConversion"/>
  </si>
  <si>
    <t>源4-6</t>
    <phoneticPr fontId="30" type="noConversion"/>
  </si>
  <si>
    <t>上海嘉好---ERP系统公积金凭证模板</t>
    <phoneticPr fontId="30" type="noConversion"/>
  </si>
  <si>
    <t>江苏嘉好---ERP系统社保凭证模板</t>
    <phoneticPr fontId="30" type="noConversion"/>
  </si>
  <si>
    <t>江苏嘉好---ERP系统公积金凭证模板</t>
    <phoneticPr fontId="30" type="noConversion"/>
  </si>
  <si>
    <t>江苏</t>
    <phoneticPr fontId="30" type="noConversion"/>
  </si>
  <si>
    <t>B10</t>
    <phoneticPr fontId="30" type="noConversion"/>
  </si>
  <si>
    <t>B11</t>
    <phoneticPr fontId="30" type="noConversion"/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</si>
  <si>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</si>
  <si>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</si>
  <si>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</si>
  <si>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</si>
  <si>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</si>
  <si>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</si>
  <si>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</si>
  <si>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</si>
  <si>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</si>
  <si>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凭证模板</t>
    <phoneticPr fontId="30" type="noConversion"/>
  </si>
  <si>
    <t>发放数据（跨组织）</t>
    <phoneticPr fontId="31" type="noConversion"/>
  </si>
  <si>
    <t>B01</t>
    <phoneticPr fontId="31" type="noConversion"/>
  </si>
  <si>
    <t>B02</t>
    <phoneticPr fontId="31" type="noConversion"/>
  </si>
  <si>
    <t>B03</t>
    <phoneticPr fontId="31" type="noConversion"/>
  </si>
  <si>
    <t>B04</t>
    <phoneticPr fontId="31" type="noConversion"/>
  </si>
  <si>
    <t>B05</t>
    <phoneticPr fontId="31" type="noConversion"/>
  </si>
  <si>
    <t>B06</t>
    <phoneticPr fontId="31" type="noConversion"/>
  </si>
  <si>
    <t>B07</t>
    <phoneticPr fontId="31" type="noConversion"/>
  </si>
  <si>
    <t>B08</t>
    <phoneticPr fontId="31" type="noConversion"/>
  </si>
  <si>
    <t>B09</t>
    <phoneticPr fontId="31" type="noConversion"/>
  </si>
  <si>
    <t>单位月缴纳工伤保险费</t>
    <phoneticPr fontId="30" type="noConversion"/>
  </si>
  <si>
    <t>A001</t>
    <phoneticPr fontId="30" type="noConversion"/>
  </si>
  <si>
    <t>A002</t>
    <phoneticPr fontId="30" type="noConversion"/>
  </si>
  <si>
    <t>A003</t>
    <phoneticPr fontId="30" type="noConversion"/>
  </si>
  <si>
    <t>组织编码临时</t>
    <phoneticPr fontId="30" type="noConversion"/>
  </si>
  <si>
    <t>核算维度（多行）</t>
    <phoneticPr fontId="30" type="noConversion"/>
  </si>
  <si>
    <t>年份</t>
    <phoneticPr fontId="30" type="noConversion"/>
  </si>
  <si>
    <t>月份</t>
    <phoneticPr fontId="30" type="noConversion"/>
  </si>
  <si>
    <t>项发项目</t>
    <phoneticPr fontId="30" type="noConversion"/>
  </si>
  <si>
    <t>银行存款_一般存款账户_中国银行_人民币</t>
    <phoneticPr fontId="30" type="noConversion"/>
  </si>
  <si>
    <t>人民币</t>
    <phoneticPr fontId="30" type="noConversion"/>
  </si>
  <si>
    <t>银行存款_一般存款账户_建设银行_人民币</t>
    <phoneticPr fontId="30" type="noConversion"/>
  </si>
  <si>
    <t>技术部</t>
    <phoneticPr fontId="30" type="noConversion"/>
  </si>
  <si>
    <t>研发部</t>
    <phoneticPr fontId="30" type="noConversion"/>
  </si>
  <si>
    <t>生产部</t>
    <phoneticPr fontId="30" type="noConversion"/>
  </si>
  <si>
    <t>行政部</t>
    <phoneticPr fontId="30" type="noConversion"/>
  </si>
  <si>
    <t>核算部门</t>
    <phoneticPr fontId="30" type="noConversion"/>
  </si>
  <si>
    <t>太仓嘉好代江苏嘉好发放2月工资</t>
    <phoneticPr fontId="30" type="noConversion"/>
  </si>
  <si>
    <t>模板名称</t>
    <phoneticPr fontId="30" type="noConversion"/>
  </si>
  <si>
    <t>点米太仓</t>
    <phoneticPr fontId="30" type="noConversion"/>
  </si>
  <si>
    <t>发放月度工资</t>
    <phoneticPr fontId="30" type="noConversion"/>
  </si>
  <si>
    <t>RD-R-202207</t>
    <phoneticPr fontId="30" type="noConversion"/>
  </si>
  <si>
    <t>工行S</t>
    <phoneticPr fontId="30" type="noConversion"/>
  </si>
  <si>
    <t>发放月度社保</t>
    <phoneticPr fontId="30" type="noConversion"/>
  </si>
  <si>
    <t>发放月度公积金</t>
    <phoneticPr fontId="30" type="noConversion"/>
  </si>
  <si>
    <t>B010</t>
  </si>
  <si>
    <t>B010</t>
    <phoneticPr fontId="30" type="noConversion"/>
  </si>
  <si>
    <t>B011</t>
  </si>
  <si>
    <t>B011</t>
    <phoneticPr fontId="30" type="noConversion"/>
  </si>
  <si>
    <t>B012</t>
  </si>
  <si>
    <t>B012</t>
    <phoneticPr fontId="30" type="noConversion"/>
  </si>
  <si>
    <t>B013</t>
  </si>
  <si>
    <t>B013</t>
    <phoneticPr fontId="30" type="noConversion"/>
  </si>
  <si>
    <t>B014</t>
  </si>
  <si>
    <t>B014</t>
    <phoneticPr fontId="30" type="noConversion"/>
  </si>
  <si>
    <t>B015</t>
  </si>
  <si>
    <t>B015</t>
    <phoneticPr fontId="30" type="noConversion"/>
  </si>
  <si>
    <t>B016</t>
  </si>
  <si>
    <t>B016</t>
    <phoneticPr fontId="30" type="noConversion"/>
  </si>
  <si>
    <t>B017</t>
  </si>
  <si>
    <t>B017</t>
    <phoneticPr fontId="30" type="noConversion"/>
  </si>
  <si>
    <t>B018</t>
  </si>
  <si>
    <t>B018</t>
    <phoneticPr fontId="30" type="noConversion"/>
  </si>
  <si>
    <t>B019</t>
  </si>
  <si>
    <t>B019</t>
    <phoneticPr fontId="30" type="noConversion"/>
  </si>
  <si>
    <t>B020</t>
  </si>
  <si>
    <t>B020</t>
    <phoneticPr fontId="30" type="noConversion"/>
  </si>
  <si>
    <t>B001</t>
    <phoneticPr fontId="30" type="noConversion"/>
  </si>
  <si>
    <t>B004</t>
    <phoneticPr fontId="30" type="noConversion"/>
  </si>
  <si>
    <t>B005</t>
    <phoneticPr fontId="30" type="noConversion"/>
  </si>
  <si>
    <t>B006</t>
    <phoneticPr fontId="30" type="noConversion"/>
  </si>
  <si>
    <t>B007</t>
    <phoneticPr fontId="30" type="noConversion"/>
  </si>
  <si>
    <t>B008</t>
    <phoneticPr fontId="30" type="noConversion"/>
  </si>
  <si>
    <t>B009</t>
    <phoneticPr fontId="30" type="noConversion"/>
  </si>
  <si>
    <t>行数</t>
    <phoneticPr fontId="30" type="noConversion"/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</si>
  <si>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</si>
  <si>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</si>
  <si>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</si>
  <si>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</si>
  <si>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</si>
  <si>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</si>
  <si>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</si>
  <si>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</si>
  <si>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</si>
  <si>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{个税申报组织}嘉好代{费用承担组织}嘉好发放{会计期间}月工资</t>
  </si>
  <si>
    <t>{个税申报组织}嘉好代{费用承担组织}嘉好缴纳{会计期间}月社保</t>
  </si>
  <si>
    <t>{个税申报组织}嘉好代{费用承担组织}嘉好缴纳{会计期间}月公积金</t>
  </si>
  <si>
    <t>计提{个税申报组织}嘉好代{费用承担组织}嘉好{会计期间}月{部门}工资</t>
  </si>
  <si>
    <t>计提{个税申报组织}嘉好代{费用承担组织}嘉好{会计期间}月{部门}社保</t>
  </si>
  <si>
    <t>计提{个税申报组织}嘉好代{费用承担组织}嘉好{会计期间}月{部门}公积金</t>
  </si>
  <si>
    <t>计提{个税申报组织}嘉好代{费用承担组织}嘉好{会计年度}年{部门}奖金</t>
  </si>
  <si>
    <t>{个税申报组织}嘉好代{费用承担组织}嘉好发放{会计期间}月工资</t>
    <phoneticPr fontId="32" type="noConversion"/>
  </si>
  <si>
    <t>{个税申报组织}嘉好代{费用承担组织}嘉好缴纳{会计期间}月公积金</t>
    <phoneticPr fontId="32" type="noConversion"/>
  </si>
  <si>
    <t>05.01,技术部</t>
  </si>
  <si>
    <t>05.02,研发部</t>
  </si>
  <si>
    <t>01003,嘉好（太仓）新材料股份有限公司</t>
  </si>
  <si>
    <t>01002,上海嘉好胶粘制品有限公司</t>
  </si>
  <si>
    <t>10.01,上海生产部</t>
  </si>
  <si>
    <t>04,人事行政部</t>
  </si>
  <si>
    <t>01001,江苏嘉好热熔胶股份有限公司</t>
  </si>
  <si>
    <t>JS202201,一种用于一次性卫生用品的湿强结构胶及其制备方法的研发;07,07;0001,0001</t>
  </si>
  <si>
    <t>JS202202,一种用于蒸汽眼罩复合热熔胶及其制备方法的研发;07,07;0001,0001</t>
  </si>
  <si>
    <t>JS202206,一种在-25℃环境下可实现贴标的热敏纸标签用热熔压敏胶及其制备方法的研发;07,07;0001,0001</t>
  </si>
  <si>
    <t>JS202207,一种热熔胶自动生产工艺的研发;07,07;0001,0001</t>
  </si>
  <si>
    <t>JS202201,一种用于一次性卫生用品的湿强结构胶及其制备方法的研发;12,12;0001,0001</t>
  </si>
  <si>
    <t>JS202202,一种用于蒸汽眼罩复合热熔胶及其制备方法的研发;12,12;0001,0001</t>
  </si>
  <si>
    <t>JS202206,一种在-25℃环境下可实现贴标的热敏纸标签用热熔压敏胶及其制备方法的研发;12,12;0001,0001</t>
  </si>
  <si>
    <t>JS202207,一种热熔胶自动生产工艺的研发;12,12;0001,0001</t>
  </si>
  <si>
    <t>04,人事行政部;06,06;0001,0001</t>
  </si>
  <si>
    <t>JS202201,一种用于一次性卫生用品的湿强结构胶及其制备方法的研发;07,07;0002,0002</t>
  </si>
  <si>
    <t>JS202202,一种用于蒸汽眼罩复合热熔胶及其制备方法的研发;07,07;0002,0002</t>
  </si>
  <si>
    <t>JS202206,一种在-25℃环境下可实现贴标的热敏纸标签用热熔压敏胶及其制备方法的研发;07,07;0002,0002</t>
  </si>
  <si>
    <t>JS202207,一种热熔胶自动生产工艺的研发;07,07;0002,0002</t>
  </si>
  <si>
    <t>JS202201,一种用于一次性卫生用品的湿强结构胶及其制备方法的研发;07,07;0003,0003</t>
  </si>
  <si>
    <t>JS202202,一种用于蒸汽眼罩复合热熔胶及其制备方法的研发;07,07;0003,0003</t>
  </si>
  <si>
    <t>JS202206,一种在-25℃环境下可实现贴标的热敏纸标签用热熔压敏胶及其制备方法的研发;07,07;0003,0003</t>
  </si>
  <si>
    <t>JS202207,一种热熔胶自动生产工艺的研发;07,07;0003,0003</t>
  </si>
  <si>
    <t>04,人事行政部;06,06;0002,0002</t>
  </si>
  <si>
    <t>04,人事行政部;06,06;0003,0003</t>
  </si>
  <si>
    <t>JS202201,一种用于一次性卫生用品的湿强结构胶及其制备方法的研发;07,07;0005,0005</t>
  </si>
  <si>
    <t>JS202202,一种用于蒸汽眼罩复合热熔胶及其制备方法的研发;07,07;0005,0005</t>
  </si>
  <si>
    <t>JS202206,一种在-25℃环境下可实现贴标的热敏纸标签用热熔压敏胶及其制备方法的研发;07,07;0005,0005</t>
  </si>
  <si>
    <t>JS202207,一种热熔胶自动生产工艺的研发;07,07;0005,0005</t>
  </si>
  <si>
    <t>JS202201,一种用于一次性卫生用品的湿强结构胶及其制备方法的研发;12,12;0005,0005</t>
  </si>
  <si>
    <t>JS202202,一种用于蒸汽眼罩复合热熔胶及其制备方法的研发;12,12;0005,0005</t>
  </si>
  <si>
    <t>JS202206,一种在-25℃环境下可实现贴标的热敏纸标签用热熔压敏胶及其制备方法的研发;12,12;0005,0005</t>
  </si>
  <si>
    <t>JS202207,一种热熔胶自动生产工艺的研发;12,12;0005,0005</t>
  </si>
  <si>
    <t>嘉好（太仓）新材料股份有限公司</t>
  </si>
  <si>
    <t>核算维度_部门代码</t>
  </si>
  <si>
    <t>JS202302,用于创可贴的反复粘接热熔压敏胶及其制备方法的研发;07,07;0001,0001</t>
  </si>
  <si>
    <t>JS202303,用于电路板刻蚀时其他部件保护易移除胶及其制备方法的研发;07,07;0001,0001</t>
  </si>
  <si>
    <t>JS202304,新能源汽车用线束胶带的低气味环保型热熔胶及其制备方法的研发 ;07,07;0001,0001</t>
  </si>
  <si>
    <t>JS202301,用于手术铺单的热熔压敏胶及其制备方法的研发;12,12;0001,0001</t>
  </si>
  <si>
    <t>JS202302,用于创可贴的反复粘接热熔压敏胶及其制备方法的研发;12,12;0001,0001</t>
  </si>
  <si>
    <t>JS202303,用于电路板刻蚀时其他部件保护易移除胶及其制备方法的研发;12,12;0001,0001</t>
  </si>
  <si>
    <t>JS202304,新能源汽车用线束胶带的低气味环保型热熔胶及其制备方法的研发 ;12,12;0001,0001</t>
  </si>
  <si>
    <t>JS202301,用于手术铺单的热熔压敏胶及其制备方法的研发;07,07;0001,0001</t>
  </si>
  <si>
    <t>JS202301,用于手术铺单的热熔压敏胶及其制备方法的研发;07,07;0002,0002</t>
  </si>
  <si>
    <t>JS202302,用于创可贴的反复粘接热熔压敏胶及其制备方法的研发;07,07;0002,0002</t>
  </si>
  <si>
    <t>JS202303,用于电路板刻蚀时其他部件保护易移除胶及其制备方法的研发;07,07;0002,0002</t>
  </si>
  <si>
    <t>JS202304,新能源汽车用线束胶带的低气味环保型热熔胶及其制备方法的研发 ;07,07;0002,0002</t>
  </si>
  <si>
    <t>JS202301,用于手术铺单的热熔压敏胶及其制备方法的研发;07,07;0003,0003</t>
  </si>
  <si>
    <t>JS202302,用于创可贴的反复粘接热熔压敏胶及其制备方法的研发;07,07;0003,0003</t>
  </si>
  <si>
    <t>JS202303,用于电路板刻蚀时其他部件保护易移除胶及其制备方法的研发;07,07;0003,0003</t>
  </si>
  <si>
    <t>JS202304,新能源汽车用线束胶带的低气味环保型热熔胶及其制备方法的研发 ;07,07;0003,0003</t>
  </si>
  <si>
    <t>JS202301,用于手术铺单的热熔压敏胶及其制备方法的研发;07,07;0005,0005</t>
  </si>
  <si>
    <t>JS202302,用于创可贴的反复粘接热熔压敏胶及其制备方法的研发;07,07;0005,0005</t>
  </si>
  <si>
    <t>JS202303,用于电路板刻蚀时其他部件保护易移除胶及其制备方法的研发;07,07;0005,0005</t>
  </si>
  <si>
    <t>JS202304,新能源汽车用线束胶带的低气味环保型热熔胶及其制备方法的研发 ;07,07;0005,0005</t>
  </si>
  <si>
    <t>JS202301,用于手术铺单的热熔压敏胶及其制备方法的研发;12,12;0005,0005</t>
  </si>
  <si>
    <t>JS202302,用于创可贴的反复粘接热熔压敏胶及其制备方法的研发;12,12;0005,0005</t>
  </si>
  <si>
    <t>JS202303,用于电路板刻蚀时其他部件保护易移除胶及其制备方法的研发;12,12;0005,0005</t>
  </si>
  <si>
    <t>JS202304,新能源汽车用线束胶带的低气味环保型热熔胶及其制备方法的研发 ;12,12;0005,0005</t>
  </si>
  <si>
    <t>核算维度_研发项目代码</t>
    <phoneticPr fontId="32" type="noConversion"/>
  </si>
  <si>
    <t>一种用于一次性卫生用品的湿强结构胶及其制备方法的研发</t>
  </si>
  <si>
    <t>一种用于蒸汽眼罩复合热熔胶及其制备方法的研发</t>
  </si>
  <si>
    <t>一种在-25℃环境下可实现贴标的热敏纸标签用热熔压敏胶及其制备方法的研发</t>
  </si>
  <si>
    <t>一种热熔胶自动生产工艺的研发</t>
  </si>
  <si>
    <t>用于手术铺单的热熔压敏胶及其制备方法的研发</t>
  </si>
  <si>
    <t>用于创可贴的反复粘接热熔压敏胶及其制备方法的研发</t>
  </si>
  <si>
    <t>用于电路板刻蚀时其他部件保护易移除胶及其制备方法的研发</t>
  </si>
  <si>
    <t>新能源汽车用线束胶带的低气味环保型热熔胶及其制备方法的研发 </t>
  </si>
  <si>
    <t>核算维度_研发项目名称</t>
    <phoneticPr fontId="32" type="noConversion"/>
  </si>
  <si>
    <t>核算维度_部门名称</t>
  </si>
  <si>
    <t>核算维度_责任中心</t>
  </si>
  <si>
    <t>核算维度_重分类</t>
  </si>
  <si>
    <t>5.01</t>
  </si>
  <si>
    <t>5.02</t>
  </si>
  <si>
    <t>1003</t>
  </si>
  <si>
    <t>10.01</t>
  </si>
  <si>
    <t>1001</t>
  </si>
  <si>
    <t>001</t>
  </si>
  <si>
    <t>002</t>
  </si>
  <si>
    <t>003</t>
  </si>
  <si>
    <t>005</t>
  </si>
  <si>
    <t>计提{个税申报组织}嘉好代{费用承担组织}嘉好{会计年度}年{部门}奖金</t>
    <phoneticPr fontId="30" type="noConversion"/>
  </si>
  <si>
    <t>计提{个税申报组织}嘉好代{费用承担组织}嘉好{会计年度}年{部门}奖金</t>
    <phoneticPr fontId="32" type="noConversion"/>
  </si>
  <si>
    <t>凭证模板代码</t>
    <phoneticPr fontId="30" type="noConversion"/>
  </si>
  <si>
    <t>备注：</t>
    <phoneticPr fontId="30" type="noConversion"/>
  </si>
  <si>
    <t xml:space="preserve">单据编号 </t>
    <phoneticPr fontId="30" type="noConversion"/>
  </si>
  <si>
    <t>B0001</t>
    <phoneticPr fontId="30" type="noConversion"/>
  </si>
  <si>
    <t>B0002</t>
  </si>
  <si>
    <t>行号</t>
    <phoneticPr fontId="30" type="noConversion"/>
  </si>
  <si>
    <t>B0002</t>
    <phoneticPr fontId="30" type="noConversion"/>
  </si>
  <si>
    <t>B0003</t>
  </si>
  <si>
    <t>B0003</t>
    <phoneticPr fontId="30" type="noConversion"/>
  </si>
  <si>
    <t>B0004</t>
    <phoneticPr fontId="30" type="noConversion"/>
  </si>
  <si>
    <t>日期</t>
    <phoneticPr fontId="30" type="noConversion"/>
  </si>
  <si>
    <r>
      <t>{个税申报组织}嘉好代{费用承担组织}嘉好发放{</t>
    </r>
    <r>
      <rPr>
        <sz val="11"/>
        <color rgb="FFFF0000"/>
        <rFont val="宋体"/>
        <family val="3"/>
        <charset val="134"/>
        <scheme val="minor"/>
      </rPr>
      <t>会计期间</t>
    </r>
    <r>
      <rPr>
        <sz val="11"/>
        <color theme="1"/>
        <rFont val="宋体"/>
        <family val="3"/>
        <charset val="134"/>
        <scheme val="minor"/>
      </rPr>
      <t>}月工资</t>
    </r>
    <phoneticPr fontId="32" type="noConversion"/>
  </si>
  <si>
    <t>期间//部分//   两个部分的话，摘要就要两行。</t>
    <phoneticPr fontId="32" type="noConversion"/>
  </si>
  <si>
    <t>{部门}</t>
    <phoneticPr fontId="32" type="noConversion"/>
  </si>
  <si>
    <t>工资总额</t>
    <phoneticPr fontId="30" type="noConversion"/>
  </si>
  <si>
    <t>一级科目</t>
    <phoneticPr fontId="30" type="noConversion"/>
  </si>
  <si>
    <t>一级科目参与匹配</t>
    <phoneticPr fontId="30" type="noConversion"/>
  </si>
  <si>
    <t>会计年度、会计期间与部门是变量，组织使用具体名称</t>
    <phoneticPr fontId="30" type="noConversion"/>
  </si>
  <si>
    <t>太仓嘉好代江苏嘉好发放{会计期间}月工资</t>
  </si>
  <si>
    <t>上海嘉好代江苏嘉好发放{会计期间}月工资</t>
  </si>
  <si>
    <t>江苏嘉好代上海嘉好发放{会计期间}月工资</t>
  </si>
  <si>
    <t>太仓嘉好代江苏嘉好缴纳{会计期间}月社保</t>
  </si>
  <si>
    <t>太仓嘉好代江苏嘉好缴纳{会计期间}月公积金</t>
  </si>
  <si>
    <t>上海嘉好代江苏嘉好缴纳{会计期间}月公积金</t>
  </si>
  <si>
    <t>上海嘉好代江苏嘉好缴纳{会计期间}月社保</t>
  </si>
  <si>
    <t>江苏嘉好代上海嘉好缴纳{会计期间}月公积金</t>
  </si>
  <si>
    <t>江苏嘉好代上海嘉好缴纳{会计期间}月社保</t>
  </si>
  <si>
    <t>计提太仓嘉好代江苏嘉好{会计期间}月{部门}工资</t>
  </si>
  <si>
    <t>计提上海嘉好代江苏嘉好{会计期间}月{部门}工资</t>
  </si>
  <si>
    <t>计提江苏嘉好代上海嘉好{会计期间}月{部门}工资</t>
  </si>
  <si>
    <t>计提太仓嘉好代江苏嘉好{会计期间}月{部门}社保</t>
  </si>
  <si>
    <t>计提太仓嘉好代江苏嘉好{会计期间}月{部门}公积金</t>
  </si>
  <si>
    <t>计提上海嘉好代江苏嘉好{会计期间}月{部门}公积金</t>
  </si>
  <si>
    <t>计提上海嘉好代江苏嘉好{会计期间}月{部门}社保</t>
  </si>
  <si>
    <t>计提江苏嘉好代上海嘉好{会计期间}月{部门}社保</t>
  </si>
  <si>
    <t>计提江苏嘉好代上海嘉好{会计期间}月{部门}公积金</t>
  </si>
  <si>
    <t>计提太仓嘉好代江苏嘉好{会计年度}年{部门}奖金</t>
  </si>
  <si>
    <t>计提上海嘉好代江苏嘉好{会计年度}年{部门}奖金</t>
  </si>
  <si>
    <t>银行存款</t>
    <phoneticPr fontId="30" type="noConversion"/>
  </si>
  <si>
    <t>应付职工薪酬</t>
    <phoneticPr fontId="30" type="noConversion"/>
  </si>
  <si>
    <t>生产成本</t>
    <phoneticPr fontId="30" type="noConversion"/>
  </si>
  <si>
    <t>制造费用</t>
    <phoneticPr fontId="30" type="noConversion"/>
  </si>
  <si>
    <t>研发费用</t>
    <phoneticPr fontId="30" type="noConversion"/>
  </si>
  <si>
    <t>销售费用</t>
    <phoneticPr fontId="30" type="noConversion"/>
  </si>
  <si>
    <t>管理费用</t>
    <phoneticPr fontId="30" type="noConversion"/>
  </si>
  <si>
    <t>多维度ID</t>
    <phoneticPr fontId="30" type="noConversion"/>
  </si>
  <si>
    <t>多维度ID（等确认）</t>
    <phoneticPr fontId="30" type="noConversion"/>
  </si>
  <si>
    <t>同织织类别</t>
    <phoneticPr fontId="30" type="noConversion"/>
  </si>
  <si>
    <t>工资社保类别</t>
    <phoneticPr fontId="30" type="noConversion"/>
  </si>
  <si>
    <t>工资</t>
    <phoneticPr fontId="30" type="noConversion"/>
  </si>
  <si>
    <t>求和项:单位月缴纳生育保险费</t>
    <phoneticPr fontId="30" type="noConversion"/>
  </si>
  <si>
    <t>求和项:单位月缴纳医疗保险费</t>
    <phoneticPr fontId="30" type="noConversion"/>
  </si>
  <si>
    <t>求和项:个人社保缴费合计</t>
    <phoneticPr fontId="30" type="noConversion"/>
  </si>
  <si>
    <t>求和项:单位月缴纳养老保险费</t>
    <phoneticPr fontId="30" type="noConversion"/>
  </si>
  <si>
    <t>F1</t>
    <phoneticPr fontId="30" type="noConversion"/>
  </si>
  <si>
    <t>F18</t>
  </si>
  <si>
    <t>F19</t>
  </si>
  <si>
    <t>F20</t>
  </si>
  <si>
    <t>F21</t>
  </si>
  <si>
    <t>F22</t>
  </si>
  <si>
    <t>F10</t>
    <phoneticPr fontId="30" type="noConversion"/>
  </si>
  <si>
    <t>F17</t>
    <phoneticPr fontId="30" type="noConversion"/>
  </si>
  <si>
    <t>应付职工薪酬_社会保险费_失业保险</t>
    <phoneticPr fontId="30" type="noConversion"/>
  </si>
  <si>
    <t>F13+F14</t>
    <phoneticPr fontId="30" type="noConversion"/>
  </si>
  <si>
    <t>F8</t>
    <phoneticPr fontId="30" type="noConversion"/>
  </si>
  <si>
    <t>F2</t>
    <phoneticPr fontId="30" type="noConversion"/>
  </si>
  <si>
    <t>F12+F15</t>
    <phoneticPr fontId="30" type="noConversion"/>
  </si>
  <si>
    <t>F6</t>
    <phoneticPr fontId="30" type="noConversion"/>
  </si>
  <si>
    <t>F7</t>
    <phoneticPr fontId="30" type="noConversion"/>
  </si>
  <si>
    <t>求和项:单位公积金缴费金额</t>
    <phoneticPr fontId="30" type="noConversion"/>
  </si>
  <si>
    <t>求和项:个人公积金缴费金额</t>
    <phoneticPr fontId="30" type="noConversion"/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</si>
  <si>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</si>
  <si>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</si>
  <si>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</si>
  <si>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</si>
  <si>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</si>
  <si>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</si>
  <si>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</si>
  <si>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</si>
  <si>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</si>
  <si>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</si>
  <si>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</si>
  <si>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</si>
  <si>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</si>
  <si>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</si>
  <si>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</si>
  <si>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</si>
  <si>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</si>
  <si>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{部门}，{责任中心}，{重分类}</t>
    <phoneticPr fontId="30" type="noConversion"/>
  </si>
  <si>
    <t>{项目}，{责任中心}，{重分类}</t>
    <phoneticPr fontId="30" type="noConversion"/>
  </si>
  <si>
    <t>求和项:工资总额</t>
    <phoneticPr fontId="30" type="noConversion"/>
  </si>
  <si>
    <t>生产成本</t>
    <phoneticPr fontId="32" type="noConversion"/>
  </si>
  <si>
    <t>管理费用</t>
    <phoneticPr fontId="32" type="noConversion"/>
  </si>
  <si>
    <t>研发费用</t>
    <phoneticPr fontId="32" type="noConversion"/>
  </si>
  <si>
    <t>C01，B04</t>
    <phoneticPr fontId="30" type="noConversion"/>
  </si>
  <si>
    <t>C01，B07</t>
    <phoneticPr fontId="30" type="noConversion"/>
  </si>
  <si>
    <t>C01，B07，A06</t>
    <phoneticPr fontId="30" type="noConversion"/>
  </si>
  <si>
    <t>C02，B03</t>
    <phoneticPr fontId="30" type="noConversion"/>
  </si>
  <si>
    <t>C02，B07</t>
    <phoneticPr fontId="30" type="noConversion"/>
  </si>
  <si>
    <t>C02，B07，A06</t>
    <phoneticPr fontId="30" type="noConversion"/>
  </si>
  <si>
    <t>记</t>
    <phoneticPr fontId="30" type="noConversion"/>
  </si>
  <si>
    <t>如皋</t>
    <phoneticPr fontId="30" type="noConversion"/>
  </si>
  <si>
    <t>银行</t>
    <phoneticPr fontId="30" type="noConversion"/>
  </si>
  <si>
    <t>计提数据（同组织）'!A1</t>
    <phoneticPr fontId="30" type="noConversion"/>
  </si>
  <si>
    <t>类别</t>
    <phoneticPr fontId="30" type="noConversion"/>
  </si>
  <si>
    <t>组织类别</t>
    <phoneticPr fontId="30" type="noConversion"/>
  </si>
  <si>
    <t>表名</t>
    <phoneticPr fontId="30" type="noConversion"/>
  </si>
  <si>
    <t>同组织</t>
    <phoneticPr fontId="30" type="noConversion"/>
  </si>
  <si>
    <t>跨组织</t>
    <phoneticPr fontId="30" type="noConversion"/>
  </si>
  <si>
    <t>第三方</t>
    <phoneticPr fontId="30" type="noConversion"/>
  </si>
  <si>
    <t>2023年2月江苏嘉好工资表</t>
    <phoneticPr fontId="30" type="noConversion"/>
  </si>
  <si>
    <t>计提太仓嘉好代江苏嘉好{会计期间}月{部分}工资</t>
  </si>
  <si>
    <t>计提上海嘉好代江苏嘉好{会计期间}月{部分}工资</t>
  </si>
  <si>
    <t>计提江苏嘉好代上海嘉好{会计期间}月{部分}工资</t>
  </si>
  <si>
    <t>计提太仓嘉好代江苏嘉好{会计期间}月{部分}社保</t>
  </si>
  <si>
    <t>计提太仓嘉好代江苏嘉好{会计期间}月{部分}公积金</t>
  </si>
  <si>
    <t>计提上海嘉好代江苏嘉好{会计期间}月{部分}公积金</t>
  </si>
  <si>
    <t>计提上海嘉好代江苏嘉好{会计期间}月{部分}社保</t>
  </si>
  <si>
    <t>计提江苏嘉好代上海嘉好{会计期间}月{部分}社保</t>
  </si>
  <si>
    <t>计提江苏嘉好代上海嘉好{会计期间}月{部分}公积金</t>
  </si>
  <si>
    <t>计提太仓嘉好代江苏嘉好{会计年度}年{部分}奖金</t>
  </si>
  <si>
    <t>计提太仓嘉好代江苏嘉好{会计年度}年奖金</t>
  </si>
  <si>
    <t>计提上海嘉好代江苏嘉好{会计年度}年{部分}奖金</t>
  </si>
  <si>
    <t>跨组织</t>
    <phoneticPr fontId="30" type="noConversion"/>
  </si>
  <si>
    <t>第三方</t>
    <phoneticPr fontId="30" type="noConversion"/>
  </si>
  <si>
    <t>2023年2月江苏嘉代上海嘉好部门社保与公积金（5）</t>
  </si>
  <si>
    <t>2023年2月江苏嘉代上海嘉好部门社保与公积金（6）</t>
  </si>
  <si>
    <t>同组织</t>
    <phoneticPr fontId="30" type="noConversion"/>
  </si>
  <si>
    <t>工资</t>
    <phoneticPr fontId="30" type="noConversion"/>
  </si>
  <si>
    <t>2023年2月上海嘉好代江苏嘉好部门社保与公积金</t>
    <phoneticPr fontId="30" type="noConversion"/>
  </si>
  <si>
    <t xml:space="preserve">跨组织 </t>
    <phoneticPr fontId="30" type="noConversion"/>
  </si>
  <si>
    <t>社保公积金</t>
    <phoneticPr fontId="30" type="noConversion"/>
  </si>
  <si>
    <t>社保、公积金</t>
    <phoneticPr fontId="30" type="noConversion"/>
  </si>
  <si>
    <t>序号</t>
    <phoneticPr fontId="30" type="noConversion"/>
  </si>
  <si>
    <t>取值来源</t>
    <phoneticPr fontId="30" type="noConversion"/>
  </si>
  <si>
    <t>建行</t>
    <phoneticPr fontId="30" type="noConversion"/>
  </si>
  <si>
    <t>工行</t>
    <phoneticPr fontId="30" type="noConversion"/>
  </si>
  <si>
    <t>社保</t>
    <phoneticPr fontId="30" type="noConversion"/>
  </si>
  <si>
    <t>公积金</t>
    <phoneticPr fontId="30" type="noConversion"/>
  </si>
  <si>
    <t>表格名称</t>
    <phoneticPr fontId="30" type="noConversion"/>
  </si>
  <si>
    <t>源名称</t>
    <phoneticPr fontId="30" type="noConversion"/>
  </si>
  <si>
    <t xml:space="preserve">凭证明细类别 </t>
    <phoneticPr fontId="30" type="noConversion"/>
  </si>
  <si>
    <t>核度序号</t>
    <phoneticPr fontId="30" type="noConversion"/>
  </si>
  <si>
    <t>JS202201/一种用于一次性卫生用品的湿强结构胶及其制备方法的研发;07/07;0001/0001</t>
    <phoneticPr fontId="30" type="noConversion"/>
  </si>
  <si>
    <t>研发项目工资总额</t>
    <phoneticPr fontId="30" type="noConversion"/>
  </si>
  <si>
    <t>工资总额</t>
  </si>
  <si>
    <t>研发项目社保总额</t>
    <phoneticPr fontId="30" type="noConversion"/>
  </si>
  <si>
    <t>研发项目公积金总额</t>
    <phoneticPr fontId="30" type="noConversion"/>
  </si>
  <si>
    <t>(空白)</t>
    <phoneticPr fontId="30" type="noConversion"/>
  </si>
  <si>
    <t>应付职工薪酬_公积金</t>
    <phoneticPr fontId="30" type="noConversion"/>
  </si>
  <si>
    <t>求和项:研发奖金总额</t>
    <phoneticPr fontId="30" type="noConversion"/>
  </si>
  <si>
    <t>标注蓝色部分为求和计算部分</t>
    <phoneticPr fontId="30" type="noConversion"/>
  </si>
  <si>
    <t>F2+F8+F13+F14</t>
    <phoneticPr fontId="30" type="noConversion"/>
  </si>
  <si>
    <t>F1+F6+F7+F12+F15</t>
    <phoneticPr fontId="30" type="noConversion"/>
  </si>
  <si>
    <t>F1</t>
    <phoneticPr fontId="30" type="noConversion"/>
  </si>
  <si>
    <t>F2</t>
    <phoneticPr fontId="30" type="noConversion"/>
  </si>
  <si>
    <t>N1</t>
    <phoneticPr fontId="30" type="noConversion"/>
  </si>
  <si>
    <t>N2</t>
  </si>
  <si>
    <t>N3</t>
  </si>
  <si>
    <t>N4</t>
  </si>
  <si>
    <t>N5</t>
  </si>
  <si>
    <t>N6</t>
  </si>
  <si>
    <t>N7</t>
  </si>
  <si>
    <t>N8</t>
  </si>
  <si>
    <t>(取值示例)</t>
    <phoneticPr fontId="30" type="noConversion"/>
  </si>
  <si>
    <t>F4+N4</t>
    <phoneticPr fontId="30" type="noConversion"/>
  </si>
  <si>
    <t>F5+N5</t>
    <phoneticPr fontId="30" type="noConversion"/>
  </si>
  <si>
    <t>F7+N7</t>
    <phoneticPr fontId="30" type="noConversion"/>
  </si>
  <si>
    <t>F8+N8</t>
    <phoneticPr fontId="30" type="noConversion"/>
  </si>
  <si>
    <t>F4</t>
    <phoneticPr fontId="30" type="noConversion"/>
  </si>
  <si>
    <t>F5</t>
    <phoneticPr fontId="30" type="noConversion"/>
  </si>
  <si>
    <t>F7</t>
    <phoneticPr fontId="30" type="noConversion"/>
  </si>
  <si>
    <t>F8</t>
    <phoneticPr fontId="30" type="noConversion"/>
  </si>
  <si>
    <t>F20</t>
    <phoneticPr fontId="30" type="noConversion"/>
  </si>
  <si>
    <t>F19_1+F19_2=F19</t>
    <phoneticPr fontId="30" type="noConversion"/>
  </si>
  <si>
    <t>F19</t>
    <phoneticPr fontId="30" type="noConversion"/>
  </si>
  <si>
    <t>F6</t>
    <phoneticPr fontId="30" type="noConversion"/>
  </si>
  <si>
    <t>F16</t>
    <phoneticPr fontId="30" type="noConversion"/>
  </si>
  <si>
    <t>F19=F1+F2+F6+F7+F8+F12+F13+F14+F15</t>
    <phoneticPr fontId="30" type="noConversion"/>
  </si>
  <si>
    <t>F19_1=F2+F8+F13+F14</t>
    <phoneticPr fontId="30" type="noConversion"/>
  </si>
  <si>
    <t>F19_2=F1+F6+F7+F12+F15</t>
    <phoneticPr fontId="30" type="noConversion"/>
  </si>
  <si>
    <t>F16=F12+F13+F14+F15</t>
    <phoneticPr fontId="30" type="noConversion"/>
  </si>
  <si>
    <t>F19=F1+F2+F6+F7+F16</t>
    <phoneticPr fontId="30" type="noConversion"/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</si>
  <si>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</si>
  <si>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</si>
  <si>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</si>
  <si>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</si>
  <si>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</si>
  <si>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</si>
  <si>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</si>
  <si>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</si>
  <si>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</si>
  <si>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</si>
  <si>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</si>
  <si>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</si>
  <si>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</si>
  <si>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</si>
  <si>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F10</t>
    <phoneticPr fontId="30" type="noConversion"/>
  </si>
  <si>
    <t>N10</t>
    <phoneticPr fontId="30" type="noConversion"/>
  </si>
  <si>
    <t>F17+N17</t>
    <phoneticPr fontId="30" type="noConversion"/>
  </si>
  <si>
    <t>F20+N20=F10+N10+F17+N17</t>
    <phoneticPr fontId="30" type="noConversion"/>
  </si>
  <si>
    <t>N2</t>
    <phoneticPr fontId="30" type="noConversion"/>
  </si>
  <si>
    <t>N6</t>
    <phoneticPr fontId="30" type="noConversion"/>
  </si>
  <si>
    <t>N7</t>
    <phoneticPr fontId="30" type="noConversion"/>
  </si>
  <si>
    <t>F16+N16</t>
    <phoneticPr fontId="30" type="noConversion"/>
  </si>
  <si>
    <t>N16=N12+N13+N14+N15</t>
    <phoneticPr fontId="30" type="noConversion"/>
  </si>
  <si>
    <t>F19+N19</t>
    <phoneticPr fontId="30" type="noConversion"/>
  </si>
  <si>
    <t>F19=F9+F16</t>
    <phoneticPr fontId="30" type="noConversion"/>
  </si>
  <si>
    <t>F9=F1+F2+F6+F7</t>
    <phoneticPr fontId="30" type="noConversion"/>
  </si>
  <si>
    <t>N9=N1+N2+N6+N7</t>
    <phoneticPr fontId="30" type="noConversion"/>
  </si>
  <si>
    <t>N19=N9+N16</t>
    <phoneticPr fontId="30" type="noConversion"/>
  </si>
  <si>
    <t>N1</t>
    <phoneticPr fontId="30" type="noConversion"/>
  </si>
  <si>
    <t>工资类别</t>
    <phoneticPr fontId="30" type="noConversion"/>
  </si>
  <si>
    <t>会计年度</t>
    <phoneticPr fontId="30" type="noConversion"/>
  </si>
  <si>
    <t>会计期间</t>
    <phoneticPr fontId="30" type="noConversion"/>
  </si>
  <si>
    <t>单项总额</t>
    <phoneticPr fontId="30" type="noConversion"/>
  </si>
  <si>
    <t>RD-T-202301</t>
    <phoneticPr fontId="30" type="noConversion"/>
  </si>
  <si>
    <t>RD-T-202302</t>
    <phoneticPr fontId="30" type="noConversion"/>
  </si>
  <si>
    <t>RD-T-202303</t>
    <phoneticPr fontId="30" type="noConversion"/>
  </si>
  <si>
    <t>RD-T-202304</t>
    <phoneticPr fontId="30" type="noConversion"/>
  </si>
  <si>
    <t>RD-S-202201</t>
    <phoneticPr fontId="30" type="noConversion"/>
  </si>
  <si>
    <t>RD-S-202202</t>
    <phoneticPr fontId="30" type="noConversion"/>
  </si>
  <si>
    <t>RD-S-202203</t>
    <phoneticPr fontId="30" type="noConversion"/>
  </si>
  <si>
    <t>RD-S-202204</t>
    <phoneticPr fontId="30" type="noConversion"/>
  </si>
  <si>
    <t>RD-S-202205</t>
    <phoneticPr fontId="30" type="noConversion"/>
  </si>
  <si>
    <t>RD-R-202204</t>
  </si>
  <si>
    <t>RD-R-202208</t>
  </si>
  <si>
    <t>上海嘉好</t>
  </si>
  <si>
    <t>江苏嘉好</t>
  </si>
  <si>
    <t>太仓嘉好</t>
  </si>
  <si>
    <t>借方对应会计科目</t>
    <phoneticPr fontId="30" type="noConversion"/>
  </si>
  <si>
    <t>贷方对应维度部门</t>
    <phoneticPr fontId="30" type="noConversion"/>
  </si>
  <si>
    <t>借方金额</t>
    <phoneticPr fontId="30" type="noConversion"/>
  </si>
  <si>
    <t>F9</t>
    <phoneticPr fontId="30" type="noConversion"/>
  </si>
  <si>
    <t>N9</t>
    <phoneticPr fontId="30" type="noConversion"/>
  </si>
  <si>
    <t>N2</t>
    <phoneticPr fontId="30" type="noConversion"/>
  </si>
  <si>
    <t>N6</t>
    <phoneticPr fontId="30" type="noConversion"/>
  </si>
  <si>
    <t>N7</t>
    <phoneticPr fontId="30" type="noConversion"/>
  </si>
  <si>
    <t>N10</t>
    <phoneticPr fontId="30" type="noConversion"/>
  </si>
  <si>
    <t>M1</t>
    <phoneticPr fontId="30" type="noConversion"/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</si>
  <si>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</si>
  <si>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</si>
  <si>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</si>
  <si>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</si>
  <si>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</si>
  <si>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</si>
  <si>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</si>
  <si>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</si>
  <si>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</si>
  <si>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借方规则</t>
    <phoneticPr fontId="30" type="noConversion"/>
  </si>
  <si>
    <t>贷方规则</t>
    <phoneticPr fontId="30" type="noConversion"/>
  </si>
  <si>
    <t>取值来源：</t>
    <phoneticPr fontId="30" type="noConversion"/>
  </si>
  <si>
    <t>取值来源所在行</t>
    <phoneticPr fontId="30" type="noConversion"/>
  </si>
  <si>
    <t>F2+N2+M2</t>
    <phoneticPr fontId="30" type="noConversion"/>
  </si>
  <si>
    <t>手工新增</t>
    <phoneticPr fontId="30" type="noConversion"/>
  </si>
  <si>
    <t>奖金</t>
    <phoneticPr fontId="30" type="noConversion"/>
  </si>
  <si>
    <t xml:space="preserve">单据编号 </t>
  </si>
  <si>
    <t>B0001</t>
  </si>
  <si>
    <t>行列选择</t>
    <phoneticPr fontId="30" type="noConversion"/>
  </si>
  <si>
    <t>N1</t>
  </si>
  <si>
    <t>F4+N4</t>
  </si>
  <si>
    <t>F5+N5</t>
  </si>
  <si>
    <t>F7+N7</t>
  </si>
  <si>
    <t>F8+N8</t>
  </si>
  <si>
    <t>个税</t>
  </si>
  <si>
    <t>实发金额</t>
  </si>
  <si>
    <t>求和项：个人社保缴费合计</t>
  </si>
  <si>
    <t>F13+F14</t>
  </si>
  <si>
    <t>求和项:社保费用总金额1</t>
  </si>
  <si>
    <t>F19_1=F2+F8+F13+F14</t>
  </si>
  <si>
    <t>F12+F15</t>
  </si>
  <si>
    <t>求和项:社保费用总金额2</t>
  </si>
  <si>
    <t>F19_2=F1+F6+F7+F12+F15</t>
  </si>
  <si>
    <t>F16=F12+F13+F14+F15</t>
  </si>
  <si>
    <t>F19=F1+F2+F6+F7+F16</t>
  </si>
  <si>
    <t>F17+N17</t>
  </si>
  <si>
    <t>F20+N20=F10+N10+F17+N17</t>
  </si>
  <si>
    <t>F9=F1+F2+F6+F7</t>
  </si>
  <si>
    <t>F16+N16</t>
  </si>
  <si>
    <t>F19+N19</t>
  </si>
  <si>
    <t>F19=F9+F16</t>
  </si>
  <si>
    <t>F9=F9_1+F19_2</t>
  </si>
  <si>
    <t>F9=F9_1+F19_2</t>
    <phoneticPr fontId="30" type="noConversion"/>
  </si>
  <si>
    <t>JS202207/一种热熔胶自动生产工艺的研发;07/07;0002/0002</t>
    <phoneticPr fontId="30" type="noConversion"/>
  </si>
  <si>
    <t>2023年2月太仓嘉好代江苏嘉好发部门工资</t>
    <phoneticPr fontId="30" type="noConversion"/>
  </si>
  <si>
    <t>表名</t>
    <phoneticPr fontId="30" type="noConversion"/>
  </si>
  <si>
    <t>凭证模板名称</t>
    <phoneticPr fontId="30" type="noConversion"/>
  </si>
  <si>
    <t>页签签</t>
    <phoneticPr fontId="30" type="noConversion"/>
  </si>
  <si>
    <t>源类型</t>
    <phoneticPr fontId="30" type="noConversion"/>
  </si>
  <si>
    <t>业务类型</t>
    <phoneticPr fontId="30" type="noConversion"/>
  </si>
  <si>
    <t>凭证编号</t>
    <phoneticPr fontId="30" type="noConversion"/>
  </si>
  <si>
    <t>模板编号</t>
    <phoneticPr fontId="30" type="noConversion"/>
  </si>
  <si>
    <t>研发项目工资总额</t>
  </si>
  <si>
    <t>借方对应会计科目</t>
  </si>
  <si>
    <t>贷方对应维度部门</t>
  </si>
  <si>
    <t>研发项目社保总额</t>
  </si>
  <si>
    <t>研发项目公积金总额</t>
  </si>
  <si>
    <t>求和项:研发奖金总额</t>
  </si>
  <si>
    <t>手工新增</t>
  </si>
  <si>
    <t>研发奖金总额</t>
  </si>
  <si>
    <t>求和项：研发奖金合计</t>
  </si>
  <si>
    <t>F2+N2+M2</t>
  </si>
  <si>
    <t>借方公积金金额</t>
  </si>
  <si>
    <t>公积金总额</t>
  </si>
  <si>
    <t>C02，B07，A06.161</t>
    <phoneticPr fontId="30" type="noConversion"/>
  </si>
  <si>
    <t>C01，B07，A06.124</t>
    <phoneticPr fontId="30" type="noConversion"/>
  </si>
  <si>
    <t>C01，B07，A06.133</t>
    <phoneticPr fontId="30" type="noConversion"/>
  </si>
  <si>
    <t>C01，B07，A06.121</t>
    <phoneticPr fontId="30" type="noConversion"/>
  </si>
  <si>
    <t>C01.N1，B04</t>
    <phoneticPr fontId="30" type="noConversion"/>
  </si>
  <si>
    <t>C01.F1，B04</t>
    <phoneticPr fontId="30" type="noConversion"/>
  </si>
  <si>
    <t>C01.(F4+N4)，B04</t>
    <phoneticPr fontId="30" type="noConversion"/>
  </si>
  <si>
    <t>C01.(F5+N5)，B04</t>
    <phoneticPr fontId="30" type="noConversion"/>
  </si>
  <si>
    <t>C01.(F7+N7)，B04</t>
    <phoneticPr fontId="30" type="noConversion"/>
  </si>
  <si>
    <t>C01.(F8+N8)，B04</t>
    <phoneticPr fontId="30" type="noConversion"/>
  </si>
  <si>
    <t>C01.F4，B04</t>
    <phoneticPr fontId="30" type="noConversion"/>
  </si>
  <si>
    <t>C01.F5，B04</t>
    <phoneticPr fontId="30" type="noConversion"/>
  </si>
  <si>
    <t>C01.F7，B04</t>
    <phoneticPr fontId="30" type="noConversion"/>
  </si>
  <si>
    <t>C01.F8，B04</t>
    <phoneticPr fontId="30" type="noConversion"/>
  </si>
  <si>
    <t>.</t>
    <phoneticPr fontId="30" type="noConversion"/>
  </si>
  <si>
    <t>C02.F2，B03</t>
    <phoneticPr fontId="30" type="noConversion"/>
  </si>
  <si>
    <t>C02.F8，B03</t>
    <phoneticPr fontId="30" type="noConversion"/>
  </si>
  <si>
    <t>C02.(F13+F14)，B03</t>
    <phoneticPr fontId="30" type="noConversion"/>
  </si>
  <si>
    <t>C02.F1，B03</t>
    <phoneticPr fontId="30" type="noConversion"/>
  </si>
  <si>
    <t>C02.F6，B03</t>
    <phoneticPr fontId="30" type="noConversion"/>
  </si>
  <si>
    <t>C02.F7，B03</t>
    <phoneticPr fontId="30" type="noConversion"/>
  </si>
  <si>
    <t>C02.(F12+F15)，B03</t>
    <phoneticPr fontId="30" type="noConversion"/>
  </si>
  <si>
    <t>C02.F19_2(F1+F6+F7+F12+F15)，B03</t>
    <phoneticPr fontId="30" type="noConversion"/>
  </si>
  <si>
    <t>C02.F19_1(F2+F8+F13+F14)，B03</t>
    <phoneticPr fontId="30" type="noConversion"/>
  </si>
  <si>
    <t>C02.F10,B03</t>
  </si>
  <si>
    <t>C02.F17,B03</t>
  </si>
  <si>
    <t>C02.F20,B03</t>
  </si>
  <si>
    <t>C02.F1,B03</t>
  </si>
  <si>
    <t>C02.F2,B03</t>
  </si>
  <si>
    <t>C02.F6,B03</t>
  </si>
  <si>
    <t>C02.F7,B03</t>
  </si>
  <si>
    <t>C02.F16(F12+F13+F14+F15),B03</t>
    <phoneticPr fontId="30" type="noConversion"/>
  </si>
  <si>
    <t>C02.F19(F1+F2+F6+F7+F16),B03</t>
    <phoneticPr fontId="30" type="noConversion"/>
  </si>
  <si>
    <t>C02.N10,B03</t>
  </si>
  <si>
    <t>C02.(F17+N17),B03</t>
    <phoneticPr fontId="30" type="noConversion"/>
  </si>
  <si>
    <t>C02.(F20+N20).(F10+N10+F17+N17)，B03</t>
    <phoneticPr fontId="30" type="noConversion"/>
  </si>
  <si>
    <t>C02.N1,B03</t>
  </si>
  <si>
    <t>C02.N6,B03</t>
  </si>
  <si>
    <t>C02.N7,B03</t>
  </si>
  <si>
    <t>C02.(F16+N16).(F12+F13+F14+F15+N12+N13+N14+N15),B03</t>
    <phoneticPr fontId="30" type="noConversion"/>
  </si>
  <si>
    <t>C02.(F19+N19).(F9+F16+N9+N16).(F1+F2+F6+F7+F12+F13+F14+F15+N1+N2+N6+N7+N12+N13+N14+N15),B03</t>
    <phoneticPr fontId="30" type="noConversion"/>
  </si>
  <si>
    <t>C02.F1,B07</t>
  </si>
  <si>
    <t>C02.N1,B07</t>
  </si>
  <si>
    <t>C02.F2,B07</t>
  </si>
  <si>
    <t>C02.F6,B07</t>
  </si>
  <si>
    <t>C02.F7,B07</t>
  </si>
  <si>
    <t>C02.F8,B07</t>
  </si>
  <si>
    <t>C02，B07，A06.188</t>
    <phoneticPr fontId="30" type="noConversion"/>
  </si>
  <si>
    <t>C02，B07，A06.179</t>
    <phoneticPr fontId="30" type="noConversion"/>
  </si>
  <si>
    <t>C02，B07，A06.152</t>
    <phoneticPr fontId="30" type="noConversion"/>
  </si>
  <si>
    <t>C02.F9,B07</t>
  </si>
  <si>
    <t>C02.N9,B07</t>
  </si>
  <si>
    <t>C02.N2,B07</t>
  </si>
  <si>
    <t>C02.N6,B07</t>
  </si>
  <si>
    <t>C02.N7,B07</t>
  </si>
  <si>
    <t>C02.F10,B07</t>
  </si>
  <si>
    <t>C02.N10,B07</t>
  </si>
  <si>
    <t>C02.(F2+N2+M2),B07</t>
    <phoneticPr fontId="30" type="noConversion"/>
  </si>
  <si>
    <t>C02.F1，B07，A06</t>
    <phoneticPr fontId="30" type="noConversion"/>
  </si>
  <si>
    <t>C02，B07，A06.(200+201)</t>
    <phoneticPr fontId="30" type="noConversion"/>
  </si>
  <si>
    <t>C02，B07，A06.199</t>
    <phoneticPr fontId="30" type="noConversion"/>
  </si>
  <si>
    <t>C02，B07，A06.202</t>
    <phoneticPr fontId="30" type="noConversion"/>
  </si>
  <si>
    <t>一级科目</t>
    <phoneticPr fontId="34" type="noConversion"/>
  </si>
  <si>
    <t>1221</t>
  </si>
  <si>
    <t>2241</t>
  </si>
  <si>
    <t>5001</t>
  </si>
  <si>
    <t>江苏嘉好</t>
    <phoneticPr fontId="30" type="noConversion"/>
  </si>
  <si>
    <t>xx</t>
    <phoneticPr fontId="30" type="noConversion"/>
  </si>
  <si>
    <t>FBillHead(GL_VOUCHER)</t>
  </si>
  <si>
    <t>FAccountBookID</t>
  </si>
  <si>
    <t>FAccountBookID#Name</t>
  </si>
  <si>
    <t>FDate</t>
  </si>
  <si>
    <t>FBUSDATE</t>
  </si>
  <si>
    <t>FVOUCHERGROUPID</t>
  </si>
  <si>
    <t>FVOUCHERGROUPID#Name</t>
  </si>
  <si>
    <t>FVOUCHERGROUPNO</t>
  </si>
  <si>
    <t>FATTACHMENTS</t>
  </si>
  <si>
    <t>FISADJUSTVOUCHER</t>
  </si>
  <si>
    <t>FPostDate</t>
  </si>
  <si>
    <t>FACCBOOKORGID</t>
  </si>
  <si>
    <t>FACCBOOKORGID#Name</t>
  </si>
  <si>
    <t>FYEAR</t>
  </si>
  <si>
    <t>FPERIOD</t>
  </si>
  <si>
    <t>FSourceBillKey</t>
  </si>
  <si>
    <t>FSourceBillKey#Name</t>
  </si>
  <si>
    <t>FIMPORTVERSION</t>
  </si>
  <si>
    <t>FISREDWRITEOFF</t>
  </si>
  <si>
    <t>FHasAttachments</t>
  </si>
  <si>
    <t>*Split*1</t>
  </si>
  <si>
    <t>FEntity</t>
  </si>
  <si>
    <t>FEXPLANATION</t>
  </si>
  <si>
    <t>FACCOUNTID</t>
  </si>
  <si>
    <t>FACCOUNTID#Name</t>
  </si>
  <si>
    <t>FDetailID#FF100007</t>
  </si>
  <si>
    <t>FDetailID#FF100007#Name</t>
  </si>
  <si>
    <t>FDetailID#FF100008</t>
  </si>
  <si>
    <t>FDetailID#FF100008#Name</t>
  </si>
  <si>
    <t>FDetailID#FF100009</t>
  </si>
  <si>
    <t>FDetailID#FF100009#Name</t>
  </si>
  <si>
    <t>FDetailID#FF100004</t>
  </si>
  <si>
    <t>FDetailID#FF100004#Name</t>
  </si>
  <si>
    <t>FDetailID#FF100005</t>
  </si>
  <si>
    <t>FDetailID#FF100005#Name</t>
  </si>
  <si>
    <t>FDetailID#FF100006</t>
  </si>
  <si>
    <t>FDetailID#FF100006#Name</t>
  </si>
  <si>
    <t>FDetailID#FF100010</t>
  </si>
  <si>
    <t>FDetailID#FF100010#Name</t>
  </si>
  <si>
    <t>FDetailID#FF100014</t>
  </si>
  <si>
    <t>FDetailID#FF100014#Name</t>
  </si>
  <si>
    <t>FDetailID#FF100015</t>
  </si>
  <si>
    <t>FDetailID#FF100015#Name</t>
  </si>
  <si>
    <t>FDetailID#FF100016</t>
  </si>
  <si>
    <t>FDetailID#FF100016#Name</t>
  </si>
  <si>
    <t>FDetailID#FF100011</t>
  </si>
  <si>
    <t>FDetailID#FF100011#Name</t>
  </si>
  <si>
    <t>FDetailID#FF100012</t>
  </si>
  <si>
    <t>FDetailID#FF100012#Name</t>
  </si>
  <si>
    <t>FDetailID#FF100013</t>
  </si>
  <si>
    <t>FDetailID#FF100013#Name</t>
  </si>
  <si>
    <t>FDetailID#FFlex6</t>
  </si>
  <si>
    <t>FDetailID#FFlex6#Name</t>
  </si>
  <si>
    <t>FDetailID#FFlex7</t>
  </si>
  <si>
    <t>FDetailID#FFlex7#Name</t>
  </si>
  <si>
    <t>FDetailID#FFlex8</t>
  </si>
  <si>
    <t>FDetailID#FFlex8#Name</t>
  </si>
  <si>
    <t>FDetailID#FFlex4</t>
  </si>
  <si>
    <t>FDetailID#FFlex4#Name</t>
  </si>
  <si>
    <t>FDetailID#FFlex5</t>
  </si>
  <si>
    <t>FDetailID#FFlex5#Name</t>
  </si>
  <si>
    <t>FDetailID#FFLEX9</t>
  </si>
  <si>
    <t>FDetailID#FFLEX9#Name</t>
  </si>
  <si>
    <t>FDetailID#FFLEX13</t>
  </si>
  <si>
    <t>FDetailID#FFLEX13#Name</t>
  </si>
  <si>
    <t>FDetailID#FF100002</t>
  </si>
  <si>
    <t>FDetailID#FF100002#Name</t>
  </si>
  <si>
    <t>FDetailID#FF100003</t>
  </si>
  <si>
    <t>FDetailID#FF100003#Name</t>
  </si>
  <si>
    <t>FDetailID#FFlex10</t>
  </si>
  <si>
    <t>FDetailID#FFlex10#Name</t>
  </si>
  <si>
    <t>FDetailID#FFLEX11</t>
  </si>
  <si>
    <t>FDetailID#FFLEX11#Name</t>
  </si>
  <si>
    <t>FDetailID#FFLEX12</t>
  </si>
  <si>
    <t>FDetailID#FFLEX12#Name</t>
  </si>
  <si>
    <t>FCURRENCYID</t>
  </si>
  <si>
    <t>FCURRENCYID#Name</t>
  </si>
  <si>
    <t>FEXCHANGERATETYPE</t>
  </si>
  <si>
    <t>FEXCHANGERATETYPE#Name</t>
  </si>
  <si>
    <t>FEXCHANGERATE</t>
  </si>
  <si>
    <t>FUnitId</t>
  </si>
  <si>
    <t>FUnitId#Name</t>
  </si>
  <si>
    <t>FPrice</t>
  </si>
  <si>
    <t>FQty</t>
  </si>
  <si>
    <t>FAMOUNTFOR</t>
  </si>
  <si>
    <t>FDEBIT</t>
  </si>
  <si>
    <t>FCREDIT</t>
  </si>
  <si>
    <t>FSettleTypeID</t>
  </si>
  <si>
    <t>FSettleTypeID#Name</t>
  </si>
  <si>
    <t>FSETTLENO</t>
  </si>
  <si>
    <t>FEXPORTENTRYID</t>
  </si>
  <si>
    <t>FBUSNO</t>
  </si>
  <si>
    <t>*单据头(序号)</t>
  </si>
  <si>
    <t>*(单据头)账簿#编码</t>
  </si>
  <si>
    <t>(单据头)账簿#名称</t>
  </si>
  <si>
    <t>*(单据头)日期</t>
  </si>
  <si>
    <t>(单据头)业务日期</t>
  </si>
  <si>
    <t>*(单据头)凭证字#编码</t>
  </si>
  <si>
    <t>(单据头)凭证字#名称</t>
  </si>
  <si>
    <t>*(单据头)凭证号</t>
  </si>
  <si>
    <t>(单据头)附件数作废</t>
  </si>
  <si>
    <t>(单据头)是否调整期凭证</t>
  </si>
  <si>
    <t>(单据头)过账日期</t>
  </si>
  <si>
    <t>(单据头)核算组织#编码</t>
  </si>
  <si>
    <t>(单据头)核算组织#名称</t>
  </si>
  <si>
    <t>(单据头)会计年度</t>
  </si>
  <si>
    <t>(单据头)期间</t>
  </si>
  <si>
    <t>(单据头)业务类型#编码</t>
  </si>
  <si>
    <t>(单据头)业务类型#名称</t>
  </si>
  <si>
    <t>(单据头)引入版本号</t>
  </si>
  <si>
    <t>(单据头)是否已冲销</t>
  </si>
  <si>
    <t>(单据头)附件已上传</t>
  </si>
  <si>
    <t>间隔列</t>
  </si>
  <si>
    <t>*分录(序号)</t>
  </si>
  <si>
    <t>(分录)摘要</t>
  </si>
  <si>
    <t>*(分录)科目编码#编码</t>
  </si>
  <si>
    <t>(分录)科目编码#名称</t>
  </si>
  <si>
    <t>(分录)在建工程#编码</t>
  </si>
  <si>
    <t>(分录)在建工程#名称(Null)</t>
  </si>
  <si>
    <t>(分录)地块#编码</t>
  </si>
  <si>
    <t>(分录)地块#名称(Null)</t>
  </si>
  <si>
    <t>(分录)金融机构#编码</t>
  </si>
  <si>
    <t>(分录)金融机构#名称(Null)</t>
  </si>
  <si>
    <t>(分录)股东#编码</t>
  </si>
  <si>
    <t>(分录)股东#名称(Null)</t>
  </si>
  <si>
    <t>(分录)研发项目#编码</t>
  </si>
  <si>
    <t>(分录)研发项目#名称(Null)</t>
  </si>
  <si>
    <t>(分录)往来单位#编码</t>
  </si>
  <si>
    <t>(分录)往来单位#名称(Null)</t>
  </si>
  <si>
    <t>(分录)成本项目#编码</t>
  </si>
  <si>
    <t>(分录)成本项目#名称(Null)</t>
  </si>
  <si>
    <t>(分录)租赁资产#编码</t>
  </si>
  <si>
    <t>(分录)租赁资产#名称(Null)</t>
  </si>
  <si>
    <t>(分录)责任中心#编码</t>
  </si>
  <si>
    <t>(分录)责任中心#名称(Null)</t>
  </si>
  <si>
    <t>(分录)重分类#编码</t>
  </si>
  <si>
    <t>(分录)重分类#名称(Null)</t>
  </si>
  <si>
    <t>(分录)其他应付往来项目#编码</t>
  </si>
  <si>
    <t>(分录)其他应付往来项目#名称(Null)</t>
  </si>
  <si>
    <t>(分录)软件#编码</t>
  </si>
  <si>
    <t>(分录)软件#名称(Null)</t>
  </si>
  <si>
    <t>(分录)其他应收往来项目#编码</t>
  </si>
  <si>
    <t>(分录)其他应收往来项目#名称(Null)</t>
  </si>
  <si>
    <t>(分录)客户#编码</t>
  </si>
  <si>
    <t>(分录)客户#名称(Null)</t>
  </si>
  <si>
    <t>(分录)员工#编码</t>
  </si>
  <si>
    <t>(分录)员工#名称(Null)</t>
  </si>
  <si>
    <t>(分录)物料#编码</t>
  </si>
  <si>
    <t>(分录)物料#名称(Null)</t>
  </si>
  <si>
    <t>(分录)供应商#编码</t>
  </si>
  <si>
    <t>(分录)供应商#名称(Null)</t>
  </si>
  <si>
    <t>(分录)部门#编码</t>
  </si>
  <si>
    <t>(分录)部门#名称(Null)</t>
  </si>
  <si>
    <t>(分录)费用项目#编码</t>
  </si>
  <si>
    <t>(分录)费用项目#名称(Null)</t>
  </si>
  <si>
    <t>(分录)客户分组#编码</t>
  </si>
  <si>
    <t>(分录)客户分组#名称(Null)</t>
  </si>
  <si>
    <t>(分录)银行账号#编码</t>
  </si>
  <si>
    <t>(分录)银行账号#名称(Null)</t>
  </si>
  <si>
    <t>(分录)投资对象#编码</t>
  </si>
  <si>
    <t>(分录)投资对象#名称(Null)</t>
  </si>
  <si>
    <t>(分录)资产类别#编码</t>
  </si>
  <si>
    <t>(分录)资产类别#名称(Null)</t>
  </si>
  <si>
    <t>(分录)组织机构#编码</t>
  </si>
  <si>
    <t>(分录)组织机构#名称(Null)</t>
  </si>
  <si>
    <t>(分录)物料分组#编码</t>
  </si>
  <si>
    <t>(分录)物料分组#名称(Null)</t>
  </si>
  <si>
    <t>*(分录)币别#编码</t>
  </si>
  <si>
    <t>(分录)币别#名称</t>
  </si>
  <si>
    <t>*(分录)汇率类型#编码</t>
  </si>
  <si>
    <t>(分录)汇率类型#名称</t>
  </si>
  <si>
    <t>(分录)汇率</t>
  </si>
  <si>
    <t>(分录)单位#编码</t>
  </si>
  <si>
    <t>(分录)单位#名称</t>
  </si>
  <si>
    <t>(分录)单价</t>
  </si>
  <si>
    <t>(分录)数量</t>
  </si>
  <si>
    <t>(分录)原币金额</t>
  </si>
  <si>
    <t>(分录)借方金额</t>
  </si>
  <si>
    <t>(分录)贷方金额</t>
  </si>
  <si>
    <t>(分录)结算方式#编码</t>
  </si>
  <si>
    <t>(分录)结算方式#名称</t>
  </si>
  <si>
    <t>(分录)结算号</t>
  </si>
  <si>
    <t>(分录)现金流量#分录ID</t>
  </si>
  <si>
    <t>(分录)业务编号</t>
  </si>
  <si>
    <t>688115</t>
  </si>
  <si>
    <t>102</t>
  </si>
  <si>
    <t>嘉好(太仓)法人账簿</t>
  </si>
  <si>
    <t>2023-03-31</t>
  </si>
  <si>
    <t>PRE001</t>
  </si>
  <si>
    <t>记</t>
  </si>
  <si>
    <t>385</t>
  </si>
  <si>
    <t>False</t>
  </si>
  <si>
    <t>78050206-2fa6-40e3-b7c8-bd608146fa38</t>
  </si>
  <si>
    <t>手工录入</t>
  </si>
  <si>
    <t>***</t>
  </si>
  <si>
    <t>1901669</t>
  </si>
  <si>
    <t>HLTX01_SYS</t>
  </si>
  <si>
    <t>固定汇率</t>
  </si>
  <si>
    <t>1901670</t>
  </si>
  <si>
    <t>1901671</t>
  </si>
  <si>
    <t>个人社保</t>
  </si>
  <si>
    <t>1901672</t>
  </si>
  <si>
    <t>个人公积金</t>
  </si>
  <si>
    <t>1901673</t>
  </si>
  <si>
    <t>1221.01</t>
  </si>
  <si>
    <t>内部往来款</t>
  </si>
  <si>
    <t>01003</t>
  </si>
  <si>
    <t>1901674</t>
  </si>
  <si>
    <t>688116</t>
  </si>
  <si>
    <t>386</t>
  </si>
  <si>
    <t>1901675</t>
  </si>
  <si>
    <t>1901676</t>
  </si>
  <si>
    <t>1901677</t>
  </si>
  <si>
    <t>1901678</t>
  </si>
  <si>
    <t>2241.01</t>
  </si>
  <si>
    <t>内部往来</t>
  </si>
  <si>
    <t>01002</t>
  </si>
  <si>
    <t>1901679</t>
  </si>
  <si>
    <t>688117</t>
  </si>
  <si>
    <t>387</t>
  </si>
  <si>
    <t>1901680</t>
  </si>
  <si>
    <t>1901681</t>
  </si>
  <si>
    <t>1901682</t>
  </si>
  <si>
    <t>1901683</t>
  </si>
  <si>
    <t>1901684</t>
  </si>
  <si>
    <t>01001</t>
  </si>
  <si>
    <t>1901685</t>
  </si>
  <si>
    <t>688118</t>
  </si>
  <si>
    <t>388</t>
  </si>
  <si>
    <t>1901686</t>
  </si>
  <si>
    <t>1901687</t>
  </si>
  <si>
    <t>1901688</t>
  </si>
  <si>
    <t>1901689</t>
  </si>
  <si>
    <t>688119</t>
  </si>
  <si>
    <t>389</t>
  </si>
  <si>
    <t>1901690</t>
  </si>
  <si>
    <t>1901691</t>
  </si>
  <si>
    <t>1901692</t>
  </si>
  <si>
    <t>1901693</t>
  </si>
  <si>
    <t>1901694</t>
  </si>
  <si>
    <t>688120</t>
  </si>
  <si>
    <t>390</t>
  </si>
  <si>
    <t>1901695</t>
  </si>
  <si>
    <t>1901696</t>
  </si>
  <si>
    <t>1901697</t>
  </si>
  <si>
    <t>688121</t>
  </si>
  <si>
    <t>391</t>
  </si>
  <si>
    <t>1901698</t>
  </si>
  <si>
    <t>1901699</t>
  </si>
  <si>
    <t>1901700</t>
  </si>
  <si>
    <t>688122</t>
  </si>
  <si>
    <t>392</t>
  </si>
  <si>
    <t>1901701</t>
  </si>
  <si>
    <t>1901702</t>
  </si>
  <si>
    <t>1901703</t>
  </si>
  <si>
    <t>1901704</t>
  </si>
  <si>
    <t>1901705</t>
  </si>
  <si>
    <t>1901706</t>
  </si>
  <si>
    <t>688123</t>
  </si>
  <si>
    <t>393</t>
  </si>
  <si>
    <t>1901707</t>
  </si>
  <si>
    <t>1901708</t>
  </si>
  <si>
    <t>1901709</t>
  </si>
  <si>
    <t>1901710</t>
  </si>
  <si>
    <t>688124</t>
  </si>
  <si>
    <t>394</t>
  </si>
  <si>
    <t>1901711</t>
  </si>
  <si>
    <t>1901712</t>
  </si>
  <si>
    <t>1901713</t>
  </si>
  <si>
    <t>1901714</t>
  </si>
  <si>
    <t>1901715</t>
  </si>
  <si>
    <t>1901716</t>
  </si>
  <si>
    <t>1901717</t>
  </si>
  <si>
    <t>1901718</t>
  </si>
  <si>
    <t>1901719</t>
  </si>
  <si>
    <t>1901720</t>
  </si>
  <si>
    <t>688125</t>
  </si>
  <si>
    <t>395</t>
  </si>
  <si>
    <t>1901721</t>
  </si>
  <si>
    <t>1901722</t>
  </si>
  <si>
    <t>1901723</t>
  </si>
  <si>
    <t>1901724</t>
  </si>
  <si>
    <t>1901725</t>
  </si>
  <si>
    <t>1901726</t>
  </si>
  <si>
    <t>1901727</t>
  </si>
  <si>
    <t>1901728</t>
  </si>
  <si>
    <t>1901729</t>
  </si>
  <si>
    <t>1901730</t>
  </si>
  <si>
    <t>1901731</t>
  </si>
  <si>
    <t>1901732</t>
  </si>
  <si>
    <t>1901733</t>
  </si>
  <si>
    <t>1901734</t>
  </si>
  <si>
    <t>1901735</t>
  </si>
  <si>
    <t>1901736</t>
  </si>
  <si>
    <t>1901737</t>
  </si>
  <si>
    <t>1901738</t>
  </si>
  <si>
    <t>688126</t>
  </si>
  <si>
    <t>396</t>
  </si>
  <si>
    <t>1901739</t>
  </si>
  <si>
    <t>1901740</t>
  </si>
  <si>
    <t>1901741</t>
  </si>
  <si>
    <t>1901742</t>
  </si>
  <si>
    <t>1901743</t>
  </si>
  <si>
    <t>1901744</t>
  </si>
  <si>
    <t>1901745</t>
  </si>
  <si>
    <t>1901746</t>
  </si>
  <si>
    <t>688127</t>
  </si>
  <si>
    <t>397</t>
  </si>
  <si>
    <t>1901747</t>
  </si>
  <si>
    <t>1901748</t>
  </si>
  <si>
    <t>1901749</t>
  </si>
  <si>
    <t>1901750</t>
  </si>
  <si>
    <t>688130</t>
  </si>
  <si>
    <t/>
  </si>
  <si>
    <t>1901760</t>
  </si>
  <si>
    <t xml:space="preserve"> </t>
  </si>
  <si>
    <t>1901761</t>
  </si>
  <si>
    <t>1901762</t>
  </si>
  <si>
    <t>1901763</t>
  </si>
  <si>
    <t>1901764</t>
  </si>
  <si>
    <t>1901765</t>
  </si>
  <si>
    <t>1901766</t>
  </si>
  <si>
    <t>1901767</t>
  </si>
  <si>
    <t>1901768</t>
  </si>
  <si>
    <t>1901769</t>
  </si>
  <si>
    <t>1901770</t>
  </si>
  <si>
    <t>1901771</t>
  </si>
  <si>
    <t>1901772</t>
  </si>
  <si>
    <t>688128</t>
  </si>
  <si>
    <t>398</t>
  </si>
  <si>
    <t>1901751</t>
  </si>
  <si>
    <t>1901752</t>
  </si>
  <si>
    <t>1901753</t>
  </si>
  <si>
    <t>1901754</t>
  </si>
  <si>
    <t>1901755</t>
  </si>
  <si>
    <t>1901756</t>
  </si>
  <si>
    <t>1901757</t>
  </si>
  <si>
    <t>1901758</t>
  </si>
  <si>
    <t>1901759</t>
  </si>
  <si>
    <t>688131</t>
  </si>
  <si>
    <t>1901773</t>
  </si>
  <si>
    <t>1901774</t>
  </si>
  <si>
    <t>1901775</t>
  </si>
  <si>
    <t>1901776</t>
  </si>
  <si>
    <t>1901777</t>
  </si>
  <si>
    <t>1901778</t>
  </si>
  <si>
    <t>1901779</t>
  </si>
  <si>
    <t>1901780</t>
  </si>
  <si>
    <t>688132</t>
  </si>
  <si>
    <t>1901781</t>
  </si>
  <si>
    <t>1901782</t>
  </si>
  <si>
    <t>1901783</t>
  </si>
  <si>
    <t>1901784</t>
  </si>
  <si>
    <t>1901785</t>
  </si>
  <si>
    <t>1901786</t>
  </si>
  <si>
    <t>1901787</t>
  </si>
  <si>
    <t>1901788</t>
  </si>
  <si>
    <t>1901789</t>
  </si>
  <si>
    <t>1901790</t>
  </si>
  <si>
    <t>1901791</t>
  </si>
  <si>
    <t>688133</t>
  </si>
  <si>
    <t>1901792</t>
  </si>
  <si>
    <t>1901793</t>
  </si>
  <si>
    <t>1901794</t>
  </si>
  <si>
    <t>1901795</t>
  </si>
  <si>
    <t>1901796</t>
  </si>
  <si>
    <t>1901797</t>
  </si>
  <si>
    <t>1901798</t>
  </si>
  <si>
    <t>计提江苏嘉好代上海嘉好2月人事行政部社保计提江苏嘉好代上海嘉好2月人事行政部社保</t>
  </si>
  <si>
    <t>1901799</t>
  </si>
  <si>
    <t>1901800</t>
  </si>
  <si>
    <t>1901801</t>
  </si>
  <si>
    <t>688134</t>
  </si>
  <si>
    <t>1901802</t>
  </si>
  <si>
    <t>1901803</t>
  </si>
  <si>
    <t>1901804</t>
  </si>
  <si>
    <t>1901805</t>
  </si>
  <si>
    <t>688135</t>
  </si>
  <si>
    <t>1901806</t>
  </si>
  <si>
    <t>1901807</t>
  </si>
  <si>
    <t>1901808</t>
  </si>
  <si>
    <t>1901809</t>
  </si>
  <si>
    <t>1901810</t>
  </si>
  <si>
    <t>1901811</t>
  </si>
  <si>
    <t>1901812</t>
  </si>
  <si>
    <t>1901813</t>
  </si>
  <si>
    <t>1901814</t>
  </si>
  <si>
    <t>1901815</t>
  </si>
  <si>
    <t>1901816</t>
  </si>
  <si>
    <t>1901817</t>
  </si>
  <si>
    <t>1901818</t>
  </si>
  <si>
    <t>1901819</t>
  </si>
  <si>
    <t>1901820</t>
  </si>
  <si>
    <t>1901821</t>
  </si>
  <si>
    <t>1901822</t>
  </si>
  <si>
    <t>B0021</t>
  </si>
  <si>
    <t>688136</t>
  </si>
  <si>
    <t>1901823</t>
  </si>
  <si>
    <t>1901824</t>
  </si>
  <si>
    <t>1901825</t>
  </si>
  <si>
    <t>1901826</t>
  </si>
  <si>
    <t>1901827</t>
  </si>
  <si>
    <t>1901828</t>
  </si>
  <si>
    <t>1901829</t>
  </si>
  <si>
    <t>1901830</t>
  </si>
  <si>
    <t>单编编号</t>
  </si>
  <si>
    <t>单编编号</t>
    <phoneticPr fontId="30" type="noConversion"/>
  </si>
  <si>
    <t>B021</t>
  </si>
  <si>
    <t>系统凭证号</t>
    <phoneticPr fontId="30" type="noConversion"/>
  </si>
  <si>
    <t>凭证号修改前（21）</t>
    <phoneticPr fontId="30" type="noConversion"/>
  </si>
  <si>
    <t>修改后单据编号（20）</t>
    <phoneticPr fontId="30" type="noConversion"/>
  </si>
  <si>
    <t>单据编号修改前（20）</t>
    <phoneticPr fontId="30" type="noConversion"/>
  </si>
  <si>
    <t>修改后凭证号（20）</t>
    <phoneticPr fontId="30" type="noConversion"/>
  </si>
  <si>
    <t>求和项:公积金费用总金额</t>
    <phoneticPr fontId="30" type="noConversion"/>
  </si>
  <si>
    <t>求和项:单位社保合计</t>
    <phoneticPr fontId="30" type="noConversion"/>
  </si>
  <si>
    <t>借方金额来源</t>
  </si>
  <si>
    <t>贷方金额来源</t>
  </si>
  <si>
    <t>B0020</t>
    <phoneticPr fontId="30" type="noConversion"/>
  </si>
  <si>
    <t xml:space="preserve">单据编号 </t>
    <phoneticPr fontId="30" type="noConversion"/>
  </si>
  <si>
    <t>B0019</t>
    <phoneticPr fontId="30" type="noConversion"/>
  </si>
  <si>
    <t>B0010</t>
    <phoneticPr fontId="30" type="noConversion"/>
  </si>
  <si>
    <t>B0011</t>
    <phoneticPr fontId="30" type="noConversion"/>
  </si>
  <si>
    <t>B0013</t>
    <phoneticPr fontId="30" type="noConversion"/>
  </si>
  <si>
    <t>B0016</t>
    <phoneticPr fontId="30" type="noConversion"/>
  </si>
  <si>
    <t>B0015</t>
    <phoneticPr fontId="30" type="noConversion"/>
  </si>
  <si>
    <t>B0014</t>
    <phoneticPr fontId="30" type="noConversion"/>
  </si>
  <si>
    <t>上海嘉好</t>
    <phoneticPr fontId="30" type="noConversion"/>
  </si>
  <si>
    <t>非研发</t>
    <phoneticPr fontId="30" type="noConversion"/>
  </si>
  <si>
    <t>研发支出_人员人工费_工资</t>
    <phoneticPr fontId="30" type="noConversion"/>
  </si>
  <si>
    <t>行政部</t>
    <phoneticPr fontId="30" type="noConversion"/>
  </si>
  <si>
    <t>研发费用</t>
    <phoneticPr fontId="30" type="noConversion"/>
  </si>
  <si>
    <t>RD-R-202301</t>
    <phoneticPr fontId="30" type="noConversion"/>
  </si>
  <si>
    <t>研发项目工资总额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</si>
</sst>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#,##0.00_ "/>
    <numFmt numFmtId="177" formatCode="0.00_ "/>
    <numFmt numFmtId="178" formatCode="#,##0.0;\-#,##0.0"/>
    <numFmt numFmtId="179" formatCode="#,##0.0"/>
  </numFmts>
  <fonts count="3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6"/>
      <color theme="1"/>
      <name val="宋体"/>
      <family val="3"/>
      <charset val="134"/>
    </font>
    <font>
      <b/>
      <sz val="18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</font>
    <font>
      <b/>
      <sz val="16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</font>
    <font>
      <b/>
      <sz val="11"/>
      <color theme="0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6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name val="宋体"/>
      <family val="3"/>
      <charset val="134"/>
    </font>
    <font>
      <sz val="14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theme="1"/>
      <name val="华文细黑"/>
      <family val="3"/>
      <charset val="134"/>
    </font>
    <font>
      <u/>
      <sz val="11"/>
      <color rgb="FF0000FF"/>
      <name val="华文细黑"/>
      <family val="3"/>
      <charset val="134"/>
    </font>
    <font>
      <u/>
      <sz val="11"/>
      <color rgb="FF800080"/>
      <name val="华文细黑"/>
      <family val="3"/>
      <charset val="134"/>
    </font>
    <font>
      <b/>
      <sz val="11"/>
      <color rgb="FFFF0000"/>
      <name val="华文细黑"/>
      <family val="3"/>
      <charset val="134"/>
    </font>
    <font>
      <b/>
      <u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39994506668294322"/>
        <bgColor theme="4" tint="0.79992065187536243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theme="4" tint="0.79995117038483843"/>
      </patternFill>
    </fill>
    <fill>
      <patternFill patternType="solid">
        <fgColor rgb="FFFFC000"/>
        <bgColor theme="4" tint="0.79995117038483843"/>
      </patternFill>
    </fill>
    <fill>
      <patternFill patternType="solid">
        <fgColor rgb="FF92D050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theme="4" tint="0.79995117038483843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theme="4" tint="0.79992065187536243"/>
      </patternFill>
    </fill>
    <fill>
      <patternFill patternType="solid">
        <fgColor rgb="FF00B0F0"/>
        <bgColor theme="4" tint="0.79992065187536243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theme="4" tint="0.79995117038483843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theme="4" tint="0.79995117038483843"/>
      </patternFill>
    </fill>
    <fill>
      <patternFill patternType="solid">
        <fgColor indexed="5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000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/>
      <bottom style="thin">
        <color theme="4" tint="0.39991454817346722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/>
      <right/>
      <top/>
      <bottom style="thin">
        <color rgb="FF999999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29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/>
    <xf numFmtId="0" fontId="4" fillId="0" borderId="0">
      <alignment vertical="center"/>
    </xf>
    <xf numFmtId="0" fontId="13" fillId="0" borderId="0">
      <alignment vertical="top"/>
    </xf>
    <xf numFmtId="0" fontId="29" fillId="0" borderId="0"/>
    <xf numFmtId="0" fontId="28" fillId="0" borderId="0">
      <alignment vertical="top"/>
      <protection locked="0"/>
    </xf>
  </cellStyleXfs>
  <cellXfs count="50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2" fillId="0" borderId="0" xfId="2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0" xfId="0" applyFont="1">
      <alignment vertical="center"/>
    </xf>
    <xf numFmtId="0" fontId="3" fillId="4" borderId="3" xfId="0" applyFont="1" applyFill="1" applyBorder="1">
      <alignment vertical="center"/>
    </xf>
    <xf numFmtId="0" fontId="5" fillId="0" borderId="0" xfId="0" applyFont="1">
      <alignment vertical="center"/>
    </xf>
    <xf numFmtId="43" fontId="0" fillId="0" borderId="2" xfId="0" applyNumberFormat="1" applyBorder="1">
      <alignment vertical="center"/>
    </xf>
    <xf numFmtId="43" fontId="0" fillId="0" borderId="4" xfId="0" applyNumberForma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43" fontId="0" fillId="0" borderId="7" xfId="0" applyNumberFormat="1" applyBorder="1">
      <alignment vertical="center"/>
    </xf>
    <xf numFmtId="43" fontId="0" fillId="0" borderId="0" xfId="0" applyNumberFormat="1">
      <alignment vertical="center"/>
    </xf>
    <xf numFmtId="43" fontId="0" fillId="0" borderId="5" xfId="0" applyNumberFormat="1" applyBorder="1">
      <alignment vertical="center"/>
    </xf>
    <xf numFmtId="43" fontId="0" fillId="0" borderId="8" xfId="0" applyNumberFormat="1" applyBorder="1">
      <alignment vertical="center"/>
    </xf>
    <xf numFmtId="0" fontId="1" fillId="4" borderId="1" xfId="0" applyFont="1" applyFill="1" applyBorder="1">
      <alignment vertical="center"/>
    </xf>
    <xf numFmtId="0" fontId="1" fillId="6" borderId="1" xfId="0" applyFont="1" applyFill="1" applyBorder="1">
      <alignment vertical="center"/>
    </xf>
    <xf numFmtId="0" fontId="0" fillId="5" borderId="1" xfId="0" applyFill="1" applyBorder="1">
      <alignment vertical="center"/>
    </xf>
    <xf numFmtId="0" fontId="0" fillId="7" borderId="1" xfId="0" applyFill="1" applyBorder="1">
      <alignment vertical="center"/>
    </xf>
    <xf numFmtId="0" fontId="3" fillId="0" borderId="1" xfId="0" applyFont="1" applyBorder="1">
      <alignment vertical="center"/>
    </xf>
    <xf numFmtId="0" fontId="1" fillId="0" borderId="0" xfId="0" applyFont="1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1" fillId="8" borderId="2" xfId="0" applyFont="1" applyFill="1" applyBorder="1" applyAlignment="1">
      <alignment vertical="center" wrapText="1"/>
    </xf>
    <xf numFmtId="43" fontId="1" fillId="8" borderId="2" xfId="0" applyNumberFormat="1" applyFont="1" applyFill="1" applyBorder="1" applyAlignment="1">
      <alignment vertical="center" wrapText="1"/>
    </xf>
    <xf numFmtId="43" fontId="1" fillId="8" borderId="4" xfId="0" applyNumberFormat="1" applyFont="1" applyFill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8" borderId="1" xfId="0" applyFont="1" applyFill="1" applyBorder="1" applyAlignment="1">
      <alignment vertical="center" wrapText="1"/>
    </xf>
    <xf numFmtId="4" fontId="0" fillId="0" borderId="1" xfId="0" applyNumberFormat="1" applyBorder="1">
      <alignment vertical="center"/>
    </xf>
    <xf numFmtId="4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1" fillId="8" borderId="4" xfId="0" applyFont="1" applyFill="1" applyBorder="1" applyAlignment="1">
      <alignment vertical="center" wrapText="1"/>
    </xf>
    <xf numFmtId="0" fontId="1" fillId="8" borderId="5" xfId="0" applyFont="1" applyFill="1" applyBorder="1" applyAlignment="1">
      <alignment vertical="center" wrapText="1"/>
    </xf>
    <xf numFmtId="0" fontId="7" fillId="0" borderId="0" xfId="0" applyFont="1" applyAlignment="1">
      <alignment horizontal="center"/>
    </xf>
    <xf numFmtId="0" fontId="1" fillId="10" borderId="1" xfId="0" applyFont="1" applyFill="1" applyBorder="1">
      <alignment vertical="center"/>
    </xf>
    <xf numFmtId="0" fontId="1" fillId="0" borderId="1" xfId="0" applyFont="1" applyBorder="1">
      <alignment vertical="center"/>
    </xf>
    <xf numFmtId="43" fontId="0" fillId="0" borderId="1" xfId="0" applyNumberFormat="1" applyBorder="1">
      <alignment vertical="center"/>
    </xf>
    <xf numFmtId="0" fontId="1" fillId="10" borderId="10" xfId="0" applyFont="1" applyFill="1" applyBorder="1">
      <alignment vertical="center"/>
    </xf>
    <xf numFmtId="0" fontId="1" fillId="0" borderId="10" xfId="0" applyFont="1" applyBorder="1">
      <alignment vertical="center"/>
    </xf>
    <xf numFmtId="0" fontId="1" fillId="10" borderId="11" xfId="0" applyFont="1" applyFill="1" applyBorder="1">
      <alignment vertical="center"/>
    </xf>
    <xf numFmtId="43" fontId="1" fillId="10" borderId="11" xfId="0" applyNumberFormat="1" applyFont="1" applyFill="1" applyBorder="1">
      <alignment vertical="center"/>
    </xf>
    <xf numFmtId="4" fontId="0" fillId="0" borderId="0" xfId="0" applyNumberFormat="1">
      <alignment vertical="center"/>
    </xf>
    <xf numFmtId="4" fontId="0" fillId="2" borderId="0" xfId="0" applyNumberFormat="1" applyFill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2" xfId="0" applyFont="1" applyBorder="1">
      <alignment vertical="center"/>
    </xf>
    <xf numFmtId="0" fontId="1" fillId="0" borderId="13" xfId="0" applyFont="1" applyBorder="1">
      <alignment vertical="center"/>
    </xf>
    <xf numFmtId="43" fontId="1" fillId="0" borderId="12" xfId="0" applyNumberFormat="1" applyFont="1" applyBorder="1">
      <alignment vertical="center"/>
    </xf>
    <xf numFmtId="43" fontId="1" fillId="0" borderId="14" xfId="0" applyNumberFormat="1" applyFont="1" applyBorder="1">
      <alignment vertical="center"/>
    </xf>
    <xf numFmtId="43" fontId="1" fillId="0" borderId="15" xfId="0" applyNumberFormat="1" applyFont="1" applyBorder="1">
      <alignment vertical="center"/>
    </xf>
    <xf numFmtId="0" fontId="11" fillId="11" borderId="1" xfId="0" applyFont="1" applyFill="1" applyBorder="1">
      <alignment vertical="center"/>
    </xf>
    <xf numFmtId="0" fontId="1" fillId="0" borderId="0" xfId="0" applyFont="1" applyAlignment="1">
      <alignment wrapText="1"/>
    </xf>
    <xf numFmtId="0" fontId="4" fillId="0" borderId="1" xfId="0" applyFont="1" applyBorder="1">
      <alignment vertical="center"/>
    </xf>
    <xf numFmtId="0" fontId="0" fillId="0" borderId="16" xfId="0" applyBorder="1">
      <alignment vertical="center"/>
    </xf>
    <xf numFmtId="0" fontId="0" fillId="2" borderId="2" xfId="0" applyFill="1" applyBorder="1">
      <alignment vertical="center"/>
    </xf>
    <xf numFmtId="0" fontId="0" fillId="0" borderId="1" xfId="0" applyBorder="1" applyAlignment="1">
      <alignment horizontal="right" vertical="center"/>
    </xf>
    <xf numFmtId="43" fontId="1" fillId="10" borderId="1" xfId="0" applyNumberFormat="1" applyFont="1" applyFill="1" applyBorder="1">
      <alignment vertical="center"/>
    </xf>
    <xf numFmtId="0" fontId="9" fillId="0" borderId="0" xfId="0" applyFont="1" applyAlignment="1">
      <alignment horizontal="center"/>
    </xf>
    <xf numFmtId="0" fontId="1" fillId="12" borderId="10" xfId="0" applyFont="1" applyFill="1" applyBorder="1">
      <alignment vertical="center"/>
    </xf>
    <xf numFmtId="0" fontId="1" fillId="12" borderId="0" xfId="0" applyFont="1" applyFill="1">
      <alignment vertical="center"/>
    </xf>
    <xf numFmtId="0" fontId="0" fillId="0" borderId="1" xfId="0" applyBorder="1" applyAlignment="1">
      <alignment horizontal="left" vertical="center"/>
    </xf>
    <xf numFmtId="0" fontId="12" fillId="0" borderId="0" xfId="4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57" fontId="13" fillId="0" borderId="0" xfId="4" applyNumberFormat="1" applyFont="1" applyAlignment="1">
      <alignment horizontal="center" vertical="center"/>
    </xf>
    <xf numFmtId="0" fontId="14" fillId="0" borderId="0" xfId="5" applyFont="1" applyAlignment="1">
      <alignment horizontal="center" vertical="center"/>
    </xf>
    <xf numFmtId="0" fontId="13" fillId="0" borderId="0" xfId="5" applyAlignment="1">
      <alignment horizontal="center" vertical="center"/>
    </xf>
    <xf numFmtId="57" fontId="13" fillId="0" borderId="17" xfId="4" applyNumberFormat="1" applyFont="1" applyBorder="1" applyAlignment="1">
      <alignment horizontal="left" vertical="center"/>
    </xf>
    <xf numFmtId="0" fontId="13" fillId="0" borderId="1" xfId="4" applyFont="1" applyBorder="1" applyAlignment="1">
      <alignment horizontal="center" vertical="center"/>
    </xf>
    <xf numFmtId="0" fontId="13" fillId="0" borderId="1" xfId="5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43" fontId="0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3" fontId="13" fillId="0" borderId="1" xfId="4" applyNumberFormat="1" applyFont="1" applyBorder="1" applyAlignment="1">
      <alignment horizontal="center" vertical="center"/>
    </xf>
    <xf numFmtId="43" fontId="13" fillId="0" borderId="1" xfId="1" applyFont="1" applyBorder="1" applyAlignment="1">
      <alignment horizontal="center" vertical="center"/>
    </xf>
    <xf numFmtId="43" fontId="0" fillId="0" borderId="0" xfId="1" applyFont="1" applyAlignment="1"/>
    <xf numFmtId="0" fontId="12" fillId="0" borderId="1" xfId="4" applyFont="1" applyBorder="1" applyAlignment="1">
      <alignment horizontal="center" vertical="center"/>
    </xf>
    <xf numFmtId="0" fontId="12" fillId="0" borderId="1" xfId="5" applyFont="1" applyBorder="1" applyAlignment="1">
      <alignment horizontal="center" vertical="center"/>
    </xf>
    <xf numFmtId="57" fontId="13" fillId="0" borderId="0" xfId="4" applyNumberFormat="1" applyFont="1" applyAlignment="1">
      <alignment horizontal="left" vertical="center"/>
    </xf>
    <xf numFmtId="0" fontId="0" fillId="0" borderId="1" xfId="0" applyBorder="1" applyAlignment="1"/>
    <xf numFmtId="43" fontId="0" fillId="0" borderId="1" xfId="1" applyFont="1" applyBorder="1" applyAlignment="1"/>
    <xf numFmtId="57" fontId="13" fillId="0" borderId="1" xfId="4" applyNumberFormat="1" applyFont="1" applyBorder="1" applyAlignment="1">
      <alignment horizontal="left" vertical="center"/>
    </xf>
    <xf numFmtId="43" fontId="12" fillId="2" borderId="1" xfId="4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0" fontId="0" fillId="0" borderId="1" xfId="5" applyFont="1" applyBorder="1" applyAlignment="1">
      <alignment horizontal="center" vertical="center"/>
    </xf>
    <xf numFmtId="0" fontId="15" fillId="0" borderId="1" xfId="3" applyFon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57" fontId="13" fillId="0" borderId="0" xfId="5" applyNumberFormat="1" applyAlignment="1">
      <alignment horizontal="left" vertical="center"/>
    </xf>
    <xf numFmtId="43" fontId="13" fillId="0" borderId="1" xfId="5" applyNumberFormat="1" applyBorder="1" applyAlignment="1">
      <alignment horizontal="center" vertical="center"/>
    </xf>
    <xf numFmtId="43" fontId="12" fillId="2" borderId="1" xfId="5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vertical="center"/>
    </xf>
    <xf numFmtId="0" fontId="0" fillId="2" borderId="1" xfId="0" applyFill="1" applyBorder="1" applyAlignment="1">
      <alignment horizontal="left" vertical="center"/>
    </xf>
    <xf numFmtId="0" fontId="0" fillId="0" borderId="1" xfId="4" applyFont="1" applyBorder="1" applyAlignment="1">
      <alignment horizontal="center" vertical="center"/>
    </xf>
    <xf numFmtId="43" fontId="12" fillId="2" borderId="1" xfId="1" applyFont="1" applyFill="1" applyBorder="1" applyAlignment="1">
      <alignment horizontal="center" vertical="center"/>
    </xf>
    <xf numFmtId="43" fontId="1" fillId="8" borderId="1" xfId="0" applyNumberFormat="1" applyFont="1" applyFill="1" applyBorder="1" applyAlignment="1">
      <alignment vertical="center" wrapText="1"/>
    </xf>
    <xf numFmtId="0" fontId="0" fillId="0" borderId="19" xfId="0" applyBorder="1">
      <alignment vertical="center"/>
    </xf>
    <xf numFmtId="43" fontId="0" fillId="0" borderId="19" xfId="0" applyNumberFormat="1" applyBorder="1">
      <alignment vertical="center"/>
    </xf>
    <xf numFmtId="43" fontId="0" fillId="0" borderId="23" xfId="0" applyNumberFormat="1" applyBorder="1">
      <alignment vertical="center"/>
    </xf>
    <xf numFmtId="43" fontId="5" fillId="0" borderId="1" xfId="0" applyNumberFormat="1" applyFont="1" applyBorder="1">
      <alignment vertical="center"/>
    </xf>
    <xf numFmtId="43" fontId="0" fillId="0" borderId="16" xfId="0" applyNumberFormat="1" applyBorder="1">
      <alignment vertical="center"/>
    </xf>
    <xf numFmtId="43" fontId="0" fillId="0" borderId="20" xfId="0" applyNumberFormat="1" applyBorder="1">
      <alignment vertical="center"/>
    </xf>
    <xf numFmtId="43" fontId="0" fillId="0" borderId="1" xfId="0" applyNumberFormat="1" applyBorder="1" applyAlignment="1">
      <alignment horizontal="center" vertical="center"/>
    </xf>
    <xf numFmtId="43" fontId="0" fillId="0" borderId="20" xfId="0" applyNumberFormat="1" applyBorder="1" applyAlignment="1">
      <alignment horizontal="center" vertical="center"/>
    </xf>
    <xf numFmtId="43" fontId="0" fillId="0" borderId="16" xfId="0" applyNumberFormat="1" applyBorder="1" applyAlignment="1">
      <alignment horizontal="center" vertical="center"/>
    </xf>
    <xf numFmtId="43" fontId="0" fillId="0" borderId="5" xfId="0" applyNumberFormat="1" applyBorder="1" applyAlignment="1">
      <alignment horizontal="center" vertical="center"/>
    </xf>
    <xf numFmtId="43" fontId="0" fillId="0" borderId="8" xfId="0" applyNumberFormat="1" applyBorder="1" applyAlignment="1">
      <alignment horizontal="center" vertical="center"/>
    </xf>
    <xf numFmtId="43" fontId="0" fillId="0" borderId="2" xfId="1" applyFont="1" applyBorder="1" applyAlignment="1">
      <alignment vertical="center"/>
    </xf>
    <xf numFmtId="43" fontId="0" fillId="0" borderId="4" xfId="1" applyFont="1" applyBorder="1" applyAlignment="1">
      <alignment vertical="center"/>
    </xf>
    <xf numFmtId="43" fontId="0" fillId="0" borderId="7" xfId="1" applyFont="1" applyBorder="1" applyAlignment="1">
      <alignment vertical="center"/>
    </xf>
    <xf numFmtId="43" fontId="0" fillId="0" borderId="0" xfId="1" applyFont="1" applyAlignment="1">
      <alignment vertical="center"/>
    </xf>
    <xf numFmtId="43" fontId="0" fillId="0" borderId="5" xfId="1" applyFont="1" applyBorder="1" applyAlignment="1">
      <alignment vertical="center"/>
    </xf>
    <xf numFmtId="43" fontId="0" fillId="0" borderId="8" xfId="1" applyFont="1" applyBorder="1" applyAlignment="1">
      <alignment vertical="center"/>
    </xf>
    <xf numFmtId="0" fontId="0" fillId="15" borderId="0" xfId="0" applyFill="1">
      <alignment vertical="center"/>
    </xf>
    <xf numFmtId="0" fontId="1" fillId="16" borderId="0" xfId="0" applyFont="1" applyFill="1" applyAlignment="1"/>
    <xf numFmtId="0" fontId="16" fillId="0" borderId="1" xfId="0" applyFont="1" applyBorder="1" applyAlignment="1"/>
    <xf numFmtId="49" fontId="17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0" fontId="18" fillId="0" borderId="0" xfId="4" applyFont="1">
      <alignment vertical="center"/>
    </xf>
    <xf numFmtId="0" fontId="19" fillId="0" borderId="0" xfId="6" applyFont="1" applyAlignment="1">
      <alignment horizontal="center" vertical="center"/>
    </xf>
    <xf numFmtId="0" fontId="18" fillId="0" borderId="0" xfId="4" applyFont="1" applyAlignment="1">
      <alignment horizontal="center" vertical="center"/>
    </xf>
    <xf numFmtId="0" fontId="19" fillId="0" borderId="0" xfId="6" applyFont="1" applyAlignment="1">
      <alignment horizontal="left" vertical="center"/>
    </xf>
    <xf numFmtId="0" fontId="18" fillId="0" borderId="0" xfId="4" applyFont="1" applyAlignment="1">
      <alignment horizontal="left" vertical="center"/>
    </xf>
    <xf numFmtId="0" fontId="19" fillId="2" borderId="0" xfId="6" applyFont="1" applyFill="1" applyAlignment="1">
      <alignment horizontal="left" vertical="center"/>
    </xf>
    <xf numFmtId="0" fontId="18" fillId="2" borderId="0" xfId="4" applyFont="1" applyFill="1">
      <alignment vertical="center"/>
    </xf>
    <xf numFmtId="4" fontId="18" fillId="0" borderId="0" xfId="4" applyNumberFormat="1" applyFont="1">
      <alignment vertical="center"/>
    </xf>
    <xf numFmtId="49" fontId="18" fillId="2" borderId="0" xfId="4" applyNumberFormat="1" applyFont="1" applyFill="1" applyAlignment="1">
      <alignment horizontal="center" vertical="center"/>
    </xf>
    <xf numFmtId="176" fontId="18" fillId="0" borderId="0" xfId="4" applyNumberFormat="1" applyFont="1">
      <alignment vertical="center"/>
    </xf>
    <xf numFmtId="49" fontId="0" fillId="0" borderId="0" xfId="0" applyNumberFormat="1">
      <alignment vertical="center"/>
    </xf>
    <xf numFmtId="0" fontId="20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>
      <alignment vertical="center"/>
    </xf>
    <xf numFmtId="0" fontId="21" fillId="0" borderId="1" xfId="0" applyFont="1" applyBorder="1">
      <alignment vertical="center"/>
    </xf>
    <xf numFmtId="0" fontId="21" fillId="0" borderId="1" xfId="0" applyFont="1" applyBorder="1" applyAlignment="1">
      <alignment horizontal="center" vertical="center"/>
    </xf>
    <xf numFmtId="0" fontId="22" fillId="0" borderId="1" xfId="2" applyFont="1" applyBorder="1">
      <alignment vertical="center"/>
    </xf>
    <xf numFmtId="0" fontId="21" fillId="7" borderId="1" xfId="0" applyFont="1" applyFill="1" applyBorder="1">
      <alignment vertical="center"/>
    </xf>
    <xf numFmtId="0" fontId="21" fillId="7" borderId="1" xfId="0" applyFont="1" applyFill="1" applyBorder="1" applyAlignment="1">
      <alignment horizontal="center" vertical="center"/>
    </xf>
    <xf numFmtId="0" fontId="22" fillId="7" borderId="1" xfId="2" applyFont="1" applyFill="1" applyBorder="1">
      <alignment vertical="center"/>
    </xf>
    <xf numFmtId="0" fontId="21" fillId="18" borderId="1" xfId="0" applyFont="1" applyFill="1" applyBorder="1">
      <alignment vertical="center"/>
    </xf>
    <xf numFmtId="0" fontId="21" fillId="18" borderId="1" xfId="0" applyFont="1" applyFill="1" applyBorder="1" applyAlignment="1">
      <alignment horizontal="center" vertical="center"/>
    </xf>
    <xf numFmtId="9" fontId="21" fillId="18" borderId="1" xfId="0" applyNumberFormat="1" applyFont="1" applyFill="1" applyBorder="1">
      <alignment vertical="center"/>
    </xf>
    <xf numFmtId="0" fontId="21" fillId="2" borderId="1" xfId="0" applyFont="1" applyFill="1" applyBorder="1">
      <alignment vertical="center"/>
    </xf>
    <xf numFmtId="0" fontId="24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1" xfId="0" applyFont="1" applyFill="1" applyBorder="1">
      <alignment vertical="center"/>
    </xf>
    <xf numFmtId="58" fontId="3" fillId="0" borderId="1" xfId="0" applyNumberFormat="1" applyFont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0" fillId="18" borderId="1" xfId="0" applyFill="1" applyBorder="1">
      <alignment vertical="center"/>
    </xf>
    <xf numFmtId="0" fontId="3" fillId="2" borderId="1" xfId="0" applyFont="1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23" fillId="7" borderId="1" xfId="2" quotePrefix="1" applyFont="1" applyFill="1" applyBorder="1">
      <alignment vertical="center"/>
    </xf>
    <xf numFmtId="0" fontId="22" fillId="7" borderId="1" xfId="2" quotePrefix="1" applyFont="1" applyFill="1" applyBorder="1">
      <alignment vertical="center"/>
    </xf>
    <xf numFmtId="0" fontId="22" fillId="18" borderId="1" xfId="2" quotePrefix="1" applyFont="1" applyFill="1" applyBorder="1">
      <alignment vertical="center"/>
    </xf>
    <xf numFmtId="0" fontId="2" fillId="2" borderId="1" xfId="2" quotePrefix="1" applyFill="1" applyBorder="1">
      <alignment vertical="center"/>
    </xf>
    <xf numFmtId="0" fontId="25" fillId="2" borderId="1" xfId="2" quotePrefix="1" applyFont="1" applyFill="1" applyBorder="1">
      <alignment vertical="center"/>
    </xf>
    <xf numFmtId="0" fontId="2" fillId="0" borderId="1" xfId="2" quotePrefix="1" applyBorder="1">
      <alignment vertical="center"/>
    </xf>
    <xf numFmtId="0" fontId="0" fillId="9" borderId="0" xfId="0" applyFill="1">
      <alignment vertical="center"/>
    </xf>
    <xf numFmtId="0" fontId="26" fillId="0" borderId="0" xfId="0" applyFont="1">
      <alignment vertical="center"/>
    </xf>
    <xf numFmtId="0" fontId="26" fillId="2" borderId="0" xfId="0" applyFont="1" applyFill="1">
      <alignment vertical="center"/>
    </xf>
    <xf numFmtId="0" fontId="2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9" borderId="0" xfId="0" applyFill="1">
      <alignment vertical="center"/>
    </xf>
    <xf numFmtId="43" fontId="0" fillId="19" borderId="0" xfId="0" applyNumberFormat="1" applyFill="1">
      <alignment vertical="center"/>
    </xf>
    <xf numFmtId="43" fontId="1" fillId="19" borderId="4" xfId="0" applyNumberFormat="1" applyFont="1" applyFill="1" applyBorder="1" applyAlignment="1">
      <alignment vertical="center" wrapText="1"/>
    </xf>
    <xf numFmtId="43" fontId="0" fillId="19" borderId="4" xfId="0" applyNumberFormat="1" applyFill="1" applyBorder="1">
      <alignment vertical="center"/>
    </xf>
    <xf numFmtId="0" fontId="0" fillId="14" borderId="0" xfId="0" applyFill="1">
      <alignment vertical="center"/>
    </xf>
    <xf numFmtId="0" fontId="1" fillId="20" borderId="10" xfId="0" applyFont="1" applyFill="1" applyBorder="1">
      <alignment vertical="center"/>
    </xf>
    <xf numFmtId="43" fontId="0" fillId="14" borderId="0" xfId="0" applyNumberFormat="1" applyFill="1">
      <alignment vertical="center"/>
    </xf>
    <xf numFmtId="43" fontId="1" fillId="14" borderId="4" xfId="0" applyNumberFormat="1" applyFont="1" applyFill="1" applyBorder="1" applyAlignment="1">
      <alignment vertical="center" wrapText="1"/>
    </xf>
    <xf numFmtId="43" fontId="0" fillId="14" borderId="4" xfId="0" applyNumberFormat="1" applyFill="1" applyBorder="1">
      <alignment vertical="center"/>
    </xf>
    <xf numFmtId="0" fontId="1" fillId="14" borderId="1" xfId="0" applyFont="1" applyFill="1" applyBorder="1" applyAlignment="1">
      <alignment vertical="center" wrapText="1"/>
    </xf>
    <xf numFmtId="0" fontId="0" fillId="14" borderId="1" xfId="0" applyFill="1" applyBorder="1">
      <alignment vertical="center"/>
    </xf>
    <xf numFmtId="0" fontId="1" fillId="14" borderId="0" xfId="0" applyFont="1" applyFill="1">
      <alignment vertical="center"/>
    </xf>
    <xf numFmtId="0" fontId="0" fillId="14" borderId="0" xfId="0" applyFill="1" applyAlignment="1">
      <alignment horizontal="right" vertical="center"/>
    </xf>
    <xf numFmtId="4" fontId="0" fillId="19" borderId="0" xfId="0" applyNumberFormat="1" applyFill="1">
      <alignment vertical="center"/>
    </xf>
    <xf numFmtId="0" fontId="0" fillId="19" borderId="1" xfId="0" applyFill="1" applyBorder="1">
      <alignment vertical="center"/>
    </xf>
    <xf numFmtId="4" fontId="0" fillId="19" borderId="1" xfId="0" applyNumberFormat="1" applyFill="1" applyBorder="1">
      <alignment vertical="center"/>
    </xf>
    <xf numFmtId="0" fontId="26" fillId="19" borderId="0" xfId="0" applyFont="1" applyFill="1">
      <alignment vertical="center"/>
    </xf>
    <xf numFmtId="0" fontId="26" fillId="14" borderId="0" xfId="0" applyFont="1" applyFill="1">
      <alignment vertical="center"/>
    </xf>
    <xf numFmtId="0" fontId="26" fillId="21" borderId="0" xfId="0" applyFont="1" applyFill="1">
      <alignment vertical="center"/>
    </xf>
    <xf numFmtId="0" fontId="0" fillId="21" borderId="0" xfId="0" applyFill="1">
      <alignment vertical="center"/>
    </xf>
    <xf numFmtId="43" fontId="1" fillId="19" borderId="0" xfId="0" applyNumberFormat="1" applyFont="1" applyFill="1" applyAlignment="1">
      <alignment vertical="center" wrapText="1"/>
    </xf>
    <xf numFmtId="0" fontId="0" fillId="0" borderId="10" xfId="0" applyBorder="1">
      <alignment vertical="center"/>
    </xf>
    <xf numFmtId="0" fontId="1" fillId="8" borderId="0" xfId="0" applyFont="1" applyFill="1" applyAlignment="1">
      <alignment vertical="center" wrapText="1"/>
    </xf>
    <xf numFmtId="0" fontId="0" fillId="14" borderId="1" xfId="0" applyFill="1" applyBorder="1" applyAlignment="1">
      <alignment horizontal="right" vertical="center"/>
    </xf>
    <xf numFmtId="4" fontId="0" fillId="14" borderId="1" xfId="0" applyNumberFormat="1" applyFill="1" applyBorder="1">
      <alignment vertical="center"/>
    </xf>
    <xf numFmtId="0" fontId="26" fillId="0" borderId="1" xfId="0" applyFont="1" applyBorder="1">
      <alignment vertical="center"/>
    </xf>
    <xf numFmtId="43" fontId="1" fillId="8" borderId="0" xfId="0" applyNumberFormat="1" applyFont="1" applyFill="1" applyAlignment="1">
      <alignment vertical="center" wrapText="1"/>
    </xf>
    <xf numFmtId="43" fontId="26" fillId="0" borderId="0" xfId="0" applyNumberFormat="1" applyFont="1">
      <alignment vertical="center"/>
    </xf>
    <xf numFmtId="0" fontId="26" fillId="0" borderId="0" xfId="0" applyFont="1" applyAlignment="1"/>
    <xf numFmtId="0" fontId="1" fillId="10" borderId="24" xfId="0" applyFont="1" applyFill="1" applyBorder="1">
      <alignment vertical="center"/>
    </xf>
    <xf numFmtId="0" fontId="26" fillId="9" borderId="0" xfId="0" applyFont="1" applyFill="1">
      <alignment vertical="center"/>
    </xf>
    <xf numFmtId="0" fontId="1" fillId="10" borderId="18" xfId="0" applyFont="1" applyFill="1" applyBorder="1">
      <alignment vertical="center"/>
    </xf>
    <xf numFmtId="0" fontId="0" fillId="14" borderId="0" xfId="0" applyFill="1" applyAlignment="1"/>
    <xf numFmtId="0" fontId="1" fillId="20" borderId="1" xfId="0" applyFont="1" applyFill="1" applyBorder="1">
      <alignment vertical="center"/>
    </xf>
    <xf numFmtId="43" fontId="0" fillId="14" borderId="1" xfId="0" applyNumberFormat="1" applyFill="1" applyBorder="1">
      <alignment vertical="center"/>
    </xf>
    <xf numFmtId="0" fontId="5" fillId="2" borderId="0" xfId="0" applyFont="1" applyFill="1">
      <alignment vertical="center"/>
    </xf>
    <xf numFmtId="0" fontId="1" fillId="14" borderId="1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20" borderId="24" xfId="0" applyFont="1" applyFill="1" applyBorder="1">
      <alignment vertical="center"/>
    </xf>
    <xf numFmtId="0" fontId="0" fillId="14" borderId="2" xfId="0" applyFill="1" applyBorder="1">
      <alignment vertical="center"/>
    </xf>
    <xf numFmtId="0" fontId="1" fillId="14" borderId="0" xfId="0" applyFont="1" applyFill="1" applyAlignment="1">
      <alignment vertical="center" wrapText="1"/>
    </xf>
    <xf numFmtId="0" fontId="0" fillId="14" borderId="6" xfId="0" applyFill="1" applyBorder="1">
      <alignment vertical="center"/>
    </xf>
    <xf numFmtId="0" fontId="3" fillId="0" borderId="0" xfId="0" applyFont="1" applyAlignment="1">
      <alignment horizontal="center" vertical="center"/>
    </xf>
    <xf numFmtId="0" fontId="1" fillId="14" borderId="10" xfId="0" applyFont="1" applyFill="1" applyBorder="1">
      <alignment vertical="center"/>
    </xf>
    <xf numFmtId="43" fontId="0" fillId="14" borderId="2" xfId="0" applyNumberFormat="1" applyFill="1" applyBorder="1">
      <alignment vertical="center"/>
    </xf>
    <xf numFmtId="43" fontId="0" fillId="14" borderId="5" xfId="0" applyNumberFormat="1" applyFill="1" applyBorder="1">
      <alignment vertical="center"/>
    </xf>
    <xf numFmtId="0" fontId="0" fillId="14" borderId="7" xfId="0" applyFill="1" applyBorder="1">
      <alignment vertical="center"/>
    </xf>
    <xf numFmtId="0" fontId="1" fillId="22" borderId="0" xfId="0" applyFont="1" applyFill="1">
      <alignment vertical="center"/>
    </xf>
    <xf numFmtId="0" fontId="26" fillId="22" borderId="0" xfId="0" applyFont="1" applyFill="1">
      <alignment vertical="center"/>
    </xf>
    <xf numFmtId="0" fontId="0" fillId="22" borderId="0" xfId="0" applyFill="1">
      <alignment vertical="center"/>
    </xf>
    <xf numFmtId="0" fontId="0" fillId="2" borderId="0" xfId="0" applyFill="1" applyAlignment="1"/>
    <xf numFmtId="0" fontId="0" fillId="2" borderId="7" xfId="0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2" borderId="19" xfId="0" applyFill="1" applyBorder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12" borderId="1" xfId="0" applyFont="1" applyFill="1" applyBorder="1">
      <alignment vertical="center"/>
    </xf>
    <xf numFmtId="0" fontId="1" fillId="23" borderId="3" xfId="0" applyFont="1" applyFill="1" applyBorder="1">
      <alignment vertical="center"/>
    </xf>
    <xf numFmtId="0" fontId="0" fillId="14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6" fillId="19" borderId="1" xfId="0" applyFont="1" applyFill="1" applyBorder="1">
      <alignment vertical="center"/>
    </xf>
    <xf numFmtId="0" fontId="1" fillId="10" borderId="20" xfId="0" applyFont="1" applyFill="1" applyBorder="1">
      <alignment vertical="center"/>
    </xf>
    <xf numFmtId="0" fontId="26" fillId="14" borderId="1" xfId="0" applyFont="1" applyFill="1" applyBorder="1">
      <alignment vertical="center"/>
    </xf>
    <xf numFmtId="43" fontId="1" fillId="0" borderId="0" xfId="0" applyNumberFormat="1" applyFont="1" applyAlignment="1">
      <alignment vertical="center" wrapText="1"/>
    </xf>
    <xf numFmtId="0" fontId="26" fillId="0" borderId="2" xfId="0" applyFont="1" applyBorder="1">
      <alignment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1" fillId="12" borderId="0" xfId="0" applyFont="1" applyFill="1" applyAlignment="1">
      <alignment horizontal="left" vertical="center"/>
    </xf>
    <xf numFmtId="0" fontId="1" fillId="12" borderId="10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2" borderId="10" xfId="0" applyFont="1" applyFill="1" applyBorder="1">
      <alignment vertical="center"/>
    </xf>
    <xf numFmtId="43" fontId="0" fillId="2" borderId="0" xfId="0" applyNumberFormat="1" applyFill="1">
      <alignment vertical="center"/>
    </xf>
    <xf numFmtId="0" fontId="0" fillId="2" borderId="6" xfId="0" applyFill="1" applyBorder="1">
      <alignment vertical="center"/>
    </xf>
    <xf numFmtId="0" fontId="26" fillId="2" borderId="19" xfId="0" applyFont="1" applyFill="1" applyBorder="1">
      <alignment vertical="center"/>
    </xf>
    <xf numFmtId="0" fontId="0" fillId="21" borderId="0" xfId="0" applyFill="1" applyAlignment="1"/>
    <xf numFmtId="0" fontId="0" fillId="21" borderId="0" xfId="0" applyFill="1" applyAlignment="1">
      <alignment wrapText="1"/>
    </xf>
    <xf numFmtId="0" fontId="0" fillId="21" borderId="1" xfId="0" applyFill="1" applyBorder="1">
      <alignment vertical="center"/>
    </xf>
    <xf numFmtId="4" fontId="0" fillId="21" borderId="1" xfId="0" applyNumberFormat="1" applyFill="1" applyBorder="1">
      <alignment vertical="center"/>
    </xf>
    <xf numFmtId="4" fontId="0" fillId="21" borderId="0" xfId="0" applyNumberFormat="1" applyFill="1">
      <alignment vertical="center"/>
    </xf>
    <xf numFmtId="0" fontId="1" fillId="21" borderId="10" xfId="0" applyFont="1" applyFill="1" applyBorder="1">
      <alignment vertical="center"/>
    </xf>
    <xf numFmtId="0" fontId="1" fillId="21" borderId="0" xfId="0" applyFont="1" applyFill="1">
      <alignment vertical="center"/>
    </xf>
    <xf numFmtId="0" fontId="3" fillId="0" borderId="0" xfId="0" applyFont="1" applyAlignment="1">
      <alignment vertical="center" wrapText="1"/>
    </xf>
    <xf numFmtId="0" fontId="0" fillId="19" borderId="0" xfId="0" applyFill="1" applyAlignment="1"/>
    <xf numFmtId="0" fontId="26" fillId="0" borderId="0" xfId="0" applyFont="1" applyAlignment="1">
      <alignment horizontal="center"/>
    </xf>
    <xf numFmtId="0" fontId="1" fillId="4" borderId="0" xfId="0" applyFont="1" applyFill="1">
      <alignment vertical="center"/>
    </xf>
    <xf numFmtId="0" fontId="1" fillId="4" borderId="0" xfId="0" applyFont="1" applyFill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1" fillId="4" borderId="0" xfId="0" applyNumberFormat="1" applyFont="1" applyFill="1">
      <alignment vertical="center"/>
    </xf>
    <xf numFmtId="0" fontId="3" fillId="4" borderId="0" xfId="0" applyFont="1" applyFill="1">
      <alignment vertical="center"/>
    </xf>
    <xf numFmtId="4" fontId="26" fillId="0" borderId="1" xfId="0" applyNumberFormat="1" applyFont="1" applyBorder="1">
      <alignment vertical="center"/>
    </xf>
    <xf numFmtId="14" fontId="26" fillId="19" borderId="0" xfId="0" applyNumberFormat="1" applyFont="1" applyFill="1">
      <alignment vertical="center"/>
    </xf>
    <xf numFmtId="0" fontId="3" fillId="25" borderId="0" xfId="0" applyFont="1" applyFill="1">
      <alignment vertical="center"/>
    </xf>
    <xf numFmtId="0" fontId="0" fillId="25" borderId="0" xfId="0" applyFill="1">
      <alignment vertical="center"/>
    </xf>
    <xf numFmtId="0" fontId="26" fillId="25" borderId="0" xfId="0" applyFont="1" applyFill="1">
      <alignment vertical="center"/>
    </xf>
    <xf numFmtId="0" fontId="3" fillId="25" borderId="0" xfId="0" applyFont="1" applyFill="1" applyAlignment="1">
      <alignment horizontal="center" vertical="center"/>
    </xf>
    <xf numFmtId="0" fontId="0" fillId="25" borderId="1" xfId="0" applyFill="1" applyBorder="1">
      <alignment vertical="center"/>
    </xf>
    <xf numFmtId="0" fontId="0" fillId="25" borderId="1" xfId="0" applyFill="1" applyBorder="1" applyAlignment="1">
      <alignment horizontal="left" vertical="center"/>
    </xf>
    <xf numFmtId="4" fontId="26" fillId="2" borderId="1" xfId="0" applyNumberFormat="1" applyFont="1" applyFill="1" applyBorder="1">
      <alignment vertical="center"/>
    </xf>
    <xf numFmtId="4" fontId="26" fillId="0" borderId="0" xfId="0" applyNumberFormat="1" applyFont="1">
      <alignment vertical="center"/>
    </xf>
    <xf numFmtId="4" fontId="26" fillId="2" borderId="0" xfId="0" applyNumberFormat="1" applyFont="1" applyFill="1">
      <alignment vertical="center"/>
    </xf>
    <xf numFmtId="0" fontId="26" fillId="2" borderId="1" xfId="0" applyFont="1" applyFill="1" applyBorder="1">
      <alignment vertical="center"/>
    </xf>
    <xf numFmtId="0" fontId="1" fillId="0" borderId="3" xfId="0" applyFont="1" applyBorder="1">
      <alignment vertical="center"/>
    </xf>
    <xf numFmtId="0" fontId="1" fillId="0" borderId="11" xfId="0" applyFont="1" applyBorder="1">
      <alignment vertical="center"/>
    </xf>
    <xf numFmtId="0" fontId="1" fillId="0" borderId="2" xfId="0" applyFont="1" applyBorder="1" applyAlignment="1">
      <alignment vertical="center" wrapText="1"/>
    </xf>
    <xf numFmtId="0" fontId="7" fillId="2" borderId="0" xfId="0" applyFont="1" applyFill="1" applyAlignment="1">
      <alignment horizontal="center"/>
    </xf>
    <xf numFmtId="0" fontId="1" fillId="2" borderId="11" xfId="0" applyFont="1" applyFill="1" applyBorder="1">
      <alignment vertical="center"/>
    </xf>
    <xf numFmtId="0" fontId="9" fillId="2" borderId="0" xfId="0" applyFont="1" applyFill="1" applyAlignment="1">
      <alignment horizontal="center"/>
    </xf>
    <xf numFmtId="0" fontId="1" fillId="2" borderId="12" xfId="0" applyFont="1" applyFill="1" applyBorder="1">
      <alignment vertical="center"/>
    </xf>
    <xf numFmtId="43" fontId="1" fillId="2" borderId="4" xfId="0" applyNumberFormat="1" applyFont="1" applyFill="1" applyBorder="1" applyAlignment="1">
      <alignment vertical="center" wrapText="1"/>
    </xf>
    <xf numFmtId="43" fontId="0" fillId="2" borderId="4" xfId="0" applyNumberFormat="1" applyFill="1" applyBorder="1">
      <alignment vertical="center"/>
    </xf>
    <xf numFmtId="0" fontId="3" fillId="2" borderId="0" xfId="0" applyFont="1" applyFill="1">
      <alignment vertical="center"/>
    </xf>
    <xf numFmtId="43" fontId="26" fillId="2" borderId="0" xfId="0" applyNumberFormat="1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26" fillId="0" borderId="20" xfId="0" applyFont="1" applyBorder="1">
      <alignment vertical="center"/>
    </xf>
    <xf numFmtId="0" fontId="0" fillId="0" borderId="20" xfId="0" applyBorder="1">
      <alignment vertical="center"/>
    </xf>
    <xf numFmtId="0" fontId="0" fillId="2" borderId="20" xfId="0" applyFill="1" applyBorder="1">
      <alignment vertical="center"/>
    </xf>
    <xf numFmtId="0" fontId="1" fillId="24" borderId="0" xfId="0" applyFont="1" applyFill="1">
      <alignment vertical="center"/>
    </xf>
    <xf numFmtId="0" fontId="0" fillId="2" borderId="0" xfId="0" applyFill="1" applyAlignment="1">
      <alignment horizontal="center" vertical="center"/>
    </xf>
    <xf numFmtId="14" fontId="26" fillId="0" borderId="0" xfId="0" applyNumberFormat="1" applyFont="1">
      <alignment vertical="center"/>
    </xf>
    <xf numFmtId="0" fontId="26" fillId="2" borderId="20" xfId="0" applyFont="1" applyFill="1" applyBorder="1">
      <alignment vertical="center"/>
    </xf>
    <xf numFmtId="43" fontId="0" fillId="2" borderId="1" xfId="0" applyNumberFormat="1" applyFill="1" applyBorder="1">
      <alignment vertical="center"/>
    </xf>
    <xf numFmtId="49" fontId="26" fillId="0" borderId="0" xfId="0" applyNumberFormat="1" applyFont="1">
      <alignment vertical="center"/>
    </xf>
    <xf numFmtId="0" fontId="1" fillId="2" borderId="0" xfId="0" applyFont="1" applyFill="1" applyAlignment="1">
      <alignment vertical="center" wrapText="1"/>
    </xf>
    <xf numFmtId="0" fontId="0" fillId="14" borderId="0" xfId="0" applyFill="1" applyAlignment="1">
      <alignment horizontal="left" vertical="center"/>
    </xf>
    <xf numFmtId="0" fontId="1" fillId="0" borderId="4" xfId="0" applyFont="1" applyBorder="1" applyAlignment="1">
      <alignment vertical="center" wrapText="1"/>
    </xf>
    <xf numFmtId="43" fontId="1" fillId="0" borderId="4" xfId="0" applyNumberFormat="1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26" fillId="0" borderId="19" xfId="0" applyFont="1" applyBorder="1">
      <alignment vertical="center"/>
    </xf>
    <xf numFmtId="0" fontId="26" fillId="0" borderId="7" xfId="0" applyFont="1" applyBorder="1">
      <alignment vertical="center"/>
    </xf>
    <xf numFmtId="43" fontId="0" fillId="0" borderId="2" xfId="1" applyFont="1" applyFill="1" applyBorder="1" applyAlignment="1">
      <alignment vertical="center"/>
    </xf>
    <xf numFmtId="43" fontId="0" fillId="0" borderId="4" xfId="1" applyFont="1" applyFill="1" applyBorder="1" applyAlignment="1">
      <alignment vertical="center"/>
    </xf>
    <xf numFmtId="43" fontId="0" fillId="0" borderId="5" xfId="1" applyFont="1" applyFill="1" applyBorder="1" applyAlignment="1">
      <alignment vertical="center"/>
    </xf>
    <xf numFmtId="43" fontId="0" fillId="0" borderId="7" xfId="1" applyFont="1" applyFill="1" applyBorder="1" applyAlignment="1">
      <alignment vertical="center"/>
    </xf>
    <xf numFmtId="43" fontId="0" fillId="0" borderId="0" xfId="1" applyFont="1" applyFill="1" applyAlignment="1">
      <alignment vertical="center"/>
    </xf>
    <xf numFmtId="43" fontId="0" fillId="0" borderId="8" xfId="1" applyFont="1" applyFill="1" applyBorder="1" applyAlignment="1">
      <alignment vertical="center"/>
    </xf>
    <xf numFmtId="0" fontId="0" fillId="0" borderId="0" xfId="0" applyAlignment="1">
      <alignment horizontal="center"/>
    </xf>
    <xf numFmtId="0" fontId="26" fillId="14" borderId="0" xfId="0" applyFont="1" applyFill="1" applyAlignment="1">
      <alignment horizontal="center" vertical="center"/>
    </xf>
    <xf numFmtId="0" fontId="1" fillId="14" borderId="10" xfId="0" applyFont="1" applyFill="1" applyBorder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1" fillId="14" borderId="2" xfId="0" applyFont="1" applyFill="1" applyBorder="1">
      <alignment vertical="center"/>
    </xf>
    <xf numFmtId="43" fontId="1" fillId="14" borderId="2" xfId="0" applyNumberFormat="1" applyFont="1" applyFill="1" applyBorder="1">
      <alignment vertical="center"/>
    </xf>
    <xf numFmtId="43" fontId="1" fillId="14" borderId="4" xfId="0" applyNumberFormat="1" applyFont="1" applyFill="1" applyBorder="1">
      <alignment vertical="center"/>
    </xf>
    <xf numFmtId="0" fontId="1" fillId="14" borderId="4" xfId="0" applyFont="1" applyFill="1" applyBorder="1">
      <alignment vertical="center"/>
    </xf>
    <xf numFmtId="0" fontId="1" fillId="14" borderId="5" xfId="0" applyFont="1" applyFill="1" applyBorder="1">
      <alignment vertical="center"/>
    </xf>
    <xf numFmtId="43" fontId="3" fillId="0" borderId="1" xfId="0" applyNumberFormat="1" applyFont="1" applyBorder="1">
      <alignment vertical="center"/>
    </xf>
    <xf numFmtId="0" fontId="26" fillId="0" borderId="1" xfId="0" applyFont="1" applyBorder="1" applyAlignment="1"/>
    <xf numFmtId="0" fontId="3" fillId="0" borderId="1" xfId="0" applyFont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19" borderId="2" xfId="0" applyFont="1" applyFill="1" applyBorder="1" applyAlignment="1">
      <alignment vertical="center" wrapText="1"/>
    </xf>
    <xf numFmtId="0" fontId="1" fillId="26" borderId="24" xfId="0" applyFont="1" applyFill="1" applyBorder="1">
      <alignment vertical="center"/>
    </xf>
    <xf numFmtId="43" fontId="1" fillId="19" borderId="2" xfId="0" applyNumberFormat="1" applyFont="1" applyFill="1" applyBorder="1" applyAlignment="1">
      <alignment vertical="center" wrapText="1"/>
    </xf>
    <xf numFmtId="0" fontId="3" fillId="19" borderId="0" xfId="0" applyFont="1" applyFill="1">
      <alignment vertical="center"/>
    </xf>
    <xf numFmtId="0" fontId="3" fillId="19" borderId="0" xfId="0" applyFont="1" applyFill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9" fillId="0" borderId="9" xfId="0" applyFont="1" applyBorder="1" applyAlignment="1">
      <alignment horizontal="center"/>
    </xf>
    <xf numFmtId="4" fontId="26" fillId="19" borderId="0" xfId="0" applyNumberFormat="1" applyFont="1" applyFill="1">
      <alignment vertical="center"/>
    </xf>
    <xf numFmtId="0" fontId="1" fillId="26" borderId="1" xfId="0" applyFont="1" applyFill="1" applyBorder="1">
      <alignment vertical="center"/>
    </xf>
    <xf numFmtId="43" fontId="0" fillId="2" borderId="4" xfId="0" applyNumberFormat="1" applyFill="1" applyBorder="1" applyAlignment="1">
      <alignment horizontal="center" vertical="center"/>
    </xf>
    <xf numFmtId="43" fontId="0" fillId="0" borderId="18" xfId="0" applyNumberFormat="1" applyBorder="1">
      <alignment vertical="center"/>
    </xf>
    <xf numFmtId="0" fontId="26" fillId="0" borderId="1" xfId="0" applyFont="1" applyBorder="1" applyAlignment="1">
      <alignment horizontal="center" vertical="center"/>
    </xf>
    <xf numFmtId="0" fontId="0" fillId="27" borderId="1" xfId="0" applyFill="1" applyBorder="1">
      <alignment vertical="center"/>
    </xf>
    <xf numFmtId="0" fontId="26" fillId="27" borderId="0" xfId="0" applyFont="1" applyFill="1">
      <alignment vertical="center"/>
    </xf>
    <xf numFmtId="0" fontId="26" fillId="0" borderId="25" xfId="0" applyFont="1" applyBorder="1">
      <alignment vertical="center"/>
    </xf>
    <xf numFmtId="0" fontId="1" fillId="19" borderId="4" xfId="0" applyFont="1" applyFill="1" applyBorder="1" applyAlignment="1">
      <alignment vertical="center" wrapText="1"/>
    </xf>
    <xf numFmtId="43" fontId="1" fillId="0" borderId="12" xfId="0" applyNumberFormat="1" applyFont="1" applyBorder="1" applyAlignment="1">
      <alignment horizontal="right" vertical="center"/>
    </xf>
    <xf numFmtId="0" fontId="0" fillId="3" borderId="2" xfId="0" applyFill="1" applyBorder="1">
      <alignment vertical="center"/>
    </xf>
    <xf numFmtId="0" fontId="26" fillId="0" borderId="0" xfId="0" applyFont="1" applyAlignment="1">
      <alignment horizontal="right" vertical="center"/>
    </xf>
    <xf numFmtId="0" fontId="33" fillId="0" borderId="1" xfId="0" applyFont="1" applyBorder="1" applyAlignment="1">
      <alignment horizontal="center"/>
    </xf>
    <xf numFmtId="0" fontId="33" fillId="2" borderId="1" xfId="0" applyFont="1" applyFill="1" applyBorder="1" applyAlignment="1">
      <alignment horizontal="center"/>
    </xf>
    <xf numFmtId="177" fontId="33" fillId="0" borderId="1" xfId="0" applyNumberFormat="1" applyFont="1" applyBorder="1" applyAlignment="1"/>
    <xf numFmtId="0" fontId="3" fillId="28" borderId="10" xfId="0" applyFont="1" applyFill="1" applyBorder="1">
      <alignment vertical="center"/>
    </xf>
    <xf numFmtId="177" fontId="33" fillId="2" borderId="1" xfId="0" applyNumberFormat="1" applyFont="1" applyFill="1" applyBorder="1" applyAlignment="1">
      <alignment horizontal="left"/>
    </xf>
    <xf numFmtId="177" fontId="33" fillId="2" borderId="1" xfId="0" applyNumberFormat="1" applyFont="1" applyFill="1" applyBorder="1" applyAlignment="1"/>
    <xf numFmtId="177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5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/>
    </xf>
    <xf numFmtId="43" fontId="13" fillId="14" borderId="1" xfId="1" applyFont="1" applyFill="1" applyBorder="1" applyAlignment="1">
      <alignment horizontal="center" vertical="center"/>
    </xf>
    <xf numFmtId="43" fontId="1" fillId="10" borderId="11" xfId="0" applyNumberFormat="1" applyFont="1" applyFill="1" applyBorder="1" applyAlignment="1">
      <alignment horizontal="right" vertical="center"/>
    </xf>
    <xf numFmtId="0" fontId="1" fillId="8" borderId="25" xfId="0" applyFont="1" applyFill="1" applyBorder="1" applyAlignment="1">
      <alignment vertical="center" wrapText="1"/>
    </xf>
    <xf numFmtId="0" fontId="12" fillId="14" borderId="25" xfId="4" applyFont="1" applyFill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18" xfId="0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13" fillId="0" borderId="18" xfId="4" applyFont="1" applyBorder="1" applyAlignment="1">
      <alignment horizontal="center" vertical="center"/>
    </xf>
    <xf numFmtId="0" fontId="13" fillId="0" borderId="18" xfId="5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43" fontId="0" fillId="0" borderId="18" xfId="1" applyFont="1" applyBorder="1" applyAlignment="1">
      <alignment horizontal="center"/>
    </xf>
    <xf numFmtId="43" fontId="13" fillId="0" borderId="18" xfId="4" applyNumberFormat="1" applyFont="1" applyBorder="1" applyAlignment="1">
      <alignment horizontal="center" vertical="center"/>
    </xf>
    <xf numFmtId="0" fontId="9" fillId="0" borderId="9" xfId="0" applyFont="1" applyBorder="1" applyAlignment="1"/>
    <xf numFmtId="0" fontId="1" fillId="9" borderId="1" xfId="0" applyFont="1" applyFill="1" applyBorder="1" applyAlignment="1">
      <alignment vertical="center" wrapText="1"/>
    </xf>
    <xf numFmtId="0" fontId="7" fillId="0" borderId="1" xfId="0" applyFont="1" applyBorder="1" applyAlignment="1"/>
    <xf numFmtId="0" fontId="7" fillId="0" borderId="0" xfId="0" applyFont="1" applyAlignment="1"/>
    <xf numFmtId="0" fontId="1" fillId="9" borderId="20" xfId="0" applyFont="1" applyFill="1" applyBorder="1" applyAlignment="1">
      <alignment vertical="center" wrapText="1"/>
    </xf>
    <xf numFmtId="0" fontId="1" fillId="9" borderId="21" xfId="0" applyFont="1" applyFill="1" applyBorder="1" applyAlignment="1">
      <alignment vertical="center" wrapText="1"/>
    </xf>
    <xf numFmtId="0" fontId="1" fillId="9" borderId="16" xfId="0" applyFont="1" applyFill="1" applyBorder="1" applyAlignment="1">
      <alignment vertical="center" wrapText="1"/>
    </xf>
    <xf numFmtId="0" fontId="0" fillId="0" borderId="25" xfId="0" applyBorder="1">
      <alignment vertical="center"/>
    </xf>
    <xf numFmtId="0" fontId="13" fillId="14" borderId="25" xfId="1" applyNumberFormat="1" applyFont="1" applyFill="1" applyBorder="1" applyAlignment="1">
      <alignment horizontal="center" vertical="center"/>
    </xf>
    <xf numFmtId="0" fontId="8" fillId="0" borderId="0" xfId="0" applyFont="1" applyAlignment="1"/>
    <xf numFmtId="0" fontId="10" fillId="0" borderId="0" xfId="0" applyFont="1" applyAlignment="1"/>
    <xf numFmtId="0" fontId="1" fillId="2" borderId="5" xfId="0" applyFont="1" applyFill="1" applyBorder="1" applyAlignment="1">
      <alignment vertical="center" wrapText="1"/>
    </xf>
    <xf numFmtId="0" fontId="1" fillId="10" borderId="0" xfId="0" applyFont="1" applyFill="1">
      <alignment vertical="center"/>
    </xf>
    <xf numFmtId="0" fontId="0" fillId="2" borderId="0" xfId="0" applyFill="1" applyAlignment="1">
      <alignment horizontal="left" vertical="center"/>
    </xf>
    <xf numFmtId="0" fontId="4" fillId="29" borderId="0" xfId="0" applyFont="1" applyFill="1" applyAlignment="1"/>
    <xf numFmtId="0" fontId="4" fillId="29" borderId="0" xfId="0" applyFont="1" applyFill="1" applyAlignment="1">
      <alignment horizontal="center"/>
    </xf>
    <xf numFmtId="0" fontId="4" fillId="30" borderId="0" xfId="0" applyFont="1" applyFill="1" applyAlignment="1"/>
    <xf numFmtId="0" fontId="4" fillId="29" borderId="0" xfId="0" applyFont="1" applyFill="1" applyAlignment="1">
      <alignment horizontal="left"/>
    </xf>
    <xf numFmtId="0" fontId="4" fillId="0" borderId="0" xfId="0" applyFont="1" applyAlignment="1">
      <alignment horizontal="center" vertical="center"/>
    </xf>
    <xf numFmtId="0" fontId="35" fillId="0" borderId="0" xfId="7" applyFont="1">
      <alignment vertical="top"/>
      <protection locked="0"/>
    </xf>
    <xf numFmtId="3" fontId="35" fillId="0" borderId="0" xfId="7" applyNumberFormat="1" applyFont="1">
      <alignment vertical="top"/>
      <protection locked="0"/>
    </xf>
    <xf numFmtId="0" fontId="35" fillId="0" borderId="0" xfId="7" applyFont="1" applyAlignment="1">
      <alignment horizontal="left" vertical="top"/>
      <protection locked="0"/>
    </xf>
    <xf numFmtId="37" fontId="35" fillId="0" borderId="0" xfId="7" applyNumberFormat="1" applyFont="1">
      <alignment vertical="top"/>
      <protection locked="0"/>
    </xf>
    <xf numFmtId="39" fontId="35" fillId="0" borderId="0" xfId="7" applyNumberFormat="1" applyFont="1">
      <alignment vertical="top"/>
      <protection locked="0"/>
    </xf>
    <xf numFmtId="178" fontId="35" fillId="0" borderId="0" xfId="7" applyNumberFormat="1" applyFont="1">
      <alignment vertical="top"/>
      <protection locked="0"/>
    </xf>
    <xf numFmtId="0" fontId="35" fillId="2" borderId="0" xfId="7" applyFont="1" applyFill="1">
      <alignment vertical="top"/>
      <protection locked="0"/>
    </xf>
    <xf numFmtId="3" fontId="35" fillId="2" borderId="0" xfId="7" applyNumberFormat="1" applyFont="1" applyFill="1">
      <alignment vertical="top"/>
      <protection locked="0"/>
    </xf>
    <xf numFmtId="0" fontId="4" fillId="2" borderId="0" xfId="0" applyFont="1" applyFill="1">
      <alignment vertical="center"/>
    </xf>
    <xf numFmtId="0" fontId="35" fillId="2" borderId="0" xfId="7" applyFont="1" applyFill="1" applyAlignment="1">
      <alignment horizontal="left" vertical="top"/>
      <protection locked="0"/>
    </xf>
    <xf numFmtId="178" fontId="35" fillId="2" borderId="0" xfId="7" applyNumberFormat="1" applyFont="1" applyFill="1">
      <alignment vertical="top"/>
      <protection locked="0"/>
    </xf>
    <xf numFmtId="3" fontId="4" fillId="0" borderId="0" xfId="0" applyNumberFormat="1" applyFont="1" applyAlignment="1"/>
    <xf numFmtId="0" fontId="4" fillId="0" borderId="0" xfId="0" applyFont="1" applyAlignment="1">
      <alignment horizontal="left" vertical="center"/>
    </xf>
    <xf numFmtId="179" fontId="4" fillId="0" borderId="0" xfId="0" applyNumberFormat="1" applyFont="1" applyAlignment="1"/>
    <xf numFmtId="4" fontId="4" fillId="0" borderId="0" xfId="0" applyNumberFormat="1" applyFont="1" applyAlignment="1"/>
    <xf numFmtId="0" fontId="0" fillId="14" borderId="25" xfId="0" applyFill="1" applyBorder="1" applyAlignment="1">
      <alignment horizontal="center"/>
    </xf>
    <xf numFmtId="0" fontId="13" fillId="14" borderId="1" xfId="5" applyFill="1" applyBorder="1" applyAlignment="1">
      <alignment horizontal="center" vertical="center"/>
    </xf>
    <xf numFmtId="43" fontId="0" fillId="14" borderId="1" xfId="1" applyFont="1" applyFill="1" applyBorder="1" applyAlignment="1">
      <alignment horizontal="center"/>
    </xf>
    <xf numFmtId="43" fontId="13" fillId="14" borderId="1" xfId="4" applyNumberFormat="1" applyFont="1" applyFill="1" applyBorder="1" applyAlignment="1">
      <alignment horizontal="center" vertical="center"/>
    </xf>
    <xf numFmtId="43" fontId="0" fillId="0" borderId="1" xfId="1" applyFont="1" applyFill="1" applyBorder="1" applyAlignment="1">
      <alignment horizontal="center"/>
    </xf>
    <xf numFmtId="43" fontId="13" fillId="0" borderId="1" xfId="1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21" borderId="1" xfId="0" applyFill="1" applyBorder="1" applyAlignment="1">
      <alignment horizontal="center"/>
    </xf>
    <xf numFmtId="0" fontId="1" fillId="21" borderId="1" xfId="0" applyFont="1" applyFill="1" applyBorder="1" applyAlignment="1">
      <alignment horizontal="center" vertical="center"/>
    </xf>
    <xf numFmtId="43" fontId="0" fillId="21" borderId="1" xfId="0" applyNumberFormat="1" applyFill="1" applyBorder="1">
      <alignment vertical="center"/>
    </xf>
    <xf numFmtId="0" fontId="26" fillId="21" borderId="1" xfId="0" applyFont="1" applyFill="1" applyBorder="1">
      <alignment vertical="center"/>
    </xf>
    <xf numFmtId="0" fontId="0" fillId="21" borderId="1" xfId="0" applyFill="1" applyBorder="1" applyAlignment="1"/>
    <xf numFmtId="0" fontId="0" fillId="2" borderId="25" xfId="0" applyFill="1" applyBorder="1" applyAlignment="1">
      <alignment horizontal="center"/>
    </xf>
    <xf numFmtId="0" fontId="13" fillId="2" borderId="1" xfId="5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/>
    </xf>
    <xf numFmtId="43" fontId="13" fillId="2" borderId="1" xfId="4" applyNumberFormat="1" applyFont="1" applyFill="1" applyBorder="1" applyAlignment="1">
      <alignment horizontal="center" vertical="center"/>
    </xf>
    <xf numFmtId="0" fontId="12" fillId="2" borderId="1" xfId="4" applyFont="1" applyFill="1" applyBorder="1" applyAlignment="1">
      <alignment horizontal="center" vertical="center"/>
    </xf>
    <xf numFmtId="43" fontId="13" fillId="0" borderId="18" xfId="1" applyFont="1" applyFill="1" applyBorder="1" applyAlignment="1">
      <alignment horizontal="center" vertical="center"/>
    </xf>
    <xf numFmtId="0" fontId="16" fillId="0" borderId="0" xfId="0" applyFont="1" applyAlignment="1"/>
    <xf numFmtId="0" fontId="13" fillId="0" borderId="0" xfId="0" applyFont="1" applyAlignment="1">
      <alignment horizontal="left" vertical="center"/>
    </xf>
    <xf numFmtId="0" fontId="13" fillId="21" borderId="1" xfId="5" applyFill="1" applyBorder="1" applyAlignment="1">
      <alignment horizontal="center" vertical="center"/>
    </xf>
    <xf numFmtId="0" fontId="0" fillId="21" borderId="18" xfId="0" applyFill="1" applyBorder="1" applyAlignment="1">
      <alignment horizontal="center"/>
    </xf>
    <xf numFmtId="14" fontId="26" fillId="2" borderId="0" xfId="0" applyNumberFormat="1" applyFont="1" applyFill="1">
      <alignment vertical="center"/>
    </xf>
    <xf numFmtId="14" fontId="26" fillId="14" borderId="0" xfId="0" applyNumberFormat="1" applyFont="1" applyFill="1">
      <alignment vertical="center"/>
    </xf>
    <xf numFmtId="0" fontId="3" fillId="14" borderId="0" xfId="0" applyFont="1" applyFill="1">
      <alignment vertical="center"/>
    </xf>
    <xf numFmtId="0" fontId="0" fillId="14" borderId="0" xfId="0" applyFill="1" applyAlignment="1">
      <alignment horizontal="center" vertical="center"/>
    </xf>
    <xf numFmtId="0" fontId="26" fillId="14" borderId="20" xfId="0" applyFont="1" applyFill="1" applyBorder="1">
      <alignment vertical="center"/>
    </xf>
    <xf numFmtId="4" fontId="26" fillId="14" borderId="1" xfId="0" applyNumberFormat="1" applyFont="1" applyFill="1" applyBorder="1">
      <alignment vertical="center"/>
    </xf>
    <xf numFmtId="43" fontId="26" fillId="14" borderId="1" xfId="0" applyNumberFormat="1" applyFont="1" applyFill="1" applyBorder="1">
      <alignment vertical="center"/>
    </xf>
    <xf numFmtId="0" fontId="3" fillId="14" borderId="0" xfId="0" applyFont="1" applyFill="1" applyAlignment="1">
      <alignment horizontal="center" vertical="center"/>
    </xf>
    <xf numFmtId="0" fontId="0" fillId="19" borderId="1" xfId="0" applyFill="1" applyBorder="1" applyAlignment="1">
      <alignment horizontal="left" vertical="center"/>
    </xf>
    <xf numFmtId="0" fontId="0" fillId="19" borderId="1" xfId="0" applyFill="1" applyBorder="1" applyAlignment="1">
      <alignment horizontal="center" vertical="center"/>
    </xf>
    <xf numFmtId="0" fontId="26" fillId="19" borderId="20" xfId="0" applyFont="1" applyFill="1" applyBorder="1">
      <alignment vertical="center"/>
    </xf>
    <xf numFmtId="4" fontId="26" fillId="19" borderId="1" xfId="0" applyNumberFormat="1" applyFont="1" applyFill="1" applyBorder="1">
      <alignment vertical="center"/>
    </xf>
    <xf numFmtId="43" fontId="26" fillId="19" borderId="0" xfId="0" applyNumberFormat="1" applyFont="1" applyFill="1">
      <alignment vertical="center"/>
    </xf>
    <xf numFmtId="0" fontId="1" fillId="19" borderId="0" xfId="0" applyFont="1" applyFill="1" applyAlignment="1">
      <alignment vertical="center" wrapText="1"/>
    </xf>
    <xf numFmtId="0" fontId="0" fillId="19" borderId="0" xfId="0" applyFill="1" applyAlignment="1">
      <alignment horizontal="center" vertical="center"/>
    </xf>
    <xf numFmtId="4" fontId="0" fillId="31" borderId="1" xfId="0" applyNumberFormat="1" applyFill="1" applyBorder="1">
      <alignment vertical="center"/>
    </xf>
    <xf numFmtId="0" fontId="0" fillId="31" borderId="1" xfId="0" applyFill="1" applyBorder="1">
      <alignment vertical="center"/>
    </xf>
    <xf numFmtId="0" fontId="3" fillId="31" borderId="0" xfId="0" applyFont="1" applyFill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>
      <alignment vertical="center"/>
    </xf>
    <xf numFmtId="0" fontId="26" fillId="31" borderId="0" xfId="0" applyFont="1" applyFill="1">
      <alignment vertical="center"/>
    </xf>
    <xf numFmtId="14" fontId="26" fillId="31" borderId="0" xfId="0" applyNumberFormat="1" applyFont="1" applyFill="1">
      <alignment vertical="center"/>
    </xf>
    <xf numFmtId="0" fontId="0" fillId="31" borderId="1" xfId="0" applyFill="1" applyBorder="1" applyAlignment="1">
      <alignment horizontal="left" vertical="center"/>
    </xf>
    <xf numFmtId="0" fontId="26" fillId="31" borderId="20" xfId="0" applyFont="1" applyFill="1" applyBorder="1">
      <alignment vertical="center"/>
    </xf>
    <xf numFmtId="0" fontId="1" fillId="31" borderId="3" xfId="0" applyFont="1" applyFill="1" applyBorder="1">
      <alignment vertical="center"/>
    </xf>
    <xf numFmtId="0" fontId="0" fillId="31" borderId="1" xfId="0" applyFill="1" applyBorder="1" applyAlignment="1">
      <alignment horizontal="center" vertical="center"/>
    </xf>
    <xf numFmtId="0" fontId="0" fillId="2" borderId="1" xfId="0" applyFill="1" applyBorder="1" applyAlignment="1"/>
    <xf numFmtId="43" fontId="3" fillId="2" borderId="1" xfId="0" applyNumberFormat="1" applyFont="1" applyFill="1" applyBorder="1">
      <alignment vertical="center"/>
    </xf>
    <xf numFmtId="0" fontId="26" fillId="2" borderId="1" xfId="0" applyFont="1" applyFill="1" applyBorder="1" applyAlignment="1"/>
    <xf numFmtId="0" fontId="3" fillId="21" borderId="0" xfId="0" applyFont="1" applyFill="1">
      <alignment vertical="center"/>
    </xf>
    <xf numFmtId="43" fontId="26" fillId="21" borderId="0" xfId="0" applyNumberFormat="1" applyFont="1" applyFill="1">
      <alignment vertical="center"/>
    </xf>
    <xf numFmtId="0" fontId="3" fillId="21" borderId="0" xfId="0" applyFont="1" applyFill="1" applyAlignment="1">
      <alignment horizontal="center" vertical="center"/>
    </xf>
    <xf numFmtId="0" fontId="0" fillId="21" borderId="1" xfId="0" applyFill="1" applyBorder="1" applyAlignment="1">
      <alignment horizontal="left" vertical="center"/>
    </xf>
    <xf numFmtId="0" fontId="0" fillId="21" borderId="1" xfId="0" applyFill="1" applyBorder="1" applyAlignment="1">
      <alignment horizontal="center" vertical="center"/>
    </xf>
    <xf numFmtId="0" fontId="26" fillId="21" borderId="20" xfId="0" applyFont="1" applyFill="1" applyBorder="1">
      <alignment vertical="center"/>
    </xf>
    <xf numFmtId="0" fontId="1" fillId="21" borderId="4" xfId="0" applyFont="1" applyFill="1" applyBorder="1" applyAlignment="1">
      <alignment vertical="center" wrapText="1"/>
    </xf>
    <xf numFmtId="4" fontId="26" fillId="21" borderId="1" xfId="0" applyNumberFormat="1" applyFont="1" applyFill="1" applyBorder="1">
      <alignment vertical="center"/>
    </xf>
    <xf numFmtId="0" fontId="5" fillId="9" borderId="1" xfId="0" applyFont="1" applyFill="1" applyBorder="1">
      <alignment vertical="center"/>
    </xf>
    <xf numFmtId="0" fontId="26" fillId="9" borderId="1" xfId="0" applyFont="1" applyFill="1" applyBorder="1">
      <alignment vertical="center"/>
    </xf>
    <xf numFmtId="0" fontId="3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14" fontId="26" fillId="9" borderId="0" xfId="0" applyNumberFormat="1" applyFont="1" applyFill="1">
      <alignment vertical="center"/>
    </xf>
    <xf numFmtId="0" fontId="0" fillId="9" borderId="1" xfId="0" applyFill="1" applyBorder="1">
      <alignment vertical="center"/>
    </xf>
    <xf numFmtId="0" fontId="0" fillId="9" borderId="1" xfId="0" applyFill="1" applyBorder="1" applyAlignment="1">
      <alignment horizontal="left" vertical="center"/>
    </xf>
    <xf numFmtId="0" fontId="26" fillId="9" borderId="20" xfId="0" applyFont="1" applyFill="1" applyBorder="1">
      <alignment vertical="center"/>
    </xf>
    <xf numFmtId="4" fontId="26" fillId="9" borderId="1" xfId="0" applyNumberFormat="1" applyFont="1" applyFill="1" applyBorder="1">
      <alignment vertical="center"/>
    </xf>
    <xf numFmtId="4" fontId="0" fillId="9" borderId="1" xfId="0" applyNumberFormat="1" applyFill="1" applyBorder="1">
      <alignment vertical="center"/>
    </xf>
    <xf numFmtId="49" fontId="20" fillId="17" borderId="1" xfId="0" applyNumberFormat="1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19" xfId="0" applyBorder="1">
      <alignment vertical="center"/>
    </xf>
    <xf numFmtId="0" fontId="14" fillId="0" borderId="0" xfId="4" applyFont="1" applyAlignment="1">
      <alignment horizontal="center" vertical="center"/>
    </xf>
    <xf numFmtId="57" fontId="13" fillId="0" borderId="0" xfId="4" applyNumberFormat="1" applyFont="1" applyAlignment="1">
      <alignment horizontal="center" vertical="center"/>
    </xf>
    <xf numFmtId="57" fontId="13" fillId="0" borderId="17" xfId="4" applyNumberFormat="1" applyFont="1" applyBorder="1" applyAlignment="1">
      <alignment horizontal="left" vertical="center"/>
    </xf>
    <xf numFmtId="0" fontId="12" fillId="0" borderId="20" xfId="4" applyFont="1" applyBorder="1" applyAlignment="1">
      <alignment horizontal="center" vertical="center"/>
    </xf>
    <xf numFmtId="0" fontId="12" fillId="0" borderId="21" xfId="4" applyFont="1" applyBorder="1" applyAlignment="1">
      <alignment horizontal="center" vertical="center"/>
    </xf>
    <xf numFmtId="0" fontId="12" fillId="0" borderId="16" xfId="4" applyFont="1" applyBorder="1" applyAlignment="1">
      <alignment horizontal="center" vertical="center"/>
    </xf>
    <xf numFmtId="0" fontId="12" fillId="0" borderId="18" xfId="4" applyFont="1" applyBorder="1" applyAlignment="1">
      <alignment horizontal="center" vertical="center"/>
    </xf>
    <xf numFmtId="0" fontId="12" fillId="0" borderId="19" xfId="4" applyFont="1" applyBorder="1" applyAlignment="1">
      <alignment horizontal="center" vertical="center"/>
    </xf>
    <xf numFmtId="0" fontId="12" fillId="0" borderId="18" xfId="5" applyFont="1" applyBorder="1" applyAlignment="1">
      <alignment horizontal="center" vertical="center"/>
    </xf>
    <xf numFmtId="0" fontId="12" fillId="0" borderId="19" xfId="5" applyFont="1" applyBorder="1" applyAlignment="1">
      <alignment horizontal="center" vertical="center"/>
    </xf>
    <xf numFmtId="0" fontId="12" fillId="0" borderId="18" xfId="4" applyFont="1" applyBorder="1" applyAlignment="1">
      <alignment horizontal="center" vertical="center" wrapText="1"/>
    </xf>
    <xf numFmtId="0" fontId="12" fillId="0" borderId="19" xfId="4" applyFont="1" applyBorder="1" applyAlignment="1">
      <alignment horizontal="center" vertical="center" wrapText="1"/>
    </xf>
    <xf numFmtId="43" fontId="12" fillId="0" borderId="18" xfId="1" applyFont="1" applyBorder="1" applyAlignment="1">
      <alignment horizontal="center" vertical="center"/>
    </xf>
    <xf numFmtId="43" fontId="12" fillId="0" borderId="19" xfId="1" applyFont="1" applyBorder="1" applyAlignment="1">
      <alignment horizontal="center" vertical="center"/>
    </xf>
    <xf numFmtId="43" fontId="12" fillId="0" borderId="1" xfId="1" applyFont="1" applyBorder="1" applyAlignment="1">
      <alignment horizontal="center" vertical="center" wrapText="1"/>
    </xf>
    <xf numFmtId="43" fontId="12" fillId="0" borderId="18" xfId="1" applyFont="1" applyBorder="1" applyAlignment="1">
      <alignment horizontal="center" vertical="center" wrapText="1"/>
    </xf>
    <xf numFmtId="43" fontId="12" fillId="0" borderId="19" xfId="1" applyFont="1" applyBorder="1" applyAlignment="1">
      <alignment horizontal="center" vertical="center" wrapText="1"/>
    </xf>
    <xf numFmtId="43" fontId="12" fillId="0" borderId="1" xfId="1" applyFont="1" applyBorder="1" applyAlignment="1">
      <alignment horizontal="center" vertical="center"/>
    </xf>
    <xf numFmtId="0" fontId="12" fillId="0" borderId="18" xfId="5" applyFont="1" applyBorder="1" applyAlignment="1">
      <alignment horizontal="center" vertical="center" wrapText="1"/>
    </xf>
    <xf numFmtId="0" fontId="12" fillId="0" borderId="19" xfId="5" applyFont="1" applyBorder="1" applyAlignment="1">
      <alignment horizontal="center" vertical="center" wrapText="1"/>
    </xf>
    <xf numFmtId="0" fontId="14" fillId="0" borderId="0" xfId="5" applyFont="1" applyAlignment="1">
      <alignment horizontal="center" vertical="center"/>
    </xf>
    <xf numFmtId="57" fontId="13" fillId="0" borderId="0" xfId="5" applyNumberFormat="1" applyAlignment="1">
      <alignment horizontal="center" vertical="center"/>
    </xf>
    <xf numFmtId="57" fontId="13" fillId="0" borderId="17" xfId="5" applyNumberFormat="1" applyBorder="1" applyAlignment="1">
      <alignment horizontal="left" vertical="center"/>
    </xf>
    <xf numFmtId="0" fontId="12" fillId="0" borderId="20" xfId="5" applyFont="1" applyBorder="1" applyAlignment="1">
      <alignment horizontal="center" vertical="center"/>
    </xf>
    <xf numFmtId="0" fontId="12" fillId="0" borderId="21" xfId="5" applyFont="1" applyBorder="1" applyAlignment="1">
      <alignment horizontal="center" vertical="center"/>
    </xf>
    <xf numFmtId="0" fontId="12" fillId="0" borderId="16" xfId="5" applyFont="1" applyBorder="1" applyAlignment="1">
      <alignment horizontal="center" vertical="center"/>
    </xf>
    <xf numFmtId="0" fontId="12" fillId="0" borderId="1" xfId="5" applyFont="1" applyBorder="1" applyAlignment="1">
      <alignment horizontal="center" vertical="center"/>
    </xf>
    <xf numFmtId="0" fontId="12" fillId="0" borderId="1" xfId="5" applyFont="1" applyBorder="1" applyAlignment="1">
      <alignment horizontal="center" vertical="center" wrapText="1"/>
    </xf>
    <xf numFmtId="0" fontId="12" fillId="0" borderId="1" xfId="4" applyFont="1" applyBorder="1" applyAlignment="1">
      <alignment horizontal="center" vertical="center"/>
    </xf>
    <xf numFmtId="0" fontId="12" fillId="0" borderId="22" xfId="5" applyFont="1" applyBorder="1" applyAlignment="1">
      <alignment horizontal="center" vertical="center"/>
    </xf>
    <xf numFmtId="0" fontId="12" fillId="0" borderId="17" xfId="5" applyFont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3" borderId="0" xfId="0" applyFont="1" applyFill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/>
    </xf>
    <xf numFmtId="0" fontId="1" fillId="10" borderId="10" xfId="0" applyFont="1" applyFill="1" applyBorder="1" applyAlignment="1">
      <alignment horizontal="center" vertical="center"/>
    </xf>
  </cellXfs>
  <cellStyles count="8">
    <cellStyle name="Normal" xfId="7" xr:uid="{037B40EE-0D53-49E8-A84B-2B945B8838A2}"/>
    <cellStyle name="常规" xfId="0" builtinId="0"/>
    <cellStyle name="常规 2" xfId="4" xr:uid="{00000000-0005-0000-0000-000032000000}"/>
    <cellStyle name="常规 2 2" xfId="3" xr:uid="{00000000-0005-0000-0000-00002C000000}"/>
    <cellStyle name="常规 2 53" xfId="5" xr:uid="{00000000-0005-0000-0000-000033000000}"/>
    <cellStyle name="常规 3" xfId="6" xr:uid="{00000000-0005-0000-0000-000034000000}"/>
    <cellStyle name="超链接" xfId="2" builtinId="8"/>
    <cellStyle name="千位分隔" xfId="1" builtinId="3"/>
  </cellStyles>
  <dxfs count="294"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"/>
        <scheme val="none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70032</xdr:colOff>
      <xdr:row>2</xdr:row>
      <xdr:rowOff>36739</xdr:rowOff>
    </xdr:from>
    <xdr:to>
      <xdr:col>18</xdr:col>
      <xdr:colOff>90351</xdr:colOff>
      <xdr:row>29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7632" y="417739"/>
          <a:ext cx="8990148" cy="5106761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448310</xdr:colOff>
      <xdr:row>1</xdr:row>
      <xdr:rowOff>48260</xdr:rowOff>
    </xdr:from>
    <xdr:to>
      <xdr:col>23</xdr:col>
      <xdr:colOff>1270</xdr:colOff>
      <xdr:row>26</xdr:row>
      <xdr:rowOff>95885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3895" y="286385"/>
          <a:ext cx="11737340" cy="6000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26417;&#29756;/Desktop/2023&#24180;&#30740;&#21457;&#20154;&#21592;&#36153;&#29992;&#20998;&#37197;/2023&#24180;&#30740;&#21457;&#20154;&#21592;&#34218;&#37228;&#20998;&#37197;/2&#26376;/2&#26376;&#30740;&#21457;&#20154;&#21592;&#24037;&#26102;&#20998;&#37197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26417;&#29756;/Desktop/2023&#24180;&#30740;&#21457;&#20154;&#21592;&#36153;&#29992;&#20998;&#37197;/2023&#24180;&#30740;&#21457;&#20154;&#21592;&#32771;&#21220;/2&#26376;/&#32771;&#21220;&#34920;-&#22826;&#20179;-2023&#241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上海"/>
      <sheetName val="江苏"/>
      <sheetName val="太仓"/>
      <sheetName val="工资+社保"/>
      <sheetName val="各公司研发费用汇总"/>
      <sheetName val="研发人员清单"/>
    </sheetNames>
    <sheetDataSet>
      <sheetData sheetId="0" refreshError="1"/>
      <sheetData sheetId="1" refreshError="1"/>
      <sheetData sheetId="2" refreshError="1"/>
      <sheetData sheetId="3" refreshError="1">
        <row r="1">
          <cell r="K1" t="str">
            <v>姓名</v>
          </cell>
          <cell r="L1" t="str">
            <v>求和项:单位社保合计</v>
          </cell>
          <cell r="M1" t="str">
            <v>求和项:单位公积金缴费金额</v>
          </cell>
        </row>
        <row r="2">
          <cell r="K2" t="str">
            <v>陈凯</v>
          </cell>
          <cell r="L2">
            <v>9215.9</v>
          </cell>
          <cell r="M2">
            <v>2393</v>
          </cell>
        </row>
        <row r="3">
          <cell r="A3" t="str">
            <v>行标签</v>
          </cell>
          <cell r="B3" t="str">
            <v>求和项:工资总额</v>
          </cell>
          <cell r="K3" t="str">
            <v>付继梦</v>
          </cell>
          <cell r="L3">
            <v>1759.1</v>
          </cell>
          <cell r="M3">
            <v>424</v>
          </cell>
        </row>
        <row r="4">
          <cell r="A4" t="str">
            <v>分公司</v>
          </cell>
          <cell r="B4">
            <v>399158</v>
          </cell>
          <cell r="K4" t="str">
            <v>洪育君</v>
          </cell>
          <cell r="L4">
            <v>1759.1</v>
          </cell>
          <cell r="M4">
            <v>414</v>
          </cell>
        </row>
        <row r="5">
          <cell r="A5" t="str">
            <v>陈凯</v>
          </cell>
          <cell r="B5">
            <v>22643</v>
          </cell>
          <cell r="K5" t="str">
            <v>侯朋</v>
          </cell>
          <cell r="L5">
            <v>7843.2</v>
          </cell>
          <cell r="M5">
            <v>2035</v>
          </cell>
        </row>
        <row r="6">
          <cell r="A6" t="str">
            <v>付继梦</v>
          </cell>
          <cell r="B6">
            <v>6680</v>
          </cell>
          <cell r="K6" t="str">
            <v>侯思静</v>
          </cell>
          <cell r="L6">
            <v>3537.9</v>
          </cell>
          <cell r="M6">
            <v>918</v>
          </cell>
        </row>
        <row r="7">
          <cell r="A7" t="str">
            <v>洪育君</v>
          </cell>
          <cell r="B7">
            <v>6000</v>
          </cell>
          <cell r="K7" t="str">
            <v>胡浩奇</v>
          </cell>
          <cell r="L7">
            <v>5975.5</v>
          </cell>
          <cell r="M7">
            <v>1550</v>
          </cell>
        </row>
        <row r="8">
          <cell r="A8" t="str">
            <v>侯朋</v>
          </cell>
          <cell r="B8">
            <v>12189</v>
          </cell>
          <cell r="K8" t="str">
            <v>李娟</v>
          </cell>
          <cell r="L8">
            <v>1759.1</v>
          </cell>
          <cell r="M8">
            <v>385</v>
          </cell>
        </row>
        <row r="9">
          <cell r="A9" t="str">
            <v>侯思静</v>
          </cell>
          <cell r="B9">
            <v>13113</v>
          </cell>
          <cell r="K9" t="str">
            <v>李坤杰</v>
          </cell>
          <cell r="L9">
            <v>1759.1</v>
          </cell>
          <cell r="M9">
            <v>406</v>
          </cell>
        </row>
        <row r="10">
          <cell r="A10" t="str">
            <v>候瑞兰</v>
          </cell>
          <cell r="B10">
            <v>39533</v>
          </cell>
          <cell r="K10" t="str">
            <v>李莲</v>
          </cell>
          <cell r="L10">
            <v>1888.6</v>
          </cell>
          <cell r="M10">
            <v>490</v>
          </cell>
        </row>
        <row r="11">
          <cell r="A11" t="str">
            <v>胡浩奇</v>
          </cell>
          <cell r="B11">
            <v>47105</v>
          </cell>
          <cell r="K11" t="str">
            <v>刘甜甜</v>
          </cell>
          <cell r="L11">
            <v>1759.1</v>
          </cell>
          <cell r="M11">
            <v>350</v>
          </cell>
        </row>
        <row r="12">
          <cell r="A12" t="str">
            <v>李娟</v>
          </cell>
          <cell r="B12">
            <v>6300</v>
          </cell>
          <cell r="K12" t="str">
            <v>陆卓</v>
          </cell>
          <cell r="L12">
            <v>6745</v>
          </cell>
          <cell r="M12">
            <v>1750</v>
          </cell>
        </row>
        <row r="13">
          <cell r="A13" t="str">
            <v>李坤杰</v>
          </cell>
          <cell r="B13">
            <v>7040</v>
          </cell>
          <cell r="K13" t="str">
            <v>罗婷婷</v>
          </cell>
          <cell r="L13">
            <v>1759.1</v>
          </cell>
          <cell r="M13">
            <v>433</v>
          </cell>
        </row>
        <row r="14">
          <cell r="A14" t="str">
            <v>李莲</v>
          </cell>
          <cell r="B14">
            <v>7000</v>
          </cell>
          <cell r="K14" t="str">
            <v>尚珊珊</v>
          </cell>
          <cell r="L14">
            <v>9231.4</v>
          </cell>
          <cell r="M14">
            <v>2393</v>
          </cell>
        </row>
        <row r="15">
          <cell r="A15" t="str">
            <v>刘甜甜</v>
          </cell>
          <cell r="B15">
            <v>6200</v>
          </cell>
          <cell r="K15" t="str">
            <v>宋超</v>
          </cell>
          <cell r="L15">
            <v>4794.8999999999996</v>
          </cell>
          <cell r="M15">
            <v>1244</v>
          </cell>
        </row>
        <row r="16">
          <cell r="A16" t="str">
            <v>陆卓</v>
          </cell>
          <cell r="B16">
            <v>28000</v>
          </cell>
          <cell r="K16" t="str">
            <v>宋子婷</v>
          </cell>
          <cell r="L16">
            <v>1759.1</v>
          </cell>
          <cell r="M16">
            <v>420</v>
          </cell>
        </row>
        <row r="17">
          <cell r="A17" t="str">
            <v>罗婷婷</v>
          </cell>
          <cell r="B17">
            <v>6816</v>
          </cell>
          <cell r="K17" t="str">
            <v>王冬</v>
          </cell>
          <cell r="L17">
            <v>2023.5</v>
          </cell>
          <cell r="M17">
            <v>525</v>
          </cell>
        </row>
        <row r="18">
          <cell r="A18" t="str">
            <v>尚珊珊</v>
          </cell>
          <cell r="B18">
            <v>17253</v>
          </cell>
          <cell r="K18" t="str">
            <v>王楠楠</v>
          </cell>
          <cell r="L18">
            <v>1759.1</v>
          </cell>
          <cell r="M18">
            <v>433</v>
          </cell>
        </row>
        <row r="19">
          <cell r="A19" t="str">
            <v>宋超</v>
          </cell>
          <cell r="B19">
            <v>13242</v>
          </cell>
          <cell r="K19" t="str">
            <v>王文敏</v>
          </cell>
          <cell r="L19">
            <v>7664.4</v>
          </cell>
          <cell r="M19">
            <v>1989</v>
          </cell>
        </row>
        <row r="20">
          <cell r="A20" t="str">
            <v>宋子婷</v>
          </cell>
          <cell r="B20">
            <v>7000</v>
          </cell>
          <cell r="K20" t="str">
            <v>王晓静</v>
          </cell>
          <cell r="L20">
            <v>1861.6</v>
          </cell>
          <cell r="M20">
            <v>483</v>
          </cell>
        </row>
        <row r="21">
          <cell r="A21" t="str">
            <v>王冬</v>
          </cell>
          <cell r="B21">
            <v>9550</v>
          </cell>
          <cell r="K21" t="str">
            <v>吴章丽</v>
          </cell>
          <cell r="L21">
            <v>1783.7</v>
          </cell>
          <cell r="M21">
            <v>463</v>
          </cell>
        </row>
        <row r="22">
          <cell r="A22" t="str">
            <v>王楠楠</v>
          </cell>
          <cell r="B22">
            <v>6765</v>
          </cell>
          <cell r="K22" t="str">
            <v>许诺</v>
          </cell>
          <cell r="L22">
            <v>1759.1</v>
          </cell>
          <cell r="M22">
            <v>385</v>
          </cell>
        </row>
        <row r="23">
          <cell r="A23" t="str">
            <v>王文敏</v>
          </cell>
          <cell r="B23">
            <v>30904</v>
          </cell>
          <cell r="K23" t="str">
            <v>杨妍</v>
          </cell>
          <cell r="L23">
            <v>2101.8000000000002</v>
          </cell>
          <cell r="M23">
            <v>545</v>
          </cell>
        </row>
        <row r="24">
          <cell r="A24" t="str">
            <v>王晓静</v>
          </cell>
          <cell r="B24">
            <v>8400</v>
          </cell>
          <cell r="K24" t="str">
            <v>张贵军</v>
          </cell>
          <cell r="L24">
            <v>3032.8</v>
          </cell>
          <cell r="M24">
            <v>787</v>
          </cell>
        </row>
        <row r="25">
          <cell r="A25" t="str">
            <v>吴章丽</v>
          </cell>
          <cell r="B25">
            <v>7540</v>
          </cell>
          <cell r="K25" t="str">
            <v>张继斌</v>
          </cell>
          <cell r="L25">
            <v>1759.1</v>
          </cell>
          <cell r="M25">
            <v>430</v>
          </cell>
        </row>
        <row r="26">
          <cell r="A26" t="str">
            <v>许诺</v>
          </cell>
          <cell r="B26">
            <v>5500</v>
          </cell>
          <cell r="K26" t="str">
            <v>张振辉</v>
          </cell>
          <cell r="L26">
            <v>2785.2</v>
          </cell>
          <cell r="M26">
            <v>723</v>
          </cell>
        </row>
        <row r="27">
          <cell r="A27" t="str">
            <v>杨妍</v>
          </cell>
          <cell r="B27">
            <v>9352</v>
          </cell>
          <cell r="K27" t="str">
            <v>周梦瑶</v>
          </cell>
          <cell r="L27">
            <v>2797.5</v>
          </cell>
          <cell r="M27">
            <v>726</v>
          </cell>
        </row>
        <row r="28">
          <cell r="A28" t="str">
            <v>张贵军</v>
          </cell>
          <cell r="B28">
            <v>12241</v>
          </cell>
          <cell r="K28" t="str">
            <v>周志鹏</v>
          </cell>
          <cell r="L28">
            <v>1759.1</v>
          </cell>
          <cell r="M28">
            <v>438</v>
          </cell>
        </row>
        <row r="29">
          <cell r="A29" t="str">
            <v>张继斌</v>
          </cell>
          <cell r="B29">
            <v>6980</v>
          </cell>
          <cell r="K29" t="str">
            <v>朱琼</v>
          </cell>
          <cell r="L29">
            <v>5935.8</v>
          </cell>
          <cell r="M29">
            <v>1540</v>
          </cell>
        </row>
        <row r="30">
          <cell r="A30" t="str">
            <v>张振辉</v>
          </cell>
          <cell r="B30">
            <v>11147</v>
          </cell>
          <cell r="K30" t="str">
            <v>许丹</v>
          </cell>
          <cell r="M30">
            <v>340</v>
          </cell>
        </row>
        <row r="31">
          <cell r="A31" t="str">
            <v>周梦瑶</v>
          </cell>
          <cell r="B31">
            <v>9535</v>
          </cell>
          <cell r="K31" t="str">
            <v>毕竟</v>
          </cell>
          <cell r="M31">
            <v>340</v>
          </cell>
        </row>
        <row r="32">
          <cell r="A32" t="str">
            <v>周志鹏</v>
          </cell>
          <cell r="B32">
            <v>10130</v>
          </cell>
          <cell r="K32" t="str">
            <v>卞信威</v>
          </cell>
          <cell r="L32">
            <v>1204.3900000000001</v>
          </cell>
          <cell r="M32">
            <v>340</v>
          </cell>
        </row>
        <row r="33">
          <cell r="A33" t="str">
            <v>朱琼</v>
          </cell>
          <cell r="B33">
            <v>25000</v>
          </cell>
          <cell r="K33" t="str">
            <v>卜小波</v>
          </cell>
          <cell r="L33">
            <v>1204.3900000000001</v>
          </cell>
          <cell r="M33">
            <v>340</v>
          </cell>
        </row>
        <row r="34">
          <cell r="A34" t="str">
            <v>江苏</v>
          </cell>
          <cell r="B34">
            <v>974178.69</v>
          </cell>
          <cell r="K34" t="str">
            <v>曹永双</v>
          </cell>
          <cell r="L34">
            <v>1204.3900000000001</v>
          </cell>
          <cell r="M34">
            <v>340</v>
          </cell>
        </row>
        <row r="35">
          <cell r="A35" t="str">
            <v>毕竟</v>
          </cell>
          <cell r="B35">
            <v>5089</v>
          </cell>
          <cell r="K35" t="str">
            <v>陈春秀</v>
          </cell>
          <cell r="L35">
            <v>58.42</v>
          </cell>
        </row>
        <row r="36">
          <cell r="A36" t="str">
            <v>卞信威</v>
          </cell>
          <cell r="B36">
            <v>5684</v>
          </cell>
          <cell r="K36" t="str">
            <v>陈兴兰</v>
          </cell>
          <cell r="L36">
            <v>58.42</v>
          </cell>
        </row>
        <row r="37">
          <cell r="A37" t="str">
            <v>卜小波</v>
          </cell>
          <cell r="B37">
            <v>7024</v>
          </cell>
          <cell r="K37" t="str">
            <v>陈扬</v>
          </cell>
          <cell r="L37">
            <v>1204.3900000000001</v>
          </cell>
          <cell r="M37">
            <v>340</v>
          </cell>
        </row>
        <row r="38">
          <cell r="A38" t="str">
            <v>曹永双</v>
          </cell>
          <cell r="B38">
            <v>7028</v>
          </cell>
          <cell r="K38" t="str">
            <v>成双</v>
          </cell>
          <cell r="L38">
            <v>2063.6</v>
          </cell>
          <cell r="M38">
            <v>616</v>
          </cell>
        </row>
        <row r="39">
          <cell r="A39" t="str">
            <v>陈春秀</v>
          </cell>
          <cell r="B39">
            <v>3040</v>
          </cell>
          <cell r="K39" t="str">
            <v>成兴国</v>
          </cell>
          <cell r="L39">
            <v>58.42</v>
          </cell>
        </row>
        <row r="40">
          <cell r="A40" t="str">
            <v>陈兴兰</v>
          </cell>
          <cell r="B40">
            <v>6389</v>
          </cell>
          <cell r="K40" t="str">
            <v>邓兰芬</v>
          </cell>
          <cell r="L40">
            <v>1204.3900000000001</v>
          </cell>
          <cell r="M40">
            <v>340</v>
          </cell>
        </row>
        <row r="41">
          <cell r="A41" t="str">
            <v>陈扬</v>
          </cell>
          <cell r="B41">
            <v>6784</v>
          </cell>
          <cell r="K41" t="str">
            <v>范富良</v>
          </cell>
          <cell r="L41">
            <v>6213.64</v>
          </cell>
          <cell r="M41">
            <v>2371</v>
          </cell>
        </row>
        <row r="42">
          <cell r="A42" t="str">
            <v>成双</v>
          </cell>
          <cell r="B42">
            <v>19312</v>
          </cell>
          <cell r="K42" t="str">
            <v>范兴国</v>
          </cell>
          <cell r="L42">
            <v>1204.3900000000001</v>
          </cell>
          <cell r="M42">
            <v>340</v>
          </cell>
        </row>
        <row r="43">
          <cell r="A43" t="str">
            <v>成兴国</v>
          </cell>
          <cell r="B43">
            <v>3280</v>
          </cell>
          <cell r="K43" t="str">
            <v>龚飞</v>
          </cell>
          <cell r="L43">
            <v>1204.3900000000001</v>
          </cell>
          <cell r="M43">
            <v>340</v>
          </cell>
        </row>
        <row r="44">
          <cell r="A44" t="str">
            <v>程妹军</v>
          </cell>
          <cell r="B44">
            <v>4640</v>
          </cell>
          <cell r="K44" t="str">
            <v>龚加云</v>
          </cell>
          <cell r="L44">
            <v>1204.3900000000001</v>
          </cell>
          <cell r="M44">
            <v>340</v>
          </cell>
        </row>
        <row r="45">
          <cell r="A45" t="str">
            <v>邓兰芬</v>
          </cell>
          <cell r="B45">
            <v>5644</v>
          </cell>
          <cell r="K45" t="str">
            <v>龚五四</v>
          </cell>
          <cell r="L45">
            <v>1204.3900000000001</v>
          </cell>
          <cell r="M45">
            <v>340</v>
          </cell>
        </row>
        <row r="46">
          <cell r="A46" t="str">
            <v>丁光永</v>
          </cell>
          <cell r="B46">
            <v>9270</v>
          </cell>
          <cell r="K46" t="str">
            <v>龚尧</v>
          </cell>
          <cell r="L46">
            <v>1204.3900000000001</v>
          </cell>
          <cell r="M46">
            <v>340</v>
          </cell>
        </row>
        <row r="47">
          <cell r="A47" t="str">
            <v>范富良</v>
          </cell>
          <cell r="B47">
            <v>51708</v>
          </cell>
          <cell r="K47" t="str">
            <v>郭继兰</v>
          </cell>
          <cell r="L47">
            <v>1340</v>
          </cell>
          <cell r="M47">
            <v>400</v>
          </cell>
        </row>
        <row r="48">
          <cell r="A48" t="str">
            <v>范兴国</v>
          </cell>
          <cell r="B48">
            <v>6664</v>
          </cell>
          <cell r="K48" t="str">
            <v>何建</v>
          </cell>
          <cell r="L48">
            <v>1204.3900000000001</v>
          </cell>
          <cell r="M48">
            <v>340</v>
          </cell>
        </row>
        <row r="49">
          <cell r="A49" t="str">
            <v>龚飞</v>
          </cell>
          <cell r="B49">
            <v>6580</v>
          </cell>
          <cell r="K49" t="str">
            <v>何建军</v>
          </cell>
          <cell r="L49">
            <v>1204.3900000000001</v>
          </cell>
          <cell r="M49">
            <v>340</v>
          </cell>
        </row>
        <row r="50">
          <cell r="A50" t="str">
            <v>龚加云</v>
          </cell>
          <cell r="B50">
            <v>7669</v>
          </cell>
          <cell r="K50" t="str">
            <v>何杰</v>
          </cell>
          <cell r="L50">
            <v>1204.3900000000001</v>
          </cell>
          <cell r="M50">
            <v>340</v>
          </cell>
        </row>
        <row r="51">
          <cell r="A51" t="str">
            <v>龚五四</v>
          </cell>
          <cell r="B51">
            <v>7344</v>
          </cell>
          <cell r="K51" t="str">
            <v>贺鑫</v>
          </cell>
          <cell r="L51">
            <v>3894</v>
          </cell>
          <cell r="M51">
            <v>1200</v>
          </cell>
        </row>
        <row r="52">
          <cell r="A52" t="str">
            <v>龚尧</v>
          </cell>
          <cell r="B52">
            <v>6797</v>
          </cell>
          <cell r="K52" t="str">
            <v>洪苏云</v>
          </cell>
          <cell r="L52">
            <v>1204.3900000000001</v>
          </cell>
          <cell r="M52">
            <v>340</v>
          </cell>
        </row>
        <row r="53">
          <cell r="A53" t="str">
            <v>郭继兰</v>
          </cell>
          <cell r="B53">
            <v>6977</v>
          </cell>
          <cell r="K53" t="str">
            <v>候国顺</v>
          </cell>
          <cell r="L53">
            <v>1204.3900000000001</v>
          </cell>
          <cell r="M53">
            <v>340</v>
          </cell>
        </row>
        <row r="54">
          <cell r="A54" t="str">
            <v>何建</v>
          </cell>
          <cell r="B54">
            <v>5977</v>
          </cell>
          <cell r="K54" t="str">
            <v>候兴波</v>
          </cell>
          <cell r="L54">
            <v>1204.3900000000001</v>
          </cell>
          <cell r="M54">
            <v>340</v>
          </cell>
        </row>
        <row r="55">
          <cell r="A55" t="str">
            <v>何建军</v>
          </cell>
          <cell r="B55">
            <v>4942</v>
          </cell>
          <cell r="K55" t="str">
            <v>黄大维</v>
          </cell>
          <cell r="L55">
            <v>1204.3900000000001</v>
          </cell>
          <cell r="M55">
            <v>340</v>
          </cell>
        </row>
        <row r="56">
          <cell r="A56" t="str">
            <v>何杰</v>
          </cell>
          <cell r="B56">
            <v>6704</v>
          </cell>
          <cell r="K56" t="str">
            <v>黄亮</v>
          </cell>
          <cell r="L56">
            <v>3885</v>
          </cell>
          <cell r="M56">
            <v>1200</v>
          </cell>
        </row>
        <row r="57">
          <cell r="A57" t="str">
            <v>贺鑫</v>
          </cell>
          <cell r="B57">
            <v>9306</v>
          </cell>
          <cell r="K57" t="str">
            <v>黄民</v>
          </cell>
          <cell r="L57">
            <v>2626</v>
          </cell>
          <cell r="M57">
            <v>800</v>
          </cell>
        </row>
        <row r="58">
          <cell r="A58" t="str">
            <v>洪苏云</v>
          </cell>
          <cell r="B58">
            <v>6120</v>
          </cell>
          <cell r="K58" t="str">
            <v>黄清萍</v>
          </cell>
          <cell r="L58">
            <v>1204.3900000000001</v>
          </cell>
          <cell r="M58">
            <v>340</v>
          </cell>
        </row>
        <row r="59">
          <cell r="A59" t="str">
            <v>侯森柏</v>
          </cell>
          <cell r="B59">
            <v>6713</v>
          </cell>
          <cell r="K59" t="str">
            <v>黄生富</v>
          </cell>
          <cell r="L59">
            <v>58.42</v>
          </cell>
        </row>
        <row r="60">
          <cell r="A60" t="str">
            <v>候国顺</v>
          </cell>
          <cell r="B60">
            <v>6764</v>
          </cell>
          <cell r="K60" t="str">
            <v>季山林</v>
          </cell>
          <cell r="L60">
            <v>1204.3900000000001</v>
          </cell>
          <cell r="M60">
            <v>340</v>
          </cell>
        </row>
        <row r="61">
          <cell r="A61" t="str">
            <v>候兴波</v>
          </cell>
          <cell r="B61">
            <v>6567</v>
          </cell>
          <cell r="K61" t="str">
            <v>蓟德祥</v>
          </cell>
          <cell r="L61">
            <v>1204.3900000000001</v>
          </cell>
          <cell r="M61">
            <v>340</v>
          </cell>
        </row>
        <row r="62">
          <cell r="A62" t="str">
            <v>黄大维</v>
          </cell>
          <cell r="B62">
            <v>6104</v>
          </cell>
          <cell r="K62" t="str">
            <v>蒋文清</v>
          </cell>
          <cell r="L62">
            <v>1204.3900000000001</v>
          </cell>
          <cell r="M62">
            <v>340</v>
          </cell>
        </row>
        <row r="63">
          <cell r="A63" t="str">
            <v>黄亮</v>
          </cell>
          <cell r="B63">
            <v>9030</v>
          </cell>
          <cell r="K63" t="str">
            <v>金行刚</v>
          </cell>
          <cell r="L63">
            <v>1204.3900000000001</v>
          </cell>
          <cell r="M63">
            <v>340</v>
          </cell>
        </row>
        <row r="64">
          <cell r="A64" t="str">
            <v>黄民</v>
          </cell>
          <cell r="B64">
            <v>9995</v>
          </cell>
          <cell r="K64" t="str">
            <v>琚荣恩</v>
          </cell>
          <cell r="L64">
            <v>2367.71</v>
          </cell>
          <cell r="M64">
            <v>1200</v>
          </cell>
        </row>
        <row r="65">
          <cell r="A65" t="str">
            <v>黄清萍</v>
          </cell>
          <cell r="B65">
            <v>5604</v>
          </cell>
          <cell r="K65" t="str">
            <v>孔兵</v>
          </cell>
          <cell r="L65">
            <v>1340</v>
          </cell>
          <cell r="M65">
            <v>400</v>
          </cell>
        </row>
        <row r="66">
          <cell r="A66" t="str">
            <v>黄生富</v>
          </cell>
          <cell r="B66">
            <v>5125</v>
          </cell>
          <cell r="K66" t="str">
            <v>雷仕民</v>
          </cell>
          <cell r="L66">
            <v>1204.3900000000001</v>
          </cell>
          <cell r="M66">
            <v>340</v>
          </cell>
        </row>
        <row r="67">
          <cell r="A67" t="str">
            <v>黄学文</v>
          </cell>
          <cell r="B67">
            <v>1931.03</v>
          </cell>
          <cell r="K67" t="str">
            <v>李奔</v>
          </cell>
          <cell r="L67">
            <v>4811.88</v>
          </cell>
          <cell r="M67">
            <v>1320</v>
          </cell>
        </row>
        <row r="68">
          <cell r="A68" t="str">
            <v>季山林</v>
          </cell>
          <cell r="B68">
            <v>7184</v>
          </cell>
          <cell r="K68" t="str">
            <v>李先安</v>
          </cell>
          <cell r="L68">
            <v>1204.3900000000001</v>
          </cell>
          <cell r="M68">
            <v>340</v>
          </cell>
        </row>
        <row r="69">
          <cell r="A69" t="str">
            <v>蓟德祥</v>
          </cell>
          <cell r="B69">
            <v>6005</v>
          </cell>
          <cell r="K69" t="str">
            <v>梁元元</v>
          </cell>
          <cell r="L69">
            <v>1204.3900000000001</v>
          </cell>
          <cell r="M69">
            <v>340</v>
          </cell>
        </row>
        <row r="70">
          <cell r="A70" t="str">
            <v>蒋文清</v>
          </cell>
          <cell r="B70">
            <v>6209</v>
          </cell>
          <cell r="K70" t="str">
            <v>廖传兵</v>
          </cell>
          <cell r="L70">
            <v>1204.3900000000001</v>
          </cell>
          <cell r="M70">
            <v>340</v>
          </cell>
        </row>
        <row r="71">
          <cell r="A71" t="str">
            <v>金行刚</v>
          </cell>
          <cell r="B71">
            <v>6997</v>
          </cell>
          <cell r="K71" t="str">
            <v>刘家金</v>
          </cell>
          <cell r="L71">
            <v>1204.3900000000001</v>
          </cell>
          <cell r="M71">
            <v>340</v>
          </cell>
        </row>
        <row r="72">
          <cell r="A72" t="str">
            <v>琚荣恩</v>
          </cell>
          <cell r="B72">
            <v>10202</v>
          </cell>
          <cell r="K72" t="str">
            <v>刘俊</v>
          </cell>
          <cell r="L72">
            <v>1204.3900000000001</v>
          </cell>
          <cell r="M72">
            <v>340</v>
          </cell>
        </row>
        <row r="73">
          <cell r="A73" t="str">
            <v>孔兵</v>
          </cell>
          <cell r="B73">
            <v>8487</v>
          </cell>
          <cell r="K73" t="str">
            <v>刘述兴</v>
          </cell>
          <cell r="L73">
            <v>1204.3900000000001</v>
          </cell>
          <cell r="M73">
            <v>340</v>
          </cell>
        </row>
        <row r="74">
          <cell r="A74" t="str">
            <v>雷仕民</v>
          </cell>
          <cell r="B74">
            <v>6793</v>
          </cell>
          <cell r="K74" t="str">
            <v>刘喜峰</v>
          </cell>
          <cell r="L74">
            <v>1204.3900000000001</v>
          </cell>
          <cell r="M74">
            <v>340</v>
          </cell>
        </row>
        <row r="75">
          <cell r="A75" t="str">
            <v>李奔</v>
          </cell>
          <cell r="B75">
            <v>10971</v>
          </cell>
          <cell r="K75" t="str">
            <v>刘喜亮</v>
          </cell>
          <cell r="L75">
            <v>1204.3900000000001</v>
          </cell>
          <cell r="M75">
            <v>340</v>
          </cell>
        </row>
        <row r="76">
          <cell r="A76" t="str">
            <v>李先安</v>
          </cell>
          <cell r="B76">
            <v>8589</v>
          </cell>
          <cell r="K76" t="str">
            <v>刘扬</v>
          </cell>
          <cell r="L76">
            <v>1204.3900000000001</v>
          </cell>
          <cell r="M76">
            <v>340</v>
          </cell>
        </row>
        <row r="77">
          <cell r="A77" t="str">
            <v>梁元元</v>
          </cell>
          <cell r="B77">
            <v>5547</v>
          </cell>
          <cell r="K77" t="str">
            <v>刘元初</v>
          </cell>
          <cell r="L77">
            <v>1204.3900000000001</v>
          </cell>
          <cell r="M77">
            <v>340</v>
          </cell>
        </row>
        <row r="78">
          <cell r="A78" t="str">
            <v>廖传兵</v>
          </cell>
          <cell r="B78">
            <v>6047</v>
          </cell>
          <cell r="K78" t="str">
            <v>卢兴菊</v>
          </cell>
          <cell r="L78">
            <v>58.42</v>
          </cell>
        </row>
        <row r="79">
          <cell r="A79" t="str">
            <v>刘家金</v>
          </cell>
          <cell r="B79">
            <v>8099</v>
          </cell>
          <cell r="K79" t="str">
            <v>罗先华</v>
          </cell>
          <cell r="L79">
            <v>1204.3900000000001</v>
          </cell>
          <cell r="M79">
            <v>340</v>
          </cell>
        </row>
        <row r="80">
          <cell r="A80" t="str">
            <v>刘俊</v>
          </cell>
          <cell r="B80">
            <v>7204</v>
          </cell>
          <cell r="K80" t="str">
            <v>卯永辉</v>
          </cell>
          <cell r="L80">
            <v>1204.3900000000001</v>
          </cell>
          <cell r="M80">
            <v>340</v>
          </cell>
        </row>
        <row r="81">
          <cell r="A81" t="str">
            <v>刘述兴</v>
          </cell>
          <cell r="B81">
            <v>7157</v>
          </cell>
          <cell r="K81" t="str">
            <v>孟立春</v>
          </cell>
          <cell r="L81">
            <v>58.42</v>
          </cell>
        </row>
        <row r="82">
          <cell r="A82" t="str">
            <v>刘喜峰</v>
          </cell>
          <cell r="B82">
            <v>8059</v>
          </cell>
          <cell r="K82" t="str">
            <v>孟元林</v>
          </cell>
          <cell r="L82">
            <v>1204.3900000000001</v>
          </cell>
          <cell r="M82">
            <v>340</v>
          </cell>
        </row>
        <row r="83">
          <cell r="A83" t="str">
            <v>刘喜亮</v>
          </cell>
          <cell r="B83">
            <v>8819</v>
          </cell>
          <cell r="K83" t="str">
            <v>欧利</v>
          </cell>
          <cell r="L83">
            <v>1204.3900000000001</v>
          </cell>
          <cell r="M83">
            <v>340</v>
          </cell>
        </row>
        <row r="84">
          <cell r="A84" t="str">
            <v>刘扬</v>
          </cell>
          <cell r="B84">
            <v>6220</v>
          </cell>
          <cell r="K84" t="str">
            <v>潘林</v>
          </cell>
          <cell r="L84">
            <v>1204.3900000000001</v>
          </cell>
          <cell r="M84">
            <v>340</v>
          </cell>
        </row>
        <row r="85">
          <cell r="A85" t="str">
            <v>刘元初</v>
          </cell>
          <cell r="B85">
            <v>7084</v>
          </cell>
          <cell r="K85" t="str">
            <v>彭春喜</v>
          </cell>
          <cell r="L85">
            <v>1204.3900000000001</v>
          </cell>
          <cell r="M85">
            <v>340</v>
          </cell>
        </row>
        <row r="86">
          <cell r="A86" t="str">
            <v>卢兴菊</v>
          </cell>
          <cell r="B86">
            <v>6157</v>
          </cell>
          <cell r="K86" t="str">
            <v>石清海</v>
          </cell>
          <cell r="L86">
            <v>1204.3900000000001</v>
          </cell>
          <cell r="M86">
            <v>340</v>
          </cell>
        </row>
        <row r="87">
          <cell r="A87" t="str">
            <v>罗先华</v>
          </cell>
          <cell r="B87">
            <v>6177</v>
          </cell>
          <cell r="K87" t="str">
            <v>史云霓</v>
          </cell>
          <cell r="L87">
            <v>6443.26</v>
          </cell>
          <cell r="M87">
            <v>2240</v>
          </cell>
        </row>
        <row r="88">
          <cell r="A88" t="str">
            <v>卯永辉</v>
          </cell>
          <cell r="B88">
            <v>6232</v>
          </cell>
          <cell r="K88" t="str">
            <v>宋建红</v>
          </cell>
          <cell r="L88">
            <v>58.42</v>
          </cell>
        </row>
        <row r="89">
          <cell r="A89" t="str">
            <v>孟元林</v>
          </cell>
          <cell r="B89">
            <v>6844</v>
          </cell>
          <cell r="K89" t="str">
            <v>孙华丽</v>
          </cell>
          <cell r="L89">
            <v>1204.3900000000001</v>
          </cell>
          <cell r="M89">
            <v>340</v>
          </cell>
        </row>
        <row r="90">
          <cell r="A90" t="str">
            <v>欧利</v>
          </cell>
          <cell r="B90">
            <v>5487</v>
          </cell>
          <cell r="K90" t="str">
            <v>孙建霞</v>
          </cell>
          <cell r="L90">
            <v>58.42</v>
          </cell>
        </row>
        <row r="91">
          <cell r="A91" t="str">
            <v>潘林</v>
          </cell>
          <cell r="B91">
            <v>5427</v>
          </cell>
          <cell r="K91" t="str">
            <v>孙希龙</v>
          </cell>
          <cell r="L91">
            <v>4089.77</v>
          </cell>
          <cell r="M91">
            <v>1144.22</v>
          </cell>
        </row>
        <row r="92">
          <cell r="A92" t="str">
            <v>彭春喜</v>
          </cell>
          <cell r="B92">
            <v>6767</v>
          </cell>
          <cell r="K92" t="str">
            <v>谭红亮</v>
          </cell>
          <cell r="L92">
            <v>1204.3900000000001</v>
          </cell>
          <cell r="M92">
            <v>340</v>
          </cell>
        </row>
        <row r="93">
          <cell r="A93" t="str">
            <v>石清海</v>
          </cell>
          <cell r="B93">
            <v>7004</v>
          </cell>
          <cell r="K93" t="str">
            <v>汤红军</v>
          </cell>
          <cell r="L93">
            <v>1204.3900000000001</v>
          </cell>
          <cell r="M93">
            <v>340</v>
          </cell>
        </row>
        <row r="94">
          <cell r="A94" t="str">
            <v>史云霓</v>
          </cell>
          <cell r="B94">
            <v>59924</v>
          </cell>
          <cell r="K94" t="str">
            <v>汤君</v>
          </cell>
          <cell r="L94">
            <v>1340</v>
          </cell>
          <cell r="M94">
            <v>400</v>
          </cell>
        </row>
        <row r="95">
          <cell r="A95" t="str">
            <v>宋建红</v>
          </cell>
          <cell r="B95">
            <v>7180</v>
          </cell>
          <cell r="K95" t="str">
            <v>汤露</v>
          </cell>
          <cell r="L95">
            <v>1474</v>
          </cell>
          <cell r="M95">
            <v>440</v>
          </cell>
        </row>
        <row r="96">
          <cell r="A96" t="str">
            <v>孙华丽</v>
          </cell>
          <cell r="B96">
            <v>5457</v>
          </cell>
          <cell r="K96" t="str">
            <v>汤为</v>
          </cell>
          <cell r="L96">
            <v>1204.3900000000001</v>
          </cell>
          <cell r="M96">
            <v>340</v>
          </cell>
        </row>
        <row r="97">
          <cell r="A97" t="str">
            <v>孙希龙</v>
          </cell>
          <cell r="B97">
            <v>13619</v>
          </cell>
          <cell r="K97" t="str">
            <v>汤再英</v>
          </cell>
          <cell r="L97">
            <v>58.42</v>
          </cell>
        </row>
        <row r="98">
          <cell r="A98" t="str">
            <v>谭红亮</v>
          </cell>
          <cell r="B98">
            <v>7124</v>
          </cell>
          <cell r="K98" t="str">
            <v>田业宇</v>
          </cell>
          <cell r="L98">
            <v>1204.3900000000001</v>
          </cell>
          <cell r="M98">
            <v>340</v>
          </cell>
        </row>
        <row r="99">
          <cell r="A99" t="str">
            <v>汤红军</v>
          </cell>
          <cell r="B99">
            <v>7827</v>
          </cell>
          <cell r="K99" t="str">
            <v>万义</v>
          </cell>
          <cell r="L99">
            <v>1204.3900000000001</v>
          </cell>
          <cell r="M99">
            <v>340</v>
          </cell>
        </row>
        <row r="100">
          <cell r="A100" t="str">
            <v>汤君</v>
          </cell>
          <cell r="B100">
            <v>6170</v>
          </cell>
          <cell r="K100" t="str">
            <v>王进</v>
          </cell>
          <cell r="L100">
            <v>1204.3900000000001</v>
          </cell>
          <cell r="M100">
            <v>340</v>
          </cell>
        </row>
        <row r="101">
          <cell r="A101" t="str">
            <v>汤露</v>
          </cell>
          <cell r="B101">
            <v>10525</v>
          </cell>
          <cell r="K101" t="str">
            <v>王力</v>
          </cell>
          <cell r="L101">
            <v>1204.3900000000001</v>
          </cell>
          <cell r="M101">
            <v>340</v>
          </cell>
        </row>
        <row r="102">
          <cell r="A102" t="str">
            <v>汤为</v>
          </cell>
          <cell r="B102">
            <v>6547</v>
          </cell>
          <cell r="K102" t="str">
            <v>王敏</v>
          </cell>
          <cell r="L102">
            <v>2010</v>
          </cell>
          <cell r="M102">
            <v>600</v>
          </cell>
        </row>
        <row r="103">
          <cell r="A103" t="str">
            <v>汤再英</v>
          </cell>
          <cell r="B103">
            <v>5525</v>
          </cell>
          <cell r="K103" t="str">
            <v>王小东</v>
          </cell>
          <cell r="L103">
            <v>1204.3900000000001</v>
          </cell>
          <cell r="M103">
            <v>340</v>
          </cell>
        </row>
        <row r="104">
          <cell r="A104" t="str">
            <v>田业宇</v>
          </cell>
          <cell r="B104">
            <v>6297</v>
          </cell>
          <cell r="K104" t="str">
            <v>王勇</v>
          </cell>
          <cell r="L104">
            <v>1204.3900000000001</v>
          </cell>
          <cell r="M104">
            <v>340</v>
          </cell>
        </row>
        <row r="105">
          <cell r="A105" t="str">
            <v>万义</v>
          </cell>
          <cell r="B105">
            <v>6277</v>
          </cell>
          <cell r="K105" t="str">
            <v>夏杨元</v>
          </cell>
          <cell r="L105">
            <v>1204.3900000000001</v>
          </cell>
          <cell r="M105">
            <v>340</v>
          </cell>
        </row>
        <row r="106">
          <cell r="A106" t="str">
            <v>王进</v>
          </cell>
          <cell r="B106">
            <v>6837</v>
          </cell>
          <cell r="K106" t="str">
            <v>夏友花</v>
          </cell>
          <cell r="L106">
            <v>1204.3900000000001</v>
          </cell>
          <cell r="M106">
            <v>340</v>
          </cell>
        </row>
        <row r="107">
          <cell r="A107" t="str">
            <v>王力</v>
          </cell>
          <cell r="B107">
            <v>6877</v>
          </cell>
          <cell r="K107" t="str">
            <v>谢首京</v>
          </cell>
          <cell r="L107">
            <v>1204.3900000000001</v>
          </cell>
          <cell r="M107">
            <v>340</v>
          </cell>
        </row>
        <row r="108">
          <cell r="A108" t="str">
            <v>王敏</v>
          </cell>
          <cell r="B108">
            <v>13146</v>
          </cell>
          <cell r="K108" t="str">
            <v>谢银林</v>
          </cell>
          <cell r="L108">
            <v>1204.3900000000001</v>
          </cell>
          <cell r="M108">
            <v>340</v>
          </cell>
        </row>
        <row r="109">
          <cell r="A109" t="str">
            <v>王小东</v>
          </cell>
          <cell r="B109">
            <v>6139</v>
          </cell>
          <cell r="K109" t="str">
            <v>谢咏冬</v>
          </cell>
          <cell r="L109">
            <v>1340</v>
          </cell>
          <cell r="M109">
            <v>400</v>
          </cell>
        </row>
        <row r="110">
          <cell r="A110" t="str">
            <v>王勇</v>
          </cell>
          <cell r="B110">
            <v>6747</v>
          </cell>
          <cell r="K110" t="str">
            <v>熊超</v>
          </cell>
          <cell r="L110">
            <v>3414.4</v>
          </cell>
          <cell r="M110">
            <v>875</v>
          </cell>
        </row>
        <row r="111">
          <cell r="A111" t="str">
            <v>夏杨元</v>
          </cell>
          <cell r="B111">
            <v>7064</v>
          </cell>
          <cell r="K111" t="str">
            <v>胥伟</v>
          </cell>
          <cell r="L111">
            <v>4060.92</v>
          </cell>
          <cell r="M111">
            <v>1404</v>
          </cell>
        </row>
        <row r="112">
          <cell r="A112" t="str">
            <v>夏友花</v>
          </cell>
          <cell r="B112">
            <v>6204</v>
          </cell>
          <cell r="K112" t="str">
            <v>徐云</v>
          </cell>
          <cell r="L112">
            <v>1608</v>
          </cell>
          <cell r="M112">
            <v>480</v>
          </cell>
        </row>
        <row r="113">
          <cell r="A113" t="str">
            <v>谢首京</v>
          </cell>
          <cell r="B113">
            <v>6654</v>
          </cell>
          <cell r="K113" t="str">
            <v>薛明涛</v>
          </cell>
          <cell r="L113">
            <v>1204.3900000000001</v>
          </cell>
          <cell r="M113">
            <v>340</v>
          </cell>
        </row>
        <row r="114">
          <cell r="A114" t="str">
            <v>谢银林</v>
          </cell>
          <cell r="B114">
            <v>8499</v>
          </cell>
          <cell r="K114" t="str">
            <v>严华</v>
          </cell>
          <cell r="L114">
            <v>1204.3900000000001</v>
          </cell>
          <cell r="M114">
            <v>340</v>
          </cell>
        </row>
        <row r="115">
          <cell r="A115" t="str">
            <v>谢咏冬</v>
          </cell>
          <cell r="B115">
            <v>17365</v>
          </cell>
          <cell r="K115" t="str">
            <v>杨德智</v>
          </cell>
          <cell r="L115">
            <v>2333.6</v>
          </cell>
          <cell r="M115">
            <v>700</v>
          </cell>
        </row>
        <row r="116">
          <cell r="A116" t="str">
            <v>熊超</v>
          </cell>
          <cell r="B116">
            <v>13229</v>
          </cell>
          <cell r="K116" t="str">
            <v>姚四兵</v>
          </cell>
          <cell r="L116">
            <v>1204.3900000000001</v>
          </cell>
          <cell r="M116">
            <v>340</v>
          </cell>
        </row>
        <row r="117">
          <cell r="A117" t="str">
            <v>胥伟</v>
          </cell>
          <cell r="B117">
            <v>20454</v>
          </cell>
          <cell r="K117" t="str">
            <v>姚松朋</v>
          </cell>
          <cell r="L117">
            <v>5629.14</v>
          </cell>
          <cell r="M117">
            <v>1398</v>
          </cell>
        </row>
        <row r="118">
          <cell r="A118" t="str">
            <v>徐云</v>
          </cell>
          <cell r="B118">
            <v>9000</v>
          </cell>
          <cell r="K118" t="str">
            <v>游红梅</v>
          </cell>
          <cell r="L118">
            <v>1204.3900000000001</v>
          </cell>
          <cell r="M118">
            <v>340</v>
          </cell>
        </row>
        <row r="119">
          <cell r="A119" t="str">
            <v>许丹</v>
          </cell>
          <cell r="B119">
            <v>3890</v>
          </cell>
          <cell r="K119" t="str">
            <v>游述立</v>
          </cell>
          <cell r="L119">
            <v>1204.3900000000001</v>
          </cell>
          <cell r="M119">
            <v>340</v>
          </cell>
        </row>
        <row r="120">
          <cell r="A120" t="str">
            <v>薛明涛</v>
          </cell>
          <cell r="B120">
            <v>5903</v>
          </cell>
          <cell r="K120" t="str">
            <v>余彩霞</v>
          </cell>
          <cell r="L120">
            <v>1204.3900000000001</v>
          </cell>
          <cell r="M120">
            <v>340</v>
          </cell>
        </row>
        <row r="121">
          <cell r="A121" t="str">
            <v>薛晓祎</v>
          </cell>
          <cell r="B121">
            <v>5122.79</v>
          </cell>
          <cell r="K121" t="str">
            <v>余泳</v>
          </cell>
          <cell r="L121">
            <v>3484.64</v>
          </cell>
          <cell r="M121">
            <v>1680</v>
          </cell>
        </row>
        <row r="122">
          <cell r="A122" t="str">
            <v>严华</v>
          </cell>
          <cell r="B122">
            <v>5927</v>
          </cell>
          <cell r="K122" t="str">
            <v>喻彬彬</v>
          </cell>
          <cell r="L122">
            <v>1204.3900000000001</v>
          </cell>
          <cell r="M122">
            <v>340</v>
          </cell>
        </row>
        <row r="123">
          <cell r="A123" t="str">
            <v>杨德智</v>
          </cell>
          <cell r="B123">
            <v>7995</v>
          </cell>
          <cell r="K123" t="str">
            <v>张剑</v>
          </cell>
          <cell r="L123">
            <v>66</v>
          </cell>
        </row>
        <row r="124">
          <cell r="A124" t="str">
            <v>姚爱华</v>
          </cell>
          <cell r="B124">
            <v>13431</v>
          </cell>
          <cell r="K124" t="str">
            <v>张杰</v>
          </cell>
          <cell r="L124">
            <v>1295</v>
          </cell>
          <cell r="M124">
            <v>400</v>
          </cell>
        </row>
        <row r="125">
          <cell r="A125" t="str">
            <v>姚四兵</v>
          </cell>
          <cell r="B125">
            <v>8009</v>
          </cell>
          <cell r="K125" t="str">
            <v>张磊</v>
          </cell>
          <cell r="L125">
            <v>1204.3900000000001</v>
          </cell>
          <cell r="M125">
            <v>340</v>
          </cell>
        </row>
        <row r="126">
          <cell r="A126" t="str">
            <v>姚松朋</v>
          </cell>
          <cell r="B126">
            <v>11071</v>
          </cell>
          <cell r="K126" t="str">
            <v>张立军</v>
          </cell>
          <cell r="L126">
            <v>3278.4</v>
          </cell>
          <cell r="M126">
            <v>1320</v>
          </cell>
        </row>
        <row r="127">
          <cell r="A127" t="str">
            <v>游红梅</v>
          </cell>
          <cell r="B127">
            <v>5704</v>
          </cell>
          <cell r="K127" t="str">
            <v>张玲</v>
          </cell>
          <cell r="L127">
            <v>1474</v>
          </cell>
          <cell r="M127">
            <v>440</v>
          </cell>
        </row>
        <row r="128">
          <cell r="A128" t="str">
            <v>游述立</v>
          </cell>
          <cell r="B128">
            <v>8339</v>
          </cell>
          <cell r="K128" t="str">
            <v>张青</v>
          </cell>
          <cell r="L128">
            <v>1204.3900000000001</v>
          </cell>
          <cell r="M128">
            <v>340</v>
          </cell>
        </row>
        <row r="129">
          <cell r="A129" t="str">
            <v>余彩霞</v>
          </cell>
          <cell r="B129">
            <v>5487</v>
          </cell>
          <cell r="K129" t="str">
            <v>张琼</v>
          </cell>
          <cell r="L129">
            <v>1474</v>
          </cell>
          <cell r="M129">
            <v>440</v>
          </cell>
        </row>
        <row r="130">
          <cell r="A130" t="str">
            <v>余泳</v>
          </cell>
          <cell r="B130">
            <v>16953</v>
          </cell>
          <cell r="K130" t="str">
            <v>张帅</v>
          </cell>
          <cell r="L130">
            <v>1608</v>
          </cell>
          <cell r="M130">
            <v>480</v>
          </cell>
        </row>
        <row r="131">
          <cell r="A131" t="str">
            <v>喻彬彬</v>
          </cell>
          <cell r="B131">
            <v>5940</v>
          </cell>
          <cell r="K131" t="str">
            <v>张伟</v>
          </cell>
          <cell r="L131">
            <v>2926</v>
          </cell>
          <cell r="M131">
            <v>880</v>
          </cell>
        </row>
        <row r="132">
          <cell r="A132" t="str">
            <v>张剑</v>
          </cell>
          <cell r="B132">
            <v>5910</v>
          </cell>
          <cell r="K132" t="str">
            <v>张晓东</v>
          </cell>
          <cell r="L132">
            <v>3204</v>
          </cell>
          <cell r="M132">
            <v>1000</v>
          </cell>
        </row>
        <row r="133">
          <cell r="A133" t="str">
            <v>张杰</v>
          </cell>
          <cell r="B133">
            <v>5184</v>
          </cell>
          <cell r="K133" t="str">
            <v>张叶青</v>
          </cell>
          <cell r="L133">
            <v>1204.3900000000001</v>
          </cell>
          <cell r="M133">
            <v>340</v>
          </cell>
        </row>
        <row r="134">
          <cell r="A134" t="str">
            <v>张磊</v>
          </cell>
          <cell r="B134">
            <v>6117</v>
          </cell>
          <cell r="K134" t="str">
            <v>张永红</v>
          </cell>
          <cell r="L134">
            <v>1746.5</v>
          </cell>
          <cell r="M134">
            <v>840</v>
          </cell>
        </row>
        <row r="135">
          <cell r="A135" t="str">
            <v>张立军</v>
          </cell>
          <cell r="B135">
            <v>7479</v>
          </cell>
          <cell r="K135" t="str">
            <v>周汉兵</v>
          </cell>
          <cell r="L135">
            <v>1204.3900000000001</v>
          </cell>
          <cell r="M135">
            <v>340</v>
          </cell>
        </row>
        <row r="136">
          <cell r="A136" t="str">
            <v>张玲</v>
          </cell>
          <cell r="B136">
            <v>11325</v>
          </cell>
          <cell r="K136" t="str">
            <v>周俊</v>
          </cell>
          <cell r="L136">
            <v>1204.3900000000001</v>
          </cell>
        </row>
        <row r="137">
          <cell r="A137" t="str">
            <v>张青</v>
          </cell>
          <cell r="B137">
            <v>5624</v>
          </cell>
          <cell r="K137" t="str">
            <v>周艳军</v>
          </cell>
          <cell r="L137">
            <v>1340</v>
          </cell>
          <cell r="M137">
            <v>400</v>
          </cell>
        </row>
        <row r="138">
          <cell r="A138" t="str">
            <v>张琼</v>
          </cell>
          <cell r="B138">
            <v>6620</v>
          </cell>
          <cell r="K138" t="str">
            <v>朱志祥</v>
          </cell>
          <cell r="L138">
            <v>2868</v>
          </cell>
          <cell r="M138">
            <v>960</v>
          </cell>
        </row>
        <row r="139">
          <cell r="A139" t="str">
            <v>张帅</v>
          </cell>
          <cell r="B139">
            <v>8790</v>
          </cell>
          <cell r="K139" t="str">
            <v>邴旭成</v>
          </cell>
          <cell r="L139">
            <v>9156.7999999999993</v>
          </cell>
          <cell r="M139">
            <v>2343</v>
          </cell>
        </row>
        <row r="140">
          <cell r="A140" t="str">
            <v>张伟</v>
          </cell>
          <cell r="B140">
            <v>17970</v>
          </cell>
          <cell r="K140" t="str">
            <v>曹运良</v>
          </cell>
          <cell r="L140">
            <v>1204.3900000000001</v>
          </cell>
          <cell r="M140">
            <v>340</v>
          </cell>
        </row>
        <row r="141">
          <cell r="A141" t="str">
            <v>张晓东</v>
          </cell>
          <cell r="B141">
            <v>16960</v>
          </cell>
          <cell r="K141" t="str">
            <v>陈恩生</v>
          </cell>
          <cell r="L141">
            <v>3973.9</v>
          </cell>
          <cell r="M141">
            <v>1018</v>
          </cell>
        </row>
        <row r="142">
          <cell r="A142" t="str">
            <v>张叶青</v>
          </cell>
          <cell r="B142">
            <v>7444</v>
          </cell>
          <cell r="K142" t="str">
            <v>陈国顺</v>
          </cell>
          <cell r="L142">
            <v>1204.3900000000001</v>
          </cell>
          <cell r="M142">
            <v>340</v>
          </cell>
        </row>
        <row r="143">
          <cell r="A143" t="str">
            <v>张永红</v>
          </cell>
          <cell r="B143">
            <v>12648</v>
          </cell>
          <cell r="K143" t="str">
            <v>陈宏绥</v>
          </cell>
          <cell r="L143">
            <v>3006.3</v>
          </cell>
          <cell r="M143">
            <v>770</v>
          </cell>
        </row>
        <row r="144">
          <cell r="A144" t="str">
            <v>周汉兵</v>
          </cell>
          <cell r="B144">
            <v>7157</v>
          </cell>
          <cell r="K144" t="str">
            <v>陈金霞</v>
          </cell>
          <cell r="L144">
            <v>58.42</v>
          </cell>
        </row>
        <row r="145">
          <cell r="A145" t="str">
            <v>周俊</v>
          </cell>
          <cell r="B145">
            <v>481.87</v>
          </cell>
          <cell r="K145" t="str">
            <v>陈明</v>
          </cell>
          <cell r="L145">
            <v>1204.3900000000001</v>
          </cell>
          <cell r="M145">
            <v>340</v>
          </cell>
        </row>
        <row r="146">
          <cell r="A146" t="str">
            <v>周艳军</v>
          </cell>
          <cell r="B146">
            <v>6800</v>
          </cell>
          <cell r="K146" t="str">
            <v>陈涛</v>
          </cell>
          <cell r="L146">
            <v>7783.8</v>
          </cell>
          <cell r="M146">
            <v>1994</v>
          </cell>
        </row>
        <row r="147">
          <cell r="A147" t="str">
            <v>朱志祥</v>
          </cell>
          <cell r="B147">
            <v>19637</v>
          </cell>
          <cell r="K147" t="str">
            <v>陈晔晖</v>
          </cell>
          <cell r="L147">
            <v>8066.3</v>
          </cell>
          <cell r="M147">
            <v>2069</v>
          </cell>
        </row>
        <row r="148">
          <cell r="A148" t="str">
            <v>上海</v>
          </cell>
          <cell r="B148">
            <v>922446</v>
          </cell>
          <cell r="K148" t="str">
            <v>戴志明</v>
          </cell>
          <cell r="L148">
            <v>1204.3900000000001</v>
          </cell>
          <cell r="M148">
            <v>340</v>
          </cell>
        </row>
        <row r="149">
          <cell r="A149" t="str">
            <v>邴旭成</v>
          </cell>
          <cell r="B149">
            <v>68912</v>
          </cell>
          <cell r="K149" t="str">
            <v>丁鹏</v>
          </cell>
          <cell r="L149">
            <v>1781.9</v>
          </cell>
          <cell r="M149">
            <v>420</v>
          </cell>
        </row>
        <row r="150">
          <cell r="A150" t="str">
            <v>曹运良</v>
          </cell>
          <cell r="B150">
            <v>7698</v>
          </cell>
          <cell r="K150" t="str">
            <v>杜红霞</v>
          </cell>
          <cell r="L150">
            <v>1204.3900000000001</v>
          </cell>
          <cell r="M150">
            <v>340</v>
          </cell>
        </row>
        <row r="151">
          <cell r="A151" t="str">
            <v>陈恩生</v>
          </cell>
          <cell r="B151">
            <v>18332</v>
          </cell>
          <cell r="K151" t="str">
            <v>段楚楚</v>
          </cell>
          <cell r="L151">
            <v>2205.1999999999998</v>
          </cell>
          <cell r="M151">
            <v>565</v>
          </cell>
        </row>
        <row r="152">
          <cell r="A152" t="str">
            <v>陈国顺</v>
          </cell>
          <cell r="B152">
            <v>6789</v>
          </cell>
          <cell r="K152" t="str">
            <v>范建民</v>
          </cell>
          <cell r="L152">
            <v>1204.3900000000001</v>
          </cell>
          <cell r="M152">
            <v>340</v>
          </cell>
        </row>
        <row r="153">
          <cell r="A153" t="str">
            <v>陈宏绥</v>
          </cell>
          <cell r="B153">
            <v>11799</v>
          </cell>
          <cell r="K153" t="str">
            <v>甘中</v>
          </cell>
          <cell r="M153">
            <v>340</v>
          </cell>
        </row>
        <row r="154">
          <cell r="A154" t="str">
            <v>陈金霞</v>
          </cell>
          <cell r="B154">
            <v>4567</v>
          </cell>
          <cell r="K154" t="str">
            <v>郭浩</v>
          </cell>
          <cell r="L154">
            <v>1204.3900000000001</v>
          </cell>
          <cell r="M154">
            <v>340</v>
          </cell>
        </row>
        <row r="155">
          <cell r="A155" t="str">
            <v>陈明</v>
          </cell>
          <cell r="B155">
            <v>7257</v>
          </cell>
          <cell r="K155" t="str">
            <v>何丽亚</v>
          </cell>
          <cell r="L155">
            <v>1812.9</v>
          </cell>
          <cell r="M155">
            <v>464</v>
          </cell>
        </row>
        <row r="156">
          <cell r="A156" t="str">
            <v>陈涛</v>
          </cell>
          <cell r="B156">
            <v>12029</v>
          </cell>
          <cell r="K156" t="str">
            <v>何淑保</v>
          </cell>
          <cell r="L156">
            <v>1204.3900000000001</v>
          </cell>
          <cell r="M156">
            <v>340</v>
          </cell>
        </row>
        <row r="157">
          <cell r="A157" t="str">
            <v>陈晔晖</v>
          </cell>
          <cell r="B157">
            <v>20283</v>
          </cell>
          <cell r="K157" t="str">
            <v>胡中文</v>
          </cell>
          <cell r="L157">
            <v>1204.3900000000001</v>
          </cell>
          <cell r="M157">
            <v>340</v>
          </cell>
        </row>
        <row r="158">
          <cell r="A158" t="str">
            <v>戴志明</v>
          </cell>
          <cell r="B158">
            <v>6387</v>
          </cell>
          <cell r="K158" t="str">
            <v>黄海军</v>
          </cell>
          <cell r="L158">
            <v>2268.4</v>
          </cell>
          <cell r="M158">
            <v>581</v>
          </cell>
        </row>
        <row r="159">
          <cell r="A159" t="str">
            <v>丁鹏</v>
          </cell>
          <cell r="B159">
            <v>8795</v>
          </cell>
          <cell r="K159" t="str">
            <v>黄黎军</v>
          </cell>
          <cell r="L159">
            <v>1204.3900000000001</v>
          </cell>
          <cell r="M159">
            <v>340</v>
          </cell>
        </row>
        <row r="160">
          <cell r="A160" t="str">
            <v>杜红霞</v>
          </cell>
          <cell r="B160">
            <v>6517</v>
          </cell>
          <cell r="K160" t="str">
            <v>黄小军</v>
          </cell>
          <cell r="L160">
            <v>2944</v>
          </cell>
          <cell r="M160">
            <v>754</v>
          </cell>
        </row>
        <row r="161">
          <cell r="A161" t="str">
            <v>段楚楚</v>
          </cell>
          <cell r="B161">
            <v>6500</v>
          </cell>
          <cell r="K161" t="str">
            <v>蒋海燕</v>
          </cell>
          <cell r="L161">
            <v>1781.9</v>
          </cell>
          <cell r="M161">
            <v>414</v>
          </cell>
        </row>
        <row r="162">
          <cell r="A162" t="str">
            <v>范建民</v>
          </cell>
          <cell r="B162">
            <v>7667</v>
          </cell>
          <cell r="K162" t="str">
            <v>李福寅</v>
          </cell>
          <cell r="L162">
            <v>9355.2999999999993</v>
          </cell>
          <cell r="M162">
            <v>2393</v>
          </cell>
        </row>
        <row r="163">
          <cell r="A163" t="str">
            <v>甘中</v>
          </cell>
          <cell r="B163">
            <v>6897</v>
          </cell>
          <cell r="K163" t="str">
            <v>李环宇</v>
          </cell>
          <cell r="L163">
            <v>4072.2</v>
          </cell>
          <cell r="M163">
            <v>1043</v>
          </cell>
        </row>
        <row r="164">
          <cell r="A164" t="str">
            <v>郭浩</v>
          </cell>
          <cell r="B164">
            <v>6498</v>
          </cell>
          <cell r="K164" t="str">
            <v>李亚南</v>
          </cell>
          <cell r="L164">
            <v>2812.8</v>
          </cell>
          <cell r="M164">
            <v>720</v>
          </cell>
        </row>
        <row r="165">
          <cell r="A165" t="str">
            <v>何丽亚</v>
          </cell>
          <cell r="B165">
            <v>7200</v>
          </cell>
          <cell r="K165" t="str">
            <v>李正奇</v>
          </cell>
          <cell r="L165">
            <v>5956.1</v>
          </cell>
          <cell r="M165">
            <v>1526</v>
          </cell>
        </row>
        <row r="166">
          <cell r="A166" t="str">
            <v>何淑保</v>
          </cell>
          <cell r="B166">
            <v>6518</v>
          </cell>
          <cell r="K166" t="str">
            <v>梁璐</v>
          </cell>
          <cell r="L166">
            <v>1913.1</v>
          </cell>
          <cell r="M166">
            <v>490</v>
          </cell>
        </row>
        <row r="167">
          <cell r="A167" t="str">
            <v>侯森平</v>
          </cell>
          <cell r="B167">
            <v>11800</v>
          </cell>
          <cell r="K167" t="str">
            <v>刘灏远</v>
          </cell>
          <cell r="L167">
            <v>1781.9</v>
          </cell>
          <cell r="M167">
            <v>420</v>
          </cell>
        </row>
        <row r="168">
          <cell r="A168" t="str">
            <v>胡中文</v>
          </cell>
          <cell r="B168">
            <v>7278</v>
          </cell>
          <cell r="K168" t="str">
            <v>刘军</v>
          </cell>
          <cell r="L168">
            <v>1204.3900000000001</v>
          </cell>
          <cell r="M168">
            <v>340</v>
          </cell>
        </row>
        <row r="169">
          <cell r="A169" t="str">
            <v>黄海军</v>
          </cell>
          <cell r="B169">
            <v>8300</v>
          </cell>
          <cell r="K169" t="str">
            <v>刘兰</v>
          </cell>
          <cell r="L169">
            <v>1781.9</v>
          </cell>
          <cell r="M169">
            <v>376</v>
          </cell>
        </row>
        <row r="170">
          <cell r="A170" t="str">
            <v>黄黎军</v>
          </cell>
          <cell r="B170">
            <v>6557</v>
          </cell>
          <cell r="K170" t="str">
            <v>刘苹</v>
          </cell>
          <cell r="L170">
            <v>1781.9</v>
          </cell>
          <cell r="M170">
            <v>395</v>
          </cell>
        </row>
        <row r="171">
          <cell r="A171" t="str">
            <v>黄玲</v>
          </cell>
          <cell r="B171">
            <v>35134</v>
          </cell>
          <cell r="K171" t="str">
            <v>刘奕芬</v>
          </cell>
          <cell r="L171">
            <v>9355.2999999999993</v>
          </cell>
        </row>
        <row r="172">
          <cell r="A172" t="str">
            <v>黄小军</v>
          </cell>
          <cell r="B172">
            <v>10730</v>
          </cell>
          <cell r="K172" t="str">
            <v>龙望秀</v>
          </cell>
          <cell r="L172">
            <v>1204.3900000000001</v>
          </cell>
          <cell r="M172">
            <v>340</v>
          </cell>
        </row>
        <row r="173">
          <cell r="A173" t="str">
            <v>蒋海燕</v>
          </cell>
          <cell r="B173">
            <v>6480</v>
          </cell>
          <cell r="K173" t="str">
            <v>马斌</v>
          </cell>
          <cell r="L173">
            <v>9351.2999999999993</v>
          </cell>
          <cell r="M173">
            <v>2393</v>
          </cell>
        </row>
        <row r="174">
          <cell r="A174" t="str">
            <v>李福寅</v>
          </cell>
          <cell r="B174">
            <v>17862</v>
          </cell>
          <cell r="K174" t="str">
            <v>闵中庆</v>
          </cell>
          <cell r="L174">
            <v>1204.3900000000001</v>
          </cell>
          <cell r="M174">
            <v>340</v>
          </cell>
        </row>
        <row r="175">
          <cell r="A175" t="str">
            <v>李环宇</v>
          </cell>
          <cell r="B175">
            <v>14900</v>
          </cell>
          <cell r="K175" t="str">
            <v>聂保路</v>
          </cell>
          <cell r="L175">
            <v>2329.9</v>
          </cell>
          <cell r="M175">
            <v>597</v>
          </cell>
        </row>
        <row r="176">
          <cell r="A176" t="str">
            <v>李新云</v>
          </cell>
          <cell r="B176">
            <v>6500</v>
          </cell>
          <cell r="K176" t="str">
            <v>钱金桃</v>
          </cell>
          <cell r="L176">
            <v>4932</v>
          </cell>
          <cell r="M176">
            <v>1263</v>
          </cell>
        </row>
        <row r="177">
          <cell r="A177" t="str">
            <v>李亚南</v>
          </cell>
          <cell r="B177">
            <v>13120</v>
          </cell>
          <cell r="K177" t="str">
            <v>任鹏</v>
          </cell>
          <cell r="L177">
            <v>9355.2999999999993</v>
          </cell>
          <cell r="M177">
            <v>2393</v>
          </cell>
        </row>
        <row r="178">
          <cell r="A178" t="str">
            <v>李正奇</v>
          </cell>
          <cell r="B178">
            <v>10739</v>
          </cell>
          <cell r="K178" t="str">
            <v>田六武</v>
          </cell>
          <cell r="L178">
            <v>1204.3900000000001</v>
          </cell>
          <cell r="M178">
            <v>340</v>
          </cell>
        </row>
        <row r="179">
          <cell r="A179" t="str">
            <v>梁璐</v>
          </cell>
          <cell r="B179">
            <v>8000</v>
          </cell>
          <cell r="K179" t="str">
            <v>涂玲玲</v>
          </cell>
          <cell r="L179">
            <v>7881.1</v>
          </cell>
          <cell r="M179">
            <v>2019</v>
          </cell>
        </row>
        <row r="180">
          <cell r="A180" t="str">
            <v>刘灏远</v>
          </cell>
          <cell r="B180">
            <v>8887</v>
          </cell>
          <cell r="K180" t="str">
            <v>王礼成</v>
          </cell>
          <cell r="L180">
            <v>2957.1</v>
          </cell>
          <cell r="M180">
            <v>758</v>
          </cell>
        </row>
        <row r="181">
          <cell r="A181" t="str">
            <v>刘军</v>
          </cell>
          <cell r="B181">
            <v>6197</v>
          </cell>
          <cell r="K181" t="str">
            <v>王丽霞</v>
          </cell>
          <cell r="L181">
            <v>1781.9</v>
          </cell>
          <cell r="M181">
            <v>452</v>
          </cell>
        </row>
        <row r="182">
          <cell r="A182" t="str">
            <v>刘兰</v>
          </cell>
          <cell r="B182">
            <v>6100</v>
          </cell>
          <cell r="K182" t="str">
            <v>王润俊</v>
          </cell>
          <cell r="L182">
            <v>3103.8</v>
          </cell>
          <cell r="M182">
            <v>795</v>
          </cell>
        </row>
        <row r="183">
          <cell r="A183" t="str">
            <v>刘苹</v>
          </cell>
          <cell r="B183">
            <v>6480</v>
          </cell>
          <cell r="K183" t="str">
            <v>王霞</v>
          </cell>
          <cell r="L183">
            <v>1781.9</v>
          </cell>
          <cell r="M183">
            <v>378</v>
          </cell>
        </row>
        <row r="184">
          <cell r="A184" t="str">
            <v>刘奕芬</v>
          </cell>
          <cell r="B184">
            <v>37899</v>
          </cell>
          <cell r="K184" t="str">
            <v>王筱倩</v>
          </cell>
          <cell r="L184">
            <v>1781.9</v>
          </cell>
          <cell r="M184">
            <v>256</v>
          </cell>
        </row>
        <row r="185">
          <cell r="A185" t="str">
            <v>龙望秀</v>
          </cell>
          <cell r="B185">
            <v>6118</v>
          </cell>
          <cell r="K185" t="str">
            <v>向芳艳</v>
          </cell>
          <cell r="L185">
            <v>2045.4</v>
          </cell>
          <cell r="M185">
            <v>524</v>
          </cell>
        </row>
        <row r="186">
          <cell r="A186" t="str">
            <v>马斌</v>
          </cell>
          <cell r="B186">
            <v>32028</v>
          </cell>
          <cell r="K186" t="str">
            <v>肖春花</v>
          </cell>
          <cell r="L186">
            <v>9354.2999999999993</v>
          </cell>
          <cell r="M186">
            <v>2393</v>
          </cell>
        </row>
        <row r="187">
          <cell r="A187" t="str">
            <v>孟立春</v>
          </cell>
          <cell r="B187">
            <v>6080</v>
          </cell>
          <cell r="K187" t="str">
            <v>谢纪伟</v>
          </cell>
          <cell r="L187">
            <v>9354.7999999999993</v>
          </cell>
          <cell r="M187">
            <v>2393</v>
          </cell>
        </row>
        <row r="188">
          <cell r="A188" t="str">
            <v>闵中庆</v>
          </cell>
          <cell r="B188">
            <v>6889</v>
          </cell>
          <cell r="K188" t="str">
            <v>熊国军</v>
          </cell>
          <cell r="L188">
            <v>3690.6</v>
          </cell>
          <cell r="M188">
            <v>945</v>
          </cell>
        </row>
        <row r="189">
          <cell r="A189" t="str">
            <v>聂保路</v>
          </cell>
          <cell r="B189">
            <v>9099</v>
          </cell>
          <cell r="K189" t="str">
            <v>熊红波</v>
          </cell>
          <cell r="L189">
            <v>1204.3900000000001</v>
          </cell>
          <cell r="M189">
            <v>340</v>
          </cell>
        </row>
        <row r="190">
          <cell r="A190" t="str">
            <v>彭建军</v>
          </cell>
          <cell r="B190">
            <v>5407</v>
          </cell>
          <cell r="K190" t="str">
            <v>杨云百</v>
          </cell>
          <cell r="L190">
            <v>1204.3900000000001</v>
          </cell>
          <cell r="M190">
            <v>340</v>
          </cell>
        </row>
        <row r="191">
          <cell r="A191" t="str">
            <v>钱金桃</v>
          </cell>
          <cell r="B191">
            <v>17535</v>
          </cell>
          <cell r="K191" t="str">
            <v>姚加其</v>
          </cell>
          <cell r="L191">
            <v>1781.9</v>
          </cell>
          <cell r="M191">
            <v>245</v>
          </cell>
        </row>
        <row r="192">
          <cell r="A192" t="str">
            <v>任鹏</v>
          </cell>
          <cell r="B192">
            <v>48036</v>
          </cell>
          <cell r="K192" t="str">
            <v>姚明华</v>
          </cell>
          <cell r="L192">
            <v>12575.1</v>
          </cell>
          <cell r="M192">
            <v>1341</v>
          </cell>
        </row>
        <row r="193">
          <cell r="A193" t="str">
            <v>田六武</v>
          </cell>
          <cell r="B193">
            <v>8477</v>
          </cell>
          <cell r="K193" t="str">
            <v>姚五兵</v>
          </cell>
          <cell r="L193">
            <v>1204.3900000000001</v>
          </cell>
          <cell r="M193">
            <v>340</v>
          </cell>
        </row>
        <row r="194">
          <cell r="A194" t="str">
            <v>涂玲玲</v>
          </cell>
          <cell r="B194">
            <v>26792</v>
          </cell>
          <cell r="K194" t="str">
            <v>占大伟</v>
          </cell>
          <cell r="L194">
            <v>3564.3</v>
          </cell>
          <cell r="M194">
            <v>913</v>
          </cell>
        </row>
        <row r="195">
          <cell r="A195" t="str">
            <v>王礼成</v>
          </cell>
          <cell r="B195">
            <v>12530</v>
          </cell>
          <cell r="K195" t="str">
            <v>张成龙</v>
          </cell>
          <cell r="L195">
            <v>6523.3</v>
          </cell>
          <cell r="M195">
            <v>1670</v>
          </cell>
        </row>
        <row r="196">
          <cell r="A196" t="str">
            <v>王丽霞</v>
          </cell>
          <cell r="B196">
            <v>7200</v>
          </cell>
          <cell r="K196" t="str">
            <v>赵婷</v>
          </cell>
          <cell r="L196">
            <v>9354.2999999999993</v>
          </cell>
          <cell r="M196">
            <v>2393</v>
          </cell>
        </row>
        <row r="197">
          <cell r="A197" t="str">
            <v>王润俊</v>
          </cell>
          <cell r="B197">
            <v>14455</v>
          </cell>
          <cell r="K197" t="str">
            <v>赵祥博</v>
          </cell>
          <cell r="L197">
            <v>5568.1</v>
          </cell>
          <cell r="M197">
            <v>1426</v>
          </cell>
        </row>
        <row r="198">
          <cell r="A198" t="str">
            <v>王霞</v>
          </cell>
          <cell r="B198">
            <v>6000</v>
          </cell>
          <cell r="K198" t="str">
            <v>朱学敏</v>
          </cell>
          <cell r="L198">
            <v>4535.1000000000004</v>
          </cell>
          <cell r="M198">
            <v>1162</v>
          </cell>
        </row>
        <row r="199">
          <cell r="A199" t="str">
            <v>王筱倩</v>
          </cell>
          <cell r="B199">
            <v>6700</v>
          </cell>
          <cell r="K199" t="str">
            <v>资春平</v>
          </cell>
          <cell r="L199">
            <v>1781.9</v>
          </cell>
          <cell r="M199">
            <v>280</v>
          </cell>
        </row>
        <row r="200">
          <cell r="A200" t="str">
            <v>向芳艳</v>
          </cell>
          <cell r="B200">
            <v>7749</v>
          </cell>
          <cell r="K200" t="str">
            <v>李新云</v>
          </cell>
          <cell r="L200">
            <v>1204.3900000000001</v>
          </cell>
          <cell r="M200">
            <v>340</v>
          </cell>
        </row>
        <row r="201">
          <cell r="A201" t="str">
            <v>肖春花</v>
          </cell>
          <cell r="B201">
            <v>25429</v>
          </cell>
          <cell r="K201" t="str">
            <v>薄伟</v>
          </cell>
          <cell r="L201">
            <v>1075.5</v>
          </cell>
          <cell r="M201">
            <v>360</v>
          </cell>
        </row>
        <row r="202">
          <cell r="A202" t="str">
            <v>谢纪伟</v>
          </cell>
          <cell r="B202">
            <v>42796</v>
          </cell>
          <cell r="K202" t="str">
            <v>陈娟</v>
          </cell>
          <cell r="L202">
            <v>1057.47</v>
          </cell>
          <cell r="M202">
            <v>340</v>
          </cell>
        </row>
        <row r="203">
          <cell r="A203" t="str">
            <v>熊国军</v>
          </cell>
          <cell r="B203">
            <v>14900</v>
          </cell>
          <cell r="K203" t="str">
            <v>陈尧荣</v>
          </cell>
          <cell r="L203">
            <v>1057.47</v>
          </cell>
          <cell r="M203">
            <v>340</v>
          </cell>
        </row>
        <row r="204">
          <cell r="A204" t="str">
            <v>熊红波</v>
          </cell>
          <cell r="B204">
            <v>8097</v>
          </cell>
          <cell r="K204" t="str">
            <v>丁光永</v>
          </cell>
          <cell r="L204">
            <v>1434</v>
          </cell>
          <cell r="M204">
            <v>480</v>
          </cell>
        </row>
        <row r="205">
          <cell r="A205" t="str">
            <v>杨云百</v>
          </cell>
          <cell r="B205">
            <v>7717</v>
          </cell>
          <cell r="K205" t="str">
            <v>董玲</v>
          </cell>
          <cell r="M205">
            <v>340</v>
          </cell>
        </row>
        <row r="206">
          <cell r="A206" t="str">
            <v>姚加其</v>
          </cell>
          <cell r="B206">
            <v>3500</v>
          </cell>
          <cell r="K206" t="str">
            <v>冯龙兴</v>
          </cell>
          <cell r="L206">
            <v>1075.5</v>
          </cell>
          <cell r="M206">
            <v>360</v>
          </cell>
        </row>
        <row r="207">
          <cell r="A207" t="str">
            <v>姚明华</v>
          </cell>
          <cell r="B207">
            <v>40376</v>
          </cell>
          <cell r="K207" t="str">
            <v>冯王欣</v>
          </cell>
          <cell r="L207">
            <v>1434</v>
          </cell>
          <cell r="M207">
            <v>480</v>
          </cell>
        </row>
        <row r="208">
          <cell r="A208" t="str">
            <v>姚五兵</v>
          </cell>
          <cell r="B208">
            <v>7578</v>
          </cell>
          <cell r="K208" t="str">
            <v>顾丽琴</v>
          </cell>
          <cell r="L208">
            <v>1057.47</v>
          </cell>
          <cell r="M208">
            <v>340</v>
          </cell>
        </row>
        <row r="209">
          <cell r="A209" t="str">
            <v>占大伟</v>
          </cell>
          <cell r="B209">
            <v>13780</v>
          </cell>
          <cell r="K209" t="str">
            <v>顾喜莲</v>
          </cell>
          <cell r="L209">
            <v>1057.47</v>
          </cell>
          <cell r="M209">
            <v>340</v>
          </cell>
        </row>
        <row r="210">
          <cell r="A210" t="str">
            <v>张成龙</v>
          </cell>
          <cell r="B210">
            <v>32206</v>
          </cell>
          <cell r="K210" t="str">
            <v>郭少猛</v>
          </cell>
          <cell r="M210">
            <v>340</v>
          </cell>
        </row>
        <row r="211">
          <cell r="A211" t="str">
            <v>赵婷</v>
          </cell>
          <cell r="B211">
            <v>14649</v>
          </cell>
          <cell r="K211" t="str">
            <v>韩秀</v>
          </cell>
          <cell r="L211">
            <v>1057.47</v>
          </cell>
          <cell r="M211">
            <v>340</v>
          </cell>
        </row>
        <row r="212">
          <cell r="A212" t="str">
            <v>赵祥博</v>
          </cell>
          <cell r="B212">
            <v>17587</v>
          </cell>
          <cell r="K212" t="str">
            <v>侯士云</v>
          </cell>
          <cell r="L212">
            <v>1057.47</v>
          </cell>
          <cell r="M212">
            <v>340</v>
          </cell>
        </row>
        <row r="213">
          <cell r="A213" t="str">
            <v>周文福</v>
          </cell>
          <cell r="B213">
            <v>7576</v>
          </cell>
          <cell r="K213" t="str">
            <v>胡向科</v>
          </cell>
          <cell r="L213">
            <v>1057.47</v>
          </cell>
          <cell r="M213">
            <v>340</v>
          </cell>
        </row>
        <row r="214">
          <cell r="A214" t="str">
            <v>朱学敏</v>
          </cell>
          <cell r="B214">
            <v>17552</v>
          </cell>
          <cell r="K214" t="str">
            <v>黄文晔</v>
          </cell>
          <cell r="L214">
            <v>1057.47</v>
          </cell>
          <cell r="M214">
            <v>340</v>
          </cell>
        </row>
        <row r="215">
          <cell r="A215" t="str">
            <v>资春平</v>
          </cell>
          <cell r="B215">
            <v>4000</v>
          </cell>
          <cell r="K215" t="str">
            <v>嵇兵</v>
          </cell>
          <cell r="L215">
            <v>1057.47</v>
          </cell>
          <cell r="M215">
            <v>340</v>
          </cell>
        </row>
        <row r="216">
          <cell r="A216" t="str">
            <v>太仓</v>
          </cell>
          <cell r="B216">
            <v>370344.89</v>
          </cell>
          <cell r="K216" t="str">
            <v>乐雨晴</v>
          </cell>
          <cell r="L216">
            <v>1195</v>
          </cell>
          <cell r="M216">
            <v>400</v>
          </cell>
        </row>
        <row r="217">
          <cell r="A217" t="str">
            <v>薄伟</v>
          </cell>
          <cell r="B217">
            <v>8429.68</v>
          </cell>
          <cell r="K217" t="str">
            <v>李鸿益</v>
          </cell>
          <cell r="L217">
            <v>1075.5</v>
          </cell>
          <cell r="M217">
            <v>360</v>
          </cell>
        </row>
        <row r="218">
          <cell r="A218" t="str">
            <v>陈娟</v>
          </cell>
          <cell r="B218">
            <v>5845.4</v>
          </cell>
          <cell r="K218" t="str">
            <v>李娜</v>
          </cell>
          <cell r="L218">
            <v>1314.5</v>
          </cell>
          <cell r="M218">
            <v>440</v>
          </cell>
        </row>
        <row r="219">
          <cell r="A219" t="str">
            <v>陈尧荣</v>
          </cell>
          <cell r="B219">
            <v>7518.87</v>
          </cell>
          <cell r="K219" t="str">
            <v>李皖龙</v>
          </cell>
          <cell r="L219">
            <v>1434</v>
          </cell>
          <cell r="M219">
            <v>480</v>
          </cell>
        </row>
        <row r="220">
          <cell r="A220" t="str">
            <v>董玲</v>
          </cell>
          <cell r="B220">
            <v>3963.28</v>
          </cell>
          <cell r="K220" t="str">
            <v>李晓姣</v>
          </cell>
          <cell r="L220">
            <v>1434</v>
          </cell>
          <cell r="M220">
            <v>480</v>
          </cell>
        </row>
        <row r="221">
          <cell r="A221" t="str">
            <v>冯龙兴</v>
          </cell>
          <cell r="B221">
            <v>10438</v>
          </cell>
          <cell r="K221" t="str">
            <v>刘浩</v>
          </cell>
          <cell r="L221">
            <v>1057.47</v>
          </cell>
          <cell r="M221">
            <v>340</v>
          </cell>
        </row>
        <row r="222">
          <cell r="A222" t="str">
            <v>冯王欣</v>
          </cell>
          <cell r="B222">
            <v>9294</v>
          </cell>
          <cell r="K222" t="str">
            <v>刘仁明</v>
          </cell>
          <cell r="L222">
            <v>1057.47</v>
          </cell>
          <cell r="M222">
            <v>340</v>
          </cell>
        </row>
        <row r="223">
          <cell r="A223" t="str">
            <v>顾丽琴</v>
          </cell>
          <cell r="B223">
            <v>6691.51</v>
          </cell>
          <cell r="K223" t="str">
            <v>栾龙峰</v>
          </cell>
          <cell r="L223">
            <v>1195</v>
          </cell>
          <cell r="M223">
            <v>400</v>
          </cell>
        </row>
        <row r="224">
          <cell r="A224" t="str">
            <v>顾喜莲</v>
          </cell>
          <cell r="B224">
            <v>6552.54</v>
          </cell>
          <cell r="K224" t="str">
            <v>毛素霞</v>
          </cell>
          <cell r="L224">
            <v>1057.47</v>
          </cell>
          <cell r="M224">
            <v>340</v>
          </cell>
        </row>
        <row r="225">
          <cell r="A225" t="str">
            <v>郭少猛</v>
          </cell>
          <cell r="B225">
            <v>5264.95</v>
          </cell>
          <cell r="K225" t="str">
            <v>闵怡</v>
          </cell>
          <cell r="L225">
            <v>1057.47</v>
          </cell>
          <cell r="M225">
            <v>340</v>
          </cell>
        </row>
        <row r="226">
          <cell r="A226" t="str">
            <v>韩秀</v>
          </cell>
          <cell r="B226">
            <v>5772.79</v>
          </cell>
          <cell r="K226" t="str">
            <v>宋迎春</v>
          </cell>
          <cell r="L226">
            <v>1075.5</v>
          </cell>
          <cell r="M226">
            <v>360</v>
          </cell>
        </row>
        <row r="227">
          <cell r="A227" t="str">
            <v>侯士云</v>
          </cell>
          <cell r="B227">
            <v>6678.07</v>
          </cell>
          <cell r="K227" t="str">
            <v>谭文明</v>
          </cell>
          <cell r="L227">
            <v>1057.47</v>
          </cell>
          <cell r="M227">
            <v>340</v>
          </cell>
        </row>
        <row r="228">
          <cell r="A228" t="str">
            <v>胡向科</v>
          </cell>
          <cell r="B228">
            <v>6678.07</v>
          </cell>
          <cell r="K228" t="str">
            <v>唐绍渊</v>
          </cell>
          <cell r="L228">
            <v>1057.47</v>
          </cell>
          <cell r="M228">
            <v>340</v>
          </cell>
        </row>
        <row r="229">
          <cell r="A229" t="str">
            <v>花晓勤</v>
          </cell>
          <cell r="B229">
            <v>4400</v>
          </cell>
          <cell r="K229" t="str">
            <v>吴洋洋</v>
          </cell>
          <cell r="L229">
            <v>1075.5</v>
          </cell>
          <cell r="M229">
            <v>360</v>
          </cell>
        </row>
        <row r="230">
          <cell r="A230" t="str">
            <v>黄文晔</v>
          </cell>
          <cell r="B230">
            <v>6618.59</v>
          </cell>
          <cell r="K230" t="str">
            <v>奚冬香</v>
          </cell>
          <cell r="L230">
            <v>1057.47</v>
          </cell>
          <cell r="M230">
            <v>340</v>
          </cell>
        </row>
        <row r="231">
          <cell r="A231" t="str">
            <v>嵇兵</v>
          </cell>
          <cell r="B231">
            <v>6671.51</v>
          </cell>
          <cell r="K231" t="str">
            <v>夏世杰</v>
          </cell>
          <cell r="L231">
            <v>1434</v>
          </cell>
          <cell r="M231">
            <v>480</v>
          </cell>
        </row>
        <row r="232">
          <cell r="A232" t="str">
            <v>孔兰英</v>
          </cell>
          <cell r="B232">
            <v>459.77</v>
          </cell>
          <cell r="K232" t="str">
            <v>谢帅</v>
          </cell>
          <cell r="L232">
            <v>1195</v>
          </cell>
          <cell r="M232">
            <v>640</v>
          </cell>
        </row>
        <row r="233">
          <cell r="A233" t="str">
            <v>乐雨晴</v>
          </cell>
          <cell r="B233">
            <v>12000</v>
          </cell>
          <cell r="K233" t="str">
            <v>熊海兵</v>
          </cell>
          <cell r="L233">
            <v>1075.5</v>
          </cell>
          <cell r="M233">
            <v>360</v>
          </cell>
        </row>
        <row r="234">
          <cell r="A234" t="str">
            <v>李鸿益</v>
          </cell>
          <cell r="B234">
            <v>9205</v>
          </cell>
          <cell r="K234" t="str">
            <v>杨超</v>
          </cell>
          <cell r="L234">
            <v>1075.5</v>
          </cell>
          <cell r="M234">
            <v>360</v>
          </cell>
        </row>
        <row r="235">
          <cell r="A235" t="str">
            <v>李娜</v>
          </cell>
          <cell r="B235">
            <v>8242</v>
          </cell>
          <cell r="K235" t="str">
            <v>杨鹏</v>
          </cell>
          <cell r="L235">
            <v>1075.5</v>
          </cell>
          <cell r="M235">
            <v>360</v>
          </cell>
        </row>
        <row r="236">
          <cell r="A236" t="str">
            <v>李皖龙</v>
          </cell>
          <cell r="B236">
            <v>9000</v>
          </cell>
          <cell r="K236" t="str">
            <v>殷娥</v>
          </cell>
          <cell r="L236">
            <v>1057.47</v>
          </cell>
          <cell r="M236">
            <v>340</v>
          </cell>
        </row>
        <row r="237">
          <cell r="A237" t="str">
            <v>李晓姣</v>
          </cell>
          <cell r="B237">
            <v>7893</v>
          </cell>
          <cell r="K237" t="str">
            <v>张成</v>
          </cell>
          <cell r="L237">
            <v>1057.47</v>
          </cell>
          <cell r="M237">
            <v>340</v>
          </cell>
        </row>
        <row r="238">
          <cell r="A238" t="str">
            <v>刘浩</v>
          </cell>
          <cell r="B238">
            <v>6957.09</v>
          </cell>
          <cell r="K238" t="str">
            <v>章方朝</v>
          </cell>
          <cell r="L238">
            <v>1075.5</v>
          </cell>
          <cell r="M238">
            <v>360</v>
          </cell>
        </row>
        <row r="239">
          <cell r="A239" t="str">
            <v>刘仁明</v>
          </cell>
          <cell r="B239">
            <v>8403.11</v>
          </cell>
          <cell r="K239" t="str">
            <v>赵火胜</v>
          </cell>
          <cell r="L239">
            <v>1057.47</v>
          </cell>
          <cell r="M239">
            <v>340</v>
          </cell>
        </row>
        <row r="240">
          <cell r="A240" t="str">
            <v>栾龙峰</v>
          </cell>
          <cell r="B240">
            <v>25000</v>
          </cell>
          <cell r="K240" t="str">
            <v>郑宏珠</v>
          </cell>
          <cell r="L240">
            <v>1057.47</v>
          </cell>
          <cell r="M240">
            <v>340</v>
          </cell>
        </row>
        <row r="241">
          <cell r="A241" t="str">
            <v>毛素霞</v>
          </cell>
          <cell r="B241">
            <v>6968.87</v>
          </cell>
          <cell r="K241" t="str">
            <v>郑杰</v>
          </cell>
          <cell r="L241">
            <v>1057.47</v>
          </cell>
          <cell r="M241">
            <v>340</v>
          </cell>
        </row>
        <row r="242">
          <cell r="A242" t="str">
            <v>闵怡</v>
          </cell>
          <cell r="B242">
            <v>5500</v>
          </cell>
          <cell r="K242" t="str">
            <v>郑亚威</v>
          </cell>
          <cell r="L242">
            <v>1673</v>
          </cell>
          <cell r="M242">
            <v>560</v>
          </cell>
        </row>
        <row r="243">
          <cell r="A243" t="str">
            <v>全加胜</v>
          </cell>
          <cell r="B243">
            <v>1389.37</v>
          </cell>
          <cell r="K243" t="str">
            <v>朱建彬</v>
          </cell>
          <cell r="L243">
            <v>1057.47</v>
          </cell>
          <cell r="M243">
            <v>340</v>
          </cell>
        </row>
        <row r="244">
          <cell r="A244" t="str">
            <v>宋迎春</v>
          </cell>
          <cell r="B244">
            <v>7873</v>
          </cell>
          <cell r="L244">
            <v>533034.76</v>
          </cell>
          <cell r="M244">
            <v>144724.22</v>
          </cell>
        </row>
        <row r="245">
          <cell r="A245" t="str">
            <v>谭文明</v>
          </cell>
          <cell r="B245">
            <v>7201.51</v>
          </cell>
        </row>
        <row r="246">
          <cell r="A246" t="str">
            <v>唐绍渊</v>
          </cell>
          <cell r="B246">
            <v>6962.31</v>
          </cell>
        </row>
        <row r="247">
          <cell r="A247" t="str">
            <v>王洪星</v>
          </cell>
          <cell r="B247">
            <v>4411</v>
          </cell>
        </row>
        <row r="248">
          <cell r="A248" t="str">
            <v>吴洋洋</v>
          </cell>
          <cell r="B248">
            <v>9713</v>
          </cell>
        </row>
        <row r="249">
          <cell r="A249" t="str">
            <v>奚冬香</v>
          </cell>
          <cell r="B249">
            <v>6698.07</v>
          </cell>
        </row>
        <row r="250">
          <cell r="A250" t="str">
            <v>夏世杰</v>
          </cell>
          <cell r="B250">
            <v>9174</v>
          </cell>
        </row>
        <row r="251">
          <cell r="A251" t="str">
            <v>谢芳琴</v>
          </cell>
          <cell r="B251">
            <v>4259</v>
          </cell>
        </row>
        <row r="252">
          <cell r="A252" t="str">
            <v>谢帅</v>
          </cell>
          <cell r="B252">
            <v>10000</v>
          </cell>
        </row>
        <row r="253">
          <cell r="A253" t="str">
            <v>熊海兵</v>
          </cell>
          <cell r="B253">
            <v>7756</v>
          </cell>
        </row>
        <row r="254">
          <cell r="A254" t="str">
            <v>杨超</v>
          </cell>
          <cell r="B254">
            <v>7687</v>
          </cell>
        </row>
        <row r="255">
          <cell r="A255" t="str">
            <v>杨鹏</v>
          </cell>
          <cell r="B255">
            <v>9227</v>
          </cell>
        </row>
        <row r="256">
          <cell r="A256" t="str">
            <v>殷娥</v>
          </cell>
          <cell r="B256">
            <v>6698.07</v>
          </cell>
        </row>
        <row r="257">
          <cell r="A257" t="str">
            <v>张成</v>
          </cell>
          <cell r="B257">
            <v>9205</v>
          </cell>
        </row>
        <row r="258">
          <cell r="A258" t="str">
            <v>张启斌</v>
          </cell>
          <cell r="B258">
            <v>7267.87</v>
          </cell>
        </row>
        <row r="259">
          <cell r="A259" t="str">
            <v>章方朝</v>
          </cell>
          <cell r="B259">
            <v>11757</v>
          </cell>
        </row>
        <row r="260">
          <cell r="A260" t="str">
            <v>赵火胜</v>
          </cell>
          <cell r="B260">
            <v>6957.09</v>
          </cell>
        </row>
        <row r="261">
          <cell r="A261" t="str">
            <v>郑宏珠</v>
          </cell>
          <cell r="B261">
            <v>6228.07</v>
          </cell>
        </row>
        <row r="262">
          <cell r="A262" t="str">
            <v>郑杰</v>
          </cell>
          <cell r="B262">
            <v>7148.91</v>
          </cell>
        </row>
        <row r="263">
          <cell r="A263" t="str">
            <v>郑亚威</v>
          </cell>
          <cell r="B263">
            <v>9237</v>
          </cell>
        </row>
        <row r="264">
          <cell r="A264" t="str">
            <v>周先汉</v>
          </cell>
          <cell r="B264">
            <v>5866.67</v>
          </cell>
        </row>
        <row r="265">
          <cell r="A265" t="str">
            <v>朱建彬</v>
          </cell>
          <cell r="B265">
            <v>7181.85</v>
          </cell>
        </row>
        <row r="266">
          <cell r="A266" t="str">
            <v>总计</v>
          </cell>
          <cell r="B266">
            <v>2666127.58</v>
          </cell>
        </row>
      </sheetData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全体员工名册"/>
      <sheetName val="研发人员"/>
      <sheetName val="1月"/>
      <sheetName val="2月"/>
      <sheetName val="1"/>
      <sheetName val="2"/>
      <sheetName val="研发项目人员分配表"/>
    </sheetNames>
    <sheetDataSet>
      <sheetData sheetId="0" refreshError="1"/>
      <sheetData sheetId="1" refreshError="1"/>
      <sheetData sheetId="2" refreshError="1"/>
      <sheetData sheetId="3" refreshError="1">
        <row r="2">
          <cell r="B2" t="str">
            <v>PS:</v>
          </cell>
          <cell r="C2" t="str">
            <v>√:正常上班</v>
          </cell>
          <cell r="G2" t="str">
            <v>Z:值白班</v>
          </cell>
          <cell r="J2" t="str">
            <v>Z夜：值夜班</v>
          </cell>
          <cell r="N2" t="str">
            <v>休:休息</v>
          </cell>
          <cell r="Q2" t="str">
            <v>S:请事假</v>
          </cell>
          <cell r="T2" t="str">
            <v>H：婚假</v>
          </cell>
          <cell r="W2" t="str">
            <v>B：病假</v>
          </cell>
          <cell r="Z2" t="str">
            <v>丧：丧假</v>
          </cell>
          <cell r="AC2" t="str">
            <v>\:离职</v>
          </cell>
          <cell r="AH2" t="str">
            <v>基于8h核算考勤</v>
          </cell>
        </row>
        <row r="3">
          <cell r="B3" t="str">
            <v>姓名</v>
          </cell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  <cell r="L3">
            <v>10</v>
          </cell>
          <cell r="M3">
            <v>11</v>
          </cell>
          <cell r="N3">
            <v>12</v>
          </cell>
          <cell r="O3">
            <v>13</v>
          </cell>
          <cell r="P3">
            <v>14</v>
          </cell>
          <cell r="Q3">
            <v>15</v>
          </cell>
          <cell r="R3">
            <v>16</v>
          </cell>
          <cell r="S3">
            <v>17</v>
          </cell>
          <cell r="T3">
            <v>18</v>
          </cell>
          <cell r="U3">
            <v>19</v>
          </cell>
          <cell r="V3">
            <v>20</v>
          </cell>
          <cell r="W3">
            <v>21</v>
          </cell>
          <cell r="X3">
            <v>22</v>
          </cell>
          <cell r="Y3">
            <v>23</v>
          </cell>
          <cell r="Z3">
            <v>24</v>
          </cell>
          <cell r="AA3">
            <v>25</v>
          </cell>
          <cell r="AB3">
            <v>26</v>
          </cell>
          <cell r="AC3">
            <v>27</v>
          </cell>
          <cell r="AD3">
            <v>28</v>
          </cell>
          <cell r="AE3">
            <v>29</v>
          </cell>
          <cell r="AF3">
            <v>30</v>
          </cell>
          <cell r="AG3">
            <v>31</v>
          </cell>
          <cell r="AH3" t="str">
            <v>白班
/d</v>
          </cell>
          <cell r="AI3" t="str">
            <v>中班
/d</v>
          </cell>
          <cell r="AJ3" t="str">
            <v>夜班
/d</v>
          </cell>
          <cell r="AK3" t="str">
            <v>合计/d</v>
          </cell>
        </row>
        <row r="4">
          <cell r="B4" t="str">
            <v>冯龙兴</v>
          </cell>
          <cell r="C4" t="str">
            <v>√</v>
          </cell>
          <cell r="D4" t="str">
            <v>√</v>
          </cell>
          <cell r="E4" t="str">
            <v>√</v>
          </cell>
          <cell r="H4" t="str">
            <v>√</v>
          </cell>
          <cell r="I4" t="str">
            <v>√</v>
          </cell>
          <cell r="J4" t="str">
            <v>√</v>
          </cell>
          <cell r="K4" t="str">
            <v>√</v>
          </cell>
          <cell r="L4" t="str">
            <v>√</v>
          </cell>
          <cell r="O4" t="str">
            <v>√</v>
          </cell>
          <cell r="P4" t="str">
            <v>√</v>
          </cell>
          <cell r="Q4" t="str">
            <v>√</v>
          </cell>
          <cell r="R4" t="str">
            <v>√</v>
          </cell>
          <cell r="S4" t="str">
            <v>√</v>
          </cell>
          <cell r="V4" t="str">
            <v>√</v>
          </cell>
          <cell r="W4" t="str">
            <v>√</v>
          </cell>
          <cell r="X4" t="str">
            <v>√</v>
          </cell>
          <cell r="Y4" t="str">
            <v>√</v>
          </cell>
          <cell r="Z4" t="str">
            <v>√</v>
          </cell>
          <cell r="AC4" t="str">
            <v>√</v>
          </cell>
          <cell r="AD4" t="str">
            <v>√</v>
          </cell>
          <cell r="AH4">
            <v>20</v>
          </cell>
          <cell r="AK4">
            <v>20</v>
          </cell>
        </row>
        <row r="5">
          <cell r="B5" t="str">
            <v>丁光永</v>
          </cell>
          <cell r="C5" t="str">
            <v>√</v>
          </cell>
          <cell r="D5" t="str">
            <v>√</v>
          </cell>
          <cell r="E5" t="str">
            <v>√</v>
          </cell>
          <cell r="H5" t="str">
            <v>√</v>
          </cell>
          <cell r="I5" t="str">
            <v>√</v>
          </cell>
          <cell r="J5" t="str">
            <v>√</v>
          </cell>
          <cell r="K5" t="str">
            <v>√</v>
          </cell>
          <cell r="L5" t="str">
            <v>√</v>
          </cell>
          <cell r="O5" t="str">
            <v>√</v>
          </cell>
          <cell r="P5" t="str">
            <v>√</v>
          </cell>
          <cell r="Q5" t="str">
            <v>√</v>
          </cell>
          <cell r="R5" t="str">
            <v>√</v>
          </cell>
          <cell r="S5" t="str">
            <v>√</v>
          </cell>
          <cell r="V5" t="str">
            <v>√</v>
          </cell>
          <cell r="W5" t="str">
            <v>√</v>
          </cell>
          <cell r="X5" t="str">
            <v>√</v>
          </cell>
          <cell r="Y5" t="str">
            <v>√</v>
          </cell>
          <cell r="Z5" t="str">
            <v>√</v>
          </cell>
          <cell r="AC5" t="str">
            <v>√</v>
          </cell>
          <cell r="AD5" t="str">
            <v>√</v>
          </cell>
          <cell r="AH5">
            <v>20</v>
          </cell>
          <cell r="AK5">
            <v>20</v>
          </cell>
        </row>
        <row r="6">
          <cell r="B6" t="str">
            <v>冯王欣</v>
          </cell>
          <cell r="C6" t="str">
            <v>√</v>
          </cell>
          <cell r="D6" t="str">
            <v>√</v>
          </cell>
          <cell r="E6" t="str">
            <v>√</v>
          </cell>
          <cell r="H6" t="str">
            <v>√</v>
          </cell>
          <cell r="I6" t="str">
            <v>√</v>
          </cell>
          <cell r="J6" t="str">
            <v>√</v>
          </cell>
          <cell r="K6" t="str">
            <v>√</v>
          </cell>
          <cell r="L6" t="str">
            <v>√</v>
          </cell>
          <cell r="O6" t="str">
            <v>√</v>
          </cell>
          <cell r="P6" t="str">
            <v>√</v>
          </cell>
          <cell r="Q6" t="str">
            <v>√</v>
          </cell>
          <cell r="R6" t="str">
            <v>√</v>
          </cell>
          <cell r="S6" t="str">
            <v>√</v>
          </cell>
          <cell r="V6" t="str">
            <v>√</v>
          </cell>
          <cell r="W6" t="str">
            <v>√</v>
          </cell>
          <cell r="X6" t="str">
            <v>√</v>
          </cell>
          <cell r="Y6" t="str">
            <v>√</v>
          </cell>
          <cell r="Z6" t="str">
            <v>√</v>
          </cell>
          <cell r="AC6" t="str">
            <v>√</v>
          </cell>
          <cell r="AD6" t="str">
            <v>√</v>
          </cell>
          <cell r="AH6">
            <v>20</v>
          </cell>
          <cell r="AK6">
            <v>20</v>
          </cell>
        </row>
        <row r="7">
          <cell r="B7" t="str">
            <v>栾龙峰</v>
          </cell>
          <cell r="C7" t="str">
            <v>√</v>
          </cell>
          <cell r="D7" t="str">
            <v>√</v>
          </cell>
          <cell r="E7" t="str">
            <v>√</v>
          </cell>
          <cell r="H7" t="str">
            <v>√</v>
          </cell>
          <cell r="I7" t="str">
            <v>√</v>
          </cell>
          <cell r="J7" t="str">
            <v>√</v>
          </cell>
          <cell r="K7" t="str">
            <v>√</v>
          </cell>
          <cell r="L7" t="str">
            <v>√</v>
          </cell>
          <cell r="O7" t="str">
            <v>√</v>
          </cell>
          <cell r="P7" t="str">
            <v>√</v>
          </cell>
          <cell r="Q7" t="str">
            <v>√</v>
          </cell>
          <cell r="R7" t="str">
            <v>√</v>
          </cell>
          <cell r="S7" t="str">
            <v>√</v>
          </cell>
          <cell r="V7" t="str">
            <v>√</v>
          </cell>
          <cell r="W7" t="str">
            <v>√</v>
          </cell>
          <cell r="X7" t="str">
            <v>√</v>
          </cell>
          <cell r="Y7" t="str">
            <v>√</v>
          </cell>
          <cell r="Z7" t="str">
            <v>√</v>
          </cell>
          <cell r="AC7" t="str">
            <v>√</v>
          </cell>
          <cell r="AD7" t="str">
            <v>√</v>
          </cell>
          <cell r="AH7">
            <v>20</v>
          </cell>
          <cell r="AK7">
            <v>20</v>
          </cell>
        </row>
        <row r="8">
          <cell r="B8" t="str">
            <v>姚爱华</v>
          </cell>
          <cell r="C8" t="str">
            <v>√</v>
          </cell>
          <cell r="D8" t="str">
            <v>√</v>
          </cell>
          <cell r="E8" t="str">
            <v>√</v>
          </cell>
          <cell r="H8" t="str">
            <v>√</v>
          </cell>
          <cell r="I8" t="str">
            <v>√</v>
          </cell>
          <cell r="J8" t="str">
            <v>√</v>
          </cell>
          <cell r="K8" t="str">
            <v>√</v>
          </cell>
          <cell r="L8" t="str">
            <v>√</v>
          </cell>
          <cell r="O8" t="str">
            <v>√</v>
          </cell>
          <cell r="P8" t="str">
            <v>√</v>
          </cell>
          <cell r="Q8" t="str">
            <v>√</v>
          </cell>
          <cell r="R8" t="str">
            <v>√</v>
          </cell>
          <cell r="S8" t="str">
            <v>√</v>
          </cell>
          <cell r="V8" t="str">
            <v>√</v>
          </cell>
          <cell r="W8" t="str">
            <v>√</v>
          </cell>
          <cell r="X8" t="str">
            <v>√</v>
          </cell>
          <cell r="Y8" t="str">
            <v>√</v>
          </cell>
          <cell r="Z8" t="str">
            <v>√</v>
          </cell>
          <cell r="AC8" t="str">
            <v>√</v>
          </cell>
          <cell r="AD8" t="str">
            <v>√</v>
          </cell>
          <cell r="AH8">
            <v>20</v>
          </cell>
          <cell r="AK8">
            <v>20</v>
          </cell>
        </row>
        <row r="9">
          <cell r="B9" t="str">
            <v>乐雨晴</v>
          </cell>
          <cell r="C9" t="str">
            <v>√</v>
          </cell>
          <cell r="D9" t="str">
            <v>√</v>
          </cell>
          <cell r="E9" t="str">
            <v>√</v>
          </cell>
          <cell r="H9" t="str">
            <v>√</v>
          </cell>
          <cell r="I9" t="str">
            <v>√</v>
          </cell>
          <cell r="J9" t="str">
            <v>√</v>
          </cell>
          <cell r="K9" t="str">
            <v>√</v>
          </cell>
          <cell r="L9" t="str">
            <v>√</v>
          </cell>
          <cell r="O9" t="str">
            <v>√</v>
          </cell>
          <cell r="P9" t="str">
            <v>√</v>
          </cell>
          <cell r="Q9" t="str">
            <v>√</v>
          </cell>
          <cell r="R9" t="str">
            <v>√</v>
          </cell>
          <cell r="S9" t="str">
            <v>√</v>
          </cell>
          <cell r="V9" t="str">
            <v>√</v>
          </cell>
          <cell r="W9" t="str">
            <v>√</v>
          </cell>
          <cell r="X9" t="str">
            <v>√</v>
          </cell>
          <cell r="Y9" t="str">
            <v>√</v>
          </cell>
          <cell r="Z9" t="str">
            <v>√</v>
          </cell>
          <cell r="AC9" t="str">
            <v>√</v>
          </cell>
          <cell r="AD9" t="str">
            <v>√</v>
          </cell>
          <cell r="AH9">
            <v>20</v>
          </cell>
          <cell r="AK9">
            <v>20</v>
          </cell>
        </row>
        <row r="10">
          <cell r="B10" t="str">
            <v>李皖龙</v>
          </cell>
          <cell r="C10" t="str">
            <v>√</v>
          </cell>
          <cell r="D10" t="str">
            <v>√</v>
          </cell>
          <cell r="E10" t="str">
            <v>√</v>
          </cell>
          <cell r="H10" t="str">
            <v>√</v>
          </cell>
          <cell r="I10" t="str">
            <v>√</v>
          </cell>
          <cell r="J10" t="str">
            <v>√</v>
          </cell>
          <cell r="K10" t="str">
            <v>√</v>
          </cell>
          <cell r="L10" t="str">
            <v>√</v>
          </cell>
          <cell r="O10" t="str">
            <v>√</v>
          </cell>
          <cell r="P10" t="str">
            <v>√</v>
          </cell>
          <cell r="Q10" t="str">
            <v>√</v>
          </cell>
          <cell r="R10" t="str">
            <v>√</v>
          </cell>
          <cell r="S10" t="str">
            <v>√</v>
          </cell>
          <cell r="V10" t="str">
            <v>√</v>
          </cell>
          <cell r="W10" t="str">
            <v>√</v>
          </cell>
          <cell r="X10" t="str">
            <v>√</v>
          </cell>
          <cell r="Y10" t="str">
            <v>√</v>
          </cell>
          <cell r="Z10" t="str">
            <v>√</v>
          </cell>
          <cell r="AC10" t="str">
            <v>√</v>
          </cell>
          <cell r="AD10" t="str">
            <v>√</v>
          </cell>
          <cell r="AH10">
            <v>20</v>
          </cell>
          <cell r="AK10">
            <v>20</v>
          </cell>
        </row>
        <row r="11">
          <cell r="B11" t="str">
            <v>吴洋洋</v>
          </cell>
          <cell r="C11" t="str">
            <v>√</v>
          </cell>
          <cell r="D11" t="str">
            <v>√</v>
          </cell>
          <cell r="E11" t="str">
            <v>√</v>
          </cell>
          <cell r="H11" t="str">
            <v>√</v>
          </cell>
          <cell r="I11" t="str">
            <v>√</v>
          </cell>
          <cell r="J11" t="str">
            <v>√</v>
          </cell>
          <cell r="K11" t="str">
            <v>√</v>
          </cell>
          <cell r="L11" t="str">
            <v>√</v>
          </cell>
          <cell r="O11" t="str">
            <v>√</v>
          </cell>
          <cell r="P11" t="str">
            <v>√</v>
          </cell>
          <cell r="Q11" t="str">
            <v>√</v>
          </cell>
          <cell r="R11" t="str">
            <v>√</v>
          </cell>
          <cell r="S11" t="str">
            <v>√</v>
          </cell>
          <cell r="V11" t="str">
            <v>√</v>
          </cell>
          <cell r="W11" t="str">
            <v>√</v>
          </cell>
          <cell r="X11" t="str">
            <v>√</v>
          </cell>
          <cell r="Y11" t="str">
            <v>√</v>
          </cell>
          <cell r="Z11" t="str">
            <v>√</v>
          </cell>
          <cell r="AC11" t="str">
            <v>√</v>
          </cell>
          <cell r="AD11" t="str">
            <v>√</v>
          </cell>
          <cell r="AH11">
            <v>20</v>
          </cell>
          <cell r="AK11">
            <v>20</v>
          </cell>
        </row>
        <row r="12">
          <cell r="B12" t="str">
            <v>夏世杰</v>
          </cell>
          <cell r="C12" t="str">
            <v>√</v>
          </cell>
          <cell r="D12" t="str">
            <v>√</v>
          </cell>
          <cell r="E12" t="str">
            <v>√</v>
          </cell>
          <cell r="H12" t="str">
            <v>√</v>
          </cell>
          <cell r="I12" t="str">
            <v>√</v>
          </cell>
          <cell r="J12" t="str">
            <v>√</v>
          </cell>
          <cell r="K12" t="str">
            <v>√</v>
          </cell>
          <cell r="L12" t="str">
            <v>√</v>
          </cell>
          <cell r="O12" t="str">
            <v>√</v>
          </cell>
          <cell r="P12" t="str">
            <v>√</v>
          </cell>
          <cell r="Q12" t="str">
            <v>√</v>
          </cell>
          <cell r="R12" t="str">
            <v>√</v>
          </cell>
          <cell r="S12" t="str">
            <v>√</v>
          </cell>
          <cell r="V12" t="str">
            <v>√</v>
          </cell>
          <cell r="W12" t="str">
            <v>√</v>
          </cell>
          <cell r="X12" t="str">
            <v>√</v>
          </cell>
          <cell r="Y12" t="str">
            <v>√</v>
          </cell>
          <cell r="Z12" t="str">
            <v>√</v>
          </cell>
          <cell r="AC12" t="str">
            <v>√</v>
          </cell>
          <cell r="AD12" t="str">
            <v>√</v>
          </cell>
          <cell r="AH12">
            <v>20</v>
          </cell>
          <cell r="AK12">
            <v>20</v>
          </cell>
        </row>
        <row r="13">
          <cell r="B13" t="str">
            <v>杨鹏</v>
          </cell>
          <cell r="C13" t="str">
            <v>√</v>
          </cell>
          <cell r="D13" t="str">
            <v>√</v>
          </cell>
          <cell r="E13" t="str">
            <v>√</v>
          </cell>
          <cell r="H13" t="str">
            <v>√</v>
          </cell>
          <cell r="I13" t="str">
            <v>√</v>
          </cell>
          <cell r="J13" t="str">
            <v>√</v>
          </cell>
          <cell r="K13" t="str">
            <v>√</v>
          </cell>
          <cell r="L13" t="str">
            <v>√</v>
          </cell>
          <cell r="O13" t="str">
            <v>√</v>
          </cell>
          <cell r="P13" t="str">
            <v>√</v>
          </cell>
          <cell r="Q13" t="str">
            <v>√</v>
          </cell>
          <cell r="R13" t="str">
            <v>√</v>
          </cell>
          <cell r="S13" t="str">
            <v>√</v>
          </cell>
          <cell r="V13" t="str">
            <v>√</v>
          </cell>
          <cell r="W13" t="str">
            <v>√</v>
          </cell>
          <cell r="X13" t="str">
            <v>√</v>
          </cell>
          <cell r="Y13" t="str">
            <v>√</v>
          </cell>
          <cell r="Z13" t="str">
            <v>√</v>
          </cell>
          <cell r="AC13" t="str">
            <v>√</v>
          </cell>
          <cell r="AD13" t="str">
            <v>√</v>
          </cell>
          <cell r="AH13">
            <v>20</v>
          </cell>
          <cell r="AK13">
            <v>20</v>
          </cell>
        </row>
        <row r="14">
          <cell r="B14" t="str">
            <v>刘仁明</v>
          </cell>
          <cell r="C14" t="str">
            <v>√</v>
          </cell>
          <cell r="D14" t="str">
            <v>√</v>
          </cell>
          <cell r="E14" t="str">
            <v>√</v>
          </cell>
          <cell r="H14" t="str">
            <v>√</v>
          </cell>
          <cell r="I14" t="str">
            <v>√</v>
          </cell>
          <cell r="J14" t="str">
            <v>√</v>
          </cell>
          <cell r="K14" t="str">
            <v>√</v>
          </cell>
          <cell r="L14" t="str">
            <v>√</v>
          </cell>
          <cell r="O14" t="str">
            <v>√</v>
          </cell>
          <cell r="P14" t="str">
            <v>√</v>
          </cell>
          <cell r="Q14" t="str">
            <v>√</v>
          </cell>
          <cell r="R14" t="str">
            <v>√</v>
          </cell>
          <cell r="S14" t="str">
            <v>√</v>
          </cell>
          <cell r="V14" t="str">
            <v>√</v>
          </cell>
          <cell r="W14" t="str">
            <v>√</v>
          </cell>
          <cell r="X14" t="str">
            <v>√</v>
          </cell>
          <cell r="Y14" t="str">
            <v>√</v>
          </cell>
          <cell r="Z14" t="str">
            <v>√</v>
          </cell>
          <cell r="AC14" t="str">
            <v>√</v>
          </cell>
          <cell r="AD14" t="str">
            <v>√</v>
          </cell>
          <cell r="AH14">
            <v>10</v>
          </cell>
          <cell r="AJ14">
            <v>10</v>
          </cell>
          <cell r="AK14">
            <v>20</v>
          </cell>
        </row>
        <row r="15">
          <cell r="B15" t="str">
            <v>韩秀</v>
          </cell>
          <cell r="C15" t="str">
            <v>√</v>
          </cell>
          <cell r="D15" t="str">
            <v>√</v>
          </cell>
          <cell r="E15" t="str">
            <v>√</v>
          </cell>
          <cell r="H15" t="str">
            <v>√</v>
          </cell>
          <cell r="I15" t="str">
            <v>√</v>
          </cell>
          <cell r="J15" t="str">
            <v>√</v>
          </cell>
          <cell r="K15" t="str">
            <v>√</v>
          </cell>
          <cell r="L15" t="str">
            <v>√</v>
          </cell>
          <cell r="O15" t="str">
            <v>√</v>
          </cell>
          <cell r="P15" t="str">
            <v>√</v>
          </cell>
          <cell r="Q15" t="str">
            <v>√</v>
          </cell>
          <cell r="R15" t="str">
            <v>√</v>
          </cell>
          <cell r="S15" t="str">
            <v>√</v>
          </cell>
          <cell r="V15" t="str">
            <v>√</v>
          </cell>
          <cell r="W15" t="str">
            <v>√</v>
          </cell>
          <cell r="X15" t="str">
            <v>√</v>
          </cell>
          <cell r="Y15" t="str">
            <v>√</v>
          </cell>
          <cell r="Z15" t="str">
            <v>√</v>
          </cell>
          <cell r="AC15" t="str">
            <v>√</v>
          </cell>
          <cell r="AD15" t="str">
            <v>√</v>
          </cell>
          <cell r="AH15">
            <v>10</v>
          </cell>
          <cell r="AJ15">
            <v>10</v>
          </cell>
          <cell r="AK15">
            <v>20</v>
          </cell>
        </row>
        <row r="16">
          <cell r="B16" t="str">
            <v>顾喜莲</v>
          </cell>
          <cell r="C16" t="str">
            <v>√</v>
          </cell>
          <cell r="D16" t="str">
            <v>√</v>
          </cell>
          <cell r="E16" t="str">
            <v>√</v>
          </cell>
          <cell r="H16" t="str">
            <v>√</v>
          </cell>
          <cell r="I16" t="str">
            <v>√</v>
          </cell>
          <cell r="J16" t="str">
            <v>√</v>
          </cell>
          <cell r="K16" t="str">
            <v>√</v>
          </cell>
          <cell r="L16" t="str">
            <v>√</v>
          </cell>
          <cell r="O16" t="str">
            <v>√</v>
          </cell>
          <cell r="P16" t="str">
            <v>√</v>
          </cell>
          <cell r="Q16" t="str">
            <v>√</v>
          </cell>
          <cell r="R16" t="str">
            <v>√</v>
          </cell>
          <cell r="S16" t="str">
            <v>√</v>
          </cell>
          <cell r="V16" t="str">
            <v>√</v>
          </cell>
          <cell r="W16" t="str">
            <v>√</v>
          </cell>
          <cell r="X16" t="str">
            <v>√</v>
          </cell>
          <cell r="Y16" t="str">
            <v>√</v>
          </cell>
          <cell r="Z16" t="str">
            <v>√</v>
          </cell>
          <cell r="AC16" t="str">
            <v>√</v>
          </cell>
          <cell r="AD16" t="str">
            <v>√</v>
          </cell>
          <cell r="AH16">
            <v>10</v>
          </cell>
          <cell r="AJ16">
            <v>10</v>
          </cell>
          <cell r="AK16">
            <v>20</v>
          </cell>
        </row>
        <row r="17">
          <cell r="B17" t="str">
            <v>嵇兵</v>
          </cell>
          <cell r="C17" t="str">
            <v>√</v>
          </cell>
          <cell r="D17" t="str">
            <v>√</v>
          </cell>
          <cell r="E17" t="str">
            <v>√</v>
          </cell>
          <cell r="H17" t="str">
            <v>√</v>
          </cell>
          <cell r="I17" t="str">
            <v>√</v>
          </cell>
          <cell r="J17" t="str">
            <v>√</v>
          </cell>
          <cell r="K17" t="str">
            <v>√</v>
          </cell>
          <cell r="L17" t="str">
            <v>√</v>
          </cell>
          <cell r="O17" t="str">
            <v>√</v>
          </cell>
          <cell r="P17" t="str">
            <v>√</v>
          </cell>
          <cell r="Q17" t="str">
            <v>√</v>
          </cell>
          <cell r="R17" t="str">
            <v>√</v>
          </cell>
          <cell r="S17" t="str">
            <v>√</v>
          </cell>
          <cell r="V17" t="str">
            <v>√</v>
          </cell>
          <cell r="W17" t="str">
            <v>√</v>
          </cell>
          <cell r="X17" t="str">
            <v>√</v>
          </cell>
          <cell r="Y17" t="str">
            <v>√</v>
          </cell>
          <cell r="Z17" t="str">
            <v>√</v>
          </cell>
          <cell r="AC17" t="str">
            <v>√</v>
          </cell>
          <cell r="AD17" t="str">
            <v>√</v>
          </cell>
          <cell r="AH17">
            <v>10</v>
          </cell>
          <cell r="AJ17">
            <v>10</v>
          </cell>
          <cell r="AK17">
            <v>20</v>
          </cell>
        </row>
        <row r="18">
          <cell r="B18" t="str">
            <v>陈娟</v>
          </cell>
          <cell r="C18" t="str">
            <v>√</v>
          </cell>
          <cell r="D18" t="str">
            <v>√</v>
          </cell>
          <cell r="E18" t="str">
            <v>√</v>
          </cell>
          <cell r="H18" t="str">
            <v>√</v>
          </cell>
          <cell r="I18" t="str">
            <v>√</v>
          </cell>
          <cell r="J18" t="str">
            <v>√</v>
          </cell>
          <cell r="K18" t="str">
            <v>√</v>
          </cell>
          <cell r="L18" t="str">
            <v>√</v>
          </cell>
          <cell r="O18" t="str">
            <v>√</v>
          </cell>
          <cell r="P18" t="str">
            <v>√</v>
          </cell>
          <cell r="Q18" t="str">
            <v>√</v>
          </cell>
          <cell r="R18" t="str">
            <v>√</v>
          </cell>
          <cell r="S18" t="str">
            <v>√</v>
          </cell>
          <cell r="V18" t="str">
            <v>√</v>
          </cell>
          <cell r="W18" t="str">
            <v>√</v>
          </cell>
          <cell r="X18" t="str">
            <v>√</v>
          </cell>
          <cell r="Y18" t="str">
            <v>√</v>
          </cell>
          <cell r="Z18" t="str">
            <v>√</v>
          </cell>
          <cell r="AC18" t="str">
            <v>√</v>
          </cell>
          <cell r="AD18" t="str">
            <v>√</v>
          </cell>
          <cell r="AH18">
            <v>10</v>
          </cell>
          <cell r="AJ18">
            <v>10</v>
          </cell>
          <cell r="AK18">
            <v>20</v>
          </cell>
        </row>
        <row r="19">
          <cell r="B19" t="str">
            <v>顾丽琴</v>
          </cell>
          <cell r="C19" t="str">
            <v>√</v>
          </cell>
          <cell r="D19" t="str">
            <v>√</v>
          </cell>
          <cell r="E19" t="str">
            <v>√</v>
          </cell>
          <cell r="H19" t="str">
            <v>√</v>
          </cell>
          <cell r="I19" t="str">
            <v>√</v>
          </cell>
          <cell r="J19" t="str">
            <v>√</v>
          </cell>
          <cell r="K19" t="str">
            <v>√</v>
          </cell>
          <cell r="L19" t="str">
            <v>√</v>
          </cell>
          <cell r="O19" t="str">
            <v>√</v>
          </cell>
          <cell r="P19" t="str">
            <v>√</v>
          </cell>
          <cell r="Q19" t="str">
            <v>√</v>
          </cell>
          <cell r="R19" t="str">
            <v>√</v>
          </cell>
          <cell r="S19" t="str">
            <v>√</v>
          </cell>
          <cell r="V19" t="str">
            <v>√</v>
          </cell>
          <cell r="W19" t="str">
            <v>√</v>
          </cell>
          <cell r="X19" t="str">
            <v>√</v>
          </cell>
          <cell r="Y19" t="str">
            <v>√</v>
          </cell>
          <cell r="Z19" t="str">
            <v>√</v>
          </cell>
          <cell r="AC19" t="str">
            <v>√</v>
          </cell>
          <cell r="AD19" t="str">
            <v>√</v>
          </cell>
          <cell r="AH19">
            <v>10</v>
          </cell>
          <cell r="AJ19">
            <v>10</v>
          </cell>
          <cell r="AK19">
            <v>20</v>
          </cell>
        </row>
        <row r="20">
          <cell r="B20" t="str">
            <v>谭文明</v>
          </cell>
          <cell r="C20" t="str">
            <v>√</v>
          </cell>
          <cell r="D20" t="str">
            <v>√</v>
          </cell>
          <cell r="E20" t="str">
            <v>√</v>
          </cell>
          <cell r="H20" t="str">
            <v>√</v>
          </cell>
          <cell r="I20" t="str">
            <v>√</v>
          </cell>
          <cell r="J20" t="str">
            <v>√</v>
          </cell>
          <cell r="K20" t="str">
            <v>√</v>
          </cell>
          <cell r="L20" t="str">
            <v>√</v>
          </cell>
          <cell r="O20" t="str">
            <v>√</v>
          </cell>
          <cell r="P20" t="str">
            <v>√</v>
          </cell>
          <cell r="Q20" t="str">
            <v>√</v>
          </cell>
          <cell r="R20" t="str">
            <v>√</v>
          </cell>
          <cell r="S20" t="str">
            <v>√</v>
          </cell>
          <cell r="V20" t="str">
            <v>√</v>
          </cell>
          <cell r="W20" t="str">
            <v>√</v>
          </cell>
          <cell r="X20" t="str">
            <v>√</v>
          </cell>
          <cell r="Y20" t="str">
            <v>√</v>
          </cell>
          <cell r="Z20" t="str">
            <v>√</v>
          </cell>
          <cell r="AC20" t="str">
            <v>√</v>
          </cell>
          <cell r="AD20" t="str">
            <v>√</v>
          </cell>
          <cell r="AH20">
            <v>10</v>
          </cell>
          <cell r="AJ20">
            <v>10</v>
          </cell>
          <cell r="AK20">
            <v>20</v>
          </cell>
        </row>
        <row r="21">
          <cell r="B21" t="str">
            <v>朱建彬</v>
          </cell>
          <cell r="C21" t="str">
            <v>√</v>
          </cell>
          <cell r="D21" t="str">
            <v>√</v>
          </cell>
          <cell r="E21" t="str">
            <v>√</v>
          </cell>
          <cell r="H21" t="str">
            <v>√</v>
          </cell>
          <cell r="I21" t="str">
            <v>√</v>
          </cell>
          <cell r="J21" t="str">
            <v>√</v>
          </cell>
          <cell r="K21" t="str">
            <v>√</v>
          </cell>
          <cell r="L21" t="str">
            <v>√</v>
          </cell>
          <cell r="O21" t="str">
            <v>√</v>
          </cell>
          <cell r="P21" t="str">
            <v>√</v>
          </cell>
          <cell r="Q21" t="str">
            <v>√</v>
          </cell>
          <cell r="R21" t="str">
            <v>√</v>
          </cell>
          <cell r="S21" t="str">
            <v>√</v>
          </cell>
          <cell r="V21" t="str">
            <v>√</v>
          </cell>
          <cell r="W21" t="str">
            <v>√</v>
          </cell>
          <cell r="X21" t="str">
            <v>√</v>
          </cell>
          <cell r="Y21" t="str">
            <v>√</v>
          </cell>
          <cell r="Z21" t="str">
            <v>√</v>
          </cell>
          <cell r="AC21" t="str">
            <v>√</v>
          </cell>
          <cell r="AD21" t="str">
            <v>√</v>
          </cell>
          <cell r="AH21">
            <v>10</v>
          </cell>
          <cell r="AJ21">
            <v>10</v>
          </cell>
          <cell r="AK21">
            <v>20</v>
          </cell>
        </row>
        <row r="22">
          <cell r="B22" t="str">
            <v>赵火胜</v>
          </cell>
          <cell r="C22" t="str">
            <v>√</v>
          </cell>
          <cell r="D22" t="str">
            <v>√</v>
          </cell>
          <cell r="E22" t="str">
            <v>√</v>
          </cell>
          <cell r="H22" t="str">
            <v>√</v>
          </cell>
          <cell r="I22" t="str">
            <v>√</v>
          </cell>
          <cell r="J22" t="str">
            <v>√</v>
          </cell>
          <cell r="K22" t="str">
            <v>√</v>
          </cell>
          <cell r="L22" t="str">
            <v>√</v>
          </cell>
          <cell r="O22" t="str">
            <v>√</v>
          </cell>
          <cell r="P22" t="str">
            <v>√</v>
          </cell>
          <cell r="Q22" t="str">
            <v>√</v>
          </cell>
          <cell r="R22" t="str">
            <v>√</v>
          </cell>
          <cell r="S22" t="str">
            <v>√</v>
          </cell>
          <cell r="V22" t="str">
            <v>√</v>
          </cell>
          <cell r="W22" t="str">
            <v>√</v>
          </cell>
          <cell r="X22" t="str">
            <v>√</v>
          </cell>
          <cell r="Y22" t="str">
            <v>√</v>
          </cell>
          <cell r="Z22" t="str">
            <v>√</v>
          </cell>
          <cell r="AC22" t="str">
            <v>√</v>
          </cell>
          <cell r="AD22" t="str">
            <v>√</v>
          </cell>
          <cell r="AH22">
            <v>10</v>
          </cell>
          <cell r="AJ22">
            <v>10</v>
          </cell>
          <cell r="AK22">
            <v>20</v>
          </cell>
        </row>
        <row r="23">
          <cell r="B23" t="str">
            <v>唐绍渊</v>
          </cell>
          <cell r="C23" t="str">
            <v>√</v>
          </cell>
          <cell r="D23" t="str">
            <v>√</v>
          </cell>
          <cell r="E23" t="str">
            <v>√</v>
          </cell>
          <cell r="H23" t="str">
            <v>√</v>
          </cell>
          <cell r="I23" t="str">
            <v>√</v>
          </cell>
          <cell r="J23" t="str">
            <v>√</v>
          </cell>
          <cell r="K23" t="str">
            <v>√</v>
          </cell>
          <cell r="L23" t="str">
            <v>√</v>
          </cell>
          <cell r="O23" t="str">
            <v>√</v>
          </cell>
          <cell r="P23" t="str">
            <v>√</v>
          </cell>
          <cell r="Q23" t="str">
            <v>√</v>
          </cell>
          <cell r="R23" t="str">
            <v>√</v>
          </cell>
          <cell r="S23" t="str">
            <v>√</v>
          </cell>
          <cell r="V23" t="str">
            <v>√</v>
          </cell>
          <cell r="W23" t="str">
            <v>√</v>
          </cell>
          <cell r="X23" t="str">
            <v>√</v>
          </cell>
          <cell r="Y23" t="str">
            <v>√</v>
          </cell>
          <cell r="Z23" t="str">
            <v>√</v>
          </cell>
          <cell r="AC23" t="str">
            <v>√</v>
          </cell>
          <cell r="AD23" t="str">
            <v>√</v>
          </cell>
          <cell r="AH23">
            <v>10</v>
          </cell>
          <cell r="AJ23">
            <v>10</v>
          </cell>
          <cell r="AK23">
            <v>20</v>
          </cell>
        </row>
        <row r="24">
          <cell r="B24" t="str">
            <v>合计</v>
          </cell>
          <cell r="AK24">
            <v>400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"/>
  <sheetViews>
    <sheetView zoomScale="85" zoomScaleNormal="85" workbookViewId="0">
      <selection activeCell="B26" sqref="A25:B26"/>
    </sheetView>
  </sheetViews>
  <sheetFormatPr defaultColWidth="9" defaultRowHeight="14.15" x14ac:dyDescent="0.3"/>
  <cols>
    <col min="2" max="2" width="49" customWidth="1"/>
    <col min="3" max="3" width="18.3046875" customWidth="1"/>
    <col min="4" max="4" width="15.3046875" customWidth="1"/>
    <col min="5" max="5" width="20.4609375" customWidth="1"/>
    <col min="6" max="6" width="13.84375" customWidth="1"/>
    <col min="7" max="7" width="26" customWidth="1"/>
    <col min="8" max="8" width="7.53515625" customWidth="1"/>
    <col min="9" max="9" width="33.69140625" customWidth="1"/>
    <col min="10" max="10" width="13.84375" customWidth="1"/>
  </cols>
  <sheetData>
    <row r="1" spans="1:10" ht="16.3" x14ac:dyDescent="0.3">
      <c r="A1" s="142" t="s">
        <v>1813</v>
      </c>
      <c r="B1" s="142" t="s">
        <v>1</v>
      </c>
      <c r="C1" s="142" t="s">
        <v>2</v>
      </c>
      <c r="D1" s="142" t="s">
        <v>3</v>
      </c>
      <c r="E1" s="142" t="s">
        <v>4</v>
      </c>
      <c r="F1" s="143" t="s">
        <v>5</v>
      </c>
      <c r="G1" s="142" t="s">
        <v>6</v>
      </c>
      <c r="H1" s="142" t="s">
        <v>7</v>
      </c>
      <c r="I1" s="1" t="s">
        <v>2</v>
      </c>
      <c r="J1" s="142" t="s">
        <v>8</v>
      </c>
    </row>
    <row r="2" spans="1:10" ht="16.3" x14ac:dyDescent="0.3">
      <c r="A2" s="142" t="s">
        <v>9</v>
      </c>
      <c r="B2" s="144" t="s">
        <v>10</v>
      </c>
      <c r="C2" s="142" t="s">
        <v>11</v>
      </c>
      <c r="D2" s="142" t="s">
        <v>12</v>
      </c>
      <c r="E2" s="142" t="s">
        <v>13</v>
      </c>
      <c r="F2" s="143"/>
      <c r="G2" s="142"/>
      <c r="H2" s="142" t="s">
        <v>14</v>
      </c>
      <c r="I2" s="1"/>
      <c r="J2" s="1" t="s">
        <v>15</v>
      </c>
    </row>
    <row r="3" spans="1:10" ht="16.3" x14ac:dyDescent="0.3">
      <c r="A3" s="142" t="s">
        <v>16</v>
      </c>
      <c r="B3" s="144" t="s">
        <v>17</v>
      </c>
      <c r="C3" s="142"/>
      <c r="D3" s="142" t="s">
        <v>12</v>
      </c>
      <c r="E3" s="142" t="s">
        <v>18</v>
      </c>
      <c r="F3" s="143"/>
      <c r="G3" s="142" t="s">
        <v>19</v>
      </c>
      <c r="H3" s="142" t="s">
        <v>20</v>
      </c>
      <c r="I3" s="1" t="s">
        <v>21</v>
      </c>
      <c r="J3" s="1" t="s">
        <v>15</v>
      </c>
    </row>
    <row r="4" spans="1:10" ht="16.3" x14ac:dyDescent="0.3">
      <c r="A4" s="145" t="s">
        <v>22</v>
      </c>
      <c r="B4" s="161" t="s">
        <v>23</v>
      </c>
      <c r="C4" s="145" t="s">
        <v>11</v>
      </c>
      <c r="D4" s="145" t="s">
        <v>12</v>
      </c>
      <c r="E4" s="145" t="s">
        <v>13</v>
      </c>
      <c r="F4" s="146"/>
      <c r="G4" s="145"/>
      <c r="H4" s="145" t="s">
        <v>14</v>
      </c>
      <c r="I4" s="25"/>
      <c r="J4" s="1" t="s">
        <v>15</v>
      </c>
    </row>
    <row r="5" spans="1:10" ht="16.3" x14ac:dyDescent="0.3">
      <c r="A5" s="145" t="s">
        <v>24</v>
      </c>
      <c r="B5" s="162" t="s">
        <v>25</v>
      </c>
      <c r="C5" s="145" t="s">
        <v>11</v>
      </c>
      <c r="D5" s="145" t="s">
        <v>12</v>
      </c>
      <c r="E5" s="145" t="s">
        <v>13</v>
      </c>
      <c r="F5" s="146"/>
      <c r="G5" s="145"/>
      <c r="H5" s="145" t="s">
        <v>14</v>
      </c>
      <c r="I5" s="25"/>
      <c r="J5" s="1" t="s">
        <v>15</v>
      </c>
    </row>
    <row r="6" spans="1:10" ht="16.3" x14ac:dyDescent="0.3">
      <c r="A6" s="145" t="s">
        <v>26</v>
      </c>
      <c r="B6" s="162" t="s">
        <v>27</v>
      </c>
      <c r="C6" s="145" t="s">
        <v>11</v>
      </c>
      <c r="D6" s="145" t="s">
        <v>12</v>
      </c>
      <c r="E6" s="145" t="s">
        <v>13</v>
      </c>
      <c r="F6" s="146"/>
      <c r="G6" s="145"/>
      <c r="H6" s="145" t="s">
        <v>14</v>
      </c>
      <c r="I6" s="25"/>
      <c r="J6" s="1" t="s">
        <v>15</v>
      </c>
    </row>
    <row r="7" spans="1:10" ht="16.3" x14ac:dyDescent="0.3">
      <c r="A7" s="145" t="s">
        <v>28</v>
      </c>
      <c r="B7" s="147" t="s">
        <v>29</v>
      </c>
      <c r="C7" s="145" t="s">
        <v>11</v>
      </c>
      <c r="D7" s="145" t="s">
        <v>12</v>
      </c>
      <c r="E7" s="145" t="s">
        <v>13</v>
      </c>
      <c r="F7" s="146"/>
      <c r="G7" s="145"/>
      <c r="H7" s="145" t="s">
        <v>14</v>
      </c>
      <c r="I7" s="25"/>
      <c r="J7" s="1" t="s">
        <v>15</v>
      </c>
    </row>
    <row r="8" spans="1:10" ht="16.3" x14ac:dyDescent="0.3">
      <c r="A8" s="145" t="s">
        <v>30</v>
      </c>
      <c r="B8" s="162" t="s">
        <v>31</v>
      </c>
      <c r="C8" s="145" t="s">
        <v>32</v>
      </c>
      <c r="D8" s="145" t="s">
        <v>33</v>
      </c>
      <c r="E8" s="145" t="s">
        <v>13</v>
      </c>
      <c r="F8" s="146"/>
      <c r="G8" s="145"/>
      <c r="H8" s="145" t="s">
        <v>14</v>
      </c>
      <c r="I8" s="25"/>
      <c r="J8" s="1" t="s">
        <v>15</v>
      </c>
    </row>
    <row r="9" spans="1:10" ht="16.3" x14ac:dyDescent="0.3">
      <c r="A9" s="145" t="s">
        <v>34</v>
      </c>
      <c r="B9" s="162" t="s">
        <v>35</v>
      </c>
      <c r="C9" s="145" t="s">
        <v>32</v>
      </c>
      <c r="D9" s="145" t="s">
        <v>33</v>
      </c>
      <c r="E9" s="145" t="s">
        <v>13</v>
      </c>
      <c r="F9" s="146"/>
      <c r="G9" s="145"/>
      <c r="H9" s="145" t="s">
        <v>14</v>
      </c>
      <c r="I9" s="25" t="s">
        <v>36</v>
      </c>
      <c r="J9" s="1" t="s">
        <v>15</v>
      </c>
    </row>
    <row r="10" spans="1:10" ht="16.3" x14ac:dyDescent="0.3">
      <c r="A10" s="148" t="s">
        <v>37</v>
      </c>
      <c r="B10" s="163" t="s">
        <v>38</v>
      </c>
      <c r="C10" s="148" t="s">
        <v>39</v>
      </c>
      <c r="D10" s="148" t="s">
        <v>33</v>
      </c>
      <c r="E10" s="148" t="s">
        <v>18</v>
      </c>
      <c r="F10" s="149" t="s">
        <v>40</v>
      </c>
      <c r="G10" s="148"/>
      <c r="H10" s="150">
        <v>0.8</v>
      </c>
      <c r="I10" s="158" t="s">
        <v>41</v>
      </c>
      <c r="J10" s="1" t="s">
        <v>42</v>
      </c>
    </row>
    <row r="11" spans="1:10" ht="16.3" x14ac:dyDescent="0.3">
      <c r="A11" s="148" t="s">
        <v>43</v>
      </c>
      <c r="B11" s="163" t="s">
        <v>44</v>
      </c>
      <c r="C11" s="148" t="s">
        <v>39</v>
      </c>
      <c r="D11" s="148" t="s">
        <v>33</v>
      </c>
      <c r="E11" s="148" t="s">
        <v>45</v>
      </c>
      <c r="F11" s="149" t="s">
        <v>40</v>
      </c>
      <c r="G11" s="148"/>
      <c r="H11" s="148"/>
      <c r="I11" s="158" t="s">
        <v>41</v>
      </c>
      <c r="J11" s="1" t="s">
        <v>42</v>
      </c>
    </row>
    <row r="12" spans="1:10" ht="16.3" x14ac:dyDescent="0.3">
      <c r="A12" s="148" t="s">
        <v>46</v>
      </c>
      <c r="B12" s="163" t="s">
        <v>47</v>
      </c>
      <c r="C12" s="148" t="s">
        <v>39</v>
      </c>
      <c r="D12" s="148" t="s">
        <v>33</v>
      </c>
      <c r="E12" s="148" t="s">
        <v>48</v>
      </c>
      <c r="F12" s="149" t="s">
        <v>40</v>
      </c>
      <c r="G12" s="148"/>
      <c r="H12" s="148"/>
      <c r="I12" s="158" t="s">
        <v>41</v>
      </c>
      <c r="J12" s="1" t="s">
        <v>42</v>
      </c>
    </row>
    <row r="13" spans="1:10" ht="16.3" x14ac:dyDescent="0.3">
      <c r="A13" s="148" t="s">
        <v>49</v>
      </c>
      <c r="B13" s="163" t="s">
        <v>2378</v>
      </c>
      <c r="C13" s="148" t="s">
        <v>39</v>
      </c>
      <c r="D13" s="148" t="s">
        <v>33</v>
      </c>
      <c r="E13" s="148" t="s">
        <v>18</v>
      </c>
      <c r="F13" s="149" t="s">
        <v>40</v>
      </c>
      <c r="G13" s="148"/>
      <c r="H13" s="148"/>
      <c r="I13" s="158" t="s">
        <v>41</v>
      </c>
      <c r="J13" s="1" t="s">
        <v>42</v>
      </c>
    </row>
    <row r="14" spans="1:10" ht="16.3" x14ac:dyDescent="0.3">
      <c r="A14" s="148" t="s">
        <v>50</v>
      </c>
      <c r="B14" s="163" t="s">
        <v>51</v>
      </c>
      <c r="C14" s="148" t="s">
        <v>39</v>
      </c>
      <c r="D14" s="148" t="s">
        <v>33</v>
      </c>
      <c r="E14" s="148" t="s">
        <v>45</v>
      </c>
      <c r="F14" s="149" t="s">
        <v>40</v>
      </c>
      <c r="G14" s="148"/>
      <c r="H14" s="148"/>
      <c r="I14" s="158" t="s">
        <v>41</v>
      </c>
      <c r="J14" s="1" t="s">
        <v>42</v>
      </c>
    </row>
    <row r="15" spans="1:10" ht="16.3" x14ac:dyDescent="0.3">
      <c r="A15" s="148" t="s">
        <v>52</v>
      </c>
      <c r="B15" s="163" t="s">
        <v>53</v>
      </c>
      <c r="C15" s="148" t="s">
        <v>39</v>
      </c>
      <c r="D15" s="148" t="s">
        <v>33</v>
      </c>
      <c r="E15" s="148" t="s">
        <v>48</v>
      </c>
      <c r="F15" s="149" t="s">
        <v>40</v>
      </c>
      <c r="G15" s="148"/>
      <c r="H15" s="148"/>
      <c r="I15" s="158" t="s">
        <v>41</v>
      </c>
      <c r="J15" s="1" t="s">
        <v>42</v>
      </c>
    </row>
    <row r="16" spans="1:10" ht="16.3" x14ac:dyDescent="0.3">
      <c r="A16" s="151" t="s">
        <v>54</v>
      </c>
      <c r="B16" s="164" t="s">
        <v>55</v>
      </c>
      <c r="C16" s="151" t="s">
        <v>56</v>
      </c>
      <c r="D16" s="151" t="s">
        <v>57</v>
      </c>
      <c r="E16" s="151" t="s">
        <v>58</v>
      </c>
      <c r="F16" s="143" t="s">
        <v>40</v>
      </c>
      <c r="G16" s="164" t="s">
        <v>31</v>
      </c>
      <c r="H16" s="151"/>
      <c r="I16" s="159" t="s">
        <v>59</v>
      </c>
      <c r="J16" s="1" t="s">
        <v>15</v>
      </c>
    </row>
    <row r="17" spans="1:10" ht="16.3" x14ac:dyDescent="0.3">
      <c r="A17" s="151" t="s">
        <v>60</v>
      </c>
      <c r="B17" s="164" t="s">
        <v>61</v>
      </c>
      <c r="C17" s="151" t="s">
        <v>56</v>
      </c>
      <c r="D17" s="151" t="s">
        <v>57</v>
      </c>
      <c r="E17" s="151" t="s">
        <v>58</v>
      </c>
      <c r="F17" s="143" t="s">
        <v>40</v>
      </c>
      <c r="G17" s="164" t="s">
        <v>31</v>
      </c>
      <c r="H17" s="151"/>
      <c r="I17" s="159" t="s">
        <v>59</v>
      </c>
      <c r="J17" s="1" t="s">
        <v>15</v>
      </c>
    </row>
    <row r="18" spans="1:10" ht="16.3" x14ac:dyDescent="0.3">
      <c r="A18" s="151" t="s">
        <v>62</v>
      </c>
      <c r="B18" s="164" t="s">
        <v>63</v>
      </c>
      <c r="C18" s="151" t="s">
        <v>56</v>
      </c>
      <c r="D18" s="151" t="s">
        <v>57</v>
      </c>
      <c r="E18" s="151" t="s">
        <v>58</v>
      </c>
      <c r="F18" s="143" t="s">
        <v>40</v>
      </c>
      <c r="G18" s="151"/>
      <c r="H18" s="151"/>
      <c r="I18" s="37" t="s">
        <v>64</v>
      </c>
      <c r="J18" s="1" t="s">
        <v>15</v>
      </c>
    </row>
    <row r="19" spans="1:10" ht="16.3" x14ac:dyDescent="0.3">
      <c r="A19" s="151" t="s">
        <v>65</v>
      </c>
      <c r="B19" s="164" t="s">
        <v>66</v>
      </c>
      <c r="C19" s="151" t="s">
        <v>56</v>
      </c>
      <c r="D19" s="151" t="s">
        <v>57</v>
      </c>
      <c r="E19" s="151" t="s">
        <v>58</v>
      </c>
      <c r="F19" s="152" t="s">
        <v>40</v>
      </c>
      <c r="G19" s="1"/>
      <c r="H19" s="151"/>
      <c r="I19" s="159" t="s">
        <v>67</v>
      </c>
      <c r="J19" s="1" t="s">
        <v>15</v>
      </c>
    </row>
    <row r="20" spans="1:10" ht="28.3" x14ac:dyDescent="0.3">
      <c r="A20" s="151" t="s">
        <v>68</v>
      </c>
      <c r="B20" s="164" t="s">
        <v>69</v>
      </c>
      <c r="C20" s="151" t="s">
        <v>56</v>
      </c>
      <c r="D20" s="151" t="s">
        <v>57</v>
      </c>
      <c r="E20" s="151" t="s">
        <v>18</v>
      </c>
      <c r="F20" s="153">
        <v>5.4</v>
      </c>
      <c r="G20" s="151"/>
      <c r="H20" s="151"/>
      <c r="I20" s="160" t="s">
        <v>70</v>
      </c>
      <c r="J20" s="1" t="s">
        <v>15</v>
      </c>
    </row>
    <row r="21" spans="1:10" ht="28.3" x14ac:dyDescent="0.3">
      <c r="A21" s="151" t="s">
        <v>71</v>
      </c>
      <c r="B21" s="164" t="s">
        <v>69</v>
      </c>
      <c r="C21" s="151" t="s">
        <v>56</v>
      </c>
      <c r="D21" s="151" t="s">
        <v>57</v>
      </c>
      <c r="E21" s="151" t="s">
        <v>18</v>
      </c>
      <c r="F21" s="154">
        <v>5.4</v>
      </c>
      <c r="G21" s="151"/>
      <c r="H21" s="151"/>
      <c r="I21" s="160" t="s">
        <v>70</v>
      </c>
      <c r="J21" s="1" t="s">
        <v>15</v>
      </c>
    </row>
    <row r="22" spans="1:10" ht="42.45" x14ac:dyDescent="0.3">
      <c r="A22" s="151" t="s">
        <v>72</v>
      </c>
      <c r="B22" s="165" t="s">
        <v>73</v>
      </c>
      <c r="C22" s="155" t="s">
        <v>56</v>
      </c>
      <c r="D22" s="155" t="s">
        <v>57</v>
      </c>
      <c r="E22" s="155" t="s">
        <v>45</v>
      </c>
      <c r="F22" s="154">
        <v>5.4</v>
      </c>
      <c r="G22" s="155"/>
      <c r="H22" s="151"/>
      <c r="I22" s="160" t="s">
        <v>74</v>
      </c>
      <c r="J22" s="1" t="s">
        <v>15</v>
      </c>
    </row>
    <row r="23" spans="1:10" ht="28.3" x14ac:dyDescent="0.3">
      <c r="A23" s="151" t="s">
        <v>75</v>
      </c>
      <c r="B23" s="165" t="s">
        <v>76</v>
      </c>
      <c r="C23" s="155" t="s">
        <v>56</v>
      </c>
      <c r="D23" s="155" t="s">
        <v>57</v>
      </c>
      <c r="E23" s="155" t="s">
        <v>48</v>
      </c>
      <c r="F23" s="154">
        <v>5.5</v>
      </c>
      <c r="G23" s="155"/>
      <c r="H23" s="151"/>
      <c r="I23" s="160" t="s">
        <v>77</v>
      </c>
      <c r="J23" s="1" t="s">
        <v>15</v>
      </c>
    </row>
    <row r="24" spans="1:10" ht="16.3" x14ac:dyDescent="0.3">
      <c r="A24" s="151" t="s">
        <v>78</v>
      </c>
      <c r="B24" s="164" t="s">
        <v>69</v>
      </c>
      <c r="C24" s="151" t="s">
        <v>56</v>
      </c>
      <c r="D24" s="151" t="s">
        <v>57</v>
      </c>
      <c r="E24" s="151" t="s">
        <v>79</v>
      </c>
      <c r="F24" s="153">
        <v>5.5</v>
      </c>
      <c r="G24" s="151"/>
      <c r="H24" s="151"/>
      <c r="I24" s="37" t="s">
        <v>80</v>
      </c>
      <c r="J24" s="1" t="s">
        <v>15</v>
      </c>
    </row>
    <row r="25" spans="1:10" ht="16.3" x14ac:dyDescent="0.3">
      <c r="A25" s="142" t="s">
        <v>81</v>
      </c>
      <c r="B25" s="166" t="s">
        <v>82</v>
      </c>
      <c r="C25" s="142" t="s">
        <v>56</v>
      </c>
      <c r="D25" s="142" t="s">
        <v>83</v>
      </c>
      <c r="E25" s="142" t="s">
        <v>84</v>
      </c>
      <c r="F25" s="143"/>
      <c r="G25" s="142"/>
      <c r="H25" s="142"/>
      <c r="I25" s="1" t="s">
        <v>85</v>
      </c>
      <c r="J25" s="1"/>
    </row>
    <row r="26" spans="1:10" ht="16.3" x14ac:dyDescent="0.3">
      <c r="A26" s="142" t="s">
        <v>86</v>
      </c>
      <c r="B26" s="166" t="s">
        <v>87</v>
      </c>
      <c r="C26" s="142" t="s">
        <v>56</v>
      </c>
      <c r="D26" s="142" t="s">
        <v>83</v>
      </c>
      <c r="E26" s="142" t="s">
        <v>84</v>
      </c>
      <c r="F26" s="79"/>
      <c r="G26" s="1"/>
      <c r="H26" s="1"/>
      <c r="I26" s="1" t="s">
        <v>88</v>
      </c>
      <c r="J26" s="1"/>
    </row>
    <row r="27" spans="1:10" ht="16.3" x14ac:dyDescent="0.3">
      <c r="A27" s="142" t="s">
        <v>89</v>
      </c>
      <c r="B27" s="166" t="s">
        <v>90</v>
      </c>
      <c r="C27" s="142" t="s">
        <v>56</v>
      </c>
      <c r="D27" s="142" t="s">
        <v>83</v>
      </c>
      <c r="E27" s="142" t="s">
        <v>84</v>
      </c>
      <c r="F27" s="79"/>
      <c r="G27" s="1"/>
      <c r="H27" s="1"/>
      <c r="I27" s="1" t="s">
        <v>91</v>
      </c>
      <c r="J27" s="1"/>
    </row>
    <row r="28" spans="1:10" ht="16.3" x14ac:dyDescent="0.3">
      <c r="A28" s="142" t="s">
        <v>92</v>
      </c>
      <c r="B28" s="166" t="s">
        <v>93</v>
      </c>
      <c r="C28" s="142" t="s">
        <v>56</v>
      </c>
      <c r="D28" s="142" t="s">
        <v>83</v>
      </c>
      <c r="E28" s="142" t="s">
        <v>84</v>
      </c>
      <c r="F28" s="79"/>
      <c r="G28" s="1"/>
      <c r="H28" s="1"/>
      <c r="I28" s="1" t="s">
        <v>94</v>
      </c>
      <c r="J28" s="1"/>
    </row>
    <row r="29" spans="1:10" ht="16.3" x14ac:dyDescent="0.3">
      <c r="A29" s="142" t="s">
        <v>95</v>
      </c>
      <c r="B29" s="166" t="s">
        <v>96</v>
      </c>
      <c r="C29" s="142" t="s">
        <v>56</v>
      </c>
      <c r="D29" s="142" t="s">
        <v>83</v>
      </c>
      <c r="E29" s="142" t="s">
        <v>84</v>
      </c>
      <c r="F29" s="79"/>
      <c r="G29" s="1"/>
      <c r="H29" s="1"/>
      <c r="I29" s="1" t="s">
        <v>97</v>
      </c>
      <c r="J29" s="1"/>
    </row>
    <row r="30" spans="1:10" ht="16.3" x14ac:dyDescent="0.3">
      <c r="A30" s="142" t="s">
        <v>98</v>
      </c>
      <c r="B30" s="1" t="s">
        <v>99</v>
      </c>
      <c r="C30" s="1"/>
      <c r="D30" s="1"/>
      <c r="E30" s="1" t="s">
        <v>79</v>
      </c>
      <c r="F30" s="156">
        <v>45056</v>
      </c>
      <c r="G30" s="1"/>
      <c r="H30" s="1"/>
      <c r="I30" s="26" t="s">
        <v>100</v>
      </c>
      <c r="J30" s="1"/>
    </row>
    <row r="31" spans="1:10" ht="16.3" x14ac:dyDescent="0.3">
      <c r="A31" s="142" t="s">
        <v>101</v>
      </c>
      <c r="B31" s="1" t="s">
        <v>102</v>
      </c>
      <c r="C31" s="1"/>
      <c r="D31" s="1"/>
      <c r="E31" s="142" t="s">
        <v>103</v>
      </c>
      <c r="F31" s="79"/>
      <c r="G31" s="1"/>
      <c r="H31" s="1"/>
      <c r="I31" s="1"/>
      <c r="J31" s="1"/>
    </row>
    <row r="32" spans="1:10" ht="16.3" x14ac:dyDescent="0.3">
      <c r="A32" s="142" t="s">
        <v>104</v>
      </c>
      <c r="B32" s="1" t="s">
        <v>105</v>
      </c>
      <c r="C32" s="1"/>
      <c r="D32" s="1"/>
      <c r="E32" s="142" t="s">
        <v>48</v>
      </c>
      <c r="F32" s="157">
        <v>45057</v>
      </c>
      <c r="G32" s="1"/>
      <c r="H32" s="1"/>
      <c r="I32" s="1"/>
      <c r="J32" s="1"/>
    </row>
    <row r="33" spans="1:10" ht="16.3" x14ac:dyDescent="0.3">
      <c r="A33" s="142" t="s">
        <v>106</v>
      </c>
      <c r="B33" s="1" t="s">
        <v>107</v>
      </c>
      <c r="C33" s="1"/>
      <c r="D33" s="1"/>
      <c r="E33" s="151" t="s">
        <v>18</v>
      </c>
      <c r="F33" s="157">
        <v>45058</v>
      </c>
      <c r="G33" s="1"/>
      <c r="H33" s="1"/>
      <c r="I33" s="1"/>
      <c r="J33" s="1"/>
    </row>
  </sheetData>
  <phoneticPr fontId="30" type="noConversion"/>
  <hyperlinks>
    <hyperlink ref="B3" location="科目!A1" display="科目!A1" xr:uid="{00000000-0004-0000-0000-000000000000}"/>
    <hyperlink ref="B2" location="摘要!A1" display="摘要!A1" xr:uid="{00000000-0004-0000-0000-000001000000}"/>
    <hyperlink ref="B4" location="'核算维度-部门对照'!A1" display="核算维度-部门对照'!A1" xr:uid="{00000000-0004-0000-0000-000002000000}"/>
    <hyperlink ref="B5" location="'核算维度-重分类'!A1" display="核算维度-重分类'!A1" xr:uid="{00000000-0004-0000-0000-000003000000}"/>
    <hyperlink ref="B6" location="'核算维度-责任中心'!A1" display="核算维度-责任中心'!A1" xr:uid="{00000000-0004-0000-0000-000004000000}"/>
    <hyperlink ref="B7" location="研发项目对照!A1" display="研发项目对照!A1" xr:uid="{00000000-0004-0000-0000-000005000000}"/>
    <hyperlink ref="B8" location="'工资模板表-示例数据'!A1" display="工资模板表-示例数据'!A1" xr:uid="{00000000-0004-0000-0000-000006000000}"/>
    <hyperlink ref="B9" location="'数据源-工资研发工时表'!A1" display="数据源-工资研发工时表'!A1" xr:uid="{00000000-0004-0000-0000-000007000000}"/>
    <hyperlink ref="B10" location="'发放数据（同组织）'!A1" display="发放数据（同组织）'!A1" xr:uid="{00000000-0004-0000-0000-000008000000}"/>
    <hyperlink ref="B11" location="'发放数据（跨组织）'!A1" display="发放数据（跨组织）'!A1" xr:uid="{00000000-0004-0000-0000-000009000000}"/>
    <hyperlink ref="B12" location="'发放数据（第三方）'!A1" display="发放数据（第三方）'!A1" xr:uid="{00000000-0004-0000-0000-00000A000000}"/>
    <hyperlink ref="B13" location="'计提数据（同组织）'!A1" display="计提数据（同组织）'!A1" xr:uid="{00000000-0004-0000-0000-00000B000000}"/>
    <hyperlink ref="B14" location="'计提数据（跨组织）'!A1" display="计提数据（跨组织）'!A1" xr:uid="{00000000-0004-0000-0000-00000C000000}"/>
    <hyperlink ref="B15" location="'计提数据（第三方）'!A1" display="计提数据（第三方）'!A1" xr:uid="{00000000-0004-0000-0000-00000D000000}"/>
    <hyperlink ref="B16" location="'数据源1.1-工资模板表A-工资'!A1" display="数据源1.1-工资模板表A-工资'!A1" xr:uid="{00000000-0004-0000-0000-00000E000000}"/>
    <hyperlink ref="B17" location="'数据源1.2-工资模板表B-社保公积金'!A1" display="数据源1.2-工资模板表B-社保公积金'!A1" xr:uid="{00000000-0004-0000-0000-00000F000000}"/>
    <hyperlink ref="B18" location="'处理2-规则表'!A1" display="处理2-规则表'!A1" xr:uid="{00000000-0004-0000-0000-000010000000}"/>
    <hyperlink ref="B19" location="'处理3-凭证模板'!A1" display="处理3-凭证模板'!A1" xr:uid="{00000000-0004-0000-0000-000011000000}"/>
    <hyperlink ref="B21" location="'输出4-记账凭证'!A1" display="输出4-记账凭证'!A1" xr:uid="{00000000-0004-0000-0000-000012000000}"/>
    <hyperlink ref="B25" location="'数据源1.1-工资模板表A-工资metadata'!A1" display="数据源1.1-工资模板表A-工资metadata'!A1" xr:uid="{00000000-0004-0000-0000-000013000000}"/>
    <hyperlink ref="B26" location="'数据源1.2-工资模板表B-社保公积金metadata'!A1" display="数据源1.2-工资模板表B-社保公积金metadata'!A1" xr:uid="{00000000-0004-0000-0000-000014000000}"/>
    <hyperlink ref="B27" location="'处理2-规则表metadata'!A1" display="处理2-规则表metadata'!A1" xr:uid="{00000000-0004-0000-0000-000015000000}"/>
    <hyperlink ref="B28" location="'处理3-凭证模板metadata'!A1" display="处理3-凭证模板metadata'!A1" xr:uid="{00000000-0004-0000-0000-000016000000}"/>
    <hyperlink ref="B29" location="'输出4-记账凭证metadata'!A1" display="输出4-记账凭证metadata'!A1" xr:uid="{00000000-0004-0000-0000-000017000000}"/>
    <hyperlink ref="G16" location="'工资模板表-示例数据'!A1" display="工资模板表-示例数据'!A1" xr:uid="{00000000-0004-0000-0000-000018000000}"/>
    <hyperlink ref="G17" location="'工资模板表-示例数据'!A1" display="工资模板表-示例数据'!A1" xr:uid="{00000000-0004-0000-0000-000019000000}"/>
    <hyperlink ref="B24" location="'输出4-记账凭证'!A1" display="输出4-记账凭证'!A1" xr:uid="{00000000-0004-0000-0000-00001A000000}"/>
    <hyperlink ref="B20" location="'输出4-记账凭证'!A1" display="输出4-记账凭证'!A1" xr:uid="{00000000-0004-0000-0000-00001B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workbookViewId="0">
      <pane ySplit="1" topLeftCell="A2" activePane="bottomLeft" state="frozen"/>
      <selection pane="bottomLeft" activeCell="B27" sqref="A26:B27"/>
    </sheetView>
  </sheetViews>
  <sheetFormatPr defaultColWidth="9" defaultRowHeight="14.15" x14ac:dyDescent="0.3"/>
  <cols>
    <col min="1" max="1" width="9.53515625" customWidth="1"/>
    <col min="2" max="2" width="36.84375" customWidth="1"/>
    <col min="3" max="3" width="13.4609375" bestFit="1" customWidth="1"/>
    <col min="4" max="4" width="49.765625" bestFit="1" customWidth="1"/>
    <col min="5" max="5" width="51.921875" bestFit="1" customWidth="1"/>
    <col min="7" max="7" width="32.07421875" customWidth="1"/>
    <col min="8" max="8" width="11.3046875" customWidth="1"/>
    <col min="9" max="9" width="7.07421875" customWidth="1"/>
    <col min="10" max="10" width="33.84375" customWidth="1"/>
    <col min="11" max="11" width="41.23046875" customWidth="1"/>
  </cols>
  <sheetData>
    <row r="1" spans="1:8" x14ac:dyDescent="0.3">
      <c r="A1" t="s">
        <v>108</v>
      </c>
      <c r="B1" t="s">
        <v>109</v>
      </c>
      <c r="C1" s="168" t="s">
        <v>2275</v>
      </c>
      <c r="D1" t="s">
        <v>110</v>
      </c>
      <c r="E1" s="168" t="s">
        <v>2276</v>
      </c>
      <c r="H1" s="6" t="s">
        <v>111</v>
      </c>
    </row>
    <row r="2" spans="1:8" x14ac:dyDescent="0.3">
      <c r="A2" t="s">
        <v>112</v>
      </c>
      <c r="B2" s="168" t="s">
        <v>2138</v>
      </c>
      <c r="C2" s="7" t="s">
        <v>2173</v>
      </c>
      <c r="D2" s="1" t="s">
        <v>2293</v>
      </c>
      <c r="E2" s="168" t="s">
        <v>2292</v>
      </c>
    </row>
    <row r="3" spans="1:8" x14ac:dyDescent="0.3">
      <c r="A3" t="s">
        <v>112</v>
      </c>
      <c r="B3" s="168" t="s">
        <v>2138</v>
      </c>
      <c r="C3" s="7" t="s">
        <v>2174</v>
      </c>
      <c r="D3" s="1" t="s">
        <v>2294</v>
      </c>
      <c r="E3" s="168" t="s">
        <v>2292</v>
      </c>
    </row>
    <row r="4" spans="1:8" x14ac:dyDescent="0.3">
      <c r="A4" t="s">
        <v>112</v>
      </c>
      <c r="B4" t="s">
        <v>2138</v>
      </c>
      <c r="C4" s="7" t="s">
        <v>2175</v>
      </c>
      <c r="D4" s="1" t="s">
        <v>2295</v>
      </c>
      <c r="E4" s="168" t="s">
        <v>2292</v>
      </c>
    </row>
    <row r="5" spans="1:8" x14ac:dyDescent="0.3">
      <c r="A5" t="s">
        <v>112</v>
      </c>
      <c r="B5" t="s">
        <v>2141</v>
      </c>
      <c r="C5" s="7" t="s">
        <v>2176</v>
      </c>
      <c r="D5" s="1" t="s">
        <v>2296</v>
      </c>
      <c r="E5" s="168" t="s">
        <v>2292</v>
      </c>
    </row>
    <row r="6" spans="1:8" x14ac:dyDescent="0.3">
      <c r="A6" t="s">
        <v>112</v>
      </c>
      <c r="B6" t="s">
        <v>2142</v>
      </c>
      <c r="C6" s="7" t="s">
        <v>2177</v>
      </c>
      <c r="D6" s="1" t="s">
        <v>2297</v>
      </c>
      <c r="E6" s="168" t="s">
        <v>2292</v>
      </c>
    </row>
    <row r="7" spans="1:8" x14ac:dyDescent="0.3">
      <c r="A7" t="s">
        <v>112</v>
      </c>
      <c r="B7" t="s">
        <v>2142</v>
      </c>
      <c r="C7" s="7" t="s">
        <v>2178</v>
      </c>
      <c r="D7" s="1" t="s">
        <v>2298</v>
      </c>
      <c r="E7" s="168" t="s">
        <v>2292</v>
      </c>
    </row>
    <row r="8" spans="1:8" x14ac:dyDescent="0.3">
      <c r="A8" t="s">
        <v>112</v>
      </c>
      <c r="B8" t="s">
        <v>2141</v>
      </c>
      <c r="C8" s="7" t="s">
        <v>2179</v>
      </c>
      <c r="D8" s="1" t="s">
        <v>2299</v>
      </c>
      <c r="E8" s="168" t="s">
        <v>2292</v>
      </c>
    </row>
    <row r="9" spans="1:8" x14ac:dyDescent="0.3">
      <c r="A9" t="s">
        <v>112</v>
      </c>
      <c r="B9" t="s">
        <v>2142</v>
      </c>
      <c r="C9" s="7" t="s">
        <v>2180</v>
      </c>
      <c r="D9" s="1" t="s">
        <v>2300</v>
      </c>
      <c r="E9" s="168" t="s">
        <v>2292</v>
      </c>
    </row>
    <row r="10" spans="1:8" x14ac:dyDescent="0.3">
      <c r="A10" t="s">
        <v>112</v>
      </c>
      <c r="B10" t="s">
        <v>2141</v>
      </c>
      <c r="C10" s="7" t="s">
        <v>2181</v>
      </c>
      <c r="D10" s="1" t="s">
        <v>2301</v>
      </c>
      <c r="E10" s="168" t="s">
        <v>2292</v>
      </c>
    </row>
    <row r="11" spans="1:8" x14ac:dyDescent="0.3">
      <c r="A11" t="s">
        <v>112</v>
      </c>
      <c r="B11" t="s">
        <v>2086</v>
      </c>
      <c r="C11" s="7" t="s">
        <v>2143</v>
      </c>
      <c r="D11" s="1" t="s">
        <v>2302</v>
      </c>
      <c r="E11" s="168" t="s">
        <v>2292</v>
      </c>
    </row>
    <row r="12" spans="1:8" x14ac:dyDescent="0.3">
      <c r="A12" t="s">
        <v>112</v>
      </c>
      <c r="B12" t="s">
        <v>2086</v>
      </c>
      <c r="C12" s="7" t="s">
        <v>2145</v>
      </c>
      <c r="D12" s="1" t="s">
        <v>2303</v>
      </c>
      <c r="E12" s="168" t="s">
        <v>2292</v>
      </c>
    </row>
    <row r="13" spans="1:8" x14ac:dyDescent="0.3">
      <c r="A13" t="s">
        <v>112</v>
      </c>
      <c r="B13" t="s">
        <v>2086</v>
      </c>
      <c r="C13" s="7" t="s">
        <v>2147</v>
      </c>
      <c r="D13" s="1" t="s">
        <v>2304</v>
      </c>
      <c r="E13" s="168" t="s">
        <v>2292</v>
      </c>
    </row>
    <row r="14" spans="1:8" x14ac:dyDescent="0.3">
      <c r="A14" t="s">
        <v>112</v>
      </c>
      <c r="B14" s="209" t="s">
        <v>2087</v>
      </c>
      <c r="C14" s="7" t="s">
        <v>2149</v>
      </c>
      <c r="D14" s="1" t="s">
        <v>2305</v>
      </c>
      <c r="E14" s="168" t="s">
        <v>2292</v>
      </c>
    </row>
    <row r="15" spans="1:8" x14ac:dyDescent="0.3">
      <c r="A15" t="s">
        <v>112</v>
      </c>
      <c r="B15" s="209" t="s">
        <v>2088</v>
      </c>
      <c r="C15" s="7" t="s">
        <v>2151</v>
      </c>
      <c r="D15" s="1" t="s">
        <v>2306</v>
      </c>
      <c r="E15" s="168" t="s">
        <v>2292</v>
      </c>
    </row>
    <row r="16" spans="1:8" x14ac:dyDescent="0.3">
      <c r="A16" t="s">
        <v>112</v>
      </c>
      <c r="B16" s="209" t="s">
        <v>2088</v>
      </c>
      <c r="C16" s="7" t="s">
        <v>2153</v>
      </c>
      <c r="D16" s="1" t="s">
        <v>2307</v>
      </c>
      <c r="E16" s="168" t="s">
        <v>2292</v>
      </c>
    </row>
    <row r="17" spans="1:5" x14ac:dyDescent="0.3">
      <c r="A17" t="s">
        <v>112</v>
      </c>
      <c r="B17" s="209" t="s">
        <v>2087</v>
      </c>
      <c r="C17" s="7" t="s">
        <v>2155</v>
      </c>
      <c r="D17" s="1" t="s">
        <v>2308</v>
      </c>
      <c r="E17" s="168" t="s">
        <v>2292</v>
      </c>
    </row>
    <row r="18" spans="1:5" x14ac:dyDescent="0.3">
      <c r="A18" t="s">
        <v>112</v>
      </c>
      <c r="B18" s="209" t="s">
        <v>2087</v>
      </c>
      <c r="C18" s="7" t="s">
        <v>2157</v>
      </c>
      <c r="D18" s="1" t="s">
        <v>2309</v>
      </c>
      <c r="E18" s="168" t="s">
        <v>2292</v>
      </c>
    </row>
    <row r="19" spans="1:5" x14ac:dyDescent="0.3">
      <c r="A19" t="s">
        <v>112</v>
      </c>
      <c r="B19" s="209" t="s">
        <v>2088</v>
      </c>
      <c r="C19" s="7" t="s">
        <v>2159</v>
      </c>
      <c r="D19" s="1" t="s">
        <v>2310</v>
      </c>
      <c r="E19" s="168" t="s">
        <v>2292</v>
      </c>
    </row>
    <row r="20" spans="1:5" x14ac:dyDescent="0.3">
      <c r="A20" t="s">
        <v>112</v>
      </c>
      <c r="B20" s="209" t="s">
        <v>2089</v>
      </c>
      <c r="C20" s="7" t="s">
        <v>2161</v>
      </c>
      <c r="D20" s="1" t="s">
        <v>2311</v>
      </c>
      <c r="E20" s="168" t="s">
        <v>2292</v>
      </c>
    </row>
    <row r="21" spans="1:5" x14ac:dyDescent="0.3">
      <c r="A21" t="s">
        <v>112</v>
      </c>
      <c r="B21" s="209" t="s">
        <v>2089</v>
      </c>
      <c r="C21" s="7" t="s">
        <v>2163</v>
      </c>
      <c r="D21" s="1" t="s">
        <v>2312</v>
      </c>
      <c r="E21" s="168" t="s">
        <v>2292</v>
      </c>
    </row>
  </sheetData>
  <phoneticPr fontId="30" type="noConversion"/>
  <conditionalFormatting sqref="D2">
    <cfRule type="duplicateValues" dxfId="293" priority="2"/>
  </conditionalFormatting>
  <conditionalFormatting sqref="E2:E21">
    <cfRule type="duplicateValues" dxfId="292" priority="128"/>
  </conditionalFormatting>
  <conditionalFormatting sqref="D3:D6">
    <cfRule type="duplicateValues" dxfId="291" priority="130"/>
  </conditionalFormatting>
  <conditionalFormatting sqref="A2:A21">
    <cfRule type="duplicateValues" dxfId="290" priority="132"/>
  </conditionalFormatting>
  <hyperlinks>
    <hyperlink ref="H1" location="目录!A1" display="返回目录" xr:uid="{00000000-0004-0000-0100-00000000000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9"/>
  <sheetViews>
    <sheetView workbookViewId="0">
      <pane ySplit="1" topLeftCell="A2" activePane="bottomLeft" state="frozen"/>
      <selection pane="bottomLeft" activeCell="D19" sqref="D19"/>
    </sheetView>
  </sheetViews>
  <sheetFormatPr defaultColWidth="9" defaultRowHeight="14.15" x14ac:dyDescent="0.3"/>
  <cols>
    <col min="1" max="1" width="15" style="171" customWidth="1"/>
    <col min="2" max="2" width="14.53515625" bestFit="1" customWidth="1"/>
    <col min="3" max="3" width="25.23046875" bestFit="1" customWidth="1"/>
    <col min="4" max="4" width="5.23046875" bestFit="1" customWidth="1"/>
    <col min="5" max="5" width="56.15234375" bestFit="1" customWidth="1"/>
    <col min="6" max="6" width="14.23046875" customWidth="1"/>
    <col min="7" max="8" width="11.4609375" bestFit="1" customWidth="1"/>
    <col min="9" max="9" width="15.3828125" style="171" customWidth="1"/>
    <col min="10" max="10" width="26.3046875" bestFit="1" customWidth="1"/>
    <col min="11" max="11" width="9.23046875" bestFit="1" customWidth="1"/>
    <col min="13" max="13" width="11.4609375" bestFit="1" customWidth="1"/>
  </cols>
  <sheetData>
    <row r="1" spans="1:20" x14ac:dyDescent="0.3">
      <c r="A1" s="170" t="s">
        <v>2290</v>
      </c>
      <c r="B1" s="168" t="s">
        <v>1811</v>
      </c>
      <c r="C1" s="169" t="s">
        <v>1812</v>
      </c>
      <c r="D1" s="170" t="s">
        <v>1813</v>
      </c>
      <c r="E1" s="168" t="s">
        <v>1814</v>
      </c>
      <c r="F1" t="s">
        <v>1815</v>
      </c>
      <c r="G1" t="s">
        <v>1816</v>
      </c>
      <c r="H1" t="s">
        <v>1817</v>
      </c>
      <c r="I1" s="170" t="s">
        <v>2321</v>
      </c>
      <c r="J1" s="169" t="s">
        <v>2123</v>
      </c>
      <c r="K1" t="s">
        <v>1818</v>
      </c>
      <c r="M1" s="168" t="s">
        <v>2320</v>
      </c>
      <c r="T1" s="6" t="s">
        <v>111</v>
      </c>
    </row>
    <row r="2" spans="1:20" x14ac:dyDescent="0.3">
      <c r="A2" s="170" t="s">
        <v>2313</v>
      </c>
      <c r="B2" t="s">
        <v>1819</v>
      </c>
      <c r="C2" s="3" t="s">
        <v>1820</v>
      </c>
      <c r="D2" s="171">
        <v>1</v>
      </c>
      <c r="E2" t="s">
        <v>1820</v>
      </c>
      <c r="F2" t="s">
        <v>1821</v>
      </c>
      <c r="G2" t="s">
        <v>1822</v>
      </c>
      <c r="H2" t="s">
        <v>1823</v>
      </c>
      <c r="I2" s="171">
        <v>5</v>
      </c>
      <c r="J2" s="3" t="s">
        <v>1827</v>
      </c>
      <c r="K2" t="s">
        <v>1824</v>
      </c>
      <c r="M2">
        <v>5</v>
      </c>
    </row>
    <row r="3" spans="1:20" x14ac:dyDescent="0.3">
      <c r="A3" s="170" t="s">
        <v>2313</v>
      </c>
      <c r="B3" t="s">
        <v>1825</v>
      </c>
      <c r="C3" s="3" t="s">
        <v>1826</v>
      </c>
      <c r="D3" s="171">
        <v>2</v>
      </c>
      <c r="E3" t="s">
        <v>749</v>
      </c>
      <c r="F3" t="s">
        <v>1821</v>
      </c>
      <c r="G3" t="s">
        <v>1822</v>
      </c>
      <c r="H3" t="s">
        <v>1823</v>
      </c>
      <c r="I3" s="171">
        <v>5</v>
      </c>
      <c r="J3" s="3" t="s">
        <v>1827</v>
      </c>
      <c r="K3" t="s">
        <v>1824</v>
      </c>
      <c r="M3">
        <v>5</v>
      </c>
    </row>
    <row r="4" spans="1:20" x14ac:dyDescent="0.3">
      <c r="A4" s="170" t="s">
        <v>2313</v>
      </c>
      <c r="B4" t="s">
        <v>1828</v>
      </c>
      <c r="C4" s="3" t="s">
        <v>1829</v>
      </c>
      <c r="D4" s="171">
        <v>3</v>
      </c>
      <c r="E4" t="s">
        <v>1830</v>
      </c>
      <c r="F4" t="s">
        <v>1821</v>
      </c>
      <c r="G4" t="s">
        <v>1822</v>
      </c>
      <c r="H4" t="s">
        <v>1823</v>
      </c>
      <c r="I4" s="171">
        <v>5</v>
      </c>
      <c r="J4" s="3" t="s">
        <v>1827</v>
      </c>
      <c r="K4" t="s">
        <v>1824</v>
      </c>
      <c r="M4">
        <v>5</v>
      </c>
    </row>
    <row r="5" spans="1:20" x14ac:dyDescent="0.3">
      <c r="A5" s="170" t="s">
        <v>2313</v>
      </c>
      <c r="B5" t="s">
        <v>1831</v>
      </c>
      <c r="C5" s="3" t="s">
        <v>1832</v>
      </c>
      <c r="D5" s="171">
        <v>4</v>
      </c>
      <c r="E5" t="s">
        <v>1833</v>
      </c>
      <c r="F5" t="s">
        <v>1821</v>
      </c>
      <c r="G5" t="s">
        <v>1822</v>
      </c>
      <c r="H5" t="s">
        <v>1823</v>
      </c>
      <c r="I5" s="171">
        <v>5</v>
      </c>
      <c r="J5" s="3" t="s">
        <v>1827</v>
      </c>
      <c r="K5" t="s">
        <v>1824</v>
      </c>
      <c r="M5">
        <v>5</v>
      </c>
    </row>
    <row r="6" spans="1:20" x14ac:dyDescent="0.3">
      <c r="A6" s="170" t="s">
        <v>2313</v>
      </c>
      <c r="B6" t="s">
        <v>784</v>
      </c>
      <c r="C6" s="3" t="s">
        <v>1834</v>
      </c>
      <c r="D6" s="171">
        <v>5</v>
      </c>
      <c r="E6" s="168" t="s">
        <v>2127</v>
      </c>
      <c r="F6" t="s">
        <v>1821</v>
      </c>
      <c r="G6" t="s">
        <v>1822</v>
      </c>
      <c r="H6" t="s">
        <v>1834</v>
      </c>
      <c r="I6" s="171">
        <v>5</v>
      </c>
      <c r="J6" s="3" t="s">
        <v>1827</v>
      </c>
      <c r="K6" t="s">
        <v>1824</v>
      </c>
      <c r="M6">
        <v>5</v>
      </c>
    </row>
    <row r="7" spans="1:20" x14ac:dyDescent="0.3">
      <c r="A7" s="170" t="s">
        <v>2313</v>
      </c>
      <c r="B7" t="s">
        <v>1835</v>
      </c>
      <c r="C7" s="3" t="s">
        <v>1836</v>
      </c>
      <c r="D7" s="171">
        <v>6</v>
      </c>
      <c r="E7" t="s">
        <v>1837</v>
      </c>
      <c r="F7" t="s">
        <v>1821</v>
      </c>
      <c r="G7" t="s">
        <v>1822</v>
      </c>
      <c r="H7" t="s">
        <v>1838</v>
      </c>
      <c r="I7" s="171">
        <v>5</v>
      </c>
      <c r="J7" s="3" t="s">
        <v>1827</v>
      </c>
      <c r="K7" t="s">
        <v>1824</v>
      </c>
      <c r="M7">
        <v>5</v>
      </c>
    </row>
    <row r="8" spans="1:20" x14ac:dyDescent="0.3">
      <c r="A8" s="170" t="s">
        <v>2313</v>
      </c>
      <c r="B8" t="s">
        <v>1839</v>
      </c>
      <c r="C8" s="3" t="s">
        <v>1840</v>
      </c>
      <c r="D8" s="171">
        <v>7</v>
      </c>
      <c r="E8" t="s">
        <v>1841</v>
      </c>
      <c r="F8" t="s">
        <v>1821</v>
      </c>
      <c r="G8" t="s">
        <v>1822</v>
      </c>
      <c r="H8" t="s">
        <v>1842</v>
      </c>
      <c r="I8" s="171">
        <v>5</v>
      </c>
      <c r="J8" s="3" t="s">
        <v>1827</v>
      </c>
      <c r="K8" t="s">
        <v>1824</v>
      </c>
      <c r="M8">
        <v>5</v>
      </c>
    </row>
    <row r="9" spans="1:20" x14ac:dyDescent="0.3">
      <c r="A9" s="170" t="s">
        <v>2313</v>
      </c>
      <c r="B9" t="s">
        <v>1843</v>
      </c>
      <c r="C9" s="3" t="s">
        <v>1844</v>
      </c>
      <c r="D9" s="171">
        <v>8</v>
      </c>
      <c r="E9" t="s">
        <v>1845</v>
      </c>
      <c r="F9" t="s">
        <v>1821</v>
      </c>
      <c r="G9" t="s">
        <v>1822</v>
      </c>
      <c r="H9" t="s">
        <v>1838</v>
      </c>
      <c r="I9" s="171">
        <v>5</v>
      </c>
      <c r="J9" s="3" t="s">
        <v>1827</v>
      </c>
      <c r="K9" t="s">
        <v>1824</v>
      </c>
      <c r="M9">
        <v>5</v>
      </c>
    </row>
    <row r="10" spans="1:20" x14ac:dyDescent="0.3">
      <c r="A10" s="170" t="s">
        <v>2313</v>
      </c>
      <c r="B10" t="s">
        <v>1846</v>
      </c>
      <c r="C10" s="3" t="s">
        <v>1847</v>
      </c>
      <c r="D10" s="171">
        <v>9</v>
      </c>
      <c r="E10" t="s">
        <v>1848</v>
      </c>
      <c r="F10" t="s">
        <v>1821</v>
      </c>
      <c r="G10" t="s">
        <v>1822</v>
      </c>
      <c r="H10" t="s">
        <v>1842</v>
      </c>
      <c r="I10" s="171">
        <v>5</v>
      </c>
      <c r="J10" s="3" t="s">
        <v>1827</v>
      </c>
      <c r="K10" t="s">
        <v>1824</v>
      </c>
      <c r="M10">
        <v>5</v>
      </c>
    </row>
    <row r="11" spans="1:20" x14ac:dyDescent="0.3">
      <c r="A11" s="170" t="s">
        <v>2313</v>
      </c>
      <c r="B11" t="s">
        <v>1849</v>
      </c>
      <c r="C11" s="3" t="s">
        <v>1850</v>
      </c>
      <c r="D11" s="171">
        <v>10</v>
      </c>
      <c r="E11" t="s">
        <v>1851</v>
      </c>
      <c r="F11" t="s">
        <v>1821</v>
      </c>
      <c r="G11" t="s">
        <v>1822</v>
      </c>
      <c r="H11" t="s">
        <v>1823</v>
      </c>
      <c r="I11" s="171">
        <v>5</v>
      </c>
      <c r="J11" s="3" t="s">
        <v>1827</v>
      </c>
      <c r="K11" t="s">
        <v>1824</v>
      </c>
      <c r="M11">
        <v>5</v>
      </c>
    </row>
    <row r="12" spans="1:20" x14ac:dyDescent="0.3">
      <c r="A12" s="170" t="s">
        <v>2313</v>
      </c>
      <c r="B12" t="s">
        <v>1852</v>
      </c>
      <c r="C12" s="3" t="s">
        <v>1834</v>
      </c>
      <c r="D12" s="171">
        <v>11</v>
      </c>
      <c r="E12" t="s">
        <v>1853</v>
      </c>
      <c r="F12" t="s">
        <v>1821</v>
      </c>
      <c r="G12" t="s">
        <v>1822</v>
      </c>
      <c r="H12" s="168" t="s">
        <v>2128</v>
      </c>
      <c r="I12" s="171">
        <v>5</v>
      </c>
      <c r="J12" s="3" t="s">
        <v>1827</v>
      </c>
      <c r="K12" t="s">
        <v>1824</v>
      </c>
      <c r="M12">
        <v>5</v>
      </c>
    </row>
    <row r="13" spans="1:20" x14ac:dyDescent="0.3">
      <c r="A13" s="170" t="s">
        <v>2313</v>
      </c>
      <c r="B13" t="s">
        <v>1854</v>
      </c>
      <c r="C13" s="3" t="s">
        <v>1836</v>
      </c>
      <c r="D13" s="171">
        <v>12</v>
      </c>
      <c r="E13" t="s">
        <v>1855</v>
      </c>
      <c r="F13" t="s">
        <v>1821</v>
      </c>
      <c r="G13" t="s">
        <v>1822</v>
      </c>
      <c r="H13" t="s">
        <v>1838</v>
      </c>
      <c r="I13" s="171">
        <v>5</v>
      </c>
      <c r="J13" s="3" t="s">
        <v>1827</v>
      </c>
      <c r="K13" t="s">
        <v>1824</v>
      </c>
      <c r="M13">
        <v>5</v>
      </c>
    </row>
    <row r="14" spans="1:20" x14ac:dyDescent="0.3">
      <c r="A14" s="170" t="s">
        <v>2313</v>
      </c>
      <c r="B14" t="s">
        <v>1856</v>
      </c>
      <c r="C14" s="3" t="s">
        <v>1844</v>
      </c>
      <c r="D14" s="171">
        <v>13</v>
      </c>
      <c r="E14" t="s">
        <v>1857</v>
      </c>
      <c r="F14" t="s">
        <v>1821</v>
      </c>
      <c r="G14" t="s">
        <v>1822</v>
      </c>
      <c r="H14" t="s">
        <v>1838</v>
      </c>
      <c r="I14" s="171">
        <v>5</v>
      </c>
      <c r="J14" s="3" t="s">
        <v>1827</v>
      </c>
      <c r="K14" t="s">
        <v>1824</v>
      </c>
      <c r="M14">
        <v>5</v>
      </c>
    </row>
    <row r="15" spans="1:20" x14ac:dyDescent="0.3">
      <c r="A15" s="170" t="s">
        <v>2313</v>
      </c>
      <c r="B15" t="s">
        <v>1858</v>
      </c>
      <c r="C15" s="3" t="s">
        <v>1840</v>
      </c>
      <c r="D15" s="171">
        <v>14</v>
      </c>
      <c r="E15" t="s">
        <v>1859</v>
      </c>
      <c r="F15" t="s">
        <v>1821</v>
      </c>
      <c r="G15" t="s">
        <v>1822</v>
      </c>
      <c r="H15" t="s">
        <v>1842</v>
      </c>
      <c r="I15" s="171">
        <v>5</v>
      </c>
      <c r="J15" s="3" t="s">
        <v>1827</v>
      </c>
      <c r="K15" t="s">
        <v>1824</v>
      </c>
      <c r="M15">
        <v>5</v>
      </c>
    </row>
    <row r="16" spans="1:20" x14ac:dyDescent="0.3">
      <c r="A16" s="170" t="s">
        <v>2313</v>
      </c>
      <c r="B16" t="s">
        <v>1860</v>
      </c>
      <c r="C16" s="3" t="s">
        <v>1861</v>
      </c>
      <c r="D16" s="171">
        <v>15</v>
      </c>
      <c r="E16" t="s">
        <v>1862</v>
      </c>
      <c r="F16" t="s">
        <v>1821</v>
      </c>
      <c r="G16" t="s">
        <v>1822</v>
      </c>
      <c r="H16" t="s">
        <v>1842</v>
      </c>
      <c r="I16" s="171">
        <v>5</v>
      </c>
      <c r="J16" s="3" t="s">
        <v>1827</v>
      </c>
      <c r="K16" t="s">
        <v>1824</v>
      </c>
      <c r="M16">
        <v>5</v>
      </c>
    </row>
    <row r="17" spans="1:13" x14ac:dyDescent="0.3">
      <c r="A17" s="170" t="s">
        <v>2313</v>
      </c>
      <c r="B17" t="s">
        <v>1863</v>
      </c>
      <c r="C17" s="3" t="s">
        <v>1864</v>
      </c>
      <c r="D17" s="171">
        <v>16</v>
      </c>
      <c r="E17" t="s">
        <v>1865</v>
      </c>
      <c r="F17" t="s">
        <v>1821</v>
      </c>
      <c r="G17" t="s">
        <v>1822</v>
      </c>
      <c r="H17" t="s">
        <v>1823</v>
      </c>
      <c r="I17" s="171">
        <v>5</v>
      </c>
      <c r="J17" s="3" t="s">
        <v>1827</v>
      </c>
      <c r="K17" t="s">
        <v>1824</v>
      </c>
      <c r="M17">
        <v>5</v>
      </c>
    </row>
    <row r="18" spans="1:13" x14ac:dyDescent="0.3">
      <c r="A18" s="170" t="s">
        <v>2313</v>
      </c>
      <c r="B18" t="s">
        <v>1866</v>
      </c>
      <c r="C18" s="3" t="s">
        <v>1834</v>
      </c>
      <c r="D18" s="171">
        <v>17</v>
      </c>
      <c r="E18" t="s">
        <v>1867</v>
      </c>
      <c r="F18" t="s">
        <v>1821</v>
      </c>
      <c r="G18" t="s">
        <v>1822</v>
      </c>
      <c r="H18" s="168" t="s">
        <v>2128</v>
      </c>
      <c r="I18" s="171">
        <v>5</v>
      </c>
      <c r="J18" s="3" t="s">
        <v>1827</v>
      </c>
      <c r="K18" t="s">
        <v>1824</v>
      </c>
      <c r="M18">
        <v>5</v>
      </c>
    </row>
    <row r="19" spans="1:13" x14ac:dyDescent="0.3">
      <c r="A19" s="170" t="s">
        <v>2313</v>
      </c>
      <c r="B19" t="s">
        <v>1868</v>
      </c>
      <c r="C19" s="3" t="s">
        <v>1840</v>
      </c>
      <c r="D19" s="171">
        <v>18</v>
      </c>
      <c r="E19" t="s">
        <v>1869</v>
      </c>
      <c r="F19" t="s">
        <v>1821</v>
      </c>
      <c r="G19" t="s">
        <v>1822</v>
      </c>
      <c r="H19" t="s">
        <v>1842</v>
      </c>
      <c r="I19" s="171">
        <v>5</v>
      </c>
      <c r="J19" s="3" t="s">
        <v>1827</v>
      </c>
      <c r="K19" t="s">
        <v>1824</v>
      </c>
      <c r="M19">
        <v>5</v>
      </c>
    </row>
    <row r="20" spans="1:13" x14ac:dyDescent="0.3">
      <c r="A20" s="170" t="s">
        <v>2313</v>
      </c>
      <c r="B20" t="s">
        <v>1870</v>
      </c>
      <c r="C20" s="3" t="s">
        <v>1861</v>
      </c>
      <c r="D20" s="171">
        <v>19</v>
      </c>
      <c r="E20" t="s">
        <v>1871</v>
      </c>
      <c r="F20" t="s">
        <v>1821</v>
      </c>
      <c r="G20" t="s">
        <v>1822</v>
      </c>
      <c r="H20" t="s">
        <v>1842</v>
      </c>
      <c r="I20" s="171">
        <v>5</v>
      </c>
      <c r="J20" s="3" t="s">
        <v>1827</v>
      </c>
      <c r="K20" t="s">
        <v>1824</v>
      </c>
      <c r="M20">
        <v>5</v>
      </c>
    </row>
    <row r="21" spans="1:13" x14ac:dyDescent="0.3">
      <c r="A21" s="170" t="s">
        <v>2313</v>
      </c>
      <c r="B21" t="s">
        <v>1872</v>
      </c>
      <c r="C21" s="3" t="s">
        <v>1873</v>
      </c>
      <c r="D21" s="171">
        <v>20</v>
      </c>
      <c r="E21" t="s">
        <v>1874</v>
      </c>
      <c r="F21" t="s">
        <v>1821</v>
      </c>
      <c r="G21" t="s">
        <v>1822</v>
      </c>
      <c r="H21" t="s">
        <v>1823</v>
      </c>
      <c r="I21" s="171">
        <v>5</v>
      </c>
      <c r="J21" s="3" t="s">
        <v>1827</v>
      </c>
      <c r="K21" t="s">
        <v>1824</v>
      </c>
      <c r="M21">
        <v>5</v>
      </c>
    </row>
    <row r="22" spans="1:13" x14ac:dyDescent="0.3">
      <c r="A22" s="170" t="s">
        <v>2313</v>
      </c>
      <c r="B22" t="s">
        <v>1875</v>
      </c>
      <c r="C22" s="3" t="s">
        <v>1834</v>
      </c>
      <c r="D22" s="171">
        <v>21</v>
      </c>
      <c r="E22" s="168" t="s">
        <v>2129</v>
      </c>
      <c r="F22" t="s">
        <v>1821</v>
      </c>
      <c r="G22" t="s">
        <v>1822</v>
      </c>
      <c r="H22" s="168" t="s">
        <v>2128</v>
      </c>
      <c r="I22" s="171">
        <v>5</v>
      </c>
      <c r="J22" s="3" t="s">
        <v>1827</v>
      </c>
      <c r="K22" t="s">
        <v>1824</v>
      </c>
      <c r="M22">
        <v>5</v>
      </c>
    </row>
    <row r="23" spans="1:13" x14ac:dyDescent="0.3">
      <c r="A23" s="170" t="s">
        <v>2313</v>
      </c>
      <c r="B23" t="s">
        <v>1876</v>
      </c>
      <c r="C23" s="3" t="s">
        <v>1877</v>
      </c>
      <c r="D23" s="171">
        <v>22</v>
      </c>
      <c r="E23" t="s">
        <v>1878</v>
      </c>
      <c r="F23" t="s">
        <v>1821</v>
      </c>
      <c r="G23" t="s">
        <v>1822</v>
      </c>
      <c r="H23" t="s">
        <v>1823</v>
      </c>
      <c r="I23" s="171">
        <v>5</v>
      </c>
      <c r="J23" s="3" t="s">
        <v>1827</v>
      </c>
      <c r="K23" t="s">
        <v>1824</v>
      </c>
      <c r="M23">
        <v>5</v>
      </c>
    </row>
    <row r="24" spans="1:13" x14ac:dyDescent="0.3">
      <c r="A24" s="170" t="s">
        <v>2313</v>
      </c>
      <c r="B24" t="s">
        <v>1879</v>
      </c>
      <c r="C24" s="3" t="s">
        <v>1834</v>
      </c>
      <c r="D24" s="171">
        <v>23</v>
      </c>
      <c r="E24" t="s">
        <v>1880</v>
      </c>
      <c r="F24" t="s">
        <v>1821</v>
      </c>
      <c r="G24" t="s">
        <v>1822</v>
      </c>
      <c r="H24" s="168" t="s">
        <v>2128</v>
      </c>
      <c r="I24" s="171">
        <v>5</v>
      </c>
      <c r="J24" s="3" t="s">
        <v>1827</v>
      </c>
      <c r="K24" t="s">
        <v>1824</v>
      </c>
      <c r="M24">
        <v>5</v>
      </c>
    </row>
    <row r="25" spans="1:13" x14ac:dyDescent="0.3">
      <c r="A25" s="170" t="s">
        <v>2313</v>
      </c>
      <c r="B25" t="s">
        <v>1881</v>
      </c>
      <c r="C25" s="3" t="s">
        <v>1882</v>
      </c>
      <c r="D25" s="171">
        <v>24</v>
      </c>
      <c r="E25" t="s">
        <v>1883</v>
      </c>
      <c r="F25" t="s">
        <v>1821</v>
      </c>
      <c r="G25" t="s">
        <v>1822</v>
      </c>
      <c r="H25" s="168" t="s">
        <v>2128</v>
      </c>
      <c r="I25" s="171">
        <v>5</v>
      </c>
      <c r="J25" s="3" t="s">
        <v>1827</v>
      </c>
      <c r="K25" t="s">
        <v>1824</v>
      </c>
      <c r="M25">
        <v>5</v>
      </c>
    </row>
    <row r="26" spans="1:13" x14ac:dyDescent="0.3">
      <c r="A26" s="170" t="s">
        <v>2313</v>
      </c>
      <c r="B26" t="s">
        <v>1884</v>
      </c>
      <c r="C26" s="3" t="s">
        <v>1885</v>
      </c>
      <c r="D26" s="171">
        <v>25</v>
      </c>
      <c r="E26" t="s">
        <v>1886</v>
      </c>
      <c r="F26" t="s">
        <v>1821</v>
      </c>
      <c r="G26" t="s">
        <v>1822</v>
      </c>
      <c r="H26" s="168" t="s">
        <v>2128</v>
      </c>
      <c r="I26" s="171">
        <v>5</v>
      </c>
      <c r="J26" s="3" t="s">
        <v>1827</v>
      </c>
      <c r="K26" t="s">
        <v>1824</v>
      </c>
      <c r="M26">
        <v>5</v>
      </c>
    </row>
    <row r="27" spans="1:13" x14ac:dyDescent="0.3">
      <c r="A27" s="170" t="s">
        <v>2313</v>
      </c>
      <c r="B27" t="s">
        <v>1887</v>
      </c>
      <c r="C27" s="3" t="s">
        <v>1888</v>
      </c>
      <c r="D27" s="171">
        <v>26</v>
      </c>
      <c r="E27" t="s">
        <v>1889</v>
      </c>
      <c r="F27" t="s">
        <v>1821</v>
      </c>
      <c r="G27" t="s">
        <v>1822</v>
      </c>
      <c r="H27" s="168" t="s">
        <v>2128</v>
      </c>
      <c r="I27" s="171">
        <v>5</v>
      </c>
      <c r="J27" s="3" t="s">
        <v>1827</v>
      </c>
      <c r="K27" t="s">
        <v>1824</v>
      </c>
      <c r="M27">
        <v>5</v>
      </c>
    </row>
    <row r="28" spans="1:13" x14ac:dyDescent="0.3">
      <c r="A28" s="170" t="s">
        <v>2313</v>
      </c>
      <c r="B28" t="s">
        <v>1890</v>
      </c>
      <c r="C28" s="3" t="s">
        <v>1891</v>
      </c>
      <c r="D28" s="171">
        <v>27</v>
      </c>
      <c r="E28" t="s">
        <v>1892</v>
      </c>
      <c r="F28" t="s">
        <v>1821</v>
      </c>
      <c r="G28" t="s">
        <v>1822</v>
      </c>
      <c r="H28" s="168" t="s">
        <v>2128</v>
      </c>
      <c r="I28" s="171">
        <v>5</v>
      </c>
      <c r="J28" s="3" t="s">
        <v>1827</v>
      </c>
      <c r="K28" t="s">
        <v>1824</v>
      </c>
      <c r="M28">
        <v>5</v>
      </c>
    </row>
    <row r="29" spans="1:13" x14ac:dyDescent="0.3">
      <c r="A29" s="170" t="s">
        <v>2313</v>
      </c>
      <c r="B29" t="s">
        <v>1893</v>
      </c>
      <c r="C29" s="3" t="s">
        <v>1894</v>
      </c>
      <c r="D29" s="171">
        <v>28</v>
      </c>
      <c r="E29" t="s">
        <v>1895</v>
      </c>
      <c r="F29" t="s">
        <v>1821</v>
      </c>
      <c r="G29" t="s">
        <v>1822</v>
      </c>
      <c r="H29" t="s">
        <v>1823</v>
      </c>
      <c r="I29" s="171">
        <v>5</v>
      </c>
      <c r="J29" s="3" t="s">
        <v>1827</v>
      </c>
      <c r="K29" t="s">
        <v>1824</v>
      </c>
      <c r="M29">
        <v>5</v>
      </c>
    </row>
    <row r="30" spans="1:13" x14ac:dyDescent="0.3">
      <c r="A30" s="170" t="s">
        <v>2313</v>
      </c>
      <c r="B30" t="s">
        <v>1896</v>
      </c>
      <c r="C30" s="3" t="s">
        <v>1834</v>
      </c>
      <c r="D30" s="171">
        <v>29</v>
      </c>
      <c r="E30" t="s">
        <v>1897</v>
      </c>
      <c r="F30" t="s">
        <v>1821</v>
      </c>
      <c r="G30" t="s">
        <v>1822</v>
      </c>
      <c r="H30" s="168" t="s">
        <v>2128</v>
      </c>
      <c r="I30" s="171">
        <v>5</v>
      </c>
      <c r="J30" s="3" t="s">
        <v>1827</v>
      </c>
      <c r="K30" t="s">
        <v>1824</v>
      </c>
      <c r="M30">
        <v>5</v>
      </c>
    </row>
    <row r="31" spans="1:13" x14ac:dyDescent="0.3">
      <c r="A31" s="170" t="s">
        <v>2313</v>
      </c>
      <c r="B31" t="s">
        <v>1898</v>
      </c>
      <c r="C31" s="3" t="s">
        <v>1899</v>
      </c>
      <c r="D31" s="171">
        <v>30</v>
      </c>
      <c r="E31" t="s">
        <v>1900</v>
      </c>
      <c r="F31" t="s">
        <v>1821</v>
      </c>
      <c r="G31" t="s">
        <v>1822</v>
      </c>
      <c r="H31" t="s">
        <v>1823</v>
      </c>
      <c r="I31" s="171">
        <v>5</v>
      </c>
      <c r="J31" s="3" t="s">
        <v>1827</v>
      </c>
      <c r="K31" t="s">
        <v>1824</v>
      </c>
      <c r="M31">
        <v>5</v>
      </c>
    </row>
    <row r="32" spans="1:13" x14ac:dyDescent="0.3">
      <c r="A32" s="170" t="s">
        <v>2313</v>
      </c>
      <c r="B32" t="s">
        <v>1901</v>
      </c>
      <c r="C32" s="3" t="s">
        <v>1834</v>
      </c>
      <c r="D32" s="171">
        <v>31</v>
      </c>
      <c r="E32" t="s">
        <v>1902</v>
      </c>
      <c r="F32" t="s">
        <v>1821</v>
      </c>
      <c r="G32" t="s">
        <v>1822</v>
      </c>
      <c r="H32" s="168" t="s">
        <v>2128</v>
      </c>
      <c r="I32" s="171">
        <v>5</v>
      </c>
      <c r="J32" s="3" t="s">
        <v>1827</v>
      </c>
      <c r="K32" t="s">
        <v>1824</v>
      </c>
      <c r="M32">
        <v>5</v>
      </c>
    </row>
    <row r="33" spans="1:13" x14ac:dyDescent="0.3">
      <c r="A33" s="170" t="s">
        <v>2313</v>
      </c>
      <c r="B33" t="s">
        <v>1903</v>
      </c>
      <c r="C33" s="3" t="s">
        <v>1904</v>
      </c>
      <c r="D33" s="171">
        <v>32</v>
      </c>
      <c r="E33" t="s">
        <v>1905</v>
      </c>
      <c r="F33" t="s">
        <v>1821</v>
      </c>
      <c r="G33" t="s">
        <v>1822</v>
      </c>
      <c r="H33" t="s">
        <v>1823</v>
      </c>
      <c r="I33" s="171">
        <v>5</v>
      </c>
      <c r="J33" s="3" t="s">
        <v>1827</v>
      </c>
      <c r="K33" t="s">
        <v>1824</v>
      </c>
      <c r="M33">
        <v>5</v>
      </c>
    </row>
    <row r="34" spans="1:13" x14ac:dyDescent="0.3">
      <c r="A34" s="170" t="s">
        <v>2313</v>
      </c>
      <c r="B34" t="s">
        <v>874</v>
      </c>
      <c r="C34" s="3" t="s">
        <v>1834</v>
      </c>
      <c r="D34" s="171">
        <v>33</v>
      </c>
      <c r="E34" t="s">
        <v>875</v>
      </c>
      <c r="F34" t="s">
        <v>1821</v>
      </c>
      <c r="G34" t="s">
        <v>1822</v>
      </c>
      <c r="H34" s="168" t="s">
        <v>2128</v>
      </c>
      <c r="I34" s="171">
        <v>5</v>
      </c>
      <c r="J34" s="3" t="s">
        <v>1827</v>
      </c>
      <c r="K34" t="s">
        <v>1824</v>
      </c>
      <c r="M34">
        <v>5</v>
      </c>
    </row>
    <row r="35" spans="1:13" x14ac:dyDescent="0.3">
      <c r="A35" s="170" t="s">
        <v>2313</v>
      </c>
      <c r="B35" t="s">
        <v>1906</v>
      </c>
      <c r="C35" s="3" t="s">
        <v>1844</v>
      </c>
      <c r="D35" s="171">
        <v>34</v>
      </c>
      <c r="E35" t="s">
        <v>1907</v>
      </c>
      <c r="F35" t="s">
        <v>1821</v>
      </c>
      <c r="G35" t="s">
        <v>1822</v>
      </c>
      <c r="H35" t="s">
        <v>1838</v>
      </c>
      <c r="I35" s="171">
        <v>5</v>
      </c>
      <c r="J35" s="3" t="s">
        <v>1827</v>
      </c>
      <c r="K35" t="s">
        <v>1824</v>
      </c>
      <c r="M35">
        <v>5</v>
      </c>
    </row>
    <row r="36" spans="1:13" x14ac:dyDescent="0.3">
      <c r="A36" s="170" t="s">
        <v>2313</v>
      </c>
      <c r="B36" t="s">
        <v>1908</v>
      </c>
      <c r="C36" s="3" t="s">
        <v>1847</v>
      </c>
      <c r="D36" s="171">
        <v>35</v>
      </c>
      <c r="E36" t="s">
        <v>1909</v>
      </c>
      <c r="F36" t="s">
        <v>1821</v>
      </c>
      <c r="G36" t="s">
        <v>1822</v>
      </c>
      <c r="H36" t="s">
        <v>1842</v>
      </c>
      <c r="I36" s="171">
        <v>5</v>
      </c>
      <c r="J36" s="3" t="s">
        <v>1827</v>
      </c>
      <c r="K36" t="s">
        <v>1824</v>
      </c>
      <c r="M36">
        <v>5</v>
      </c>
    </row>
    <row r="37" spans="1:13" x14ac:dyDescent="0.3">
      <c r="A37" s="170" t="s">
        <v>2313</v>
      </c>
      <c r="B37" t="s">
        <v>1910</v>
      </c>
      <c r="C37" s="3" t="s">
        <v>1911</v>
      </c>
      <c r="D37" s="171">
        <v>36</v>
      </c>
      <c r="E37" t="s">
        <v>1912</v>
      </c>
      <c r="F37" t="s">
        <v>1821</v>
      </c>
      <c r="G37" t="s">
        <v>1822</v>
      </c>
      <c r="H37" t="s">
        <v>1823</v>
      </c>
      <c r="I37" s="171">
        <v>5</v>
      </c>
      <c r="J37" s="3" t="s">
        <v>1827</v>
      </c>
      <c r="K37" t="s">
        <v>1824</v>
      </c>
      <c r="M37">
        <v>5</v>
      </c>
    </row>
    <row r="38" spans="1:13" x14ac:dyDescent="0.3">
      <c r="A38" s="170" t="s">
        <v>2313</v>
      </c>
      <c r="B38" t="s">
        <v>1913</v>
      </c>
      <c r="C38" s="3" t="s">
        <v>1834</v>
      </c>
      <c r="D38" s="171">
        <v>37</v>
      </c>
      <c r="E38" t="s">
        <v>1914</v>
      </c>
      <c r="F38" t="s">
        <v>1821</v>
      </c>
      <c r="G38" t="s">
        <v>1822</v>
      </c>
      <c r="H38" s="168" t="s">
        <v>2128</v>
      </c>
      <c r="I38" s="171">
        <v>5</v>
      </c>
      <c r="J38" s="3" t="s">
        <v>1827</v>
      </c>
      <c r="K38" t="s">
        <v>1824</v>
      </c>
      <c r="M38">
        <v>5</v>
      </c>
    </row>
    <row r="39" spans="1:13" x14ac:dyDescent="0.3">
      <c r="A39" s="170" t="s">
        <v>2313</v>
      </c>
      <c r="B39" t="s">
        <v>1915</v>
      </c>
      <c r="C39" s="3" t="s">
        <v>1916</v>
      </c>
      <c r="D39" s="171">
        <v>38</v>
      </c>
      <c r="E39" t="s">
        <v>1917</v>
      </c>
      <c r="F39" t="s">
        <v>1821</v>
      </c>
      <c r="G39" t="s">
        <v>1822</v>
      </c>
      <c r="H39" t="s">
        <v>1823</v>
      </c>
      <c r="I39" s="171">
        <v>5</v>
      </c>
      <c r="J39" s="3" t="s">
        <v>1827</v>
      </c>
      <c r="K39" t="s">
        <v>1824</v>
      </c>
      <c r="M39">
        <v>5</v>
      </c>
    </row>
    <row r="40" spans="1:13" x14ac:dyDescent="0.3">
      <c r="A40" s="170" t="s">
        <v>2313</v>
      </c>
      <c r="B40" t="s">
        <v>1918</v>
      </c>
      <c r="C40" s="3" t="s">
        <v>1834</v>
      </c>
      <c r="D40" s="171">
        <v>39</v>
      </c>
      <c r="E40" t="s">
        <v>1919</v>
      </c>
      <c r="F40" t="s">
        <v>1821</v>
      </c>
      <c r="G40" t="s">
        <v>1822</v>
      </c>
      <c r="H40" s="168" t="s">
        <v>2128</v>
      </c>
      <c r="I40" s="171">
        <v>5</v>
      </c>
      <c r="J40" s="3" t="s">
        <v>1827</v>
      </c>
      <c r="K40" t="s">
        <v>1824</v>
      </c>
      <c r="M40">
        <v>5</v>
      </c>
    </row>
    <row r="41" spans="1:13" x14ac:dyDescent="0.3">
      <c r="A41" s="170" t="s">
        <v>2314</v>
      </c>
      <c r="B41" t="s">
        <v>1920</v>
      </c>
      <c r="C41" s="3" t="s">
        <v>1921</v>
      </c>
      <c r="D41" s="171">
        <v>40</v>
      </c>
      <c r="E41" t="s">
        <v>1921</v>
      </c>
      <c r="F41" t="s">
        <v>1922</v>
      </c>
      <c r="G41" t="s">
        <v>1923</v>
      </c>
      <c r="I41" s="171">
        <v>1</v>
      </c>
      <c r="J41" s="3" t="s">
        <v>691</v>
      </c>
      <c r="K41" t="s">
        <v>1824</v>
      </c>
      <c r="M41">
        <v>1</v>
      </c>
    </row>
    <row r="42" spans="1:13" x14ac:dyDescent="0.3">
      <c r="A42" s="170" t="s">
        <v>2314</v>
      </c>
      <c r="B42" t="s">
        <v>1924</v>
      </c>
      <c r="C42" s="3" t="s">
        <v>187</v>
      </c>
      <c r="D42" s="171">
        <v>41</v>
      </c>
      <c r="E42" t="s">
        <v>708</v>
      </c>
      <c r="F42" t="s">
        <v>1922</v>
      </c>
      <c r="G42" t="s">
        <v>1923</v>
      </c>
      <c r="I42" s="171">
        <v>1</v>
      </c>
      <c r="J42" s="3" t="s">
        <v>691</v>
      </c>
      <c r="K42" t="s">
        <v>1824</v>
      </c>
      <c r="M42">
        <v>1</v>
      </c>
    </row>
    <row r="43" spans="1:13" x14ac:dyDescent="0.3">
      <c r="A43" s="170" t="s">
        <v>2314</v>
      </c>
      <c r="B43" t="s">
        <v>1925</v>
      </c>
      <c r="C43" s="3" t="s">
        <v>1926</v>
      </c>
      <c r="D43" s="171">
        <v>42</v>
      </c>
      <c r="E43" t="s">
        <v>1927</v>
      </c>
      <c r="F43" t="s">
        <v>1922</v>
      </c>
      <c r="G43" t="s">
        <v>1923</v>
      </c>
      <c r="I43" s="171">
        <v>1</v>
      </c>
      <c r="J43" s="3" t="s">
        <v>691</v>
      </c>
      <c r="K43" t="s">
        <v>1824</v>
      </c>
      <c r="M43">
        <v>1</v>
      </c>
    </row>
    <row r="44" spans="1:13" x14ac:dyDescent="0.3">
      <c r="A44" s="170" t="s">
        <v>2314</v>
      </c>
      <c r="B44" t="s">
        <v>819</v>
      </c>
      <c r="C44" s="3" t="s">
        <v>1928</v>
      </c>
      <c r="D44" s="171">
        <v>43</v>
      </c>
      <c r="E44" t="s">
        <v>820</v>
      </c>
      <c r="F44" t="s">
        <v>1922</v>
      </c>
      <c r="G44" t="s">
        <v>1923</v>
      </c>
      <c r="I44" s="171">
        <v>1</v>
      </c>
      <c r="J44" s="3" t="s">
        <v>691</v>
      </c>
      <c r="K44" t="s">
        <v>1824</v>
      </c>
      <c r="M44">
        <v>1</v>
      </c>
    </row>
    <row r="45" spans="1:13" x14ac:dyDescent="0.3">
      <c r="A45" s="170" t="s">
        <v>2314</v>
      </c>
      <c r="B45" t="s">
        <v>821</v>
      </c>
      <c r="C45" s="3" t="s">
        <v>1929</v>
      </c>
      <c r="D45" s="171">
        <v>44</v>
      </c>
      <c r="E45" t="s">
        <v>822</v>
      </c>
      <c r="F45" t="s">
        <v>1922</v>
      </c>
      <c r="G45" t="s">
        <v>1923</v>
      </c>
      <c r="I45" s="171">
        <v>1</v>
      </c>
      <c r="J45" s="3" t="s">
        <v>691</v>
      </c>
      <c r="K45" t="s">
        <v>1824</v>
      </c>
      <c r="M45">
        <v>1</v>
      </c>
    </row>
    <row r="46" spans="1:13" x14ac:dyDescent="0.3">
      <c r="A46" s="170" t="s">
        <v>2314</v>
      </c>
      <c r="B46" t="s">
        <v>894</v>
      </c>
      <c r="C46" s="3" t="s">
        <v>1930</v>
      </c>
      <c r="D46" s="171">
        <v>45</v>
      </c>
      <c r="E46" t="s">
        <v>895</v>
      </c>
      <c r="F46" t="s">
        <v>1922</v>
      </c>
      <c r="G46" t="s">
        <v>1923</v>
      </c>
      <c r="I46" s="171">
        <v>1</v>
      </c>
      <c r="J46" s="3" t="s">
        <v>691</v>
      </c>
      <c r="K46" t="s">
        <v>1824</v>
      </c>
      <c r="M46">
        <v>1</v>
      </c>
    </row>
    <row r="47" spans="1:13" x14ac:dyDescent="0.3">
      <c r="A47" s="170" t="s">
        <v>2314</v>
      </c>
      <c r="B47" t="s">
        <v>823</v>
      </c>
      <c r="C47" s="3" t="s">
        <v>1931</v>
      </c>
      <c r="D47" s="171">
        <v>46</v>
      </c>
      <c r="E47" t="s">
        <v>824</v>
      </c>
      <c r="F47" t="s">
        <v>1922</v>
      </c>
      <c r="G47" t="s">
        <v>1923</v>
      </c>
      <c r="I47" s="171">
        <v>1</v>
      </c>
      <c r="J47" s="3" t="s">
        <v>691</v>
      </c>
      <c r="K47" t="s">
        <v>1824</v>
      </c>
      <c r="M47">
        <v>1</v>
      </c>
    </row>
    <row r="48" spans="1:13" x14ac:dyDescent="0.3">
      <c r="A48" s="170" t="s">
        <v>2314</v>
      </c>
      <c r="B48" t="s">
        <v>825</v>
      </c>
      <c r="C48" s="3" t="s">
        <v>1932</v>
      </c>
      <c r="D48" s="171">
        <v>47</v>
      </c>
      <c r="E48" t="s">
        <v>826</v>
      </c>
      <c r="F48" t="s">
        <v>1922</v>
      </c>
      <c r="G48" t="s">
        <v>1923</v>
      </c>
      <c r="I48" s="171">
        <v>1</v>
      </c>
      <c r="J48" s="3" t="s">
        <v>691</v>
      </c>
      <c r="K48" t="s">
        <v>1824</v>
      </c>
      <c r="M48">
        <v>1</v>
      </c>
    </row>
    <row r="49" spans="1:13" x14ac:dyDescent="0.3">
      <c r="A49" s="170" t="s">
        <v>2314</v>
      </c>
      <c r="B49" t="s">
        <v>1933</v>
      </c>
      <c r="C49" s="3" t="s">
        <v>204</v>
      </c>
      <c r="D49" s="171">
        <v>48</v>
      </c>
      <c r="E49" t="s">
        <v>975</v>
      </c>
      <c r="F49" t="s">
        <v>1922</v>
      </c>
      <c r="G49" t="s">
        <v>1923</v>
      </c>
      <c r="I49" s="171">
        <v>1</v>
      </c>
      <c r="J49" s="3" t="s">
        <v>691</v>
      </c>
      <c r="K49" t="s">
        <v>1824</v>
      </c>
      <c r="M49">
        <v>1</v>
      </c>
    </row>
    <row r="50" spans="1:13" x14ac:dyDescent="0.3">
      <c r="A50" s="170" t="s">
        <v>2314</v>
      </c>
      <c r="B50" t="s">
        <v>1934</v>
      </c>
      <c r="C50" s="3" t="s">
        <v>1935</v>
      </c>
      <c r="D50" s="171">
        <v>49</v>
      </c>
      <c r="E50" t="s">
        <v>1936</v>
      </c>
      <c r="F50" t="s">
        <v>1922</v>
      </c>
      <c r="G50" t="s">
        <v>1923</v>
      </c>
      <c r="I50" s="171">
        <v>1</v>
      </c>
      <c r="J50" s="3" t="s">
        <v>691</v>
      </c>
      <c r="K50" t="s">
        <v>1824</v>
      </c>
      <c r="M50">
        <v>1</v>
      </c>
    </row>
    <row r="51" spans="1:13" x14ac:dyDescent="0.3">
      <c r="A51" s="170" t="s">
        <v>2314</v>
      </c>
      <c r="B51" t="s">
        <v>1937</v>
      </c>
      <c r="C51" s="3" t="s">
        <v>191</v>
      </c>
      <c r="D51" s="171">
        <v>50</v>
      </c>
      <c r="E51" t="s">
        <v>848</v>
      </c>
      <c r="F51" t="s">
        <v>1922</v>
      </c>
      <c r="G51" t="s">
        <v>1923</v>
      </c>
      <c r="I51" s="171">
        <v>1</v>
      </c>
      <c r="J51" s="3" t="s">
        <v>691</v>
      </c>
      <c r="K51" t="s">
        <v>1824</v>
      </c>
      <c r="M51">
        <v>1</v>
      </c>
    </row>
    <row r="52" spans="1:13" x14ac:dyDescent="0.3">
      <c r="A52" s="170" t="s">
        <v>2314</v>
      </c>
      <c r="B52" t="s">
        <v>756</v>
      </c>
      <c r="C52" s="3" t="s">
        <v>194</v>
      </c>
      <c r="D52" s="171">
        <v>51</v>
      </c>
      <c r="E52" t="s">
        <v>757</v>
      </c>
      <c r="F52" t="s">
        <v>1922</v>
      </c>
      <c r="G52" t="s">
        <v>1923</v>
      </c>
      <c r="I52" s="171">
        <v>1</v>
      </c>
      <c r="J52" s="3" t="s">
        <v>691</v>
      </c>
      <c r="K52" t="s">
        <v>1824</v>
      </c>
      <c r="M52">
        <v>1</v>
      </c>
    </row>
    <row r="53" spans="1:13" x14ac:dyDescent="0.3">
      <c r="A53" s="170" t="s">
        <v>2314</v>
      </c>
      <c r="B53" t="s">
        <v>1938</v>
      </c>
      <c r="C53" s="3" t="s">
        <v>200</v>
      </c>
      <c r="D53" s="171">
        <v>52</v>
      </c>
      <c r="E53" t="s">
        <v>1939</v>
      </c>
      <c r="F53" t="s">
        <v>1922</v>
      </c>
      <c r="G53" t="s">
        <v>1923</v>
      </c>
      <c r="I53" s="171">
        <v>1</v>
      </c>
      <c r="J53" s="3" t="s">
        <v>691</v>
      </c>
      <c r="K53" t="s">
        <v>1824</v>
      </c>
      <c r="M53">
        <v>1</v>
      </c>
    </row>
    <row r="54" spans="1:13" x14ac:dyDescent="0.3">
      <c r="A54" s="170" t="s">
        <v>2314</v>
      </c>
      <c r="B54" t="s">
        <v>1940</v>
      </c>
      <c r="C54" s="3" t="s">
        <v>202</v>
      </c>
      <c r="D54" s="171">
        <v>53</v>
      </c>
      <c r="E54" t="s">
        <v>1941</v>
      </c>
      <c r="F54" t="s">
        <v>1922</v>
      </c>
      <c r="G54" t="s">
        <v>1923</v>
      </c>
      <c r="I54" s="171">
        <v>1</v>
      </c>
      <c r="J54" s="3" t="s">
        <v>691</v>
      </c>
      <c r="K54" t="s">
        <v>1824</v>
      </c>
      <c r="M54">
        <v>1</v>
      </c>
    </row>
    <row r="55" spans="1:13" x14ac:dyDescent="0.3">
      <c r="A55" s="170" t="s">
        <v>2314</v>
      </c>
      <c r="B55" t="s">
        <v>1942</v>
      </c>
      <c r="C55" s="3" t="s">
        <v>209</v>
      </c>
      <c r="D55" s="171">
        <v>54</v>
      </c>
      <c r="E55" t="s">
        <v>1943</v>
      </c>
      <c r="F55" t="s">
        <v>1922</v>
      </c>
      <c r="G55" t="s">
        <v>1923</v>
      </c>
      <c r="I55" s="171">
        <v>1</v>
      </c>
      <c r="J55" s="3" t="s">
        <v>691</v>
      </c>
      <c r="K55" t="s">
        <v>1824</v>
      </c>
      <c r="M55">
        <v>1</v>
      </c>
    </row>
    <row r="56" spans="1:13" x14ac:dyDescent="0.3">
      <c r="A56" s="170" t="s">
        <v>2314</v>
      </c>
      <c r="B56" t="s">
        <v>1944</v>
      </c>
      <c r="C56" s="3" t="s">
        <v>428</v>
      </c>
      <c r="D56" s="171">
        <v>55</v>
      </c>
      <c r="E56" t="s">
        <v>1945</v>
      </c>
      <c r="F56" t="s">
        <v>1922</v>
      </c>
      <c r="G56" t="s">
        <v>1923</v>
      </c>
      <c r="I56" s="171">
        <v>1</v>
      </c>
      <c r="J56" s="3" t="s">
        <v>691</v>
      </c>
      <c r="K56" t="s">
        <v>1824</v>
      </c>
      <c r="M56">
        <v>1</v>
      </c>
    </row>
    <row r="57" spans="1:13" x14ac:dyDescent="0.3">
      <c r="A57" s="170" t="s">
        <v>2315</v>
      </c>
      <c r="B57" t="s">
        <v>1946</v>
      </c>
      <c r="C57" s="3" t="s">
        <v>1947</v>
      </c>
      <c r="D57" s="171">
        <v>56</v>
      </c>
      <c r="E57" t="s">
        <v>1948</v>
      </c>
      <c r="F57" t="s">
        <v>1821</v>
      </c>
      <c r="G57" t="s">
        <v>1949</v>
      </c>
      <c r="I57" s="171">
        <v>0</v>
      </c>
      <c r="J57" s="3"/>
      <c r="K57" t="s">
        <v>1824</v>
      </c>
      <c r="M57">
        <v>0</v>
      </c>
    </row>
    <row r="58" spans="1:13" x14ac:dyDescent="0.3">
      <c r="A58" s="170" t="s">
        <v>2315</v>
      </c>
      <c r="B58" t="s">
        <v>1022</v>
      </c>
      <c r="C58" s="3" t="s">
        <v>187</v>
      </c>
      <c r="D58" s="171">
        <v>57</v>
      </c>
      <c r="E58" t="s">
        <v>1023</v>
      </c>
      <c r="F58" t="s">
        <v>1821</v>
      </c>
      <c r="G58" t="s">
        <v>1949</v>
      </c>
      <c r="I58" s="171">
        <v>1</v>
      </c>
      <c r="J58" s="3" t="s">
        <v>691</v>
      </c>
      <c r="K58" t="s">
        <v>1824</v>
      </c>
      <c r="M58">
        <v>1</v>
      </c>
    </row>
    <row r="59" spans="1:13" x14ac:dyDescent="0.3">
      <c r="A59" s="170" t="s">
        <v>2315</v>
      </c>
      <c r="B59" t="s">
        <v>1374</v>
      </c>
      <c r="C59" s="3" t="s">
        <v>189</v>
      </c>
      <c r="D59" s="171">
        <v>58</v>
      </c>
      <c r="E59" t="s">
        <v>1375</v>
      </c>
      <c r="F59" t="s">
        <v>1821</v>
      </c>
      <c r="G59" t="s">
        <v>1949</v>
      </c>
      <c r="I59" s="171">
        <v>1</v>
      </c>
      <c r="J59" s="3" t="s">
        <v>691</v>
      </c>
      <c r="K59" t="s">
        <v>1824</v>
      </c>
      <c r="M59">
        <v>1</v>
      </c>
    </row>
    <row r="60" spans="1:13" x14ac:dyDescent="0.3">
      <c r="A60" s="170" t="s">
        <v>2315</v>
      </c>
      <c r="B60" t="s">
        <v>1445</v>
      </c>
      <c r="C60" s="3" t="s">
        <v>191</v>
      </c>
      <c r="D60" s="171">
        <v>59</v>
      </c>
      <c r="E60" t="s">
        <v>1446</v>
      </c>
      <c r="F60" t="s">
        <v>1821</v>
      </c>
      <c r="G60" t="s">
        <v>1949</v>
      </c>
      <c r="I60" s="171">
        <v>1</v>
      </c>
      <c r="J60" s="3" t="s">
        <v>691</v>
      </c>
      <c r="K60" t="s">
        <v>1824</v>
      </c>
      <c r="M60">
        <v>1</v>
      </c>
    </row>
    <row r="61" spans="1:13" x14ac:dyDescent="0.3">
      <c r="A61" s="170" t="s">
        <v>2315</v>
      </c>
      <c r="B61" t="s">
        <v>1088</v>
      </c>
      <c r="C61" s="3" t="s">
        <v>194</v>
      </c>
      <c r="D61" s="171">
        <v>60</v>
      </c>
      <c r="E61" t="s">
        <v>1062</v>
      </c>
      <c r="F61" t="s">
        <v>1821</v>
      </c>
      <c r="G61" t="s">
        <v>1949</v>
      </c>
      <c r="I61" s="171">
        <v>1</v>
      </c>
      <c r="J61" s="3" t="s">
        <v>691</v>
      </c>
      <c r="K61" t="s">
        <v>1824</v>
      </c>
      <c r="M61">
        <v>1</v>
      </c>
    </row>
    <row r="62" spans="1:13" x14ac:dyDescent="0.3">
      <c r="A62" s="170" t="s">
        <v>2315</v>
      </c>
      <c r="B62" t="s">
        <v>1950</v>
      </c>
      <c r="C62" s="3" t="s">
        <v>200</v>
      </c>
      <c r="D62" s="171">
        <v>61</v>
      </c>
      <c r="E62" t="s">
        <v>1951</v>
      </c>
      <c r="F62" t="s">
        <v>1821</v>
      </c>
      <c r="G62" t="s">
        <v>1949</v>
      </c>
      <c r="I62" s="171">
        <v>1</v>
      </c>
      <c r="J62" s="3" t="s">
        <v>691</v>
      </c>
      <c r="K62" t="s">
        <v>1824</v>
      </c>
      <c r="M62">
        <v>1</v>
      </c>
    </row>
    <row r="63" spans="1:13" x14ac:dyDescent="0.3">
      <c r="A63" s="170" t="s">
        <v>2315</v>
      </c>
      <c r="B63" t="s">
        <v>1952</v>
      </c>
      <c r="C63" s="3" t="s">
        <v>202</v>
      </c>
      <c r="D63" s="171">
        <v>62</v>
      </c>
      <c r="E63" t="s">
        <v>1953</v>
      </c>
      <c r="F63" t="s">
        <v>1821</v>
      </c>
      <c r="G63" t="s">
        <v>1949</v>
      </c>
      <c r="I63" s="171">
        <v>1</v>
      </c>
      <c r="J63" s="169" t="s">
        <v>1954</v>
      </c>
      <c r="K63" t="s">
        <v>1824</v>
      </c>
      <c r="M63">
        <v>1</v>
      </c>
    </row>
    <row r="64" spans="1:13" x14ac:dyDescent="0.3">
      <c r="A64" s="170" t="s">
        <v>2315</v>
      </c>
      <c r="B64" t="s">
        <v>1955</v>
      </c>
      <c r="C64" s="3" t="s">
        <v>209</v>
      </c>
      <c r="D64" s="171">
        <v>63</v>
      </c>
      <c r="E64" t="s">
        <v>1956</v>
      </c>
      <c r="F64" t="s">
        <v>1821</v>
      </c>
      <c r="G64" t="s">
        <v>1949</v>
      </c>
      <c r="I64" s="171">
        <v>2</v>
      </c>
      <c r="J64" s="3" t="s">
        <v>1957</v>
      </c>
      <c r="K64" t="s">
        <v>1824</v>
      </c>
      <c r="M64">
        <v>2</v>
      </c>
    </row>
    <row r="65" spans="1:13" x14ac:dyDescent="0.3">
      <c r="A65" s="170" t="s">
        <v>2316</v>
      </c>
      <c r="B65" t="s">
        <v>1958</v>
      </c>
      <c r="C65" s="3" t="s">
        <v>520</v>
      </c>
      <c r="D65" s="171">
        <v>64</v>
      </c>
      <c r="E65" t="s">
        <v>520</v>
      </c>
      <c r="F65" t="s">
        <v>1821</v>
      </c>
      <c r="G65" t="s">
        <v>1949</v>
      </c>
      <c r="I65" s="171">
        <v>0</v>
      </c>
      <c r="J65" s="3"/>
      <c r="K65" t="s">
        <v>1824</v>
      </c>
      <c r="M65">
        <v>0</v>
      </c>
    </row>
    <row r="66" spans="1:13" x14ac:dyDescent="0.3">
      <c r="A66" s="170" t="s">
        <v>2316</v>
      </c>
      <c r="B66" t="s">
        <v>1959</v>
      </c>
      <c r="C66" s="3" t="s">
        <v>1960</v>
      </c>
      <c r="D66" s="171">
        <v>65</v>
      </c>
      <c r="E66" t="s">
        <v>1961</v>
      </c>
      <c r="F66" t="s">
        <v>1821</v>
      </c>
      <c r="G66" t="s">
        <v>1949</v>
      </c>
      <c r="I66" s="171">
        <v>0</v>
      </c>
      <c r="J66" s="3"/>
      <c r="K66" t="s">
        <v>1824</v>
      </c>
      <c r="M66">
        <v>0</v>
      </c>
    </row>
    <row r="67" spans="1:13" x14ac:dyDescent="0.3">
      <c r="A67" s="170" t="s">
        <v>2316</v>
      </c>
      <c r="B67" t="s">
        <v>1019</v>
      </c>
      <c r="C67" s="3" t="s">
        <v>187</v>
      </c>
      <c r="D67" s="171">
        <v>66</v>
      </c>
      <c r="E67" t="s">
        <v>1020</v>
      </c>
      <c r="F67" t="s">
        <v>1821</v>
      </c>
      <c r="G67" t="s">
        <v>1949</v>
      </c>
      <c r="I67" s="171">
        <v>1</v>
      </c>
      <c r="J67" s="3" t="s">
        <v>691</v>
      </c>
      <c r="K67" t="s">
        <v>1824</v>
      </c>
      <c r="M67">
        <v>1</v>
      </c>
    </row>
    <row r="68" spans="1:13" x14ac:dyDescent="0.3">
      <c r="A68" s="170" t="s">
        <v>2316</v>
      </c>
      <c r="B68" t="s">
        <v>1962</v>
      </c>
      <c r="C68" s="3" t="s">
        <v>189</v>
      </c>
      <c r="D68" s="171">
        <v>67</v>
      </c>
      <c r="E68" t="s">
        <v>1963</v>
      </c>
      <c r="F68" t="s">
        <v>1821</v>
      </c>
      <c r="G68" t="s">
        <v>1949</v>
      </c>
      <c r="I68" s="171">
        <v>0</v>
      </c>
      <c r="J68" s="3"/>
      <c r="K68" t="s">
        <v>1824</v>
      </c>
      <c r="M68">
        <v>0</v>
      </c>
    </row>
    <row r="69" spans="1:13" x14ac:dyDescent="0.3">
      <c r="A69" s="170" t="s">
        <v>2316</v>
      </c>
      <c r="B69" t="s">
        <v>1421</v>
      </c>
      <c r="C69" s="3" t="s">
        <v>191</v>
      </c>
      <c r="D69" s="171">
        <v>68</v>
      </c>
      <c r="E69" t="s">
        <v>1422</v>
      </c>
      <c r="F69" t="s">
        <v>1821</v>
      </c>
      <c r="G69" t="s">
        <v>1949</v>
      </c>
      <c r="I69" s="171">
        <v>1</v>
      </c>
      <c r="J69" s="3" t="s">
        <v>691</v>
      </c>
      <c r="K69" t="s">
        <v>1824</v>
      </c>
      <c r="M69">
        <v>1</v>
      </c>
    </row>
    <row r="70" spans="1:13" x14ac:dyDescent="0.3">
      <c r="A70" s="170" t="s">
        <v>2316</v>
      </c>
      <c r="B70" t="s">
        <v>1085</v>
      </c>
      <c r="C70" s="3" t="s">
        <v>194</v>
      </c>
      <c r="D70" s="171">
        <v>69</v>
      </c>
      <c r="E70" t="s">
        <v>1086</v>
      </c>
      <c r="F70" t="s">
        <v>1821</v>
      </c>
      <c r="G70" t="s">
        <v>1949</v>
      </c>
      <c r="I70" s="171">
        <v>1</v>
      </c>
      <c r="J70" s="3" t="s">
        <v>691</v>
      </c>
      <c r="K70" t="s">
        <v>1824</v>
      </c>
      <c r="M70">
        <v>1</v>
      </c>
    </row>
    <row r="71" spans="1:13" x14ac:dyDescent="0.3">
      <c r="A71" s="170" t="s">
        <v>2316</v>
      </c>
      <c r="B71" t="s">
        <v>1964</v>
      </c>
      <c r="C71" s="3" t="s">
        <v>200</v>
      </c>
      <c r="D71" s="171">
        <v>70</v>
      </c>
      <c r="E71" t="s">
        <v>1965</v>
      </c>
      <c r="F71" t="s">
        <v>1821</v>
      </c>
      <c r="G71" t="s">
        <v>1949</v>
      </c>
      <c r="I71" s="171">
        <v>1</v>
      </c>
      <c r="J71" s="3" t="s">
        <v>691</v>
      </c>
      <c r="K71" t="s">
        <v>1824</v>
      </c>
      <c r="M71">
        <v>1</v>
      </c>
    </row>
    <row r="72" spans="1:13" x14ac:dyDescent="0.3">
      <c r="A72" s="170" t="s">
        <v>2316</v>
      </c>
      <c r="B72" t="s">
        <v>1966</v>
      </c>
      <c r="C72" s="3" t="s">
        <v>202</v>
      </c>
      <c r="D72" s="171">
        <v>71</v>
      </c>
      <c r="E72" t="s">
        <v>1967</v>
      </c>
      <c r="F72" t="s">
        <v>1821</v>
      </c>
      <c r="G72" t="s">
        <v>1949</v>
      </c>
      <c r="I72" s="171">
        <v>0</v>
      </c>
      <c r="J72" s="3"/>
      <c r="K72" t="s">
        <v>1824</v>
      </c>
      <c r="M72">
        <v>0</v>
      </c>
    </row>
    <row r="73" spans="1:13" x14ac:dyDescent="0.3">
      <c r="A73" s="170" t="s">
        <v>2316</v>
      </c>
      <c r="B73" t="s">
        <v>1968</v>
      </c>
      <c r="C73" s="3" t="s">
        <v>209</v>
      </c>
      <c r="D73" s="171">
        <v>72</v>
      </c>
      <c r="E73" t="s">
        <v>1969</v>
      </c>
      <c r="F73" t="s">
        <v>1821</v>
      </c>
      <c r="G73" t="s">
        <v>1949</v>
      </c>
      <c r="I73" s="171">
        <v>0</v>
      </c>
      <c r="J73" s="3"/>
      <c r="K73" t="s">
        <v>1824</v>
      </c>
      <c r="M73">
        <v>0</v>
      </c>
    </row>
    <row r="74" spans="1:13" x14ac:dyDescent="0.3">
      <c r="A74" s="170" t="s">
        <v>2316</v>
      </c>
      <c r="B74" t="s">
        <v>1357</v>
      </c>
      <c r="C74" s="3" t="s">
        <v>1970</v>
      </c>
      <c r="D74" s="171">
        <v>73</v>
      </c>
      <c r="E74" t="s">
        <v>1358</v>
      </c>
      <c r="F74" t="s">
        <v>1821</v>
      </c>
      <c r="G74" t="s">
        <v>1949</v>
      </c>
      <c r="I74" s="171">
        <v>1</v>
      </c>
      <c r="J74" s="3" t="s">
        <v>691</v>
      </c>
      <c r="K74" t="s">
        <v>1824</v>
      </c>
      <c r="M74">
        <v>1</v>
      </c>
    </row>
    <row r="75" spans="1:13" x14ac:dyDescent="0.3">
      <c r="A75" s="170" t="s">
        <v>2316</v>
      </c>
      <c r="B75" t="s">
        <v>1971</v>
      </c>
      <c r="C75" s="3" t="s">
        <v>1972</v>
      </c>
      <c r="D75" s="171">
        <v>74</v>
      </c>
      <c r="E75" t="s">
        <v>1973</v>
      </c>
      <c r="F75" t="s">
        <v>1821</v>
      </c>
      <c r="G75" t="s">
        <v>1949</v>
      </c>
      <c r="I75" s="171">
        <v>2</v>
      </c>
      <c r="J75" s="3" t="s">
        <v>1957</v>
      </c>
      <c r="K75" t="s">
        <v>1824</v>
      </c>
      <c r="M75">
        <v>2</v>
      </c>
    </row>
    <row r="76" spans="1:13" x14ac:dyDescent="0.3">
      <c r="A76" s="170" t="s">
        <v>2317</v>
      </c>
      <c r="B76" t="s">
        <v>1974</v>
      </c>
      <c r="C76" s="3" t="s">
        <v>1975</v>
      </c>
      <c r="D76" s="171">
        <v>75</v>
      </c>
      <c r="E76" t="s">
        <v>1975</v>
      </c>
      <c r="F76" t="s">
        <v>1821</v>
      </c>
      <c r="G76" t="s">
        <v>1949</v>
      </c>
      <c r="I76" s="171">
        <v>0</v>
      </c>
      <c r="J76" s="3"/>
      <c r="K76" t="s">
        <v>1824</v>
      </c>
      <c r="M76">
        <v>0</v>
      </c>
    </row>
    <row r="77" spans="1:13" x14ac:dyDescent="0.3">
      <c r="A77" s="170" t="s">
        <v>2317</v>
      </c>
      <c r="B77" t="s">
        <v>1976</v>
      </c>
      <c r="C77" s="3" t="s">
        <v>1977</v>
      </c>
      <c r="D77" s="171">
        <v>76</v>
      </c>
      <c r="E77" t="s">
        <v>1978</v>
      </c>
      <c r="F77" t="s">
        <v>1821</v>
      </c>
      <c r="G77" t="s">
        <v>1949</v>
      </c>
      <c r="I77" s="171">
        <v>0</v>
      </c>
      <c r="J77" s="3"/>
      <c r="K77" t="s">
        <v>1824</v>
      </c>
      <c r="M77">
        <v>0</v>
      </c>
    </row>
    <row r="78" spans="1:13" x14ac:dyDescent="0.3">
      <c r="A78" s="170" t="s">
        <v>2317</v>
      </c>
      <c r="B78" t="s">
        <v>1005</v>
      </c>
      <c r="C78" s="3" t="s">
        <v>187</v>
      </c>
      <c r="D78" s="171">
        <v>77</v>
      </c>
      <c r="E78" t="s">
        <v>1006</v>
      </c>
      <c r="F78" t="s">
        <v>1821</v>
      </c>
      <c r="G78" t="s">
        <v>1949</v>
      </c>
      <c r="I78" s="171">
        <v>4</v>
      </c>
      <c r="J78" s="3" t="s">
        <v>1979</v>
      </c>
      <c r="K78" t="s">
        <v>1824</v>
      </c>
      <c r="M78">
        <v>4</v>
      </c>
    </row>
    <row r="79" spans="1:13" x14ac:dyDescent="0.3">
      <c r="A79" s="170" t="s">
        <v>2317</v>
      </c>
      <c r="B79" t="s">
        <v>1360</v>
      </c>
      <c r="C79" s="3" t="s">
        <v>1926</v>
      </c>
      <c r="D79" s="171">
        <v>78</v>
      </c>
      <c r="E79" t="s">
        <v>1361</v>
      </c>
      <c r="F79" t="s">
        <v>1821</v>
      </c>
      <c r="G79" t="s">
        <v>1949</v>
      </c>
      <c r="I79" s="171">
        <v>4</v>
      </c>
      <c r="J79" s="3" t="s">
        <v>1979</v>
      </c>
      <c r="K79" t="s">
        <v>1824</v>
      </c>
      <c r="M79">
        <v>4</v>
      </c>
    </row>
    <row r="80" spans="1:13" x14ac:dyDescent="0.3">
      <c r="A80" s="170" t="s">
        <v>2317</v>
      </c>
      <c r="B80" t="s">
        <v>1980</v>
      </c>
      <c r="C80" s="3" t="s">
        <v>204</v>
      </c>
      <c r="D80" s="171">
        <v>79</v>
      </c>
      <c r="E80" t="s">
        <v>1981</v>
      </c>
      <c r="F80" t="s">
        <v>1821</v>
      </c>
      <c r="G80" t="s">
        <v>1949</v>
      </c>
      <c r="I80" s="171">
        <v>4</v>
      </c>
      <c r="J80" s="3" t="s">
        <v>1979</v>
      </c>
      <c r="K80" t="s">
        <v>1824</v>
      </c>
      <c r="M80">
        <v>4</v>
      </c>
    </row>
    <row r="81" spans="1:13" x14ac:dyDescent="0.3">
      <c r="A81" s="170" t="s">
        <v>2317</v>
      </c>
      <c r="B81" t="s">
        <v>1982</v>
      </c>
      <c r="C81" s="3" t="s">
        <v>1935</v>
      </c>
      <c r="D81" s="171">
        <v>80</v>
      </c>
      <c r="E81" t="s">
        <v>1983</v>
      </c>
      <c r="F81" t="s">
        <v>1821</v>
      </c>
      <c r="G81" t="s">
        <v>1949</v>
      </c>
      <c r="I81" s="171">
        <v>4</v>
      </c>
      <c r="J81" s="3" t="s">
        <v>1979</v>
      </c>
      <c r="K81" t="s">
        <v>1824</v>
      </c>
      <c r="M81">
        <v>4</v>
      </c>
    </row>
    <row r="82" spans="1:13" x14ac:dyDescent="0.3">
      <c r="A82" s="170" t="s">
        <v>2317</v>
      </c>
      <c r="B82" t="s">
        <v>1431</v>
      </c>
      <c r="C82" s="3" t="s">
        <v>191</v>
      </c>
      <c r="D82" s="171">
        <v>81</v>
      </c>
      <c r="E82" t="s">
        <v>1432</v>
      </c>
      <c r="F82" t="s">
        <v>1821</v>
      </c>
      <c r="G82" t="s">
        <v>1949</v>
      </c>
      <c r="I82" s="171">
        <v>4</v>
      </c>
      <c r="J82" s="3" t="s">
        <v>1979</v>
      </c>
      <c r="K82" t="s">
        <v>1824</v>
      </c>
      <c r="M82">
        <v>4</v>
      </c>
    </row>
    <row r="83" spans="1:13" x14ac:dyDescent="0.3">
      <c r="A83" s="170" t="s">
        <v>2317</v>
      </c>
      <c r="B83" t="s">
        <v>1071</v>
      </c>
      <c r="C83" s="3" t="s">
        <v>194</v>
      </c>
      <c r="D83" s="171">
        <v>82</v>
      </c>
      <c r="E83" t="s">
        <v>1072</v>
      </c>
      <c r="F83" t="s">
        <v>1821</v>
      </c>
      <c r="G83" t="s">
        <v>1949</v>
      </c>
      <c r="I83" s="171">
        <v>4</v>
      </c>
      <c r="J83" s="3" t="s">
        <v>1979</v>
      </c>
      <c r="K83" t="s">
        <v>1824</v>
      </c>
      <c r="M83">
        <v>4</v>
      </c>
    </row>
    <row r="84" spans="1:13" x14ac:dyDescent="0.3">
      <c r="A84" s="170" t="s">
        <v>2317</v>
      </c>
      <c r="B84" t="s">
        <v>1984</v>
      </c>
      <c r="C84" s="3" t="s">
        <v>200</v>
      </c>
      <c r="D84" s="171">
        <v>83</v>
      </c>
      <c r="E84" t="s">
        <v>1985</v>
      </c>
      <c r="F84" t="s">
        <v>1821</v>
      </c>
      <c r="G84" t="s">
        <v>1949</v>
      </c>
      <c r="I84" s="171">
        <v>4</v>
      </c>
      <c r="J84" s="3" t="s">
        <v>1979</v>
      </c>
      <c r="K84" t="s">
        <v>1824</v>
      </c>
      <c r="M84">
        <v>4</v>
      </c>
    </row>
    <row r="85" spans="1:13" x14ac:dyDescent="0.3">
      <c r="A85" s="170" t="s">
        <v>2317</v>
      </c>
      <c r="B85" t="s">
        <v>1986</v>
      </c>
      <c r="C85" s="3" t="s">
        <v>202</v>
      </c>
      <c r="D85" s="171">
        <v>84</v>
      </c>
      <c r="E85" t="s">
        <v>1987</v>
      </c>
      <c r="F85" t="s">
        <v>1821</v>
      </c>
      <c r="G85" t="s">
        <v>1949</v>
      </c>
      <c r="I85" s="171">
        <v>4</v>
      </c>
      <c r="J85" s="3" t="s">
        <v>1979</v>
      </c>
      <c r="K85" t="s">
        <v>1824</v>
      </c>
      <c r="M85">
        <v>4</v>
      </c>
    </row>
    <row r="86" spans="1:13" x14ac:dyDescent="0.3">
      <c r="A86" s="170" t="s">
        <v>2317</v>
      </c>
      <c r="B86" t="s">
        <v>1988</v>
      </c>
      <c r="C86" s="3" t="s">
        <v>209</v>
      </c>
      <c r="D86" s="171">
        <v>85</v>
      </c>
      <c r="E86" t="s">
        <v>1989</v>
      </c>
      <c r="F86" t="s">
        <v>1821</v>
      </c>
      <c r="G86" t="s">
        <v>1949</v>
      </c>
      <c r="I86" s="171">
        <v>4</v>
      </c>
      <c r="J86" s="3" t="s">
        <v>1979</v>
      </c>
      <c r="K86" t="s">
        <v>1824</v>
      </c>
      <c r="M86">
        <v>4</v>
      </c>
    </row>
    <row r="87" spans="1:13" x14ac:dyDescent="0.3">
      <c r="A87" s="170" t="s">
        <v>2317</v>
      </c>
      <c r="B87" t="s">
        <v>1990</v>
      </c>
      <c r="C87" s="3" t="s">
        <v>206</v>
      </c>
      <c r="D87" s="171">
        <v>86</v>
      </c>
      <c r="E87" t="s">
        <v>1991</v>
      </c>
      <c r="F87" t="s">
        <v>1821</v>
      </c>
      <c r="G87" t="s">
        <v>1949</v>
      </c>
      <c r="I87" s="171">
        <v>4</v>
      </c>
      <c r="J87" s="3" t="s">
        <v>1979</v>
      </c>
      <c r="K87" t="s">
        <v>1824</v>
      </c>
      <c r="M87">
        <v>4</v>
      </c>
    </row>
    <row r="88" spans="1:13" x14ac:dyDescent="0.3">
      <c r="A88" s="170" t="s">
        <v>2318</v>
      </c>
      <c r="B88" t="s">
        <v>1992</v>
      </c>
      <c r="C88" s="3" t="s">
        <v>518</v>
      </c>
      <c r="D88" s="171">
        <v>87</v>
      </c>
      <c r="E88" t="s">
        <v>518</v>
      </c>
      <c r="F88" t="s">
        <v>1821</v>
      </c>
      <c r="G88" t="s">
        <v>1993</v>
      </c>
      <c r="I88" s="171">
        <v>0</v>
      </c>
      <c r="J88" s="3"/>
      <c r="K88" t="s">
        <v>1824</v>
      </c>
      <c r="M88">
        <v>0</v>
      </c>
    </row>
    <row r="89" spans="1:13" x14ac:dyDescent="0.3">
      <c r="A89" s="170" t="s">
        <v>2318</v>
      </c>
      <c r="B89" t="s">
        <v>1994</v>
      </c>
      <c r="C89" s="3" t="s">
        <v>1960</v>
      </c>
      <c r="D89" s="171">
        <v>88</v>
      </c>
      <c r="E89" t="s">
        <v>1995</v>
      </c>
      <c r="F89" t="s">
        <v>1821</v>
      </c>
      <c r="G89" t="s">
        <v>1993</v>
      </c>
      <c r="I89" s="171">
        <v>0</v>
      </c>
      <c r="J89" s="3"/>
      <c r="K89" t="s">
        <v>1824</v>
      </c>
      <c r="M89">
        <v>0</v>
      </c>
    </row>
    <row r="90" spans="1:13" x14ac:dyDescent="0.3">
      <c r="A90" s="170" t="s">
        <v>2318</v>
      </c>
      <c r="B90" t="s">
        <v>1001</v>
      </c>
      <c r="C90" s="3" t="s">
        <v>187</v>
      </c>
      <c r="D90" s="171">
        <v>89</v>
      </c>
      <c r="E90" t="s">
        <v>1002</v>
      </c>
      <c r="F90" t="s">
        <v>1821</v>
      </c>
      <c r="G90" t="s">
        <v>1993</v>
      </c>
      <c r="I90" s="171">
        <v>3</v>
      </c>
      <c r="J90" s="3" t="s">
        <v>1996</v>
      </c>
      <c r="K90" t="s">
        <v>1824</v>
      </c>
      <c r="M90">
        <v>3</v>
      </c>
    </row>
    <row r="91" spans="1:13" x14ac:dyDescent="0.3">
      <c r="A91" s="170" t="s">
        <v>2318</v>
      </c>
      <c r="B91" t="s">
        <v>1378</v>
      </c>
      <c r="C91" s="3" t="s">
        <v>189</v>
      </c>
      <c r="D91" s="171">
        <v>90</v>
      </c>
      <c r="E91" t="s">
        <v>1379</v>
      </c>
      <c r="F91" t="s">
        <v>1821</v>
      </c>
      <c r="G91" t="s">
        <v>1993</v>
      </c>
      <c r="I91" s="171">
        <v>3</v>
      </c>
      <c r="J91" s="3" t="s">
        <v>1996</v>
      </c>
      <c r="K91" t="s">
        <v>1824</v>
      </c>
      <c r="M91">
        <v>3</v>
      </c>
    </row>
    <row r="92" spans="1:13" x14ac:dyDescent="0.3">
      <c r="A92" s="170" t="s">
        <v>2318</v>
      </c>
      <c r="B92" t="s">
        <v>1425</v>
      </c>
      <c r="C92" s="3" t="s">
        <v>191</v>
      </c>
      <c r="D92" s="171">
        <v>91</v>
      </c>
      <c r="E92" t="s">
        <v>1426</v>
      </c>
      <c r="F92" t="s">
        <v>1821</v>
      </c>
      <c r="G92" t="s">
        <v>1993</v>
      </c>
      <c r="I92" s="171">
        <v>3</v>
      </c>
      <c r="J92" s="3" t="s">
        <v>1996</v>
      </c>
      <c r="K92" t="s">
        <v>1824</v>
      </c>
      <c r="M92">
        <v>3</v>
      </c>
    </row>
    <row r="93" spans="1:13" x14ac:dyDescent="0.3">
      <c r="A93" s="170" t="s">
        <v>2318</v>
      </c>
      <c r="B93" t="s">
        <v>1067</v>
      </c>
      <c r="C93" s="3" t="s">
        <v>194</v>
      </c>
      <c r="D93" s="171">
        <v>92</v>
      </c>
      <c r="E93" t="s">
        <v>1068</v>
      </c>
      <c r="F93" t="s">
        <v>1821</v>
      </c>
      <c r="G93" t="s">
        <v>1993</v>
      </c>
      <c r="I93" s="171">
        <v>3</v>
      </c>
      <c r="J93" s="3" t="s">
        <v>1996</v>
      </c>
      <c r="K93" t="s">
        <v>1824</v>
      </c>
      <c r="M93">
        <v>3</v>
      </c>
    </row>
    <row r="94" spans="1:13" x14ac:dyDescent="0.3">
      <c r="A94" s="170" t="s">
        <v>2318</v>
      </c>
      <c r="B94" t="s">
        <v>1997</v>
      </c>
      <c r="C94" s="3" t="s">
        <v>200</v>
      </c>
      <c r="D94" s="171">
        <v>93</v>
      </c>
      <c r="E94" t="s">
        <v>1998</v>
      </c>
      <c r="F94" t="s">
        <v>1821</v>
      </c>
      <c r="G94" t="s">
        <v>1993</v>
      </c>
      <c r="I94" s="171">
        <v>3</v>
      </c>
      <c r="J94" s="3" t="s">
        <v>1996</v>
      </c>
      <c r="K94" t="s">
        <v>1824</v>
      </c>
      <c r="M94">
        <v>3</v>
      </c>
    </row>
    <row r="95" spans="1:13" x14ac:dyDescent="0.3">
      <c r="A95" s="170" t="s">
        <v>2318</v>
      </c>
      <c r="B95" t="s">
        <v>1999</v>
      </c>
      <c r="C95" s="3" t="s">
        <v>202</v>
      </c>
      <c r="D95" s="171">
        <v>94</v>
      </c>
      <c r="E95" t="s">
        <v>2000</v>
      </c>
      <c r="F95" t="s">
        <v>1821</v>
      </c>
      <c r="G95" t="s">
        <v>1993</v>
      </c>
      <c r="I95" s="171">
        <v>3</v>
      </c>
      <c r="J95" s="3" t="s">
        <v>1996</v>
      </c>
      <c r="K95" t="s">
        <v>1824</v>
      </c>
      <c r="M95">
        <v>3</v>
      </c>
    </row>
    <row r="96" spans="1:13" x14ac:dyDescent="0.3">
      <c r="A96" s="170" t="s">
        <v>2318</v>
      </c>
      <c r="B96" t="s">
        <v>2001</v>
      </c>
      <c r="C96" s="3" t="s">
        <v>209</v>
      </c>
      <c r="D96" s="171">
        <v>95</v>
      </c>
      <c r="E96" t="s">
        <v>2002</v>
      </c>
      <c r="F96" t="s">
        <v>1821</v>
      </c>
      <c r="G96" t="s">
        <v>1993</v>
      </c>
      <c r="I96" s="171">
        <v>3</v>
      </c>
      <c r="J96" s="3" t="s">
        <v>1996</v>
      </c>
      <c r="K96" t="s">
        <v>1824</v>
      </c>
      <c r="M96">
        <v>3</v>
      </c>
    </row>
    <row r="97" spans="1:13" x14ac:dyDescent="0.3">
      <c r="A97" s="170" t="s">
        <v>2318</v>
      </c>
      <c r="B97" t="s">
        <v>2003</v>
      </c>
      <c r="C97" s="3" t="s">
        <v>428</v>
      </c>
      <c r="D97" s="171">
        <v>96</v>
      </c>
      <c r="E97" t="s">
        <v>2004</v>
      </c>
      <c r="F97" t="s">
        <v>1821</v>
      </c>
      <c r="G97" t="s">
        <v>1993</v>
      </c>
      <c r="I97" s="171">
        <v>3</v>
      </c>
      <c r="J97" s="3" t="s">
        <v>1996</v>
      </c>
      <c r="K97" t="s">
        <v>1824</v>
      </c>
      <c r="M97">
        <v>3</v>
      </c>
    </row>
    <row r="98" spans="1:13" x14ac:dyDescent="0.3">
      <c r="A98" s="170" t="s">
        <v>2319</v>
      </c>
      <c r="B98" t="s">
        <v>2005</v>
      </c>
      <c r="C98" s="3" t="s">
        <v>435</v>
      </c>
      <c r="D98" s="171">
        <v>97</v>
      </c>
      <c r="E98" t="s">
        <v>435</v>
      </c>
      <c r="F98" t="s">
        <v>1821</v>
      </c>
      <c r="G98" t="s">
        <v>1993</v>
      </c>
      <c r="I98" s="171">
        <v>0</v>
      </c>
      <c r="J98" s="3"/>
      <c r="K98" t="s">
        <v>1824</v>
      </c>
      <c r="M98">
        <v>0</v>
      </c>
    </row>
    <row r="99" spans="1:13" x14ac:dyDescent="0.3">
      <c r="A99" s="170" t="s">
        <v>2319</v>
      </c>
      <c r="B99" t="s">
        <v>2006</v>
      </c>
      <c r="C99" s="3" t="s">
        <v>1960</v>
      </c>
      <c r="D99" s="171">
        <v>98</v>
      </c>
      <c r="E99" t="s">
        <v>2007</v>
      </c>
      <c r="F99" t="s">
        <v>1821</v>
      </c>
      <c r="G99" t="s">
        <v>1993</v>
      </c>
      <c r="I99" s="171">
        <v>0</v>
      </c>
      <c r="J99" s="3"/>
      <c r="K99" t="s">
        <v>1824</v>
      </c>
      <c r="M99">
        <v>0</v>
      </c>
    </row>
    <row r="100" spans="1:13" x14ac:dyDescent="0.3">
      <c r="A100" s="170" t="s">
        <v>2319</v>
      </c>
      <c r="B100" t="s">
        <v>995</v>
      </c>
      <c r="C100" s="3" t="s">
        <v>187</v>
      </c>
      <c r="D100" s="171">
        <v>99</v>
      </c>
      <c r="E100" t="s">
        <v>996</v>
      </c>
      <c r="F100" t="s">
        <v>1821</v>
      </c>
      <c r="G100" t="s">
        <v>1993</v>
      </c>
      <c r="I100" s="171">
        <v>3</v>
      </c>
      <c r="J100" s="3" t="s">
        <v>1996</v>
      </c>
      <c r="K100" t="s">
        <v>1824</v>
      </c>
      <c r="M100">
        <v>3</v>
      </c>
    </row>
    <row r="101" spans="1:13" x14ac:dyDescent="0.3">
      <c r="A101" s="170" t="s">
        <v>2319</v>
      </c>
      <c r="B101" t="s">
        <v>1353</v>
      </c>
      <c r="C101" s="3" t="s">
        <v>189</v>
      </c>
      <c r="D101" s="171">
        <v>100</v>
      </c>
      <c r="E101" t="s">
        <v>1354</v>
      </c>
      <c r="F101" t="s">
        <v>1821</v>
      </c>
      <c r="G101" t="s">
        <v>1993</v>
      </c>
      <c r="I101" s="171">
        <v>3</v>
      </c>
      <c r="J101" s="3" t="s">
        <v>1996</v>
      </c>
      <c r="K101" t="s">
        <v>1824</v>
      </c>
      <c r="M101">
        <v>3</v>
      </c>
    </row>
    <row r="102" spans="1:13" x14ac:dyDescent="0.3">
      <c r="A102" s="170" t="s">
        <v>2319</v>
      </c>
      <c r="B102" t="s">
        <v>1417</v>
      </c>
      <c r="C102" s="3" t="s">
        <v>191</v>
      </c>
      <c r="D102" s="171">
        <v>101</v>
      </c>
      <c r="E102" t="s">
        <v>1418</v>
      </c>
      <c r="F102" t="s">
        <v>1821</v>
      </c>
      <c r="G102" t="s">
        <v>1993</v>
      </c>
      <c r="I102" s="171">
        <v>3</v>
      </c>
      <c r="J102" s="3" t="s">
        <v>1996</v>
      </c>
      <c r="K102" t="s">
        <v>1824</v>
      </c>
      <c r="M102">
        <v>3</v>
      </c>
    </row>
    <row r="103" spans="1:13" x14ac:dyDescent="0.3">
      <c r="A103" s="170" t="s">
        <v>2319</v>
      </c>
      <c r="B103" t="s">
        <v>1061</v>
      </c>
      <c r="C103" s="3" t="s">
        <v>194</v>
      </c>
      <c r="D103" s="171">
        <v>102</v>
      </c>
      <c r="E103" t="s">
        <v>1176</v>
      </c>
      <c r="F103" t="s">
        <v>1821</v>
      </c>
      <c r="G103" t="s">
        <v>1993</v>
      </c>
      <c r="I103" s="171">
        <v>3</v>
      </c>
      <c r="J103" s="3" t="s">
        <v>1996</v>
      </c>
      <c r="K103" t="s">
        <v>1824</v>
      </c>
      <c r="M103">
        <v>3</v>
      </c>
    </row>
    <row r="104" spans="1:13" x14ac:dyDescent="0.3">
      <c r="A104" s="170" t="s">
        <v>2319</v>
      </c>
      <c r="B104" t="s">
        <v>2008</v>
      </c>
      <c r="C104" s="3" t="s">
        <v>200</v>
      </c>
      <c r="D104" s="171">
        <v>103</v>
      </c>
      <c r="E104" t="s">
        <v>2009</v>
      </c>
      <c r="F104" t="s">
        <v>1821</v>
      </c>
      <c r="G104" t="s">
        <v>1993</v>
      </c>
      <c r="I104" s="171">
        <v>3</v>
      </c>
      <c r="J104" s="3" t="s">
        <v>1996</v>
      </c>
      <c r="K104" t="s">
        <v>1824</v>
      </c>
      <c r="M104">
        <v>3</v>
      </c>
    </row>
    <row r="105" spans="1:13" x14ac:dyDescent="0.3">
      <c r="A105" s="170" t="s">
        <v>2319</v>
      </c>
      <c r="B105" t="s">
        <v>2010</v>
      </c>
      <c r="C105" s="3" t="s">
        <v>202</v>
      </c>
      <c r="D105" s="171">
        <v>104</v>
      </c>
      <c r="E105" t="s">
        <v>2011</v>
      </c>
      <c r="F105" t="s">
        <v>1821</v>
      </c>
      <c r="G105" t="s">
        <v>1993</v>
      </c>
      <c r="I105" s="171">
        <v>3</v>
      </c>
      <c r="J105" s="3" t="s">
        <v>1996</v>
      </c>
      <c r="K105" t="s">
        <v>1824</v>
      </c>
      <c r="M105">
        <v>3</v>
      </c>
    </row>
    <row r="106" spans="1:13" x14ac:dyDescent="0.3">
      <c r="A106" s="170" t="s">
        <v>2319</v>
      </c>
      <c r="B106" t="s">
        <v>2012</v>
      </c>
      <c r="C106" s="3" t="s">
        <v>209</v>
      </c>
      <c r="D106" s="171">
        <v>105</v>
      </c>
      <c r="E106" t="s">
        <v>2013</v>
      </c>
      <c r="F106" t="s">
        <v>1821</v>
      </c>
      <c r="G106" t="s">
        <v>1993</v>
      </c>
      <c r="I106" s="171">
        <v>3</v>
      </c>
      <c r="J106" s="3" t="s">
        <v>1996</v>
      </c>
      <c r="K106" t="s">
        <v>1824</v>
      </c>
      <c r="M106">
        <v>3</v>
      </c>
    </row>
    <row r="107" spans="1:13" x14ac:dyDescent="0.3">
      <c r="A107" s="170" t="s">
        <v>2319</v>
      </c>
      <c r="B107" t="s">
        <v>2014</v>
      </c>
      <c r="C107" s="3" t="s">
        <v>428</v>
      </c>
      <c r="D107" s="171">
        <v>106</v>
      </c>
      <c r="E107" t="s">
        <v>2015</v>
      </c>
      <c r="F107" t="s">
        <v>1821</v>
      </c>
      <c r="G107" t="s">
        <v>1993</v>
      </c>
      <c r="I107" s="171">
        <v>3</v>
      </c>
      <c r="J107" s="3" t="s">
        <v>1996</v>
      </c>
      <c r="K107" t="s">
        <v>1824</v>
      </c>
      <c r="M107">
        <v>3</v>
      </c>
    </row>
    <row r="108" spans="1:13" x14ac:dyDescent="0.3">
      <c r="A108" s="170" t="s">
        <v>2319</v>
      </c>
      <c r="B108" t="s">
        <v>2016</v>
      </c>
      <c r="C108" s="3" t="s">
        <v>204</v>
      </c>
      <c r="D108" s="171">
        <v>107</v>
      </c>
      <c r="E108" t="s">
        <v>2017</v>
      </c>
      <c r="F108" t="s">
        <v>1821</v>
      </c>
      <c r="G108" t="s">
        <v>1993</v>
      </c>
      <c r="I108" s="171">
        <v>3</v>
      </c>
      <c r="J108" s="3" t="s">
        <v>1996</v>
      </c>
      <c r="K108" t="s">
        <v>1824</v>
      </c>
      <c r="M108">
        <v>3</v>
      </c>
    </row>
    <row r="109" spans="1:13" x14ac:dyDescent="0.3">
      <c r="A109" s="170" t="s">
        <v>2319</v>
      </c>
      <c r="B109" t="s">
        <v>2018</v>
      </c>
      <c r="C109" s="3" t="s">
        <v>206</v>
      </c>
      <c r="D109" s="171">
        <v>108</v>
      </c>
      <c r="E109" t="s">
        <v>2019</v>
      </c>
      <c r="F109" t="s">
        <v>1821</v>
      </c>
      <c r="G109" t="s">
        <v>1993</v>
      </c>
      <c r="I109" s="171">
        <v>3</v>
      </c>
      <c r="J109" s="3" t="s">
        <v>1996</v>
      </c>
      <c r="K109" t="s">
        <v>1824</v>
      </c>
      <c r="M109">
        <v>3</v>
      </c>
    </row>
  </sheetData>
  <autoFilter ref="A1:T109" xr:uid="{00000000-0001-0000-0200-000000000000}"/>
  <phoneticPr fontId="30" type="noConversion"/>
  <hyperlinks>
    <hyperlink ref="T1" location="目录!A1" display="返回目录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91"/>
  <sheetViews>
    <sheetView workbookViewId="0">
      <pane xSplit="6" ySplit="2" topLeftCell="G3" activePane="bottomRight" state="frozen"/>
      <selection pane="topRight" activeCell="F1" sqref="F1"/>
      <selection pane="bottomLeft" activeCell="A3" sqref="A3"/>
      <selection pane="bottomRight" activeCell="F14" sqref="F14"/>
    </sheetView>
  </sheetViews>
  <sheetFormatPr defaultColWidth="9" defaultRowHeight="14.15" x14ac:dyDescent="0.3"/>
  <cols>
    <col min="1" max="1" width="9" style="221"/>
    <col min="2" max="2" width="21" customWidth="1"/>
    <col min="3" max="3" width="9.84375" style="137" bestFit="1" customWidth="1"/>
    <col min="4" max="5" width="31.69140625" customWidth="1"/>
    <col min="6" max="6" width="37.84375" customWidth="1"/>
    <col min="7" max="7" width="22.07421875" customWidth="1"/>
  </cols>
  <sheetData>
    <row r="1" spans="1:8" s="27" customFormat="1" ht="30" customHeight="1" x14ac:dyDescent="0.3">
      <c r="A1" s="219"/>
      <c r="B1" s="138" t="s">
        <v>113</v>
      </c>
      <c r="C1" s="467" t="s">
        <v>114</v>
      </c>
      <c r="D1" s="467"/>
      <c r="E1" s="467"/>
      <c r="F1" s="467"/>
      <c r="G1" s="468" t="s">
        <v>2</v>
      </c>
      <c r="H1" s="6" t="s">
        <v>111</v>
      </c>
    </row>
    <row r="2" spans="1:8" ht="19.95" customHeight="1" x14ac:dyDescent="0.3">
      <c r="A2" s="220" t="s">
        <v>2122</v>
      </c>
      <c r="B2" s="139" t="s">
        <v>115</v>
      </c>
      <c r="C2" s="140" t="s">
        <v>116</v>
      </c>
      <c r="D2" s="139" t="s">
        <v>117</v>
      </c>
      <c r="E2" s="139" t="s">
        <v>118</v>
      </c>
      <c r="F2" s="139" t="s">
        <v>119</v>
      </c>
      <c r="G2" s="469"/>
    </row>
    <row r="3" spans="1:8" ht="19.95" customHeight="1" x14ac:dyDescent="0.3">
      <c r="A3" s="220" t="s">
        <v>2121</v>
      </c>
      <c r="B3" s="1" t="s">
        <v>120</v>
      </c>
      <c r="C3" s="141" t="s">
        <v>121</v>
      </c>
      <c r="D3" s="1" t="s">
        <v>120</v>
      </c>
      <c r="E3" s="1" t="s">
        <v>120</v>
      </c>
      <c r="F3" s="1" t="s">
        <v>122</v>
      </c>
      <c r="G3" s="1"/>
    </row>
    <row r="4" spans="1:8" ht="19.95" customHeight="1" x14ac:dyDescent="0.3">
      <c r="A4" s="220" t="s">
        <v>2121</v>
      </c>
      <c r="B4" s="1" t="s">
        <v>120</v>
      </c>
      <c r="C4" s="141" t="s">
        <v>121</v>
      </c>
      <c r="D4" s="1" t="s">
        <v>120</v>
      </c>
      <c r="E4" s="1" t="s">
        <v>120</v>
      </c>
      <c r="F4" s="1" t="s">
        <v>123</v>
      </c>
      <c r="G4" s="1"/>
    </row>
    <row r="5" spans="1:8" ht="19.95" customHeight="1" x14ac:dyDescent="0.3">
      <c r="A5" s="220" t="s">
        <v>2119</v>
      </c>
      <c r="B5" s="1" t="s">
        <v>120</v>
      </c>
      <c r="C5" s="141" t="s">
        <v>121</v>
      </c>
      <c r="D5" s="1" t="s">
        <v>120</v>
      </c>
      <c r="E5" s="1" t="s">
        <v>120</v>
      </c>
      <c r="F5" s="1" t="s">
        <v>124</v>
      </c>
      <c r="G5" s="1"/>
    </row>
    <row r="6" spans="1:8" ht="19.95" customHeight="1" x14ac:dyDescent="0.3">
      <c r="A6" s="220" t="s">
        <v>2120</v>
      </c>
      <c r="B6" s="1" t="s">
        <v>120</v>
      </c>
      <c r="C6" s="141" t="s">
        <v>121</v>
      </c>
      <c r="D6" s="1" t="s">
        <v>120</v>
      </c>
      <c r="E6" s="1" t="s">
        <v>120</v>
      </c>
      <c r="F6" s="1" t="s">
        <v>125</v>
      </c>
      <c r="G6" s="1"/>
    </row>
    <row r="7" spans="1:8" ht="19.95" hidden="1" customHeight="1" x14ac:dyDescent="0.3">
      <c r="A7" s="168" t="s">
        <v>2120</v>
      </c>
      <c r="B7" s="1"/>
      <c r="C7" s="141" t="s">
        <v>126</v>
      </c>
      <c r="D7" s="1" t="s">
        <v>127</v>
      </c>
      <c r="E7" s="1" t="s">
        <v>127</v>
      </c>
      <c r="F7" s="1" t="s">
        <v>125</v>
      </c>
      <c r="G7" s="1" t="s">
        <v>128</v>
      </c>
    </row>
    <row r="8" spans="1:8" ht="19.95" hidden="1" customHeight="1" x14ac:dyDescent="0.3">
      <c r="A8" s="168" t="s">
        <v>2119</v>
      </c>
      <c r="B8" s="1"/>
      <c r="C8" s="141" t="s">
        <v>126</v>
      </c>
      <c r="D8" s="1" t="s">
        <v>127</v>
      </c>
      <c r="E8" s="1" t="s">
        <v>127</v>
      </c>
      <c r="F8" s="1" t="s">
        <v>124</v>
      </c>
      <c r="G8" s="1" t="s">
        <v>128</v>
      </c>
    </row>
    <row r="9" spans="1:8" ht="19.95" hidden="1" customHeight="1" x14ac:dyDescent="0.3">
      <c r="A9" s="168" t="s">
        <v>2121</v>
      </c>
      <c r="B9" s="1"/>
      <c r="C9" s="141" t="s">
        <v>126</v>
      </c>
      <c r="D9" s="1" t="s">
        <v>127</v>
      </c>
      <c r="E9" s="1" t="s">
        <v>127</v>
      </c>
      <c r="F9" s="1" t="s">
        <v>123</v>
      </c>
      <c r="G9" s="1" t="s">
        <v>128</v>
      </c>
    </row>
    <row r="10" spans="1:8" ht="19.95" hidden="1" customHeight="1" x14ac:dyDescent="0.3">
      <c r="A10" s="168" t="s">
        <v>2121</v>
      </c>
      <c r="B10" s="1"/>
      <c r="C10" s="141" t="s">
        <v>126</v>
      </c>
      <c r="D10" s="1" t="s">
        <v>127</v>
      </c>
      <c r="E10" s="1" t="s">
        <v>127</v>
      </c>
      <c r="F10" s="1" t="s">
        <v>122</v>
      </c>
      <c r="G10" s="1" t="s">
        <v>128</v>
      </c>
    </row>
    <row r="11" spans="1:8" ht="19.95" customHeight="1" x14ac:dyDescent="0.3">
      <c r="A11" s="220" t="s">
        <v>2121</v>
      </c>
      <c r="B11" s="1" t="s">
        <v>129</v>
      </c>
      <c r="C11" s="141" t="s">
        <v>130</v>
      </c>
      <c r="D11" s="1" t="s">
        <v>131</v>
      </c>
      <c r="E11" s="1" t="s">
        <v>131</v>
      </c>
      <c r="F11" s="1" t="s">
        <v>122</v>
      </c>
      <c r="G11" s="1"/>
    </row>
    <row r="12" spans="1:8" ht="19.95" customHeight="1" x14ac:dyDescent="0.3">
      <c r="A12" s="220" t="s">
        <v>2121</v>
      </c>
      <c r="B12" s="1" t="s">
        <v>129</v>
      </c>
      <c r="C12" s="141" t="s">
        <v>130</v>
      </c>
      <c r="D12" s="1" t="s">
        <v>131</v>
      </c>
      <c r="E12" s="1" t="s">
        <v>132</v>
      </c>
      <c r="F12" s="1" t="s">
        <v>123</v>
      </c>
      <c r="G12" s="1"/>
    </row>
    <row r="13" spans="1:8" ht="19.95" customHeight="1" x14ac:dyDescent="0.3">
      <c r="A13" s="220" t="s">
        <v>2119</v>
      </c>
      <c r="B13" s="1" t="s">
        <v>129</v>
      </c>
      <c r="C13" s="141" t="s">
        <v>130</v>
      </c>
      <c r="D13" s="1" t="s">
        <v>131</v>
      </c>
      <c r="E13" s="1" t="s">
        <v>131</v>
      </c>
      <c r="F13" s="1" t="s">
        <v>124</v>
      </c>
      <c r="G13" s="1"/>
    </row>
    <row r="14" spans="1:8" ht="19.95" customHeight="1" x14ac:dyDescent="0.3">
      <c r="A14" s="220" t="s">
        <v>2120</v>
      </c>
      <c r="B14" s="1" t="s">
        <v>129</v>
      </c>
      <c r="C14" s="141" t="s">
        <v>130</v>
      </c>
      <c r="D14" s="1" t="s">
        <v>131</v>
      </c>
      <c r="E14" s="1" t="s">
        <v>131</v>
      </c>
      <c r="F14" s="1" t="s">
        <v>125</v>
      </c>
      <c r="G14" s="1"/>
    </row>
    <row r="15" spans="1:8" ht="19.95" customHeight="1" x14ac:dyDescent="0.3">
      <c r="A15" s="220" t="s">
        <v>2120</v>
      </c>
      <c r="B15" s="1" t="s">
        <v>133</v>
      </c>
      <c r="C15" s="141" t="s">
        <v>134</v>
      </c>
      <c r="D15" s="1" t="s">
        <v>135</v>
      </c>
      <c r="E15" s="1" t="s">
        <v>135</v>
      </c>
      <c r="F15" s="1" t="s">
        <v>125</v>
      </c>
      <c r="G15" s="1"/>
    </row>
    <row r="16" spans="1:8" ht="19.95" customHeight="1" x14ac:dyDescent="0.3">
      <c r="A16" s="220" t="s">
        <v>2119</v>
      </c>
      <c r="B16" s="1" t="s">
        <v>133</v>
      </c>
      <c r="C16" s="141" t="s">
        <v>134</v>
      </c>
      <c r="D16" s="1" t="s">
        <v>135</v>
      </c>
      <c r="E16" s="1" t="s">
        <v>135</v>
      </c>
      <c r="F16" s="1" t="s">
        <v>124</v>
      </c>
      <c r="G16" s="1"/>
    </row>
    <row r="17" spans="1:7" ht="19.95" customHeight="1" x14ac:dyDescent="0.3">
      <c r="A17" s="220" t="s">
        <v>2121</v>
      </c>
      <c r="B17" s="1" t="s">
        <v>133</v>
      </c>
      <c r="C17" s="141" t="s">
        <v>134</v>
      </c>
      <c r="D17" s="1" t="s">
        <v>135</v>
      </c>
      <c r="E17" s="1" t="s">
        <v>136</v>
      </c>
      <c r="F17" s="1" t="s">
        <v>123</v>
      </c>
      <c r="G17" s="1"/>
    </row>
    <row r="18" spans="1:7" ht="19.95" customHeight="1" x14ac:dyDescent="0.3">
      <c r="A18" s="220" t="s">
        <v>2121</v>
      </c>
      <c r="B18" s="1" t="s">
        <v>133</v>
      </c>
      <c r="C18" s="141" t="s">
        <v>134</v>
      </c>
      <c r="D18" s="1" t="s">
        <v>135</v>
      </c>
      <c r="E18" s="1" t="s">
        <v>135</v>
      </c>
      <c r="F18" s="1" t="s">
        <v>122</v>
      </c>
      <c r="G18" s="1"/>
    </row>
    <row r="19" spans="1:7" ht="19.95" customHeight="1" x14ac:dyDescent="0.3">
      <c r="A19" s="220" t="s">
        <v>2121</v>
      </c>
      <c r="B19" s="1" t="s">
        <v>137</v>
      </c>
      <c r="C19" s="141" t="s">
        <v>138</v>
      </c>
      <c r="D19" s="1" t="s">
        <v>139</v>
      </c>
      <c r="E19" s="1" t="s">
        <v>139</v>
      </c>
      <c r="F19" s="1" t="s">
        <v>122</v>
      </c>
      <c r="G19" s="1"/>
    </row>
    <row r="20" spans="1:7" ht="19.95" customHeight="1" x14ac:dyDescent="0.3">
      <c r="A20" s="220" t="s">
        <v>2121</v>
      </c>
      <c r="B20" s="1" t="s">
        <v>137</v>
      </c>
      <c r="C20" s="141" t="s">
        <v>138</v>
      </c>
      <c r="D20" s="1" t="s">
        <v>139</v>
      </c>
      <c r="E20" s="1" t="s">
        <v>140</v>
      </c>
      <c r="F20" s="1" t="s">
        <v>123</v>
      </c>
      <c r="G20" s="1"/>
    </row>
    <row r="21" spans="1:7" ht="19.95" customHeight="1" x14ac:dyDescent="0.3">
      <c r="A21" s="220" t="s">
        <v>2119</v>
      </c>
      <c r="B21" s="1" t="s">
        <v>137</v>
      </c>
      <c r="C21" s="141" t="s">
        <v>138</v>
      </c>
      <c r="D21" s="1" t="s">
        <v>139</v>
      </c>
      <c r="E21" s="1" t="s">
        <v>139</v>
      </c>
      <c r="F21" s="1" t="s">
        <v>124</v>
      </c>
      <c r="G21" s="1"/>
    </row>
    <row r="22" spans="1:7" ht="19.95" customHeight="1" x14ac:dyDescent="0.3">
      <c r="A22" s="220" t="s">
        <v>2120</v>
      </c>
      <c r="B22" s="1" t="s">
        <v>137</v>
      </c>
      <c r="C22" s="141" t="s">
        <v>138</v>
      </c>
      <c r="D22" s="1" t="s">
        <v>139</v>
      </c>
      <c r="E22" s="1" t="s">
        <v>139</v>
      </c>
      <c r="F22" s="1" t="s">
        <v>125</v>
      </c>
      <c r="G22" s="1"/>
    </row>
    <row r="23" spans="1:7" ht="19.95" hidden="1" customHeight="1" x14ac:dyDescent="0.3">
      <c r="A23" s="168" t="s">
        <v>2120</v>
      </c>
      <c r="B23" s="1"/>
      <c r="C23" s="141" t="s">
        <v>141</v>
      </c>
      <c r="D23" s="1" t="s">
        <v>142</v>
      </c>
      <c r="E23" s="1" t="s">
        <v>142</v>
      </c>
      <c r="F23" s="1" t="s">
        <v>125</v>
      </c>
      <c r="G23" s="1" t="s">
        <v>143</v>
      </c>
    </row>
    <row r="24" spans="1:7" ht="19.95" hidden="1" customHeight="1" x14ac:dyDescent="0.3">
      <c r="A24" s="168" t="s">
        <v>2119</v>
      </c>
      <c r="B24" s="1"/>
      <c r="C24" s="141" t="s">
        <v>141</v>
      </c>
      <c r="D24" s="1" t="s">
        <v>142</v>
      </c>
      <c r="E24" s="1" t="s">
        <v>142</v>
      </c>
      <c r="F24" s="1" t="s">
        <v>124</v>
      </c>
      <c r="G24" s="1" t="s">
        <v>143</v>
      </c>
    </row>
    <row r="25" spans="1:7" ht="19.95" hidden="1" customHeight="1" x14ac:dyDescent="0.3">
      <c r="A25" s="168" t="s">
        <v>2121</v>
      </c>
      <c r="B25" s="1"/>
      <c r="C25" s="141" t="s">
        <v>141</v>
      </c>
      <c r="D25" s="1" t="s">
        <v>142</v>
      </c>
      <c r="E25" s="1" t="s">
        <v>142</v>
      </c>
      <c r="F25" s="1" t="s">
        <v>123</v>
      </c>
      <c r="G25" s="1" t="s">
        <v>143</v>
      </c>
    </row>
    <row r="26" spans="1:7" ht="19.95" hidden="1" customHeight="1" x14ac:dyDescent="0.3">
      <c r="A26" s="168" t="s">
        <v>2121</v>
      </c>
      <c r="B26" s="1"/>
      <c r="C26" s="141" t="s">
        <v>141</v>
      </c>
      <c r="D26" s="1" t="s">
        <v>142</v>
      </c>
      <c r="E26" s="1" t="s">
        <v>142</v>
      </c>
      <c r="F26" s="1" t="s">
        <v>122</v>
      </c>
      <c r="G26" s="1" t="s">
        <v>143</v>
      </c>
    </row>
    <row r="27" spans="1:7" ht="19.95" customHeight="1" x14ac:dyDescent="0.3">
      <c r="A27" s="220" t="s">
        <v>2121</v>
      </c>
      <c r="B27" s="1" t="s">
        <v>144</v>
      </c>
      <c r="C27" s="141" t="s">
        <v>145</v>
      </c>
      <c r="D27" s="1" t="s">
        <v>146</v>
      </c>
      <c r="E27" s="1" t="s">
        <v>146</v>
      </c>
      <c r="F27" s="1" t="s">
        <v>122</v>
      </c>
      <c r="G27" s="1"/>
    </row>
    <row r="28" spans="1:7" ht="19.95" customHeight="1" x14ac:dyDescent="0.3">
      <c r="A28" s="220" t="s">
        <v>2121</v>
      </c>
      <c r="B28" s="1" t="s">
        <v>144</v>
      </c>
      <c r="C28" s="141" t="s">
        <v>145</v>
      </c>
      <c r="D28" s="1" t="s">
        <v>146</v>
      </c>
      <c r="E28" s="1" t="s">
        <v>146</v>
      </c>
      <c r="F28" s="1" t="s">
        <v>123</v>
      </c>
      <c r="G28" s="1"/>
    </row>
    <row r="29" spans="1:7" ht="19.95" customHeight="1" x14ac:dyDescent="0.3">
      <c r="A29" s="220" t="s">
        <v>2119</v>
      </c>
      <c r="B29" s="1" t="s">
        <v>144</v>
      </c>
      <c r="C29" s="141" t="s">
        <v>145</v>
      </c>
      <c r="D29" s="1" t="s">
        <v>146</v>
      </c>
      <c r="E29" s="1" t="s">
        <v>146</v>
      </c>
      <c r="F29" s="1" t="s">
        <v>124</v>
      </c>
      <c r="G29" s="1"/>
    </row>
    <row r="30" spans="1:7" ht="19.95" customHeight="1" x14ac:dyDescent="0.3">
      <c r="A30" s="220" t="s">
        <v>2120</v>
      </c>
      <c r="B30" s="1" t="s">
        <v>144</v>
      </c>
      <c r="C30" s="141" t="s">
        <v>145</v>
      </c>
      <c r="D30" s="1" t="s">
        <v>146</v>
      </c>
      <c r="E30" s="1" t="s">
        <v>146</v>
      </c>
      <c r="F30" s="1" t="s">
        <v>125</v>
      </c>
      <c r="G30" s="1"/>
    </row>
    <row r="31" spans="1:7" ht="19.95" hidden="1" customHeight="1" x14ac:dyDescent="0.3">
      <c r="A31" s="168" t="s">
        <v>2120</v>
      </c>
      <c r="B31" s="1"/>
      <c r="C31" s="141" t="s">
        <v>147</v>
      </c>
      <c r="D31" s="1" t="s">
        <v>148</v>
      </c>
      <c r="E31" s="1" t="s">
        <v>148</v>
      </c>
      <c r="F31" s="1" t="s">
        <v>125</v>
      </c>
      <c r="G31" s="1" t="s">
        <v>128</v>
      </c>
    </row>
    <row r="32" spans="1:7" ht="19.95" hidden="1" customHeight="1" x14ac:dyDescent="0.3">
      <c r="A32" s="168" t="s">
        <v>2119</v>
      </c>
      <c r="B32" s="1"/>
      <c r="C32" s="141" t="s">
        <v>147</v>
      </c>
      <c r="D32" s="1" t="s">
        <v>148</v>
      </c>
      <c r="E32" s="1" t="s">
        <v>148</v>
      </c>
      <c r="F32" s="1" t="s">
        <v>124</v>
      </c>
      <c r="G32" s="1" t="s">
        <v>128</v>
      </c>
    </row>
    <row r="33" spans="1:7" ht="19.95" hidden="1" customHeight="1" x14ac:dyDescent="0.3">
      <c r="A33" s="168" t="s">
        <v>2121</v>
      </c>
      <c r="B33" s="1"/>
      <c r="C33" s="141" t="s">
        <v>147</v>
      </c>
      <c r="D33" s="1" t="s">
        <v>148</v>
      </c>
      <c r="E33" s="1" t="s">
        <v>148</v>
      </c>
      <c r="F33" s="1" t="s">
        <v>123</v>
      </c>
      <c r="G33" s="1" t="s">
        <v>128</v>
      </c>
    </row>
    <row r="34" spans="1:7" ht="19.95" hidden="1" customHeight="1" x14ac:dyDescent="0.3">
      <c r="A34" s="168" t="s">
        <v>2121</v>
      </c>
      <c r="B34" s="1"/>
      <c r="C34" s="141" t="s">
        <v>147</v>
      </c>
      <c r="D34" s="1" t="s">
        <v>148</v>
      </c>
      <c r="E34" s="1" t="s">
        <v>148</v>
      </c>
      <c r="F34" s="1" t="s">
        <v>122</v>
      </c>
      <c r="G34" s="1" t="s">
        <v>128</v>
      </c>
    </row>
    <row r="35" spans="1:7" ht="19.95" customHeight="1" x14ac:dyDescent="0.3">
      <c r="A35" s="220" t="s">
        <v>2121</v>
      </c>
      <c r="B35" s="1" t="s">
        <v>149</v>
      </c>
      <c r="C35" s="141" t="s">
        <v>150</v>
      </c>
      <c r="D35" s="1" t="s">
        <v>149</v>
      </c>
      <c r="E35" s="1" t="s">
        <v>149</v>
      </c>
      <c r="F35" s="1" t="s">
        <v>122</v>
      </c>
      <c r="G35" s="1"/>
    </row>
    <row r="36" spans="1:7" ht="19.95" customHeight="1" x14ac:dyDescent="0.3">
      <c r="A36" s="220" t="s">
        <v>2121</v>
      </c>
      <c r="B36" s="1" t="s">
        <v>149</v>
      </c>
      <c r="C36" s="141" t="s">
        <v>150</v>
      </c>
      <c r="D36" s="1" t="s">
        <v>149</v>
      </c>
      <c r="E36" s="1" t="s">
        <v>151</v>
      </c>
      <c r="F36" s="1" t="s">
        <v>123</v>
      </c>
      <c r="G36" s="1"/>
    </row>
    <row r="37" spans="1:7" ht="19.95" customHeight="1" x14ac:dyDescent="0.3">
      <c r="A37" s="220" t="s">
        <v>2119</v>
      </c>
      <c r="B37" s="1" t="s">
        <v>149</v>
      </c>
      <c r="C37" s="141" t="s">
        <v>150</v>
      </c>
      <c r="D37" s="1" t="s">
        <v>149</v>
      </c>
      <c r="E37" s="1" t="s">
        <v>149</v>
      </c>
      <c r="F37" s="1" t="s">
        <v>124</v>
      </c>
      <c r="G37" s="1"/>
    </row>
    <row r="38" spans="1:7" ht="19.95" customHeight="1" x14ac:dyDescent="0.3">
      <c r="A38" s="220" t="s">
        <v>2120</v>
      </c>
      <c r="B38" s="1" t="s">
        <v>149</v>
      </c>
      <c r="C38" s="141" t="s">
        <v>150</v>
      </c>
      <c r="D38" s="1" t="s">
        <v>149</v>
      </c>
      <c r="E38" s="1" t="s">
        <v>149</v>
      </c>
      <c r="F38" s="1" t="s">
        <v>125</v>
      </c>
      <c r="G38" s="1"/>
    </row>
    <row r="39" spans="1:7" ht="19.95" customHeight="1" x14ac:dyDescent="0.3">
      <c r="A39" s="220" t="s">
        <v>2120</v>
      </c>
      <c r="B39" s="1" t="s">
        <v>152</v>
      </c>
      <c r="C39" s="141" t="s">
        <v>153</v>
      </c>
      <c r="D39" s="1" t="s">
        <v>154</v>
      </c>
      <c r="E39" s="1" t="s">
        <v>155</v>
      </c>
      <c r="F39" s="1" t="s">
        <v>125</v>
      </c>
      <c r="G39" s="1"/>
    </row>
    <row r="40" spans="1:7" ht="19.95" customHeight="1" x14ac:dyDescent="0.3">
      <c r="A40" s="220" t="s">
        <v>2119</v>
      </c>
      <c r="B40" s="1" t="s">
        <v>152</v>
      </c>
      <c r="C40" s="141" t="s">
        <v>153</v>
      </c>
      <c r="D40" s="1" t="s">
        <v>154</v>
      </c>
      <c r="E40" s="1" t="s">
        <v>155</v>
      </c>
      <c r="F40" s="1" t="s">
        <v>124</v>
      </c>
      <c r="G40" s="1"/>
    </row>
    <row r="41" spans="1:7" ht="19.95" customHeight="1" x14ac:dyDescent="0.3">
      <c r="A41" s="220" t="s">
        <v>2121</v>
      </c>
      <c r="B41" s="1" t="s">
        <v>152</v>
      </c>
      <c r="C41" s="141" t="s">
        <v>153</v>
      </c>
      <c r="D41" s="1" t="s">
        <v>154</v>
      </c>
      <c r="E41" s="1" t="s">
        <v>155</v>
      </c>
      <c r="F41" s="1" t="s">
        <v>123</v>
      </c>
      <c r="G41" s="1"/>
    </row>
    <row r="42" spans="1:7" ht="19.95" customHeight="1" x14ac:dyDescent="0.3">
      <c r="A42" s="220" t="s">
        <v>2121</v>
      </c>
      <c r="B42" s="1" t="s">
        <v>152</v>
      </c>
      <c r="C42" s="141" t="s">
        <v>153</v>
      </c>
      <c r="D42" s="1" t="s">
        <v>154</v>
      </c>
      <c r="E42" s="1" t="s">
        <v>155</v>
      </c>
      <c r="F42" s="1" t="s">
        <v>122</v>
      </c>
      <c r="G42" s="1"/>
    </row>
    <row r="43" spans="1:7" ht="19.95" customHeight="1" x14ac:dyDescent="0.3">
      <c r="A43" s="220" t="s">
        <v>2121</v>
      </c>
      <c r="B43" s="1" t="s">
        <v>156</v>
      </c>
      <c r="C43" s="141" t="s">
        <v>157</v>
      </c>
      <c r="D43" s="1" t="s">
        <v>156</v>
      </c>
      <c r="E43" s="1" t="s">
        <v>156</v>
      </c>
      <c r="F43" s="1" t="s">
        <v>122</v>
      </c>
      <c r="G43" s="1"/>
    </row>
    <row r="44" spans="1:7" ht="19.95" customHeight="1" x14ac:dyDescent="0.3">
      <c r="A44" s="220" t="s">
        <v>2121</v>
      </c>
      <c r="B44" s="1" t="s">
        <v>156</v>
      </c>
      <c r="C44" s="141" t="s">
        <v>157</v>
      </c>
      <c r="D44" s="1" t="s">
        <v>156</v>
      </c>
      <c r="E44" s="1" t="s">
        <v>158</v>
      </c>
      <c r="F44" s="1" t="s">
        <v>123</v>
      </c>
      <c r="G44" s="1"/>
    </row>
    <row r="45" spans="1:7" ht="19.95" customHeight="1" x14ac:dyDescent="0.3">
      <c r="A45" s="220" t="s">
        <v>2119</v>
      </c>
      <c r="B45" s="1" t="s">
        <v>156</v>
      </c>
      <c r="C45" s="141" t="s">
        <v>157</v>
      </c>
      <c r="D45" s="1" t="s">
        <v>156</v>
      </c>
      <c r="E45" s="1" t="s">
        <v>156</v>
      </c>
      <c r="F45" s="1" t="s">
        <v>124</v>
      </c>
      <c r="G45" s="1"/>
    </row>
    <row r="46" spans="1:7" ht="19.95" customHeight="1" x14ac:dyDescent="0.3">
      <c r="A46" s="220" t="s">
        <v>2120</v>
      </c>
      <c r="B46" s="1" t="s">
        <v>156</v>
      </c>
      <c r="C46" s="141" t="s">
        <v>157</v>
      </c>
      <c r="D46" s="1" t="s">
        <v>156</v>
      </c>
      <c r="E46" s="1" t="s">
        <v>156</v>
      </c>
      <c r="F46" s="1" t="s">
        <v>125</v>
      </c>
      <c r="G46" s="1"/>
    </row>
    <row r="47" spans="1:7" ht="19.95" hidden="1" customHeight="1" x14ac:dyDescent="0.3">
      <c r="A47" s="168" t="s">
        <v>2121</v>
      </c>
      <c r="B47" s="1"/>
      <c r="C47" s="141" t="s">
        <v>159</v>
      </c>
      <c r="D47" s="1" t="s">
        <v>160</v>
      </c>
      <c r="E47" s="1" t="s">
        <v>160</v>
      </c>
      <c r="F47" s="1" t="s">
        <v>122</v>
      </c>
      <c r="G47" s="1" t="s">
        <v>143</v>
      </c>
    </row>
    <row r="48" spans="1:7" ht="19.95" hidden="1" customHeight="1" x14ac:dyDescent="0.3">
      <c r="A48" s="168" t="s">
        <v>2119</v>
      </c>
      <c r="B48" s="1"/>
      <c r="C48" s="141" t="s">
        <v>159</v>
      </c>
      <c r="D48" s="1" t="s">
        <v>160</v>
      </c>
      <c r="E48" s="1" t="s">
        <v>160</v>
      </c>
      <c r="F48" s="1" t="s">
        <v>124</v>
      </c>
      <c r="G48" s="1" t="s">
        <v>143</v>
      </c>
    </row>
    <row r="49" spans="1:7" ht="19.95" hidden="1" customHeight="1" x14ac:dyDescent="0.3">
      <c r="A49" s="168" t="s">
        <v>2120</v>
      </c>
      <c r="B49" s="1"/>
      <c r="C49" s="141" t="s">
        <v>159</v>
      </c>
      <c r="D49" s="1" t="s">
        <v>160</v>
      </c>
      <c r="E49" s="1" t="s">
        <v>160</v>
      </c>
      <c r="F49" s="1" t="s">
        <v>125</v>
      </c>
      <c r="G49" s="1" t="s">
        <v>143</v>
      </c>
    </row>
    <row r="50" spans="1:7" ht="19.95" customHeight="1" x14ac:dyDescent="0.3">
      <c r="A50" s="220" t="s">
        <v>2121</v>
      </c>
      <c r="B50" s="1" t="s">
        <v>161</v>
      </c>
      <c r="C50" s="141" t="s">
        <v>162</v>
      </c>
      <c r="D50" s="1" t="s">
        <v>161</v>
      </c>
      <c r="E50" s="1" t="s">
        <v>161</v>
      </c>
      <c r="F50" s="1" t="s">
        <v>122</v>
      </c>
      <c r="G50" s="1"/>
    </row>
    <row r="51" spans="1:7" ht="19.95" customHeight="1" x14ac:dyDescent="0.3">
      <c r="A51" s="220" t="s">
        <v>2119</v>
      </c>
      <c r="B51" s="1" t="s">
        <v>161</v>
      </c>
      <c r="C51" s="141" t="s">
        <v>162</v>
      </c>
      <c r="D51" s="1" t="s">
        <v>161</v>
      </c>
      <c r="E51" s="1" t="s">
        <v>161</v>
      </c>
      <c r="F51" s="1" t="s">
        <v>124</v>
      </c>
      <c r="G51" s="1"/>
    </row>
    <row r="52" spans="1:7" ht="19.95" customHeight="1" x14ac:dyDescent="0.3">
      <c r="A52" s="220" t="s">
        <v>2120</v>
      </c>
      <c r="B52" s="1" t="s">
        <v>161</v>
      </c>
      <c r="C52" s="141" t="s">
        <v>162</v>
      </c>
      <c r="D52" s="1" t="s">
        <v>161</v>
      </c>
      <c r="E52" s="1" t="s">
        <v>161</v>
      </c>
      <c r="F52" s="1" t="s">
        <v>125</v>
      </c>
      <c r="G52" s="1"/>
    </row>
    <row r="53" spans="1:7" ht="19.95" customHeight="1" x14ac:dyDescent="0.3">
      <c r="A53" s="220" t="s">
        <v>2120</v>
      </c>
      <c r="B53" s="1" t="s">
        <v>163</v>
      </c>
      <c r="C53" s="141" t="s">
        <v>164</v>
      </c>
      <c r="D53" s="1" t="s">
        <v>163</v>
      </c>
      <c r="E53" s="1" t="s">
        <v>163</v>
      </c>
      <c r="F53" s="1" t="s">
        <v>125</v>
      </c>
      <c r="G53" s="1"/>
    </row>
    <row r="54" spans="1:7" ht="19.95" customHeight="1" x14ac:dyDescent="0.3">
      <c r="A54" s="220" t="s">
        <v>2119</v>
      </c>
      <c r="B54" s="1" t="s">
        <v>163</v>
      </c>
      <c r="C54" s="141" t="s">
        <v>164</v>
      </c>
      <c r="D54" s="1" t="s">
        <v>163</v>
      </c>
      <c r="E54" s="1" t="s">
        <v>163</v>
      </c>
      <c r="F54" s="1" t="s">
        <v>124</v>
      </c>
      <c r="G54" s="1"/>
    </row>
    <row r="55" spans="1:7" ht="19.95" customHeight="1" x14ac:dyDescent="0.3">
      <c r="A55" s="220" t="s">
        <v>2121</v>
      </c>
      <c r="B55" s="1" t="s">
        <v>163</v>
      </c>
      <c r="C55" s="141" t="s">
        <v>164</v>
      </c>
      <c r="D55" s="1" t="s">
        <v>163</v>
      </c>
      <c r="E55" s="1" t="s">
        <v>163</v>
      </c>
      <c r="F55" s="1" t="s">
        <v>123</v>
      </c>
      <c r="G55" s="1"/>
    </row>
    <row r="56" spans="1:7" ht="19.95" customHeight="1" x14ac:dyDescent="0.3">
      <c r="A56" s="220" t="s">
        <v>2121</v>
      </c>
      <c r="B56" s="1" t="s">
        <v>163</v>
      </c>
      <c r="C56" s="141" t="s">
        <v>164</v>
      </c>
      <c r="D56" s="1" t="s">
        <v>163</v>
      </c>
      <c r="E56" s="1" t="s">
        <v>163</v>
      </c>
      <c r="F56" s="1" t="s">
        <v>122</v>
      </c>
      <c r="G56" s="1"/>
    </row>
    <row r="57" spans="1:7" ht="19.95" customHeight="1" x14ac:dyDescent="0.3">
      <c r="A57" s="220" t="s">
        <v>2121</v>
      </c>
      <c r="B57" s="1" t="s">
        <v>165</v>
      </c>
      <c r="C57" s="141" t="s">
        <v>166</v>
      </c>
      <c r="D57" s="1" t="s">
        <v>165</v>
      </c>
      <c r="E57" s="1" t="s">
        <v>165</v>
      </c>
      <c r="F57" s="1" t="s">
        <v>122</v>
      </c>
      <c r="G57" s="1"/>
    </row>
    <row r="58" spans="1:7" ht="19.95" customHeight="1" x14ac:dyDescent="0.3">
      <c r="A58" s="220" t="s">
        <v>2121</v>
      </c>
      <c r="B58" s="1" t="s">
        <v>165</v>
      </c>
      <c r="C58" s="141" t="s">
        <v>166</v>
      </c>
      <c r="D58" s="1" t="s">
        <v>165</v>
      </c>
      <c r="E58" s="1" t="s">
        <v>165</v>
      </c>
      <c r="F58" s="1" t="s">
        <v>123</v>
      </c>
      <c r="G58" s="1"/>
    </row>
    <row r="59" spans="1:7" ht="19.95" customHeight="1" x14ac:dyDescent="0.3">
      <c r="A59" s="220" t="s">
        <v>2119</v>
      </c>
      <c r="B59" s="1" t="s">
        <v>165</v>
      </c>
      <c r="C59" s="141" t="s">
        <v>166</v>
      </c>
      <c r="D59" s="1" t="s">
        <v>165</v>
      </c>
      <c r="E59" s="1" t="s">
        <v>165</v>
      </c>
      <c r="F59" s="1" t="s">
        <v>124</v>
      </c>
      <c r="G59" s="1"/>
    </row>
    <row r="60" spans="1:7" ht="19.95" customHeight="1" x14ac:dyDescent="0.3">
      <c r="A60" s="220" t="s">
        <v>2120</v>
      </c>
      <c r="B60" s="1" t="s">
        <v>165</v>
      </c>
      <c r="C60" s="141" t="s">
        <v>166</v>
      </c>
      <c r="D60" s="1" t="s">
        <v>165</v>
      </c>
      <c r="E60" s="1" t="s">
        <v>165</v>
      </c>
      <c r="F60" s="1" t="s">
        <v>125</v>
      </c>
      <c r="G60" s="1"/>
    </row>
    <row r="61" spans="1:7" ht="19.95" customHeight="1" x14ac:dyDescent="0.3">
      <c r="A61" s="220" t="s">
        <v>2120</v>
      </c>
      <c r="B61" s="1" t="s">
        <v>167</v>
      </c>
      <c r="C61" s="141" t="s">
        <v>168</v>
      </c>
      <c r="D61" s="1" t="s">
        <v>167</v>
      </c>
      <c r="E61" s="1" t="s">
        <v>167</v>
      </c>
      <c r="F61" s="1" t="s">
        <v>125</v>
      </c>
      <c r="G61" s="1"/>
    </row>
    <row r="62" spans="1:7" ht="19.95" customHeight="1" x14ac:dyDescent="0.3">
      <c r="A62" s="220" t="s">
        <v>2119</v>
      </c>
      <c r="B62" s="1" t="s">
        <v>167</v>
      </c>
      <c r="C62" s="141" t="s">
        <v>168</v>
      </c>
      <c r="D62" s="1" t="s">
        <v>167</v>
      </c>
      <c r="E62" s="1" t="s">
        <v>167</v>
      </c>
      <c r="F62" s="1" t="s">
        <v>124</v>
      </c>
      <c r="G62" s="1"/>
    </row>
    <row r="63" spans="1:7" ht="19.95" customHeight="1" x14ac:dyDescent="0.3">
      <c r="A63" s="220" t="s">
        <v>2121</v>
      </c>
      <c r="B63" s="1" t="s">
        <v>167</v>
      </c>
      <c r="C63" s="141" t="s">
        <v>168</v>
      </c>
      <c r="D63" s="1" t="s">
        <v>167</v>
      </c>
      <c r="E63" s="1" t="s">
        <v>167</v>
      </c>
      <c r="F63" s="1" t="s">
        <v>123</v>
      </c>
      <c r="G63" s="1"/>
    </row>
    <row r="64" spans="1:7" ht="19.95" customHeight="1" x14ac:dyDescent="0.3">
      <c r="A64" s="220" t="s">
        <v>2121</v>
      </c>
      <c r="B64" s="1" t="s">
        <v>167</v>
      </c>
      <c r="C64" s="141" t="s">
        <v>168</v>
      </c>
      <c r="D64" s="1" t="s">
        <v>167</v>
      </c>
      <c r="E64" s="1" t="s">
        <v>167</v>
      </c>
      <c r="F64" s="1" t="s">
        <v>122</v>
      </c>
      <c r="G64" s="1"/>
    </row>
    <row r="65" spans="1:7" ht="19.95" customHeight="1" x14ac:dyDescent="0.3">
      <c r="A65" s="220" t="s">
        <v>2121</v>
      </c>
      <c r="B65" s="1" t="s">
        <v>169</v>
      </c>
      <c r="C65" s="141" t="s">
        <v>170</v>
      </c>
      <c r="D65" s="1" t="s">
        <v>169</v>
      </c>
      <c r="E65" s="1" t="s">
        <v>169</v>
      </c>
      <c r="F65" s="1" t="s">
        <v>122</v>
      </c>
      <c r="G65" s="1"/>
    </row>
    <row r="66" spans="1:7" ht="19.95" customHeight="1" x14ac:dyDescent="0.3">
      <c r="A66" s="220" t="s">
        <v>2121</v>
      </c>
      <c r="B66" s="1" t="s">
        <v>169</v>
      </c>
      <c r="C66" s="141" t="s">
        <v>170</v>
      </c>
      <c r="D66" s="1" t="s">
        <v>169</v>
      </c>
      <c r="E66" s="1" t="s">
        <v>169</v>
      </c>
      <c r="F66" s="1" t="s">
        <v>123</v>
      </c>
      <c r="G66" s="1"/>
    </row>
    <row r="67" spans="1:7" ht="19.95" customHeight="1" x14ac:dyDescent="0.3">
      <c r="A67" s="220" t="s">
        <v>2119</v>
      </c>
      <c r="B67" s="1" t="s">
        <v>169</v>
      </c>
      <c r="C67" s="141" t="s">
        <v>170</v>
      </c>
      <c r="D67" s="1" t="s">
        <v>169</v>
      </c>
      <c r="E67" s="1" t="s">
        <v>169</v>
      </c>
      <c r="F67" s="1" t="s">
        <v>124</v>
      </c>
      <c r="G67" s="1"/>
    </row>
    <row r="68" spans="1:7" ht="19.95" customHeight="1" x14ac:dyDescent="0.3">
      <c r="A68" s="220" t="s">
        <v>2120</v>
      </c>
      <c r="B68" s="1" t="s">
        <v>169</v>
      </c>
      <c r="C68" s="141" t="s">
        <v>170</v>
      </c>
      <c r="D68" s="1" t="s">
        <v>169</v>
      </c>
      <c r="E68" s="1" t="s">
        <v>169</v>
      </c>
      <c r="F68" s="1" t="s">
        <v>125</v>
      </c>
      <c r="G68" s="1"/>
    </row>
    <row r="69" spans="1:7" ht="19.95" hidden="1" customHeight="1" x14ac:dyDescent="0.3">
      <c r="A69" s="168" t="s">
        <v>2120</v>
      </c>
      <c r="B69" s="1"/>
      <c r="C69" s="141">
        <v>10</v>
      </c>
      <c r="D69" s="1" t="s">
        <v>171</v>
      </c>
      <c r="E69" s="1" t="s">
        <v>171</v>
      </c>
      <c r="F69" s="1" t="s">
        <v>125</v>
      </c>
      <c r="G69" s="1" t="s">
        <v>128</v>
      </c>
    </row>
    <row r="70" spans="1:7" ht="19.95" hidden="1" customHeight="1" x14ac:dyDescent="0.3">
      <c r="A70" s="168" t="s">
        <v>2119</v>
      </c>
      <c r="B70" s="1"/>
      <c r="C70" s="141">
        <v>10</v>
      </c>
      <c r="D70" s="1" t="s">
        <v>171</v>
      </c>
      <c r="E70" s="1" t="s">
        <v>171</v>
      </c>
      <c r="F70" s="1" t="s">
        <v>124</v>
      </c>
      <c r="G70" s="1" t="s">
        <v>128</v>
      </c>
    </row>
    <row r="71" spans="1:7" ht="19.95" hidden="1" customHeight="1" x14ac:dyDescent="0.3">
      <c r="A71" s="168" t="s">
        <v>2121</v>
      </c>
      <c r="B71" s="1"/>
      <c r="C71" s="141">
        <v>10</v>
      </c>
      <c r="D71" s="1" t="s">
        <v>171</v>
      </c>
      <c r="E71" s="1" t="s">
        <v>171</v>
      </c>
      <c r="F71" s="1" t="s">
        <v>123</v>
      </c>
      <c r="G71" s="1" t="s">
        <v>128</v>
      </c>
    </row>
    <row r="72" spans="1:7" ht="19.95" hidden="1" customHeight="1" x14ac:dyDescent="0.3">
      <c r="A72" s="168" t="s">
        <v>2121</v>
      </c>
      <c r="B72" s="1"/>
      <c r="C72" s="141">
        <v>10</v>
      </c>
      <c r="D72" s="1" t="s">
        <v>171</v>
      </c>
      <c r="E72" s="1" t="s">
        <v>171</v>
      </c>
      <c r="F72" s="1" t="s">
        <v>122</v>
      </c>
      <c r="G72" s="1" t="s">
        <v>128</v>
      </c>
    </row>
    <row r="73" spans="1:7" ht="19.95" customHeight="1" x14ac:dyDescent="0.3">
      <c r="A73" s="220" t="s">
        <v>2121</v>
      </c>
      <c r="B73" s="1" t="s">
        <v>172</v>
      </c>
      <c r="C73" s="141">
        <v>10.01</v>
      </c>
      <c r="D73" s="1" t="s">
        <v>173</v>
      </c>
      <c r="E73" s="1" t="s">
        <v>173</v>
      </c>
      <c r="F73" s="1" t="s">
        <v>122</v>
      </c>
      <c r="G73" s="1"/>
    </row>
    <row r="74" spans="1:7" ht="19.95" customHeight="1" x14ac:dyDescent="0.3">
      <c r="A74" s="220" t="s">
        <v>2121</v>
      </c>
      <c r="B74" s="1" t="s">
        <v>172</v>
      </c>
      <c r="C74" s="141">
        <v>10.01</v>
      </c>
      <c r="D74" s="1" t="s">
        <v>174</v>
      </c>
      <c r="E74" s="1" t="s">
        <v>174</v>
      </c>
      <c r="F74" s="1" t="s">
        <v>123</v>
      </c>
      <c r="G74" s="1" t="s">
        <v>143</v>
      </c>
    </row>
    <row r="75" spans="1:7" ht="19.95" customHeight="1" x14ac:dyDescent="0.3">
      <c r="A75" s="220" t="s">
        <v>2119</v>
      </c>
      <c r="B75" s="1" t="s">
        <v>172</v>
      </c>
      <c r="C75" s="141">
        <v>10.01</v>
      </c>
      <c r="D75" s="1" t="s">
        <v>175</v>
      </c>
      <c r="E75" s="1" t="s">
        <v>175</v>
      </c>
      <c r="F75" s="1" t="s">
        <v>124</v>
      </c>
      <c r="G75" s="1"/>
    </row>
    <row r="76" spans="1:7" ht="19.95" customHeight="1" x14ac:dyDescent="0.3">
      <c r="A76" s="220" t="s">
        <v>2120</v>
      </c>
      <c r="B76" s="1" t="s">
        <v>172</v>
      </c>
      <c r="C76" s="141">
        <v>10.01</v>
      </c>
      <c r="D76" s="1" t="s">
        <v>176</v>
      </c>
      <c r="E76" s="1" t="s">
        <v>176</v>
      </c>
      <c r="F76" s="1" t="s">
        <v>125</v>
      </c>
      <c r="G76" s="1"/>
    </row>
    <row r="77" spans="1:7" ht="19.95" customHeight="1" x14ac:dyDescent="0.3">
      <c r="A77" s="220" t="s">
        <v>2120</v>
      </c>
      <c r="B77" s="1" t="s">
        <v>177</v>
      </c>
      <c r="C77" s="141">
        <v>10.02</v>
      </c>
      <c r="D77" s="1" t="s">
        <v>177</v>
      </c>
      <c r="E77" s="1" t="s">
        <v>177</v>
      </c>
      <c r="F77" s="1" t="s">
        <v>125</v>
      </c>
      <c r="G77" s="1"/>
    </row>
    <row r="78" spans="1:7" ht="19.95" customHeight="1" x14ac:dyDescent="0.3">
      <c r="A78" s="220" t="s">
        <v>2119</v>
      </c>
      <c r="B78" s="1" t="s">
        <v>177</v>
      </c>
      <c r="C78" s="141">
        <v>10.02</v>
      </c>
      <c r="D78" s="1" t="s">
        <v>177</v>
      </c>
      <c r="E78" s="1" t="s">
        <v>177</v>
      </c>
      <c r="F78" s="1" t="s">
        <v>124</v>
      </c>
      <c r="G78" s="1"/>
    </row>
    <row r="79" spans="1:7" ht="19.95" customHeight="1" x14ac:dyDescent="0.3">
      <c r="A79" s="220" t="s">
        <v>2121</v>
      </c>
      <c r="B79" s="1" t="s">
        <v>177</v>
      </c>
      <c r="C79" s="141">
        <v>10.02</v>
      </c>
      <c r="D79" s="1" t="s">
        <v>177</v>
      </c>
      <c r="E79" s="1" t="s">
        <v>178</v>
      </c>
      <c r="F79" s="1" t="s">
        <v>123</v>
      </c>
      <c r="G79" s="1"/>
    </row>
    <row r="80" spans="1:7" ht="19.95" customHeight="1" x14ac:dyDescent="0.3">
      <c r="A80" s="220" t="s">
        <v>2121</v>
      </c>
      <c r="B80" s="1" t="s">
        <v>177</v>
      </c>
      <c r="C80" s="141">
        <v>10.02</v>
      </c>
      <c r="D80" s="1" t="s">
        <v>177</v>
      </c>
      <c r="E80" s="1" t="s">
        <v>177</v>
      </c>
      <c r="F80" s="1" t="s">
        <v>122</v>
      </c>
      <c r="G80" s="1"/>
    </row>
    <row r="81" spans="1:7" ht="19.95" customHeight="1" x14ac:dyDescent="0.3">
      <c r="A81" s="220" t="s">
        <v>2121</v>
      </c>
      <c r="B81" s="1" t="s">
        <v>179</v>
      </c>
      <c r="C81" s="141">
        <v>10.029999999999999</v>
      </c>
      <c r="D81" s="1" t="s">
        <v>179</v>
      </c>
      <c r="E81" s="1" t="s">
        <v>179</v>
      </c>
      <c r="F81" s="1" t="s">
        <v>122</v>
      </c>
      <c r="G81" s="1"/>
    </row>
    <row r="82" spans="1:7" ht="19.95" customHeight="1" x14ac:dyDescent="0.3">
      <c r="A82" s="220" t="s">
        <v>2121</v>
      </c>
      <c r="B82" s="1" t="s">
        <v>179</v>
      </c>
      <c r="C82" s="141">
        <v>10.029999999999999</v>
      </c>
      <c r="D82" s="1" t="s">
        <v>179</v>
      </c>
      <c r="E82" s="1" t="s">
        <v>180</v>
      </c>
      <c r="F82" s="1" t="s">
        <v>123</v>
      </c>
      <c r="G82" s="1"/>
    </row>
    <row r="83" spans="1:7" ht="19.95" customHeight="1" x14ac:dyDescent="0.3">
      <c r="A83" s="220" t="s">
        <v>2119</v>
      </c>
      <c r="B83" s="1" t="s">
        <v>179</v>
      </c>
      <c r="C83" s="141">
        <v>10.029999999999999</v>
      </c>
      <c r="D83" s="1" t="s">
        <v>179</v>
      </c>
      <c r="E83" s="1" t="s">
        <v>179</v>
      </c>
      <c r="F83" s="1" t="s">
        <v>124</v>
      </c>
      <c r="G83" s="1"/>
    </row>
    <row r="84" spans="1:7" ht="19.95" customHeight="1" x14ac:dyDescent="0.3">
      <c r="A84" s="220" t="s">
        <v>2120</v>
      </c>
      <c r="B84" s="1" t="s">
        <v>179</v>
      </c>
      <c r="C84" s="141">
        <v>10.029999999999999</v>
      </c>
      <c r="D84" s="1" t="s">
        <v>179</v>
      </c>
      <c r="E84" s="1" t="s">
        <v>179</v>
      </c>
      <c r="F84" s="1" t="s">
        <v>125</v>
      </c>
      <c r="G84" s="1"/>
    </row>
    <row r="85" spans="1:7" ht="19.95" hidden="1" customHeight="1" x14ac:dyDescent="0.3">
      <c r="A85" s="168" t="s">
        <v>2120</v>
      </c>
      <c r="B85" s="1"/>
      <c r="C85" s="141">
        <v>10.039999999999999</v>
      </c>
      <c r="D85" s="1" t="s">
        <v>181</v>
      </c>
      <c r="E85" s="1" t="s">
        <v>181</v>
      </c>
      <c r="F85" s="1" t="s">
        <v>125</v>
      </c>
      <c r="G85" s="1" t="s">
        <v>143</v>
      </c>
    </row>
    <row r="86" spans="1:7" ht="19.95" hidden="1" customHeight="1" x14ac:dyDescent="0.3">
      <c r="A86" s="168" t="s">
        <v>2119</v>
      </c>
      <c r="B86" s="1"/>
      <c r="C86" s="141">
        <v>10.039999999999999</v>
      </c>
      <c r="D86" s="1" t="s">
        <v>181</v>
      </c>
      <c r="E86" s="1" t="s">
        <v>181</v>
      </c>
      <c r="F86" s="1" t="s">
        <v>124</v>
      </c>
      <c r="G86" s="1" t="s">
        <v>143</v>
      </c>
    </row>
    <row r="87" spans="1:7" ht="19.95" hidden="1" customHeight="1" x14ac:dyDescent="0.3">
      <c r="A87" s="168" t="s">
        <v>2121</v>
      </c>
      <c r="B87" s="1"/>
      <c r="C87" s="141">
        <v>10.039999999999999</v>
      </c>
      <c r="D87" s="1" t="s">
        <v>181</v>
      </c>
      <c r="E87" s="1" t="s">
        <v>182</v>
      </c>
      <c r="F87" s="1" t="s">
        <v>123</v>
      </c>
      <c r="G87" s="1" t="s">
        <v>143</v>
      </c>
    </row>
    <row r="88" spans="1:7" ht="19.95" hidden="1" customHeight="1" x14ac:dyDescent="0.3">
      <c r="A88" s="168" t="s">
        <v>2121</v>
      </c>
      <c r="B88" s="1"/>
      <c r="C88" s="141">
        <v>10.039999999999999</v>
      </c>
      <c r="D88" s="1" t="s">
        <v>181</v>
      </c>
      <c r="E88" s="1" t="s">
        <v>181</v>
      </c>
      <c r="F88" s="1" t="s">
        <v>122</v>
      </c>
      <c r="G88" s="1" t="s">
        <v>143</v>
      </c>
    </row>
    <row r="89" spans="1:7" ht="19.95" customHeight="1" x14ac:dyDescent="0.3">
      <c r="A89" s="220" t="s">
        <v>2121</v>
      </c>
      <c r="B89" s="1" t="s">
        <v>183</v>
      </c>
      <c r="C89" s="141">
        <v>11</v>
      </c>
      <c r="D89" s="1" t="s">
        <v>183</v>
      </c>
      <c r="E89" s="1" t="s">
        <v>183</v>
      </c>
      <c r="F89" s="1" t="s">
        <v>122</v>
      </c>
      <c r="G89" s="1"/>
    </row>
    <row r="90" spans="1:7" ht="19.95" customHeight="1" x14ac:dyDescent="0.3">
      <c r="A90" s="220" t="s">
        <v>2119</v>
      </c>
      <c r="B90" s="1" t="s">
        <v>183</v>
      </c>
      <c r="C90" s="141">
        <v>11</v>
      </c>
      <c r="D90" s="1" t="s">
        <v>183</v>
      </c>
      <c r="E90" s="1" t="s">
        <v>183</v>
      </c>
      <c r="F90" s="1" t="s">
        <v>124</v>
      </c>
      <c r="G90" s="1"/>
    </row>
    <row r="91" spans="1:7" ht="19.95" customHeight="1" x14ac:dyDescent="0.3">
      <c r="A91" s="220" t="s">
        <v>2120</v>
      </c>
      <c r="B91" s="1" t="s">
        <v>183</v>
      </c>
      <c r="C91" s="141">
        <v>11</v>
      </c>
      <c r="D91" s="1" t="s">
        <v>183</v>
      </c>
      <c r="E91" s="1" t="s">
        <v>183</v>
      </c>
      <c r="F91" s="1" t="s">
        <v>125</v>
      </c>
      <c r="G91" s="1"/>
    </row>
  </sheetData>
  <autoFilter ref="A2:H91" xr:uid="{00000000-0001-0000-0300-000000000000}">
    <filterColumn colId="1">
      <customFilters>
        <customFilter operator="notEqual" val=" "/>
      </customFilters>
    </filterColumn>
  </autoFilter>
  <mergeCells count="2">
    <mergeCell ref="C1:F1"/>
    <mergeCell ref="G1:G2"/>
  </mergeCells>
  <phoneticPr fontId="30" type="noConversion"/>
  <conditionalFormatting sqref="H52">
    <cfRule type="duplicateValues" dxfId="289" priority="4"/>
  </conditionalFormatting>
  <conditionalFormatting sqref="H53">
    <cfRule type="duplicateValues" dxfId="288" priority="3"/>
  </conditionalFormatting>
  <conditionalFormatting sqref="H54">
    <cfRule type="duplicateValues" dxfId="287" priority="2"/>
  </conditionalFormatting>
  <conditionalFormatting sqref="H56">
    <cfRule type="duplicateValues" dxfId="286" priority="1"/>
  </conditionalFormatting>
  <hyperlinks>
    <hyperlink ref="H1" location="目录!A1" display="返回目录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20"/>
  <sheetViews>
    <sheetView workbookViewId="0">
      <pane ySplit="1" topLeftCell="A32" activePane="bottomLeft" state="frozen"/>
      <selection pane="bottomLeft" activeCell="C54" sqref="C54"/>
    </sheetView>
  </sheetViews>
  <sheetFormatPr defaultColWidth="8.84375" defaultRowHeight="15" x14ac:dyDescent="0.3"/>
  <cols>
    <col min="1" max="1" width="8.84375" style="126"/>
    <col min="2" max="2" width="27.53515625" style="127" customWidth="1"/>
    <col min="3" max="3" width="15.3046875" style="127" customWidth="1"/>
    <col min="4" max="7" width="8.84375" style="127"/>
    <col min="8" max="8" width="16" style="127" hidden="1" customWidth="1"/>
    <col min="9" max="10" width="10.3046875" style="127" customWidth="1"/>
    <col min="11" max="16384" width="8.84375" style="127"/>
  </cols>
  <sheetData>
    <row r="1" spans="1:7" x14ac:dyDescent="0.3">
      <c r="A1" s="126" t="s">
        <v>116</v>
      </c>
      <c r="B1" s="128" t="s">
        <v>184</v>
      </c>
      <c r="C1" s="129" t="s">
        <v>185</v>
      </c>
      <c r="G1" s="6" t="s">
        <v>111</v>
      </c>
    </row>
    <row r="2" spans="1:7" x14ac:dyDescent="0.3">
      <c r="A2" s="126" t="s">
        <v>186</v>
      </c>
      <c r="B2" s="130" t="s">
        <v>187</v>
      </c>
      <c r="C2" s="131" t="s">
        <v>187</v>
      </c>
    </row>
    <row r="3" spans="1:7" x14ac:dyDescent="0.3">
      <c r="A3" s="126" t="s">
        <v>188</v>
      </c>
      <c r="B3" s="130" t="s">
        <v>189</v>
      </c>
      <c r="C3" s="131" t="s">
        <v>189</v>
      </c>
    </row>
    <row r="4" spans="1:7" x14ac:dyDescent="0.3">
      <c r="A4" s="126" t="s">
        <v>190</v>
      </c>
      <c r="B4" s="130" t="s">
        <v>191</v>
      </c>
      <c r="C4" s="131" t="s">
        <v>191</v>
      </c>
    </row>
    <row r="5" spans="1:7" x14ac:dyDescent="0.3">
      <c r="A5" s="126" t="s">
        <v>192</v>
      </c>
      <c r="B5" s="130" t="s">
        <v>193</v>
      </c>
      <c r="C5" s="131" t="s">
        <v>194</v>
      </c>
    </row>
    <row r="6" spans="1:7" x14ac:dyDescent="0.3">
      <c r="A6" s="126" t="s">
        <v>195</v>
      </c>
      <c r="B6" s="130" t="s">
        <v>196</v>
      </c>
      <c r="C6" s="131" t="s">
        <v>194</v>
      </c>
    </row>
    <row r="7" spans="1:7" x14ac:dyDescent="0.3">
      <c r="A7" s="126" t="s">
        <v>197</v>
      </c>
      <c r="B7" s="130" t="s">
        <v>198</v>
      </c>
      <c r="C7" s="131" t="s">
        <v>194</v>
      </c>
    </row>
    <row r="8" spans="1:7" x14ac:dyDescent="0.3">
      <c r="A8" s="126" t="s">
        <v>199</v>
      </c>
      <c r="B8" s="130" t="s">
        <v>200</v>
      </c>
      <c r="C8" s="131" t="s">
        <v>200</v>
      </c>
    </row>
    <row r="9" spans="1:7" x14ac:dyDescent="0.3">
      <c r="A9" s="126" t="s">
        <v>201</v>
      </c>
      <c r="B9" s="130" t="s">
        <v>202</v>
      </c>
      <c r="C9" s="131" t="s">
        <v>202</v>
      </c>
    </row>
    <row r="10" spans="1:7" x14ac:dyDescent="0.3">
      <c r="A10" s="126" t="s">
        <v>203</v>
      </c>
      <c r="B10" s="130" t="s">
        <v>204</v>
      </c>
      <c r="C10" s="130" t="s">
        <v>204</v>
      </c>
    </row>
    <row r="11" spans="1:7" x14ac:dyDescent="0.3">
      <c r="A11" s="126" t="s">
        <v>205</v>
      </c>
      <c r="B11" s="130" t="s">
        <v>206</v>
      </c>
      <c r="C11" s="130" t="s">
        <v>206</v>
      </c>
    </row>
    <row r="12" spans="1:7" x14ac:dyDescent="0.3">
      <c r="A12" s="126" t="s">
        <v>207</v>
      </c>
      <c r="B12" s="130" t="s">
        <v>208</v>
      </c>
      <c r="C12" s="131" t="s">
        <v>209</v>
      </c>
    </row>
    <row r="13" spans="1:7" x14ac:dyDescent="0.3">
      <c r="A13" s="126" t="s">
        <v>210</v>
      </c>
      <c r="B13" s="130" t="s">
        <v>211</v>
      </c>
      <c r="C13" s="131" t="s">
        <v>209</v>
      </c>
    </row>
    <row r="14" spans="1:7" x14ac:dyDescent="0.3">
      <c r="A14" s="126" t="s">
        <v>212</v>
      </c>
      <c r="B14" s="130" t="s">
        <v>213</v>
      </c>
      <c r="C14" s="131" t="s">
        <v>209</v>
      </c>
    </row>
    <row r="15" spans="1:7" x14ac:dyDescent="0.3">
      <c r="A15" s="126" t="s">
        <v>214</v>
      </c>
      <c r="B15" s="130" t="s">
        <v>215</v>
      </c>
      <c r="C15" s="131" t="s">
        <v>209</v>
      </c>
    </row>
    <row r="16" spans="1:7" x14ac:dyDescent="0.3">
      <c r="A16" s="126" t="s">
        <v>216</v>
      </c>
      <c r="B16" s="130" t="s">
        <v>217</v>
      </c>
      <c r="C16" s="131" t="s">
        <v>209</v>
      </c>
    </row>
    <row r="17" spans="1:3" x14ac:dyDescent="0.3">
      <c r="A17" s="126" t="s">
        <v>218</v>
      </c>
      <c r="B17" s="130" t="s">
        <v>219</v>
      </c>
      <c r="C17" s="131" t="s">
        <v>219</v>
      </c>
    </row>
    <row r="18" spans="1:3" x14ac:dyDescent="0.3">
      <c r="A18" s="126" t="s">
        <v>220</v>
      </c>
      <c r="B18" s="130" t="s">
        <v>221</v>
      </c>
      <c r="C18" s="131" t="s">
        <v>221</v>
      </c>
    </row>
    <row r="19" spans="1:3" x14ac:dyDescent="0.3">
      <c r="A19" s="126" t="s">
        <v>222</v>
      </c>
      <c r="B19" s="130" t="s">
        <v>223</v>
      </c>
      <c r="C19" s="130" t="s">
        <v>223</v>
      </c>
    </row>
    <row r="20" spans="1:3" x14ac:dyDescent="0.3">
      <c r="A20" s="126" t="s">
        <v>224</v>
      </c>
      <c r="B20" s="130" t="s">
        <v>225</v>
      </c>
      <c r="C20" s="130" t="s">
        <v>225</v>
      </c>
    </row>
    <row r="21" spans="1:3" x14ac:dyDescent="0.3">
      <c r="A21" s="126" t="s">
        <v>226</v>
      </c>
      <c r="B21" s="130" t="s">
        <v>227</v>
      </c>
      <c r="C21" s="130" t="s">
        <v>227</v>
      </c>
    </row>
    <row r="22" spans="1:3" x14ac:dyDescent="0.3">
      <c r="A22" s="126" t="s">
        <v>228</v>
      </c>
      <c r="B22" s="130" t="s">
        <v>229</v>
      </c>
      <c r="C22" s="130" t="s">
        <v>229</v>
      </c>
    </row>
    <row r="23" spans="1:3" x14ac:dyDescent="0.3">
      <c r="A23" s="126" t="s">
        <v>230</v>
      </c>
      <c r="B23" s="130" t="s">
        <v>231</v>
      </c>
      <c r="C23" s="130" t="s">
        <v>231</v>
      </c>
    </row>
    <row r="24" spans="1:3" x14ac:dyDescent="0.3">
      <c r="A24" s="126" t="s">
        <v>232</v>
      </c>
      <c r="B24" s="130" t="s">
        <v>233</v>
      </c>
      <c r="C24" s="130" t="s">
        <v>233</v>
      </c>
    </row>
    <row r="25" spans="1:3" x14ac:dyDescent="0.3">
      <c r="A25" s="126" t="s">
        <v>234</v>
      </c>
      <c r="B25" s="130" t="s">
        <v>235</v>
      </c>
      <c r="C25" s="130" t="s">
        <v>235</v>
      </c>
    </row>
    <row r="26" spans="1:3" x14ac:dyDescent="0.3">
      <c r="A26" s="126" t="s">
        <v>236</v>
      </c>
      <c r="B26" s="132" t="s">
        <v>237</v>
      </c>
      <c r="C26" s="130" t="s">
        <v>238</v>
      </c>
    </row>
    <row r="27" spans="1:3" x14ac:dyDescent="0.3">
      <c r="A27" s="126" t="s">
        <v>239</v>
      </c>
      <c r="B27" s="133" t="s">
        <v>240</v>
      </c>
      <c r="C27" s="130" t="s">
        <v>238</v>
      </c>
    </row>
    <row r="28" spans="1:3" x14ac:dyDescent="0.3">
      <c r="A28" s="126" t="s">
        <v>241</v>
      </c>
      <c r="B28" s="132" t="s">
        <v>242</v>
      </c>
      <c r="C28" s="130" t="s">
        <v>238</v>
      </c>
    </row>
    <row r="29" spans="1:3" x14ac:dyDescent="0.3">
      <c r="A29" s="126" t="s">
        <v>243</v>
      </c>
      <c r="B29" s="132" t="s">
        <v>244</v>
      </c>
      <c r="C29" s="130" t="s">
        <v>238</v>
      </c>
    </row>
    <row r="30" spans="1:3" x14ac:dyDescent="0.3">
      <c r="A30" s="126" t="s">
        <v>245</v>
      </c>
      <c r="B30" s="132" t="s">
        <v>246</v>
      </c>
      <c r="C30" s="130" t="s">
        <v>238</v>
      </c>
    </row>
    <row r="31" spans="1:3" x14ac:dyDescent="0.3">
      <c r="A31" s="126" t="s">
        <v>247</v>
      </c>
      <c r="B31" s="132" t="s">
        <v>248</v>
      </c>
      <c r="C31" s="130" t="s">
        <v>238</v>
      </c>
    </row>
    <row r="32" spans="1:3" x14ac:dyDescent="0.3">
      <c r="A32" s="126" t="s">
        <v>249</v>
      </c>
      <c r="B32" s="132" t="s">
        <v>250</v>
      </c>
      <c r="C32" s="130" t="s">
        <v>238</v>
      </c>
    </row>
    <row r="33" spans="1:8" x14ac:dyDescent="0.3">
      <c r="A33" s="126" t="s">
        <v>251</v>
      </c>
      <c r="B33" s="132" t="s">
        <v>252</v>
      </c>
      <c r="C33" s="130" t="s">
        <v>238</v>
      </c>
    </row>
    <row r="34" spans="1:8" x14ac:dyDescent="0.3">
      <c r="A34" s="126" t="s">
        <v>253</v>
      </c>
      <c r="B34" s="132" t="s">
        <v>254</v>
      </c>
      <c r="C34" s="130" t="s">
        <v>238</v>
      </c>
    </row>
    <row r="35" spans="1:8" x14ac:dyDescent="0.3">
      <c r="A35" s="126" t="s">
        <v>255</v>
      </c>
      <c r="B35" s="132" t="s">
        <v>256</v>
      </c>
      <c r="C35" s="130" t="s">
        <v>238</v>
      </c>
    </row>
    <row r="36" spans="1:8" x14ac:dyDescent="0.3">
      <c r="A36" s="126" t="s">
        <v>257</v>
      </c>
      <c r="B36" s="130" t="s">
        <v>258</v>
      </c>
      <c r="C36" s="130" t="s">
        <v>258</v>
      </c>
    </row>
    <row r="37" spans="1:8" x14ac:dyDescent="0.3">
      <c r="A37" s="126" t="s">
        <v>259</v>
      </c>
      <c r="B37" s="130" t="s">
        <v>260</v>
      </c>
      <c r="C37" s="130" t="s">
        <v>260</v>
      </c>
    </row>
    <row r="38" spans="1:8" x14ac:dyDescent="0.3">
      <c r="A38" s="126" t="s">
        <v>261</v>
      </c>
      <c r="B38" s="130" t="s">
        <v>262</v>
      </c>
      <c r="C38" s="130" t="s">
        <v>262</v>
      </c>
    </row>
    <row r="39" spans="1:8" x14ac:dyDescent="0.3">
      <c r="A39" s="126" t="s">
        <v>263</v>
      </c>
      <c r="B39" s="130" t="s">
        <v>264</v>
      </c>
      <c r="C39" s="130" t="s">
        <v>264</v>
      </c>
    </row>
    <row r="40" spans="1:8" x14ac:dyDescent="0.3">
      <c r="A40" s="126" t="s">
        <v>265</v>
      </c>
      <c r="B40" s="130" t="s">
        <v>266</v>
      </c>
      <c r="C40" s="130" t="s">
        <v>266</v>
      </c>
    </row>
    <row r="41" spans="1:8" x14ac:dyDescent="0.3">
      <c r="A41" s="126" t="s">
        <v>267</v>
      </c>
      <c r="B41" s="132" t="s">
        <v>268</v>
      </c>
      <c r="C41" s="130" t="s">
        <v>269</v>
      </c>
    </row>
    <row r="42" spans="1:8" x14ac:dyDescent="0.3">
      <c r="A42" s="126" t="s">
        <v>270</v>
      </c>
      <c r="B42" s="132" t="s">
        <v>271</v>
      </c>
      <c r="C42" s="130" t="s">
        <v>269</v>
      </c>
    </row>
    <row r="43" spans="1:8" x14ac:dyDescent="0.3">
      <c r="A43" s="126" t="s">
        <v>272</v>
      </c>
      <c r="B43" s="132" t="s">
        <v>273</v>
      </c>
      <c r="C43" s="130" t="s">
        <v>269</v>
      </c>
    </row>
    <row r="44" spans="1:8" x14ac:dyDescent="0.3">
      <c r="A44" s="126" t="s">
        <v>274</v>
      </c>
      <c r="B44" s="130" t="s">
        <v>275</v>
      </c>
      <c r="C44" s="130" t="s">
        <v>275</v>
      </c>
    </row>
    <row r="45" spans="1:8" x14ac:dyDescent="0.3">
      <c r="A45" s="126" t="s">
        <v>276</v>
      </c>
      <c r="B45" s="130" t="s">
        <v>277</v>
      </c>
      <c r="C45" s="130" t="s">
        <v>277</v>
      </c>
    </row>
    <row r="46" spans="1:8" x14ac:dyDescent="0.3">
      <c r="A46" s="126" t="s">
        <v>278</v>
      </c>
      <c r="B46" s="130" t="s">
        <v>279</v>
      </c>
      <c r="C46" s="130" t="s">
        <v>280</v>
      </c>
    </row>
    <row r="47" spans="1:8" x14ac:dyDescent="0.3">
      <c r="A47" s="126" t="s">
        <v>281</v>
      </c>
      <c r="B47" s="130" t="s">
        <v>282</v>
      </c>
      <c r="C47" s="131" t="s">
        <v>280</v>
      </c>
    </row>
    <row r="48" spans="1:8" x14ac:dyDescent="0.3">
      <c r="A48" s="126" t="s">
        <v>283</v>
      </c>
      <c r="B48" s="130" t="s">
        <v>284</v>
      </c>
      <c r="C48" s="130" t="s">
        <v>284</v>
      </c>
      <c r="H48" s="134"/>
    </row>
    <row r="49" spans="1:10" x14ac:dyDescent="0.3">
      <c r="A49" s="126" t="s">
        <v>285</v>
      </c>
      <c r="B49" s="130" t="s">
        <v>286</v>
      </c>
      <c r="C49" s="130" t="s">
        <v>286</v>
      </c>
      <c r="H49" s="134"/>
      <c r="J49" s="134"/>
    </row>
    <row r="50" spans="1:10" x14ac:dyDescent="0.3">
      <c r="A50" s="126" t="s">
        <v>287</v>
      </c>
      <c r="B50" s="130" t="s">
        <v>288</v>
      </c>
      <c r="C50" s="130" t="s">
        <v>288</v>
      </c>
      <c r="H50" s="134"/>
      <c r="J50" s="134"/>
    </row>
    <row r="51" spans="1:10" x14ac:dyDescent="0.3">
      <c r="A51" s="126" t="s">
        <v>289</v>
      </c>
      <c r="B51" s="130" t="s">
        <v>290</v>
      </c>
      <c r="C51" s="130" t="s">
        <v>290</v>
      </c>
    </row>
    <row r="52" spans="1:10" x14ac:dyDescent="0.3">
      <c r="A52" s="126" t="s">
        <v>291</v>
      </c>
      <c r="B52" s="130" t="s">
        <v>292</v>
      </c>
      <c r="C52" s="130" t="s">
        <v>292</v>
      </c>
      <c r="I52" s="134"/>
    </row>
    <row r="53" spans="1:10" x14ac:dyDescent="0.3">
      <c r="A53" s="126" t="s">
        <v>293</v>
      </c>
      <c r="B53" s="130" t="s">
        <v>294</v>
      </c>
      <c r="C53" s="130" t="s">
        <v>294</v>
      </c>
      <c r="I53" s="134"/>
    </row>
    <row r="54" spans="1:10" x14ac:dyDescent="0.3">
      <c r="A54" s="126" t="s">
        <v>295</v>
      </c>
      <c r="B54" s="130" t="s">
        <v>296</v>
      </c>
      <c r="C54" s="130" t="s">
        <v>296</v>
      </c>
    </row>
    <row r="55" spans="1:10" x14ac:dyDescent="0.3">
      <c r="A55" s="126" t="s">
        <v>297</v>
      </c>
      <c r="B55" s="130" t="s">
        <v>298</v>
      </c>
      <c r="C55" s="130" t="s">
        <v>298</v>
      </c>
    </row>
    <row r="56" spans="1:10" x14ac:dyDescent="0.3">
      <c r="A56" s="126" t="s">
        <v>299</v>
      </c>
      <c r="B56" s="130" t="s">
        <v>300</v>
      </c>
      <c r="C56" s="130" t="s">
        <v>300</v>
      </c>
    </row>
    <row r="57" spans="1:10" x14ac:dyDescent="0.3">
      <c r="A57" s="126" t="s">
        <v>301</v>
      </c>
      <c r="B57" s="130" t="s">
        <v>302</v>
      </c>
      <c r="C57" s="130" t="s">
        <v>302</v>
      </c>
      <c r="I57" s="134"/>
    </row>
    <row r="58" spans="1:10" x14ac:dyDescent="0.3">
      <c r="A58" s="126" t="s">
        <v>303</v>
      </c>
      <c r="B58" s="130" t="s">
        <v>304</v>
      </c>
      <c r="C58" s="130" t="s">
        <v>304</v>
      </c>
      <c r="I58" s="134"/>
    </row>
    <row r="59" spans="1:10" x14ac:dyDescent="0.3">
      <c r="A59" s="126" t="s">
        <v>305</v>
      </c>
      <c r="B59" s="130" t="s">
        <v>306</v>
      </c>
      <c r="C59" s="130" t="s">
        <v>306</v>
      </c>
      <c r="I59" s="134"/>
    </row>
    <row r="60" spans="1:10" x14ac:dyDescent="0.3">
      <c r="A60" s="126" t="s">
        <v>307</v>
      </c>
      <c r="B60" s="130" t="s">
        <v>308</v>
      </c>
      <c r="C60" s="130" t="s">
        <v>308</v>
      </c>
    </row>
    <row r="61" spans="1:10" x14ac:dyDescent="0.3">
      <c r="A61" s="126" t="s">
        <v>309</v>
      </c>
      <c r="B61" s="130" t="s">
        <v>310</v>
      </c>
      <c r="C61" s="130" t="s">
        <v>310</v>
      </c>
      <c r="I61" s="134"/>
    </row>
    <row r="62" spans="1:10" x14ac:dyDescent="0.3">
      <c r="A62" s="126" t="s">
        <v>311</v>
      </c>
      <c r="B62" s="130" t="s">
        <v>312</v>
      </c>
      <c r="C62" s="130" t="s">
        <v>312</v>
      </c>
      <c r="I62" s="134"/>
    </row>
    <row r="63" spans="1:10" x14ac:dyDescent="0.3">
      <c r="A63" s="126" t="s">
        <v>313</v>
      </c>
      <c r="B63" s="130" t="s">
        <v>314</v>
      </c>
      <c r="C63" s="130" t="s">
        <v>314</v>
      </c>
      <c r="I63" s="134"/>
    </row>
    <row r="64" spans="1:10" x14ac:dyDescent="0.3">
      <c r="A64" s="126" t="s">
        <v>315</v>
      </c>
      <c r="B64" s="130" t="s">
        <v>316</v>
      </c>
      <c r="C64" s="130" t="s">
        <v>314</v>
      </c>
    </row>
    <row r="65" spans="1:10" x14ac:dyDescent="0.3">
      <c r="A65" s="126" t="s">
        <v>317</v>
      </c>
      <c r="B65" s="130" t="s">
        <v>318</v>
      </c>
      <c r="C65" s="130" t="s">
        <v>318</v>
      </c>
    </row>
    <row r="66" spans="1:10" x14ac:dyDescent="0.3">
      <c r="A66" s="126" t="s">
        <v>319</v>
      </c>
      <c r="B66" s="130" t="s">
        <v>320</v>
      </c>
      <c r="C66" s="131" t="s">
        <v>321</v>
      </c>
      <c r="I66" s="136"/>
      <c r="J66" s="136"/>
    </row>
    <row r="67" spans="1:10" x14ac:dyDescent="0.3">
      <c r="A67" s="126" t="s">
        <v>322</v>
      </c>
      <c r="B67" s="130" t="s">
        <v>323</v>
      </c>
      <c r="C67" s="131" t="s">
        <v>321</v>
      </c>
    </row>
    <row r="68" spans="1:10" x14ac:dyDescent="0.3">
      <c r="A68" s="126" t="s">
        <v>324</v>
      </c>
      <c r="B68" s="130" t="s">
        <v>325</v>
      </c>
      <c r="C68" s="131" t="s">
        <v>325</v>
      </c>
    </row>
    <row r="69" spans="1:10" x14ac:dyDescent="0.3">
      <c r="A69" s="126" t="s">
        <v>326</v>
      </c>
      <c r="B69" s="130" t="s">
        <v>327</v>
      </c>
      <c r="C69" s="131" t="s">
        <v>327</v>
      </c>
    </row>
    <row r="70" spans="1:10" x14ac:dyDescent="0.3">
      <c r="A70" s="126" t="s">
        <v>328</v>
      </c>
      <c r="B70" s="130" t="s">
        <v>329</v>
      </c>
      <c r="C70" s="130" t="s">
        <v>329</v>
      </c>
    </row>
    <row r="71" spans="1:10" x14ac:dyDescent="0.3">
      <c r="A71" s="126" t="s">
        <v>330</v>
      </c>
      <c r="B71" s="130" t="s">
        <v>331</v>
      </c>
      <c r="C71" s="131" t="s">
        <v>266</v>
      </c>
    </row>
    <row r="72" spans="1:10" x14ac:dyDescent="0.3">
      <c r="A72" s="126" t="s">
        <v>332</v>
      </c>
      <c r="B72" s="130" t="s">
        <v>333</v>
      </c>
      <c r="C72" s="131" t="s">
        <v>334</v>
      </c>
    </row>
    <row r="73" spans="1:10" x14ac:dyDescent="0.3">
      <c r="A73" s="126" t="s">
        <v>335</v>
      </c>
      <c r="B73" s="130" t="s">
        <v>336</v>
      </c>
      <c r="C73" s="131" t="s">
        <v>334</v>
      </c>
    </row>
    <row r="74" spans="1:10" x14ac:dyDescent="0.3">
      <c r="A74" s="126" t="s">
        <v>337</v>
      </c>
      <c r="B74" s="130" t="s">
        <v>338</v>
      </c>
      <c r="C74" s="131" t="s">
        <v>334</v>
      </c>
    </row>
    <row r="75" spans="1:10" x14ac:dyDescent="0.3">
      <c r="A75" s="126" t="s">
        <v>339</v>
      </c>
      <c r="B75" s="130" t="s">
        <v>340</v>
      </c>
      <c r="C75" s="131" t="s">
        <v>266</v>
      </c>
    </row>
    <row r="76" spans="1:10" x14ac:dyDescent="0.3">
      <c r="A76" s="126" t="s">
        <v>341</v>
      </c>
      <c r="B76" s="130" t="s">
        <v>342</v>
      </c>
      <c r="C76" s="131" t="s">
        <v>266</v>
      </c>
    </row>
    <row r="77" spans="1:10" x14ac:dyDescent="0.3">
      <c r="A77" s="126" t="s">
        <v>343</v>
      </c>
      <c r="B77" s="130" t="s">
        <v>344</v>
      </c>
      <c r="C77" s="131" t="s">
        <v>266</v>
      </c>
    </row>
    <row r="78" spans="1:10" x14ac:dyDescent="0.3">
      <c r="A78" s="126" t="s">
        <v>345</v>
      </c>
      <c r="B78" s="130" t="s">
        <v>346</v>
      </c>
      <c r="C78" s="131" t="s">
        <v>334</v>
      </c>
    </row>
    <row r="79" spans="1:10" x14ac:dyDescent="0.3">
      <c r="A79" s="126" t="s">
        <v>347</v>
      </c>
      <c r="B79" s="130" t="s">
        <v>348</v>
      </c>
      <c r="C79" s="131" t="s">
        <v>334</v>
      </c>
    </row>
    <row r="80" spans="1:10" x14ac:dyDescent="0.3">
      <c r="A80" s="126" t="s">
        <v>349</v>
      </c>
      <c r="B80" s="130" t="s">
        <v>350</v>
      </c>
      <c r="C80" s="131" t="s">
        <v>334</v>
      </c>
    </row>
    <row r="81" spans="1:3" x14ac:dyDescent="0.3">
      <c r="A81" s="126" t="s">
        <v>351</v>
      </c>
      <c r="B81" s="130" t="s">
        <v>352</v>
      </c>
      <c r="C81" s="131" t="s">
        <v>334</v>
      </c>
    </row>
    <row r="82" spans="1:3" x14ac:dyDescent="0.3">
      <c r="A82" s="126" t="s">
        <v>353</v>
      </c>
      <c r="B82" s="130" t="s">
        <v>354</v>
      </c>
      <c r="C82" s="131" t="s">
        <v>334</v>
      </c>
    </row>
    <row r="83" spans="1:3" x14ac:dyDescent="0.3">
      <c r="A83" s="126" t="s">
        <v>355</v>
      </c>
      <c r="B83" s="131" t="s">
        <v>356</v>
      </c>
      <c r="C83" s="131" t="s">
        <v>357</v>
      </c>
    </row>
    <row r="84" spans="1:3" x14ac:dyDescent="0.3">
      <c r="A84" s="126" t="s">
        <v>358</v>
      </c>
      <c r="B84" s="131" t="s">
        <v>359</v>
      </c>
      <c r="C84" s="131" t="s">
        <v>359</v>
      </c>
    </row>
    <row r="85" spans="1:3" x14ac:dyDescent="0.3">
      <c r="A85" s="126" t="s">
        <v>360</v>
      </c>
      <c r="B85" s="131" t="s">
        <v>361</v>
      </c>
      <c r="C85" s="131" t="s">
        <v>362</v>
      </c>
    </row>
    <row r="86" spans="1:3" x14ac:dyDescent="0.3">
      <c r="A86" s="126" t="s">
        <v>363</v>
      </c>
      <c r="B86" s="131" t="s">
        <v>364</v>
      </c>
      <c r="C86" s="131" t="s">
        <v>362</v>
      </c>
    </row>
    <row r="87" spans="1:3" x14ac:dyDescent="0.3">
      <c r="A87" s="126" t="s">
        <v>365</v>
      </c>
      <c r="B87" s="131" t="s">
        <v>366</v>
      </c>
      <c r="C87" s="131" t="s">
        <v>367</v>
      </c>
    </row>
    <row r="88" spans="1:3" x14ac:dyDescent="0.3">
      <c r="A88" s="126" t="s">
        <v>368</v>
      </c>
      <c r="B88" s="131" t="s">
        <v>369</v>
      </c>
      <c r="C88" s="131" t="s">
        <v>367</v>
      </c>
    </row>
    <row r="89" spans="1:3" x14ac:dyDescent="0.3">
      <c r="A89" s="126" t="s">
        <v>370</v>
      </c>
      <c r="B89" s="131" t="s">
        <v>371</v>
      </c>
      <c r="C89" s="131" t="s">
        <v>367</v>
      </c>
    </row>
    <row r="90" spans="1:3" x14ac:dyDescent="0.3">
      <c r="A90" s="126" t="s">
        <v>372</v>
      </c>
      <c r="B90" s="131" t="s">
        <v>373</v>
      </c>
      <c r="C90" s="131" t="s">
        <v>367</v>
      </c>
    </row>
    <row r="91" spans="1:3" x14ac:dyDescent="0.3">
      <c r="A91" s="126" t="s">
        <v>374</v>
      </c>
      <c r="B91" s="131" t="s">
        <v>375</v>
      </c>
      <c r="C91" s="131" t="s">
        <v>367</v>
      </c>
    </row>
    <row r="92" spans="1:3" x14ac:dyDescent="0.3">
      <c r="A92" s="126" t="s">
        <v>376</v>
      </c>
      <c r="B92" s="131" t="s">
        <v>377</v>
      </c>
      <c r="C92" s="131" t="s">
        <v>367</v>
      </c>
    </row>
    <row r="93" spans="1:3" x14ac:dyDescent="0.3">
      <c r="A93" s="126" t="s">
        <v>378</v>
      </c>
      <c r="B93" s="131" t="s">
        <v>379</v>
      </c>
      <c r="C93" s="131" t="s">
        <v>379</v>
      </c>
    </row>
    <row r="94" spans="1:3" x14ac:dyDescent="0.3">
      <c r="A94" s="126" t="s">
        <v>380</v>
      </c>
      <c r="B94" s="127" t="s">
        <v>381</v>
      </c>
      <c r="C94" s="127" t="s">
        <v>334</v>
      </c>
    </row>
    <row r="95" spans="1:3" x14ac:dyDescent="0.3">
      <c r="A95" s="126" t="s">
        <v>382</v>
      </c>
      <c r="B95" s="127" t="s">
        <v>383</v>
      </c>
      <c r="C95" s="127" t="s">
        <v>334</v>
      </c>
    </row>
    <row r="96" spans="1:3" x14ac:dyDescent="0.3">
      <c r="A96" s="126" t="s">
        <v>384</v>
      </c>
      <c r="B96" s="127" t="s">
        <v>385</v>
      </c>
      <c r="C96" s="127" t="s">
        <v>334</v>
      </c>
    </row>
    <row r="97" spans="1:3" x14ac:dyDescent="0.3">
      <c r="A97" s="126" t="s">
        <v>386</v>
      </c>
      <c r="B97" s="127" t="s">
        <v>387</v>
      </c>
      <c r="C97" s="127" t="s">
        <v>238</v>
      </c>
    </row>
    <row r="98" spans="1:3" x14ac:dyDescent="0.3">
      <c r="A98" s="126" t="s">
        <v>388</v>
      </c>
      <c r="B98" s="127" t="s">
        <v>389</v>
      </c>
      <c r="C98" s="127" t="s">
        <v>238</v>
      </c>
    </row>
    <row r="99" spans="1:3" x14ac:dyDescent="0.3">
      <c r="A99" s="126" t="s">
        <v>390</v>
      </c>
      <c r="B99" s="127" t="s">
        <v>391</v>
      </c>
      <c r="C99" s="131" t="s">
        <v>367</v>
      </c>
    </row>
    <row r="100" spans="1:3" x14ac:dyDescent="0.3">
      <c r="A100" s="126" t="s">
        <v>392</v>
      </c>
      <c r="B100" s="127" t="s">
        <v>393</v>
      </c>
      <c r="C100" s="131" t="s">
        <v>367</v>
      </c>
    </row>
    <row r="101" spans="1:3" x14ac:dyDescent="0.3">
      <c r="A101" s="126" t="s">
        <v>394</v>
      </c>
      <c r="B101" s="127" t="s">
        <v>395</v>
      </c>
      <c r="C101" s="127" t="s">
        <v>238</v>
      </c>
    </row>
    <row r="102" spans="1:3" x14ac:dyDescent="0.3">
      <c r="A102" s="126" t="s">
        <v>396</v>
      </c>
      <c r="B102" s="127" t="s">
        <v>397</v>
      </c>
      <c r="C102" s="127" t="s">
        <v>334</v>
      </c>
    </row>
    <row r="103" spans="1:3" x14ac:dyDescent="0.3">
      <c r="A103" s="126" t="s">
        <v>398</v>
      </c>
      <c r="B103" s="127" t="s">
        <v>399</v>
      </c>
      <c r="C103" s="127" t="s">
        <v>399</v>
      </c>
    </row>
    <row r="104" spans="1:3" x14ac:dyDescent="0.3">
      <c r="A104" s="126" t="s">
        <v>400</v>
      </c>
      <c r="B104" s="127" t="s">
        <v>401</v>
      </c>
      <c r="C104" s="127" t="s">
        <v>402</v>
      </c>
    </row>
    <row r="105" spans="1:3" x14ac:dyDescent="0.3">
      <c r="A105" s="126" t="s">
        <v>403</v>
      </c>
      <c r="B105" s="127" t="s">
        <v>404</v>
      </c>
      <c r="C105" s="127" t="s">
        <v>402</v>
      </c>
    </row>
    <row r="106" spans="1:3" x14ac:dyDescent="0.3">
      <c r="A106" s="135" t="s">
        <v>405</v>
      </c>
      <c r="B106" s="133" t="s">
        <v>406</v>
      </c>
      <c r="C106" s="133" t="s">
        <v>334</v>
      </c>
    </row>
    <row r="107" spans="1:3" x14ac:dyDescent="0.3">
      <c r="A107" s="126" t="s">
        <v>407</v>
      </c>
      <c r="B107" s="127" t="s">
        <v>408</v>
      </c>
      <c r="C107" s="127" t="s">
        <v>334</v>
      </c>
    </row>
    <row r="108" spans="1:3" x14ac:dyDescent="0.3">
      <c r="A108" s="126" t="s">
        <v>409</v>
      </c>
      <c r="B108" s="127" t="s">
        <v>410</v>
      </c>
      <c r="C108" s="131" t="s">
        <v>357</v>
      </c>
    </row>
    <row r="109" spans="1:3" x14ac:dyDescent="0.3">
      <c r="A109" s="126" t="s">
        <v>411</v>
      </c>
      <c r="B109" s="133" t="s">
        <v>412</v>
      </c>
      <c r="C109" s="127" t="s">
        <v>238</v>
      </c>
    </row>
    <row r="110" spans="1:3" x14ac:dyDescent="0.3">
      <c r="A110" s="126" t="s">
        <v>413</v>
      </c>
      <c r="B110" s="133" t="s">
        <v>414</v>
      </c>
      <c r="C110" s="127" t="s">
        <v>238</v>
      </c>
    </row>
    <row r="111" spans="1:3" x14ac:dyDescent="0.3">
      <c r="A111" s="126" t="s">
        <v>415</v>
      </c>
      <c r="B111" s="133" t="s">
        <v>416</v>
      </c>
      <c r="C111" s="127" t="s">
        <v>280</v>
      </c>
    </row>
    <row r="112" spans="1:3" x14ac:dyDescent="0.3">
      <c r="A112" s="126" t="s">
        <v>417</v>
      </c>
      <c r="B112" s="127" t="s">
        <v>418</v>
      </c>
      <c r="C112" s="127" t="s">
        <v>219</v>
      </c>
    </row>
    <row r="113" spans="1:3" x14ac:dyDescent="0.3">
      <c r="A113" s="126" t="s">
        <v>419</v>
      </c>
      <c r="B113" s="133" t="s">
        <v>420</v>
      </c>
      <c r="C113" s="127" t="s">
        <v>238</v>
      </c>
    </row>
    <row r="114" spans="1:3" x14ac:dyDescent="0.3">
      <c r="A114" s="126" t="s">
        <v>421</v>
      </c>
      <c r="B114" s="133" t="s">
        <v>422</v>
      </c>
      <c r="C114" s="127" t="s">
        <v>238</v>
      </c>
    </row>
    <row r="115" spans="1:3" x14ac:dyDescent="0.3">
      <c r="A115" s="126" t="s">
        <v>423</v>
      </c>
      <c r="B115" s="133" t="s">
        <v>424</v>
      </c>
      <c r="C115" s="127" t="s">
        <v>209</v>
      </c>
    </row>
    <row r="116" spans="1:3" x14ac:dyDescent="0.3">
      <c r="A116" s="126" t="s">
        <v>425</v>
      </c>
      <c r="B116" s="133" t="s">
        <v>426</v>
      </c>
      <c r="C116" s="127" t="s">
        <v>334</v>
      </c>
    </row>
    <row r="117" spans="1:3" x14ac:dyDescent="0.3">
      <c r="A117" s="126" t="s">
        <v>427</v>
      </c>
      <c r="B117" s="133" t="s">
        <v>428</v>
      </c>
      <c r="C117" s="127" t="s">
        <v>209</v>
      </c>
    </row>
    <row r="118" spans="1:3" x14ac:dyDescent="0.3">
      <c r="A118" s="126" t="s">
        <v>429</v>
      </c>
      <c r="B118" s="133" t="s">
        <v>430</v>
      </c>
      <c r="C118" s="127" t="s">
        <v>209</v>
      </c>
    </row>
    <row r="119" spans="1:3" x14ac:dyDescent="0.3">
      <c r="A119" s="126" t="s">
        <v>431</v>
      </c>
      <c r="B119" s="127" t="s">
        <v>432</v>
      </c>
      <c r="C119" s="127" t="s">
        <v>367</v>
      </c>
    </row>
    <row r="120" spans="1:3" x14ac:dyDescent="0.3">
      <c r="A120" s="126" t="s">
        <v>433</v>
      </c>
      <c r="B120" s="127" t="s">
        <v>434</v>
      </c>
      <c r="C120" s="127" t="s">
        <v>435</v>
      </c>
    </row>
  </sheetData>
  <phoneticPr fontId="30" type="noConversion"/>
  <hyperlinks>
    <hyperlink ref="G1" location="目录!A1" display="返回目录" xr:uid="{00000000-0004-0000-0400-000000000000}"/>
  </hyperlink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"/>
  <sheetViews>
    <sheetView workbookViewId="0">
      <selection activeCell="C12" sqref="A12:C12"/>
    </sheetView>
  </sheetViews>
  <sheetFormatPr defaultColWidth="8.84375" defaultRowHeight="18.45" x14ac:dyDescent="0.3"/>
  <cols>
    <col min="1" max="1" width="8.84375" style="124"/>
    <col min="2" max="2" width="17.53515625" style="125" customWidth="1"/>
    <col min="3" max="16384" width="8.84375" style="125"/>
  </cols>
  <sheetData>
    <row r="1" spans="1:6" x14ac:dyDescent="0.3">
      <c r="A1" s="124" t="s">
        <v>116</v>
      </c>
      <c r="B1" s="125" t="s">
        <v>436</v>
      </c>
      <c r="F1" s="6" t="s">
        <v>111</v>
      </c>
    </row>
    <row r="2" spans="1:6" x14ac:dyDescent="0.3">
      <c r="A2" s="124" t="s">
        <v>121</v>
      </c>
      <c r="B2" s="125" t="s">
        <v>120</v>
      </c>
    </row>
    <row r="3" spans="1:6" x14ac:dyDescent="0.3">
      <c r="A3" s="124" t="s">
        <v>126</v>
      </c>
      <c r="B3" s="125" t="s">
        <v>131</v>
      </c>
    </row>
    <row r="4" spans="1:6" x14ac:dyDescent="0.3">
      <c r="A4" s="124" t="s">
        <v>141</v>
      </c>
      <c r="B4" s="125" t="s">
        <v>135</v>
      </c>
    </row>
    <row r="5" spans="1:6" x14ac:dyDescent="0.3">
      <c r="A5" s="124" t="s">
        <v>145</v>
      </c>
      <c r="B5" s="125" t="s">
        <v>139</v>
      </c>
    </row>
    <row r="6" spans="1:6" x14ac:dyDescent="0.3">
      <c r="A6" s="124" t="s">
        <v>147</v>
      </c>
      <c r="B6" s="125" t="s">
        <v>142</v>
      </c>
    </row>
    <row r="7" spans="1:6" x14ac:dyDescent="0.3">
      <c r="A7" s="124" t="s">
        <v>164</v>
      </c>
      <c r="B7" s="125" t="s">
        <v>146</v>
      </c>
    </row>
    <row r="8" spans="1:6" x14ac:dyDescent="0.3">
      <c r="A8" s="124" t="s">
        <v>166</v>
      </c>
      <c r="B8" s="125" t="s">
        <v>149</v>
      </c>
    </row>
    <row r="9" spans="1:6" x14ac:dyDescent="0.3">
      <c r="A9" s="124" t="s">
        <v>168</v>
      </c>
      <c r="B9" s="125" t="s">
        <v>156</v>
      </c>
    </row>
    <row r="10" spans="1:6" x14ac:dyDescent="0.3">
      <c r="A10" s="124" t="s">
        <v>170</v>
      </c>
      <c r="B10" s="125" t="s">
        <v>163</v>
      </c>
    </row>
    <row r="11" spans="1:6" x14ac:dyDescent="0.3">
      <c r="A11" s="124" t="s">
        <v>437</v>
      </c>
      <c r="B11" s="125" t="s">
        <v>165</v>
      </c>
    </row>
    <row r="12" spans="1:6" x14ac:dyDescent="0.3">
      <c r="A12" s="124" t="s">
        <v>438</v>
      </c>
      <c r="B12" s="125" t="s">
        <v>167</v>
      </c>
    </row>
    <row r="13" spans="1:6" x14ac:dyDescent="0.3">
      <c r="A13" s="124" t="s">
        <v>439</v>
      </c>
      <c r="B13" s="125" t="s">
        <v>169</v>
      </c>
    </row>
    <row r="14" spans="1:6" x14ac:dyDescent="0.3">
      <c r="A14" s="124" t="s">
        <v>440</v>
      </c>
      <c r="B14" s="125" t="s">
        <v>172</v>
      </c>
    </row>
    <row r="15" spans="1:6" x14ac:dyDescent="0.3">
      <c r="A15" s="124" t="s">
        <v>441</v>
      </c>
      <c r="B15" s="125" t="s">
        <v>177</v>
      </c>
    </row>
    <row r="16" spans="1:6" x14ac:dyDescent="0.3">
      <c r="A16" s="124" t="s">
        <v>442</v>
      </c>
      <c r="B16" s="125" t="s">
        <v>179</v>
      </c>
    </row>
    <row r="17" spans="1:2" x14ac:dyDescent="0.3">
      <c r="A17" s="124" t="s">
        <v>443</v>
      </c>
      <c r="B17" s="125" t="s">
        <v>181</v>
      </c>
    </row>
    <row r="18" spans="1:2" x14ac:dyDescent="0.3">
      <c r="A18" s="124" t="s">
        <v>444</v>
      </c>
      <c r="B18" s="125" t="s">
        <v>445</v>
      </c>
    </row>
    <row r="19" spans="1:2" x14ac:dyDescent="0.3">
      <c r="A19" s="124" t="s">
        <v>446</v>
      </c>
      <c r="B19" s="125" t="s">
        <v>447</v>
      </c>
    </row>
    <row r="20" spans="1:2" x14ac:dyDescent="0.3">
      <c r="A20" s="124" t="s">
        <v>448</v>
      </c>
      <c r="B20" s="125" t="s">
        <v>449</v>
      </c>
    </row>
    <row r="21" spans="1:2" x14ac:dyDescent="0.3">
      <c r="A21" s="124" t="s">
        <v>450</v>
      </c>
      <c r="B21" s="125" t="s">
        <v>451</v>
      </c>
    </row>
    <row r="22" spans="1:2" x14ac:dyDescent="0.3">
      <c r="A22" s="124" t="s">
        <v>452</v>
      </c>
      <c r="B22" s="125" t="s">
        <v>161</v>
      </c>
    </row>
    <row r="23" spans="1:2" x14ac:dyDescent="0.3">
      <c r="A23" s="124" t="s">
        <v>453</v>
      </c>
      <c r="B23" s="125" t="s">
        <v>183</v>
      </c>
    </row>
  </sheetData>
  <phoneticPr fontId="30" type="noConversion"/>
  <hyperlinks>
    <hyperlink ref="F1" location="目录!A1" display="返回目录" xr:uid="{00000000-0004-0000-0500-000000000000}"/>
  </hyperlink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tabSelected="1" workbookViewId="0">
      <selection activeCell="B23" sqref="B23"/>
    </sheetView>
  </sheetViews>
  <sheetFormatPr defaultColWidth="9" defaultRowHeight="14.15" x14ac:dyDescent="0.3"/>
  <cols>
    <col min="1" max="1" width="26" customWidth="1"/>
    <col min="2" max="2" width="25.07421875" customWidth="1"/>
    <col min="3" max="3" width="37.3046875" customWidth="1"/>
  </cols>
  <sheetData>
    <row r="1" spans="1:4" x14ac:dyDescent="0.3">
      <c r="A1" s="121" t="s">
        <v>454</v>
      </c>
      <c r="D1" s="6" t="s">
        <v>111</v>
      </c>
    </row>
    <row r="2" spans="1:4" x14ac:dyDescent="0.3">
      <c r="A2" s="122" t="s">
        <v>455</v>
      </c>
      <c r="B2" s="122" t="s">
        <v>456</v>
      </c>
      <c r="C2" s="122" t="s">
        <v>457</v>
      </c>
    </row>
    <row r="3" spans="1:4" x14ac:dyDescent="0.3">
      <c r="A3" s="1" t="s">
        <v>458</v>
      </c>
      <c r="B3" s="409" t="s">
        <v>459</v>
      </c>
      <c r="C3" s="248" t="s">
        <v>460</v>
      </c>
    </row>
    <row r="4" spans="1:4" ht="15" x14ac:dyDescent="0.3">
      <c r="A4" s="1" t="s">
        <v>458</v>
      </c>
      <c r="B4" s="123" t="s">
        <v>461</v>
      </c>
      <c r="C4" s="1" t="s">
        <v>462</v>
      </c>
    </row>
    <row r="5" spans="1:4" x14ac:dyDescent="0.3">
      <c r="A5" s="1" t="s">
        <v>458</v>
      </c>
      <c r="B5" s="409" t="s">
        <v>463</v>
      </c>
      <c r="C5" s="248" t="s">
        <v>464</v>
      </c>
    </row>
    <row r="6" spans="1:4" x14ac:dyDescent="0.3">
      <c r="A6" s="1" t="s">
        <v>458</v>
      </c>
      <c r="B6" s="409" t="s">
        <v>465</v>
      </c>
      <c r="C6" s="248" t="s">
        <v>466</v>
      </c>
    </row>
    <row r="7" spans="1:4" ht="15" x14ac:dyDescent="0.3">
      <c r="A7" s="1" t="s">
        <v>458</v>
      </c>
      <c r="B7" s="123" t="s">
        <v>467</v>
      </c>
      <c r="C7" s="1" t="s">
        <v>468</v>
      </c>
    </row>
    <row r="8" spans="1:4" x14ac:dyDescent="0.3">
      <c r="A8" s="1" t="s">
        <v>458</v>
      </c>
      <c r="B8" s="409" t="s">
        <v>469</v>
      </c>
      <c r="C8" s="248" t="s">
        <v>470</v>
      </c>
    </row>
    <row r="9" spans="1:4" x14ac:dyDescent="0.3">
      <c r="A9" s="1" t="s">
        <v>458</v>
      </c>
      <c r="B9" s="248" t="s">
        <v>471</v>
      </c>
      <c r="C9" s="248" t="s">
        <v>472</v>
      </c>
    </row>
    <row r="10" spans="1:4" x14ac:dyDescent="0.3">
      <c r="A10" s="1" t="s">
        <v>458</v>
      </c>
      <c r="B10" s="248" t="s">
        <v>473</v>
      </c>
      <c r="C10" s="248" t="s">
        <v>474</v>
      </c>
    </row>
    <row r="11" spans="1:4" x14ac:dyDescent="0.3">
      <c r="A11" s="1" t="s">
        <v>475</v>
      </c>
      <c r="B11" s="88" t="s">
        <v>476</v>
      </c>
      <c r="C11" s="1" t="s">
        <v>477</v>
      </c>
    </row>
    <row r="12" spans="1:4" x14ac:dyDescent="0.3">
      <c r="A12" s="1" t="s">
        <v>475</v>
      </c>
      <c r="B12" s="88" t="s">
        <v>478</v>
      </c>
      <c r="C12" s="1" t="s">
        <v>479</v>
      </c>
    </row>
    <row r="13" spans="1:4" x14ac:dyDescent="0.3">
      <c r="A13" s="1" t="s">
        <v>475</v>
      </c>
      <c r="B13" s="88" t="s">
        <v>480</v>
      </c>
      <c r="C13" s="1" t="s">
        <v>481</v>
      </c>
    </row>
    <row r="14" spans="1:4" x14ac:dyDescent="0.3">
      <c r="A14" s="1" t="s">
        <v>475</v>
      </c>
      <c r="B14" s="1" t="s">
        <v>482</v>
      </c>
      <c r="C14" s="1" t="s">
        <v>483</v>
      </c>
    </row>
    <row r="15" spans="1:4" x14ac:dyDescent="0.3">
      <c r="A15" s="1" t="s">
        <v>475</v>
      </c>
      <c r="B15" s="1" t="s">
        <v>484</v>
      </c>
      <c r="C15" s="1" t="s">
        <v>485</v>
      </c>
    </row>
    <row r="16" spans="1:4" x14ac:dyDescent="0.3">
      <c r="A16" s="1" t="s">
        <v>475</v>
      </c>
      <c r="B16" s="1" t="s">
        <v>486</v>
      </c>
      <c r="C16" s="1" t="s">
        <v>487</v>
      </c>
    </row>
    <row r="17" spans="1:3" x14ac:dyDescent="0.3">
      <c r="A17" s="1" t="s">
        <v>475</v>
      </c>
      <c r="B17" s="1" t="s">
        <v>488</v>
      </c>
      <c r="C17" s="1" t="s">
        <v>489</v>
      </c>
    </row>
    <row r="18" spans="1:3" x14ac:dyDescent="0.3">
      <c r="A18" s="1" t="s">
        <v>475</v>
      </c>
      <c r="B18" s="1" t="s">
        <v>490</v>
      </c>
      <c r="C18" s="1" t="s">
        <v>491</v>
      </c>
    </row>
    <row r="19" spans="1:3" x14ac:dyDescent="0.3">
      <c r="A19" s="1" t="s">
        <v>492</v>
      </c>
      <c r="B19" s="248" t="s">
        <v>493</v>
      </c>
      <c r="C19" s="248" t="s">
        <v>494</v>
      </c>
    </row>
    <row r="20" spans="1:3" x14ac:dyDescent="0.3">
      <c r="A20" s="1" t="s">
        <v>492</v>
      </c>
      <c r="B20" s="248" t="s">
        <v>495</v>
      </c>
      <c r="C20" s="248" t="s">
        <v>496</v>
      </c>
    </row>
    <row r="21" spans="1:3" x14ac:dyDescent="0.3">
      <c r="A21" s="1" t="s">
        <v>492</v>
      </c>
      <c r="B21" s="248" t="s">
        <v>497</v>
      </c>
      <c r="C21" s="248" t="s">
        <v>498</v>
      </c>
    </row>
    <row r="22" spans="1:3" x14ac:dyDescent="0.3">
      <c r="A22" s="1" t="s">
        <v>492</v>
      </c>
      <c r="B22" s="248" t="s">
        <v>499</v>
      </c>
      <c r="C22" s="248" t="s">
        <v>500</v>
      </c>
    </row>
    <row r="23" spans="1:3" x14ac:dyDescent="0.3">
      <c r="A23" s="1" t="s">
        <v>492</v>
      </c>
      <c r="B23" s="248" t="s">
        <v>501</v>
      </c>
      <c r="C23" s="248" t="s">
        <v>502</v>
      </c>
    </row>
  </sheetData>
  <phoneticPr fontId="30" type="noConversion"/>
  <hyperlinks>
    <hyperlink ref="D1" location="目录!A1" display="返回目录" xr:uid="{00000000-0004-0000-0600-000000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780BF-CB6B-46E6-9159-00881D141838}">
  <dimension ref="A1:AI133"/>
  <sheetViews>
    <sheetView topLeftCell="S1" workbookViewId="0">
      <pane ySplit="1" topLeftCell="A2" activePane="bottomLeft" state="frozen"/>
      <selection pane="bottomLeft" activeCell="W25" sqref="W25"/>
    </sheetView>
  </sheetViews>
  <sheetFormatPr defaultColWidth="9" defaultRowHeight="14.15" x14ac:dyDescent="0.3"/>
  <cols>
    <col min="1" max="1" width="11.765625" bestFit="1" customWidth="1"/>
    <col min="2" max="2" width="11.3046875" style="171" bestFit="1" customWidth="1"/>
    <col min="3" max="3" width="13.765625" style="171" customWidth="1"/>
    <col min="4" max="4" width="9.84375" style="171" bestFit="1" customWidth="1"/>
    <col min="5" max="5" width="13.765625" customWidth="1"/>
    <col min="6" max="6" width="8.3828125" customWidth="1"/>
    <col min="7" max="7" width="49.765625" bestFit="1" customWidth="1"/>
    <col min="8" max="9" width="13.765625" customWidth="1"/>
    <col min="10" max="10" width="9.3046875" customWidth="1"/>
    <col min="11" max="11" width="12.765625" customWidth="1"/>
    <col min="12" max="13" width="14.765625" customWidth="1"/>
    <col min="14" max="14" width="20.921875" customWidth="1"/>
    <col min="15" max="15" width="17.23046875" customWidth="1"/>
    <col min="16" max="16" width="7" customWidth="1"/>
    <col min="17" max="17" width="10" customWidth="1"/>
    <col min="18" max="18" width="15" customWidth="1"/>
    <col min="19" max="19" width="20.53515625" customWidth="1"/>
    <col min="20" max="20" width="17.23046875" customWidth="1"/>
    <col min="21" max="21" width="9.765625" customWidth="1"/>
    <col min="22" max="22" width="24.07421875" bestFit="1" customWidth="1"/>
    <col min="35" max="35" width="16.69140625" bestFit="1" customWidth="1"/>
  </cols>
  <sheetData>
    <row r="1" spans="1:35" s="176" customFormat="1" x14ac:dyDescent="0.3">
      <c r="A1" s="308" t="s">
        <v>2324</v>
      </c>
      <c r="B1" s="308" t="s">
        <v>1813</v>
      </c>
      <c r="C1" s="309" t="s">
        <v>2124</v>
      </c>
      <c r="D1" s="309" t="s">
        <v>2125</v>
      </c>
      <c r="E1" s="215" t="s">
        <v>2083</v>
      </c>
      <c r="F1" s="215" t="s">
        <v>2380</v>
      </c>
      <c r="G1" s="215" t="s">
        <v>2049</v>
      </c>
      <c r="H1" s="215" t="s">
        <v>504</v>
      </c>
      <c r="I1" s="215" t="s">
        <v>505</v>
      </c>
      <c r="J1" s="215" t="s">
        <v>506</v>
      </c>
      <c r="K1" s="215" t="s">
        <v>185</v>
      </c>
      <c r="L1" s="215" t="s">
        <v>115</v>
      </c>
      <c r="M1" s="215" t="s">
        <v>2126</v>
      </c>
      <c r="N1" s="215" t="s">
        <v>507</v>
      </c>
      <c r="O1" s="215" t="s">
        <v>508</v>
      </c>
      <c r="P1" s="215" t="s">
        <v>509</v>
      </c>
      <c r="Q1" s="215" t="s">
        <v>510</v>
      </c>
      <c r="R1" s="242" t="s">
        <v>511</v>
      </c>
      <c r="S1" s="242" t="s">
        <v>512</v>
      </c>
      <c r="T1" s="215" t="s">
        <v>513</v>
      </c>
      <c r="U1" s="215" t="s">
        <v>514</v>
      </c>
      <c r="V1" s="215" t="s">
        <v>515</v>
      </c>
    </row>
    <row r="2" spans="1:35" s="183" customFormat="1" x14ac:dyDescent="0.3">
      <c r="A2" s="310" t="s">
        <v>2406</v>
      </c>
      <c r="B2" s="183" t="s">
        <v>1813</v>
      </c>
      <c r="C2" s="309" t="s">
        <v>2124</v>
      </c>
      <c r="D2" s="309" t="s">
        <v>2125</v>
      </c>
      <c r="E2" s="215" t="s">
        <v>2083</v>
      </c>
      <c r="F2" s="215" t="s">
        <v>2380</v>
      </c>
      <c r="G2" s="215" t="s">
        <v>2049</v>
      </c>
      <c r="H2" s="215" t="s">
        <v>504</v>
      </c>
      <c r="I2" s="215" t="s">
        <v>505</v>
      </c>
      <c r="J2" s="311" t="s">
        <v>115</v>
      </c>
      <c r="K2" s="311" t="s">
        <v>185</v>
      </c>
      <c r="L2" s="311" t="s">
        <v>524</v>
      </c>
      <c r="M2" s="311"/>
      <c r="N2" s="312" t="s">
        <v>525</v>
      </c>
      <c r="O2" s="313" t="s">
        <v>526</v>
      </c>
      <c r="P2" s="313" t="s">
        <v>527</v>
      </c>
      <c r="Q2" s="313" t="s">
        <v>528</v>
      </c>
      <c r="R2" s="313" t="s">
        <v>529</v>
      </c>
      <c r="S2" s="313" t="s">
        <v>530</v>
      </c>
      <c r="T2" s="313" t="s">
        <v>531</v>
      </c>
      <c r="U2" s="313" t="s">
        <v>532</v>
      </c>
      <c r="V2" s="313" t="s">
        <v>533</v>
      </c>
      <c r="W2" s="313" t="s">
        <v>534</v>
      </c>
      <c r="X2" s="313" t="s">
        <v>535</v>
      </c>
      <c r="Y2" s="313" t="s">
        <v>536</v>
      </c>
      <c r="Z2" s="313" t="s">
        <v>537</v>
      </c>
      <c r="AA2" s="313" t="s">
        <v>538</v>
      </c>
      <c r="AB2" s="313" t="s">
        <v>539</v>
      </c>
      <c r="AC2" s="313" t="s">
        <v>540</v>
      </c>
      <c r="AD2" s="313" t="s">
        <v>541</v>
      </c>
      <c r="AE2" s="314" t="s">
        <v>542</v>
      </c>
      <c r="AF2" s="314" t="s">
        <v>543</v>
      </c>
      <c r="AG2" s="314" t="s">
        <v>544</v>
      </c>
      <c r="AH2" s="314" t="s">
        <v>545</v>
      </c>
      <c r="AI2" s="315" t="s">
        <v>546</v>
      </c>
    </row>
    <row r="3" spans="1:35" x14ac:dyDescent="0.3">
      <c r="B3" s="171">
        <v>1</v>
      </c>
      <c r="C3" s="298">
        <v>2023</v>
      </c>
      <c r="D3" s="298">
        <v>2</v>
      </c>
      <c r="E3" s="27" t="s">
        <v>2324</v>
      </c>
      <c r="F3" s="27" t="s">
        <v>2382</v>
      </c>
      <c r="G3" s="27" t="s">
        <v>503</v>
      </c>
      <c r="H3" s="27" t="s">
        <v>492</v>
      </c>
      <c r="I3" s="27" t="s">
        <v>492</v>
      </c>
      <c r="J3" t="s">
        <v>516</v>
      </c>
      <c r="K3" s="27" t="s">
        <v>435</v>
      </c>
      <c r="L3" t="s">
        <v>167</v>
      </c>
      <c r="O3" s="19">
        <v>17130</v>
      </c>
      <c r="P3" s="19"/>
      <c r="Q3" s="19"/>
      <c r="R3" s="19">
        <v>1375</v>
      </c>
      <c r="S3" s="19">
        <v>1040</v>
      </c>
      <c r="T3" s="19"/>
      <c r="U3" s="19">
        <v>0</v>
      </c>
      <c r="V3" s="19">
        <v>14715</v>
      </c>
    </row>
    <row r="4" spans="1:35" x14ac:dyDescent="0.3">
      <c r="B4" s="171">
        <v>2</v>
      </c>
      <c r="C4" s="298">
        <v>2023</v>
      </c>
      <c r="D4" s="298">
        <v>2</v>
      </c>
      <c r="E4" s="27" t="s">
        <v>2324</v>
      </c>
      <c r="F4" s="27" t="s">
        <v>2382</v>
      </c>
      <c r="G4" s="27" t="s">
        <v>503</v>
      </c>
      <c r="H4" s="27" t="s">
        <v>492</v>
      </c>
      <c r="I4" s="27" t="s">
        <v>492</v>
      </c>
      <c r="J4" t="s">
        <v>516</v>
      </c>
      <c r="K4" s="27" t="s">
        <v>435</v>
      </c>
      <c r="L4" t="s">
        <v>183</v>
      </c>
      <c r="O4" s="19">
        <v>18936.669999999998</v>
      </c>
      <c r="P4" s="19"/>
      <c r="Q4" s="19"/>
      <c r="R4" s="19">
        <v>0</v>
      </c>
      <c r="S4" s="19">
        <v>0</v>
      </c>
      <c r="T4" s="19"/>
      <c r="U4" s="19">
        <v>0</v>
      </c>
      <c r="V4" s="19">
        <v>18936.669999999998</v>
      </c>
    </row>
    <row r="5" spans="1:35" x14ac:dyDescent="0.3">
      <c r="B5" s="171">
        <v>3</v>
      </c>
      <c r="C5" s="298">
        <v>2023</v>
      </c>
      <c r="D5" s="298">
        <v>2</v>
      </c>
      <c r="E5" s="27" t="s">
        <v>2324</v>
      </c>
      <c r="F5" s="27" t="s">
        <v>2382</v>
      </c>
      <c r="G5" s="27" t="s">
        <v>503</v>
      </c>
      <c r="H5" s="27" t="s">
        <v>492</v>
      </c>
      <c r="I5" s="27" t="s">
        <v>492</v>
      </c>
      <c r="J5" t="s">
        <v>516</v>
      </c>
      <c r="K5" s="27" t="s">
        <v>435</v>
      </c>
      <c r="L5" t="s">
        <v>161</v>
      </c>
      <c r="O5" s="19">
        <v>4423.05</v>
      </c>
      <c r="P5" s="19"/>
      <c r="Q5" s="19"/>
      <c r="R5" s="19">
        <v>0</v>
      </c>
      <c r="S5" s="19">
        <v>340</v>
      </c>
      <c r="T5" s="19"/>
      <c r="U5" s="19">
        <v>0</v>
      </c>
      <c r="V5" s="19">
        <v>4083.05</v>
      </c>
    </row>
    <row r="6" spans="1:35" x14ac:dyDescent="0.3">
      <c r="B6" s="171">
        <v>4</v>
      </c>
      <c r="C6" s="298">
        <v>2023</v>
      </c>
      <c r="D6" s="298">
        <v>2</v>
      </c>
      <c r="E6" s="27" t="s">
        <v>2324</v>
      </c>
      <c r="F6" s="27" t="s">
        <v>2382</v>
      </c>
      <c r="G6" s="27" t="s">
        <v>503</v>
      </c>
      <c r="H6" s="27" t="s">
        <v>492</v>
      </c>
      <c r="I6" s="27" t="s">
        <v>492</v>
      </c>
      <c r="J6" t="s">
        <v>516</v>
      </c>
      <c r="K6" s="27" t="s">
        <v>517</v>
      </c>
      <c r="L6" t="s">
        <v>172</v>
      </c>
      <c r="O6" s="19">
        <v>105987.55</v>
      </c>
      <c r="P6" s="19"/>
      <c r="Q6" s="19"/>
      <c r="R6" s="19">
        <v>6152.4</v>
      </c>
      <c r="S6" s="19">
        <v>4820</v>
      </c>
      <c r="T6" s="19"/>
      <c r="U6" s="19">
        <v>321.97000000000003</v>
      </c>
      <c r="V6" s="19">
        <v>94693.18</v>
      </c>
    </row>
    <row r="7" spans="1:35" x14ac:dyDescent="0.3">
      <c r="B7" s="171">
        <v>5</v>
      </c>
      <c r="C7" s="298">
        <v>2023</v>
      </c>
      <c r="D7" s="298">
        <v>2</v>
      </c>
      <c r="E7" s="27" t="s">
        <v>2324</v>
      </c>
      <c r="F7" s="27" t="s">
        <v>2382</v>
      </c>
      <c r="G7" s="27" t="s">
        <v>503</v>
      </c>
      <c r="H7" s="27" t="s">
        <v>492</v>
      </c>
      <c r="I7" s="27" t="s">
        <v>492</v>
      </c>
      <c r="J7" t="s">
        <v>516</v>
      </c>
      <c r="K7" s="27" t="s">
        <v>518</v>
      </c>
      <c r="L7" t="s">
        <v>165</v>
      </c>
      <c r="O7" s="19">
        <v>7873</v>
      </c>
      <c r="P7" s="19"/>
      <c r="Q7" s="19"/>
      <c r="R7" s="19">
        <v>477.5</v>
      </c>
      <c r="S7" s="19">
        <v>360</v>
      </c>
      <c r="T7" s="19"/>
      <c r="U7" s="19">
        <v>19.059999999999999</v>
      </c>
      <c r="V7" s="19">
        <v>7016.44</v>
      </c>
    </row>
    <row r="8" spans="1:35" x14ac:dyDescent="0.3">
      <c r="B8" s="171">
        <v>6</v>
      </c>
      <c r="C8" s="298">
        <v>2023</v>
      </c>
      <c r="D8" s="298">
        <v>2</v>
      </c>
      <c r="E8" s="27" t="s">
        <v>2324</v>
      </c>
      <c r="F8" s="27" t="s">
        <v>2382</v>
      </c>
      <c r="G8" s="27" t="s">
        <v>503</v>
      </c>
      <c r="H8" s="27" t="s">
        <v>492</v>
      </c>
      <c r="I8" s="27" t="s">
        <v>492</v>
      </c>
      <c r="J8" t="s">
        <v>516</v>
      </c>
      <c r="K8" s="27" t="s">
        <v>402</v>
      </c>
      <c r="L8" t="s">
        <v>519</v>
      </c>
      <c r="O8" s="19">
        <v>29378</v>
      </c>
      <c r="P8" s="19"/>
      <c r="Q8" s="19"/>
      <c r="R8" s="19">
        <v>1432.5</v>
      </c>
      <c r="S8" s="19">
        <v>1080</v>
      </c>
      <c r="T8" s="19"/>
      <c r="U8" s="19">
        <v>340.95</v>
      </c>
      <c r="V8" s="19">
        <v>26524.55</v>
      </c>
    </row>
    <row r="9" spans="1:35" x14ac:dyDescent="0.3">
      <c r="B9" s="171">
        <v>7</v>
      </c>
      <c r="C9" s="298">
        <v>2023</v>
      </c>
      <c r="D9" s="298">
        <v>2</v>
      </c>
      <c r="E9" s="27" t="s">
        <v>2324</v>
      </c>
      <c r="F9" s="27" t="s">
        <v>2382</v>
      </c>
      <c r="G9" s="27" t="s">
        <v>503</v>
      </c>
      <c r="H9" s="27" t="s">
        <v>492</v>
      </c>
      <c r="I9" s="27" t="s">
        <v>492</v>
      </c>
      <c r="J9" t="s">
        <v>516</v>
      </c>
      <c r="K9" s="27" t="s">
        <v>402</v>
      </c>
      <c r="L9" t="s">
        <v>149</v>
      </c>
      <c r="O9" s="19">
        <v>50169</v>
      </c>
      <c r="P9" s="19"/>
      <c r="Q9" s="19"/>
      <c r="R9" s="19">
        <v>2540</v>
      </c>
      <c r="S9" s="19">
        <v>1920</v>
      </c>
      <c r="T9" s="19"/>
      <c r="U9" s="19">
        <v>516.27</v>
      </c>
      <c r="V9" s="19">
        <v>45192.73</v>
      </c>
    </row>
    <row r="10" spans="1:35" x14ac:dyDescent="0.3">
      <c r="B10" s="171">
        <v>8</v>
      </c>
      <c r="C10" s="298">
        <v>2023</v>
      </c>
      <c r="D10" s="298">
        <v>2</v>
      </c>
      <c r="E10" s="27" t="s">
        <v>2324</v>
      </c>
      <c r="F10" s="27" t="s">
        <v>2382</v>
      </c>
      <c r="G10" s="27" t="s">
        <v>503</v>
      </c>
      <c r="H10" s="27" t="s">
        <v>492</v>
      </c>
      <c r="I10" s="27" t="s">
        <v>492</v>
      </c>
      <c r="J10" t="s">
        <v>516</v>
      </c>
      <c r="K10" s="27" t="s">
        <v>402</v>
      </c>
      <c r="L10" t="s">
        <v>154</v>
      </c>
      <c r="O10" s="19">
        <v>68239.62</v>
      </c>
      <c r="P10" s="19"/>
      <c r="Q10" s="19"/>
      <c r="R10" s="19">
        <v>4719.8999999999996</v>
      </c>
      <c r="S10" s="19">
        <v>3400</v>
      </c>
      <c r="T10" s="19"/>
      <c r="U10" s="19">
        <v>125.67</v>
      </c>
      <c r="V10" s="19">
        <v>59994.05</v>
      </c>
    </row>
    <row r="11" spans="1:35" x14ac:dyDescent="0.3">
      <c r="B11" s="171">
        <v>9</v>
      </c>
      <c r="C11" s="298">
        <v>2023</v>
      </c>
      <c r="D11" s="298">
        <v>2</v>
      </c>
      <c r="E11" s="27" t="s">
        <v>2324</v>
      </c>
      <c r="F11" s="27" t="s">
        <v>2382</v>
      </c>
      <c r="G11" s="27" t="s">
        <v>503</v>
      </c>
      <c r="H11" s="27" t="s">
        <v>492</v>
      </c>
      <c r="I11" s="27" t="s">
        <v>492</v>
      </c>
      <c r="J11" t="s">
        <v>516</v>
      </c>
      <c r="K11" s="27" t="s">
        <v>402</v>
      </c>
      <c r="L11" t="s">
        <v>161</v>
      </c>
      <c r="O11" s="19">
        <v>37000</v>
      </c>
      <c r="P11" s="19"/>
      <c r="Q11" s="19"/>
      <c r="R11" s="19">
        <v>1060</v>
      </c>
      <c r="S11" s="19">
        <v>800</v>
      </c>
      <c r="T11" s="19"/>
      <c r="U11" s="19">
        <v>904</v>
      </c>
      <c r="V11" s="19">
        <v>34236</v>
      </c>
    </row>
    <row r="12" spans="1:35" x14ac:dyDescent="0.3">
      <c r="B12" s="171">
        <v>10</v>
      </c>
      <c r="C12" s="298">
        <v>2023</v>
      </c>
      <c r="D12" s="298">
        <v>2</v>
      </c>
      <c r="E12" s="27" t="s">
        <v>2324</v>
      </c>
      <c r="F12" s="27" t="s">
        <v>2382</v>
      </c>
      <c r="G12" s="27" t="s">
        <v>503</v>
      </c>
      <c r="H12" s="27" t="s">
        <v>492</v>
      </c>
      <c r="I12" s="27" t="s">
        <v>492</v>
      </c>
      <c r="J12" t="s">
        <v>516</v>
      </c>
      <c r="K12" s="27" t="s">
        <v>520</v>
      </c>
      <c r="L12" t="s">
        <v>179</v>
      </c>
      <c r="O12" s="19">
        <v>30167</v>
      </c>
      <c r="P12" s="19"/>
      <c r="Q12" s="19"/>
      <c r="R12" s="19">
        <v>1426.99</v>
      </c>
      <c r="S12" s="19">
        <v>1060</v>
      </c>
      <c r="T12" s="19"/>
      <c r="U12" s="19">
        <v>200.39</v>
      </c>
      <c r="V12" s="19">
        <v>27479.62</v>
      </c>
    </row>
    <row r="13" spans="1:35" x14ac:dyDescent="0.3">
      <c r="B13" s="171">
        <v>11</v>
      </c>
      <c r="C13" s="298">
        <v>2023</v>
      </c>
      <c r="D13" s="298">
        <v>2</v>
      </c>
      <c r="E13" s="27" t="s">
        <v>2324</v>
      </c>
      <c r="F13" s="27" t="s">
        <v>2382</v>
      </c>
      <c r="G13" s="27" t="s">
        <v>503</v>
      </c>
      <c r="H13" s="45" t="s">
        <v>492</v>
      </c>
      <c r="I13" s="27" t="s">
        <v>492</v>
      </c>
      <c r="J13" t="s">
        <v>516</v>
      </c>
      <c r="K13" s="27" t="s">
        <v>520</v>
      </c>
      <c r="L13" t="s">
        <v>177</v>
      </c>
      <c r="O13" s="19">
        <v>23742</v>
      </c>
      <c r="P13" s="19"/>
      <c r="Q13" s="19"/>
      <c r="R13" s="19">
        <v>1584.49</v>
      </c>
      <c r="S13" s="19">
        <v>1420</v>
      </c>
      <c r="T13" s="19"/>
      <c r="U13" s="19">
        <v>139.47999999999999</v>
      </c>
      <c r="V13" s="19">
        <v>20598.03</v>
      </c>
    </row>
    <row r="14" spans="1:35" s="204" customFormat="1" x14ac:dyDescent="0.3">
      <c r="B14" s="307">
        <v>14</v>
      </c>
      <c r="C14" s="298">
        <v>2023</v>
      </c>
      <c r="D14" s="298">
        <v>2</v>
      </c>
      <c r="E14" s="27" t="s">
        <v>2324</v>
      </c>
      <c r="F14" s="27" t="s">
        <v>2383</v>
      </c>
      <c r="G14" s="27" t="s">
        <v>521</v>
      </c>
      <c r="H14" s="27" t="s">
        <v>522</v>
      </c>
      <c r="I14" s="27" t="s">
        <v>492</v>
      </c>
      <c r="J14" t="s">
        <v>516</v>
      </c>
      <c r="K14" s="27" t="s">
        <v>402</v>
      </c>
      <c r="L14" t="s">
        <v>519</v>
      </c>
      <c r="M14"/>
      <c r="N14"/>
      <c r="O14" s="19">
        <v>16960</v>
      </c>
      <c r="P14" s="19"/>
      <c r="Q14" s="19"/>
      <c r="R14" s="19">
        <v>1265</v>
      </c>
      <c r="S14" s="19">
        <v>1000</v>
      </c>
      <c r="T14" s="19"/>
      <c r="U14" s="19">
        <v>260.85000000000002</v>
      </c>
      <c r="V14" s="19">
        <v>14434.15</v>
      </c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 spans="1:35" s="204" customFormat="1" x14ac:dyDescent="0.3">
      <c r="B15" s="307">
        <v>15</v>
      </c>
      <c r="C15" s="298">
        <v>2023</v>
      </c>
      <c r="D15" s="298">
        <v>2</v>
      </c>
      <c r="E15" s="27" t="s">
        <v>2324</v>
      </c>
      <c r="F15" s="27" t="s">
        <v>2383</v>
      </c>
      <c r="G15" s="27" t="s">
        <v>521</v>
      </c>
      <c r="H15" s="45" t="s">
        <v>522</v>
      </c>
      <c r="I15" s="27" t="s">
        <v>492</v>
      </c>
      <c r="J15" t="s">
        <v>516</v>
      </c>
      <c r="K15" s="27" t="s">
        <v>402</v>
      </c>
      <c r="L15" t="s">
        <v>149</v>
      </c>
      <c r="M15"/>
      <c r="N15"/>
      <c r="O15" s="19">
        <v>19637</v>
      </c>
      <c r="P15" s="19"/>
      <c r="Q15" s="19"/>
      <c r="R15" s="19">
        <v>1265</v>
      </c>
      <c r="S15" s="19">
        <v>960</v>
      </c>
      <c r="T15" s="19"/>
      <c r="U15" s="19">
        <v>312.36</v>
      </c>
      <c r="V15" s="19">
        <v>17099.64</v>
      </c>
      <c r="W15"/>
      <c r="X15"/>
      <c r="Y15"/>
      <c r="Z15"/>
      <c r="AA15"/>
      <c r="AB15"/>
      <c r="AC15"/>
      <c r="AD15"/>
      <c r="AE15"/>
      <c r="AF15"/>
      <c r="AG15"/>
      <c r="AH15"/>
      <c r="AI15"/>
    </row>
    <row r="16" spans="1:35" s="28" customFormat="1" x14ac:dyDescent="0.3">
      <c r="B16" s="307">
        <v>21</v>
      </c>
      <c r="C16" s="298">
        <v>2023</v>
      </c>
      <c r="D16" s="298">
        <v>2</v>
      </c>
      <c r="E16" s="235" t="s">
        <v>2407</v>
      </c>
      <c r="F16" s="27" t="s">
        <v>2382</v>
      </c>
      <c r="G16" s="17" t="s">
        <v>523</v>
      </c>
      <c r="H16" s="16" t="s">
        <v>492</v>
      </c>
      <c r="I16" s="2" t="s">
        <v>492</v>
      </c>
      <c r="J16" s="2" t="s">
        <v>167</v>
      </c>
      <c r="K16" s="2" t="s">
        <v>435</v>
      </c>
      <c r="L16" s="2" t="s">
        <v>547</v>
      </c>
      <c r="M16" s="2"/>
      <c r="N16" s="12">
        <v>2080</v>
      </c>
      <c r="O16" s="13">
        <v>780</v>
      </c>
      <c r="P16" s="13"/>
      <c r="Q16" s="13"/>
      <c r="R16" s="19">
        <v>0</v>
      </c>
      <c r="S16" s="19">
        <v>65</v>
      </c>
      <c r="T16" s="13">
        <v>78</v>
      </c>
      <c r="U16" s="13">
        <v>104</v>
      </c>
      <c r="V16" s="13">
        <v>3107</v>
      </c>
      <c r="W16" s="13">
        <v>1040</v>
      </c>
      <c r="X16" s="13">
        <v>4147</v>
      </c>
      <c r="Y16" s="13">
        <v>1040</v>
      </c>
      <c r="Z16" s="13">
        <v>260</v>
      </c>
      <c r="AA16" s="13">
        <v>10</v>
      </c>
      <c r="AB16" s="13">
        <v>65</v>
      </c>
      <c r="AC16" s="13">
        <v>1375</v>
      </c>
      <c r="AD16" s="13">
        <v>1040</v>
      </c>
      <c r="AE16" s="13">
        <v>2415</v>
      </c>
      <c r="AF16" s="13">
        <v>4482</v>
      </c>
      <c r="AG16" s="13">
        <v>2080</v>
      </c>
      <c r="AH16" s="13">
        <v>6562</v>
      </c>
      <c r="AI16" s="20"/>
    </row>
    <row r="17" spans="2:35" s="28" customFormat="1" x14ac:dyDescent="0.3">
      <c r="B17" s="307">
        <v>22</v>
      </c>
      <c r="C17" s="298">
        <v>2023</v>
      </c>
      <c r="D17" s="298">
        <v>2</v>
      </c>
      <c r="E17" s="235" t="s">
        <v>2407</v>
      </c>
      <c r="F17" s="27" t="s">
        <v>2382</v>
      </c>
      <c r="G17" s="17" t="s">
        <v>523</v>
      </c>
      <c r="H17" s="16" t="s">
        <v>492</v>
      </c>
      <c r="I17" s="16" t="s">
        <v>492</v>
      </c>
      <c r="J17" s="2" t="s">
        <v>179</v>
      </c>
      <c r="K17" s="2" t="s">
        <v>520</v>
      </c>
      <c r="L17" s="2" t="s">
        <v>547</v>
      </c>
      <c r="M17" s="2"/>
      <c r="N17" s="12">
        <v>2159.04</v>
      </c>
      <c r="O17" s="13">
        <v>795</v>
      </c>
      <c r="P17" s="13"/>
      <c r="Q17" s="13"/>
      <c r="R17" s="19">
        <v>0</v>
      </c>
      <c r="S17" s="19">
        <v>67.47</v>
      </c>
      <c r="T17" s="13">
        <v>80.959999999999994</v>
      </c>
      <c r="U17" s="13">
        <v>106</v>
      </c>
      <c r="V17" s="13">
        <v>3208.47</v>
      </c>
      <c r="W17" s="13">
        <v>1060</v>
      </c>
      <c r="X17" s="13">
        <v>4268.47</v>
      </c>
      <c r="Y17" s="13">
        <v>1079.52</v>
      </c>
      <c r="Z17" s="13">
        <v>265</v>
      </c>
      <c r="AA17" s="13">
        <v>15</v>
      </c>
      <c r="AB17" s="13">
        <v>67.47</v>
      </c>
      <c r="AC17" s="13">
        <v>1426.99</v>
      </c>
      <c r="AD17" s="13">
        <v>1060</v>
      </c>
      <c r="AE17" s="13">
        <v>2486.9899999999998</v>
      </c>
      <c r="AF17" s="13">
        <v>4635.46</v>
      </c>
      <c r="AG17" s="13">
        <v>2120</v>
      </c>
      <c r="AH17" s="13">
        <v>6755.46</v>
      </c>
      <c r="AI17" s="20"/>
    </row>
    <row r="18" spans="2:35" s="28" customFormat="1" x14ac:dyDescent="0.3">
      <c r="B18" s="307">
        <v>23</v>
      </c>
      <c r="C18" s="298">
        <v>2023</v>
      </c>
      <c r="D18" s="298">
        <v>2</v>
      </c>
      <c r="E18" s="235" t="s">
        <v>2407</v>
      </c>
      <c r="F18" s="27" t="s">
        <v>2382</v>
      </c>
      <c r="G18" s="17" t="s">
        <v>523</v>
      </c>
      <c r="H18" s="16" t="s">
        <v>492</v>
      </c>
      <c r="I18" s="16" t="s">
        <v>492</v>
      </c>
      <c r="J18" s="2" t="s">
        <v>519</v>
      </c>
      <c r="K18" s="2" t="s">
        <v>402</v>
      </c>
      <c r="L18" s="2" t="s">
        <v>493</v>
      </c>
      <c r="M18" s="2"/>
      <c r="N18" s="12">
        <v>720</v>
      </c>
      <c r="O18" s="13">
        <v>270</v>
      </c>
      <c r="P18" s="13"/>
      <c r="Q18" s="13"/>
      <c r="R18" s="19">
        <v>0</v>
      </c>
      <c r="S18" s="19">
        <v>22.5</v>
      </c>
      <c r="T18" s="13">
        <v>27</v>
      </c>
      <c r="U18" s="13">
        <v>36</v>
      </c>
      <c r="V18" s="13">
        <v>1075.5</v>
      </c>
      <c r="W18" s="13">
        <v>360</v>
      </c>
      <c r="X18" s="13">
        <v>1435.5</v>
      </c>
      <c r="Y18" s="13">
        <v>360</v>
      </c>
      <c r="Z18" s="13">
        <v>90</v>
      </c>
      <c r="AA18" s="13">
        <v>5</v>
      </c>
      <c r="AB18" s="13">
        <v>22.5</v>
      </c>
      <c r="AC18" s="13">
        <v>477.5</v>
      </c>
      <c r="AD18" s="13">
        <v>360</v>
      </c>
      <c r="AE18" s="13">
        <v>837.5</v>
      </c>
      <c r="AF18" s="13">
        <v>1553</v>
      </c>
      <c r="AG18" s="13">
        <v>720</v>
      </c>
      <c r="AH18" s="13">
        <v>2273</v>
      </c>
      <c r="AI18" s="20"/>
    </row>
    <row r="19" spans="2:35" s="28" customFormat="1" x14ac:dyDescent="0.3">
      <c r="B19" s="307">
        <v>24</v>
      </c>
      <c r="C19" s="298">
        <v>2023</v>
      </c>
      <c r="D19" s="298">
        <v>2</v>
      </c>
      <c r="E19" s="235" t="s">
        <v>2407</v>
      </c>
      <c r="F19" s="27" t="s">
        <v>2382</v>
      </c>
      <c r="G19" s="17" t="s">
        <v>523</v>
      </c>
      <c r="H19" s="16" t="s">
        <v>492</v>
      </c>
      <c r="I19" s="16" t="s">
        <v>492</v>
      </c>
      <c r="J19" s="16" t="s">
        <v>519</v>
      </c>
      <c r="K19" s="16" t="s">
        <v>402</v>
      </c>
      <c r="L19" s="17" t="s">
        <v>501</v>
      </c>
      <c r="M19" s="17"/>
      <c r="N19" s="18">
        <v>720</v>
      </c>
      <c r="O19" s="19">
        <v>270</v>
      </c>
      <c r="P19" s="19"/>
      <c r="Q19" s="19"/>
      <c r="R19" s="19">
        <v>0</v>
      </c>
      <c r="S19" s="19">
        <v>22.5</v>
      </c>
      <c r="T19" s="19">
        <v>27</v>
      </c>
      <c r="U19" s="19">
        <v>36</v>
      </c>
      <c r="V19" s="19">
        <v>1075.5</v>
      </c>
      <c r="W19" s="19">
        <v>360</v>
      </c>
      <c r="X19" s="19">
        <v>1435.5</v>
      </c>
      <c r="Y19" s="19">
        <v>360</v>
      </c>
      <c r="Z19" s="19">
        <v>90</v>
      </c>
      <c r="AA19" s="19">
        <v>5</v>
      </c>
      <c r="AB19" s="19">
        <v>22.5</v>
      </c>
      <c r="AC19" s="19">
        <v>477.5</v>
      </c>
      <c r="AD19" s="19">
        <v>360</v>
      </c>
      <c r="AE19" s="19">
        <v>837.5</v>
      </c>
      <c r="AF19" s="19">
        <v>1553</v>
      </c>
      <c r="AG19" s="19">
        <v>720</v>
      </c>
      <c r="AH19" s="19">
        <v>2273</v>
      </c>
      <c r="AI19" s="21"/>
    </row>
    <row r="20" spans="2:35" s="28" customFormat="1" x14ac:dyDescent="0.3">
      <c r="B20" s="307">
        <v>25</v>
      </c>
      <c r="C20" s="298">
        <v>2023</v>
      </c>
      <c r="D20" s="298">
        <v>2</v>
      </c>
      <c r="E20" s="235" t="s">
        <v>2407</v>
      </c>
      <c r="F20" s="27" t="s">
        <v>2382</v>
      </c>
      <c r="G20" s="17" t="s">
        <v>523</v>
      </c>
      <c r="H20" s="16" t="s">
        <v>492</v>
      </c>
      <c r="I20" s="16" t="s">
        <v>492</v>
      </c>
      <c r="J20" s="16" t="s">
        <v>519</v>
      </c>
      <c r="K20" s="16" t="s">
        <v>402</v>
      </c>
      <c r="L20" s="17" t="s">
        <v>499</v>
      </c>
      <c r="M20" s="17"/>
      <c r="N20" s="18">
        <v>720</v>
      </c>
      <c r="O20" s="19">
        <v>270</v>
      </c>
      <c r="P20" s="19"/>
      <c r="Q20" s="19"/>
      <c r="R20" s="19">
        <v>0</v>
      </c>
      <c r="S20" s="19">
        <v>22.5</v>
      </c>
      <c r="T20" s="19">
        <v>27</v>
      </c>
      <c r="U20" s="19">
        <v>36</v>
      </c>
      <c r="V20" s="19">
        <v>1075.5</v>
      </c>
      <c r="W20" s="19">
        <v>360</v>
      </c>
      <c r="X20" s="19">
        <v>1435.5</v>
      </c>
      <c r="Y20" s="19">
        <v>360</v>
      </c>
      <c r="Z20" s="19">
        <v>90</v>
      </c>
      <c r="AA20" s="19">
        <v>5</v>
      </c>
      <c r="AB20" s="19">
        <v>22.5</v>
      </c>
      <c r="AC20" s="19">
        <v>477.5</v>
      </c>
      <c r="AD20" s="19">
        <v>360</v>
      </c>
      <c r="AE20" s="19">
        <v>837.5</v>
      </c>
      <c r="AF20" s="19">
        <v>1553</v>
      </c>
      <c r="AG20" s="19">
        <v>720</v>
      </c>
      <c r="AH20" s="19">
        <v>2273</v>
      </c>
      <c r="AI20" s="21"/>
    </row>
    <row r="21" spans="2:35" s="28" customFormat="1" x14ac:dyDescent="0.3">
      <c r="B21" s="307">
        <v>26</v>
      </c>
      <c r="C21" s="298">
        <v>2023</v>
      </c>
      <c r="D21" s="298">
        <v>2</v>
      </c>
      <c r="E21" s="235" t="s">
        <v>2407</v>
      </c>
      <c r="F21" s="27" t="s">
        <v>2382</v>
      </c>
      <c r="G21" s="17" t="s">
        <v>523</v>
      </c>
      <c r="H21" s="16" t="s">
        <v>492</v>
      </c>
      <c r="I21" s="16" t="s">
        <v>492</v>
      </c>
      <c r="J21" s="2" t="s">
        <v>149</v>
      </c>
      <c r="K21" s="2" t="s">
        <v>402</v>
      </c>
      <c r="L21" s="2" t="s">
        <v>493</v>
      </c>
      <c r="M21" s="2"/>
      <c r="N21" s="12">
        <v>960</v>
      </c>
      <c r="O21" s="13">
        <v>360</v>
      </c>
      <c r="P21" s="13"/>
      <c r="Q21" s="13"/>
      <c r="R21" s="19">
        <v>0</v>
      </c>
      <c r="S21" s="19">
        <v>30</v>
      </c>
      <c r="T21" s="13">
        <v>36</v>
      </c>
      <c r="U21" s="13">
        <v>48</v>
      </c>
      <c r="V21" s="13">
        <v>1434</v>
      </c>
      <c r="W21" s="13">
        <v>480</v>
      </c>
      <c r="X21" s="13">
        <v>1914</v>
      </c>
      <c r="Y21" s="13">
        <v>480</v>
      </c>
      <c r="Z21" s="13">
        <v>120</v>
      </c>
      <c r="AA21" s="13">
        <v>5</v>
      </c>
      <c r="AB21" s="13">
        <v>30</v>
      </c>
      <c r="AC21" s="13">
        <v>635</v>
      </c>
      <c r="AD21" s="13">
        <v>480</v>
      </c>
      <c r="AE21" s="13">
        <v>1115</v>
      </c>
      <c r="AF21" s="13">
        <v>2069</v>
      </c>
      <c r="AG21" s="13">
        <v>960</v>
      </c>
      <c r="AH21" s="13">
        <v>3029</v>
      </c>
      <c r="AI21" s="20"/>
    </row>
    <row r="22" spans="2:35" s="28" customFormat="1" x14ac:dyDescent="0.3">
      <c r="B22" s="307">
        <v>27</v>
      </c>
      <c r="C22" s="298">
        <v>2023</v>
      </c>
      <c r="D22" s="298">
        <v>2</v>
      </c>
      <c r="E22" s="235" t="s">
        <v>2407</v>
      </c>
      <c r="F22" s="27" t="s">
        <v>2382</v>
      </c>
      <c r="G22" s="17" t="s">
        <v>523</v>
      </c>
      <c r="H22" s="16" t="s">
        <v>492</v>
      </c>
      <c r="I22" s="16" t="s">
        <v>492</v>
      </c>
      <c r="J22" s="16" t="s">
        <v>149</v>
      </c>
      <c r="K22" s="16" t="s">
        <v>402</v>
      </c>
      <c r="L22" s="17" t="s">
        <v>501</v>
      </c>
      <c r="M22" s="17"/>
      <c r="N22" s="18">
        <v>960</v>
      </c>
      <c r="O22" s="19">
        <v>360</v>
      </c>
      <c r="P22" s="19"/>
      <c r="Q22" s="19"/>
      <c r="R22" s="19">
        <v>0</v>
      </c>
      <c r="S22" s="19">
        <v>30</v>
      </c>
      <c r="T22" s="19">
        <v>36</v>
      </c>
      <c r="U22" s="19">
        <v>48</v>
      </c>
      <c r="V22" s="19">
        <v>1434</v>
      </c>
      <c r="W22" s="19">
        <v>480</v>
      </c>
      <c r="X22" s="19">
        <v>1914</v>
      </c>
      <c r="Y22" s="19">
        <v>480</v>
      </c>
      <c r="Z22" s="19">
        <v>120</v>
      </c>
      <c r="AA22" s="19">
        <v>5</v>
      </c>
      <c r="AB22" s="19">
        <v>30</v>
      </c>
      <c r="AC22" s="19">
        <v>635</v>
      </c>
      <c r="AD22" s="19">
        <v>480</v>
      </c>
      <c r="AE22" s="19">
        <v>1115</v>
      </c>
      <c r="AF22" s="19">
        <v>2069</v>
      </c>
      <c r="AG22" s="19">
        <v>960</v>
      </c>
      <c r="AH22" s="19">
        <v>3029</v>
      </c>
      <c r="AI22" s="21"/>
    </row>
    <row r="23" spans="2:35" x14ac:dyDescent="0.3">
      <c r="B23" s="171">
        <v>28</v>
      </c>
      <c r="C23" s="298">
        <v>2023</v>
      </c>
      <c r="D23" s="298">
        <v>2</v>
      </c>
      <c r="E23" s="235" t="s">
        <v>2407</v>
      </c>
      <c r="F23" s="27" t="s">
        <v>2382</v>
      </c>
      <c r="G23" s="17" t="s">
        <v>523</v>
      </c>
      <c r="H23" s="16" t="s">
        <v>492</v>
      </c>
      <c r="I23" s="16" t="s">
        <v>492</v>
      </c>
      <c r="J23" s="16" t="s">
        <v>149</v>
      </c>
      <c r="K23" s="16" t="s">
        <v>402</v>
      </c>
      <c r="L23" s="17" t="s">
        <v>499</v>
      </c>
      <c r="M23" s="17"/>
      <c r="N23" s="18">
        <v>960</v>
      </c>
      <c r="O23" s="19">
        <v>360</v>
      </c>
      <c r="P23" s="19"/>
      <c r="Q23" s="19"/>
      <c r="R23" s="19">
        <v>0</v>
      </c>
      <c r="S23" s="19">
        <v>30</v>
      </c>
      <c r="T23" s="19">
        <v>36</v>
      </c>
      <c r="U23" s="19">
        <v>48</v>
      </c>
      <c r="V23" s="19">
        <v>1434</v>
      </c>
      <c r="W23" s="19">
        <v>480</v>
      </c>
      <c r="X23" s="19">
        <v>1914</v>
      </c>
      <c r="Y23" s="19">
        <v>480</v>
      </c>
      <c r="Z23" s="19">
        <v>120</v>
      </c>
      <c r="AA23" s="19">
        <v>5</v>
      </c>
      <c r="AB23" s="19">
        <v>30</v>
      </c>
      <c r="AC23" s="19">
        <v>635</v>
      </c>
      <c r="AD23" s="19">
        <v>480</v>
      </c>
      <c r="AE23" s="19">
        <v>1115</v>
      </c>
      <c r="AF23" s="19">
        <v>2069</v>
      </c>
      <c r="AG23" s="19">
        <v>960</v>
      </c>
      <c r="AH23" s="19">
        <v>3029</v>
      </c>
      <c r="AI23" s="21"/>
    </row>
    <row r="24" spans="2:35" x14ac:dyDescent="0.3">
      <c r="B24" s="171">
        <v>29</v>
      </c>
      <c r="C24" s="298">
        <v>2023</v>
      </c>
      <c r="D24" s="298">
        <v>2</v>
      </c>
      <c r="E24" s="235" t="s">
        <v>2407</v>
      </c>
      <c r="F24" s="27" t="s">
        <v>2382</v>
      </c>
      <c r="G24" s="17" t="s">
        <v>523</v>
      </c>
      <c r="H24" s="16" t="s">
        <v>492</v>
      </c>
      <c r="I24" s="16" t="s">
        <v>492</v>
      </c>
      <c r="J24" s="16" t="s">
        <v>149</v>
      </c>
      <c r="K24" s="16" t="s">
        <v>402</v>
      </c>
      <c r="L24" s="17" t="s">
        <v>495</v>
      </c>
      <c r="M24" s="17"/>
      <c r="N24" s="18">
        <v>960</v>
      </c>
      <c r="O24" s="19">
        <v>360</v>
      </c>
      <c r="P24" s="19"/>
      <c r="Q24" s="19"/>
      <c r="R24" s="19">
        <v>0</v>
      </c>
      <c r="S24" s="19">
        <v>30</v>
      </c>
      <c r="T24" s="19">
        <v>36</v>
      </c>
      <c r="U24" s="19">
        <v>48</v>
      </c>
      <c r="V24" s="19">
        <v>1434</v>
      </c>
      <c r="W24" s="19">
        <v>480</v>
      </c>
      <c r="X24" s="19">
        <v>1914</v>
      </c>
      <c r="Y24" s="19">
        <v>480</v>
      </c>
      <c r="Z24" s="19">
        <v>120</v>
      </c>
      <c r="AA24" s="19">
        <v>5</v>
      </c>
      <c r="AB24" s="19">
        <v>30</v>
      </c>
      <c r="AC24" s="19">
        <v>635</v>
      </c>
      <c r="AD24" s="19">
        <v>480</v>
      </c>
      <c r="AE24" s="19">
        <v>1115</v>
      </c>
      <c r="AF24" s="19">
        <v>2069</v>
      </c>
      <c r="AG24" s="19">
        <v>960</v>
      </c>
      <c r="AH24" s="19">
        <v>3029</v>
      </c>
      <c r="AI24" s="21"/>
    </row>
    <row r="25" spans="2:35" x14ac:dyDescent="0.3">
      <c r="B25" s="171">
        <v>30</v>
      </c>
      <c r="C25" s="298">
        <v>2023</v>
      </c>
      <c r="D25" s="298">
        <v>2</v>
      </c>
      <c r="E25" s="235" t="s">
        <v>2407</v>
      </c>
      <c r="F25" s="27" t="s">
        <v>2382</v>
      </c>
      <c r="G25" s="17" t="s">
        <v>523</v>
      </c>
      <c r="H25" s="16" t="s">
        <v>492</v>
      </c>
      <c r="I25" s="16" t="s">
        <v>492</v>
      </c>
      <c r="J25" s="2" t="s">
        <v>172</v>
      </c>
      <c r="K25" s="2" t="s">
        <v>517</v>
      </c>
      <c r="L25" s="2" t="s">
        <v>547</v>
      </c>
      <c r="M25" s="2"/>
      <c r="N25" s="12">
        <v>9350.4</v>
      </c>
      <c r="O25" s="13">
        <v>3360</v>
      </c>
      <c r="P25" s="13"/>
      <c r="Q25" s="13"/>
      <c r="R25" s="19">
        <v>0</v>
      </c>
      <c r="S25" s="19">
        <v>292.2</v>
      </c>
      <c r="T25" s="13">
        <v>350.6</v>
      </c>
      <c r="U25" s="13">
        <v>448</v>
      </c>
      <c r="V25" s="13">
        <v>13801.2</v>
      </c>
      <c r="W25" s="13">
        <v>4820</v>
      </c>
      <c r="X25" s="13">
        <v>18621.2</v>
      </c>
      <c r="Y25" s="13">
        <v>4675.2</v>
      </c>
      <c r="Z25" s="13">
        <v>1120</v>
      </c>
      <c r="AA25" s="13">
        <v>65</v>
      </c>
      <c r="AB25" s="13">
        <v>292.2</v>
      </c>
      <c r="AC25" s="13">
        <v>6152.4</v>
      </c>
      <c r="AD25" s="13">
        <v>4820</v>
      </c>
      <c r="AE25" s="13">
        <v>10972.4</v>
      </c>
      <c r="AF25" s="13">
        <v>19953.599999999999</v>
      </c>
      <c r="AG25" s="13">
        <v>9640</v>
      </c>
      <c r="AH25" s="13">
        <v>29593.599999999999</v>
      </c>
      <c r="AI25" s="20"/>
    </row>
    <row r="26" spans="2:35" x14ac:dyDescent="0.3">
      <c r="B26" s="171">
        <v>31</v>
      </c>
      <c r="C26" s="298">
        <v>2023</v>
      </c>
      <c r="D26" s="298">
        <v>2</v>
      </c>
      <c r="E26" s="235" t="s">
        <v>2407</v>
      </c>
      <c r="F26" s="27" t="s">
        <v>2382</v>
      </c>
      <c r="G26" s="17" t="s">
        <v>523</v>
      </c>
      <c r="H26" s="16" t="s">
        <v>492</v>
      </c>
      <c r="I26" s="16" t="s">
        <v>492</v>
      </c>
      <c r="J26" s="2" t="s">
        <v>177</v>
      </c>
      <c r="K26" s="2" t="s">
        <v>520</v>
      </c>
      <c r="L26" s="2" t="s">
        <v>547</v>
      </c>
      <c r="M26" s="2"/>
      <c r="N26" s="12">
        <v>2399.04</v>
      </c>
      <c r="O26" s="13">
        <v>885</v>
      </c>
      <c r="P26" s="13"/>
      <c r="Q26" s="13"/>
      <c r="R26" s="19">
        <v>0</v>
      </c>
      <c r="S26" s="19">
        <v>74.97</v>
      </c>
      <c r="T26" s="13">
        <v>89.96</v>
      </c>
      <c r="U26" s="13">
        <v>118</v>
      </c>
      <c r="V26" s="13">
        <v>3566.97</v>
      </c>
      <c r="W26" s="13">
        <v>1420</v>
      </c>
      <c r="X26" s="13">
        <v>4986.97</v>
      </c>
      <c r="Y26" s="13">
        <v>1199.52</v>
      </c>
      <c r="Z26" s="13">
        <v>295</v>
      </c>
      <c r="AA26" s="13">
        <v>15</v>
      </c>
      <c r="AB26" s="13">
        <v>74.97</v>
      </c>
      <c r="AC26" s="13">
        <v>1584.49</v>
      </c>
      <c r="AD26" s="13">
        <v>1420</v>
      </c>
      <c r="AE26" s="13">
        <v>3004.49</v>
      </c>
      <c r="AF26" s="13">
        <v>5151.46</v>
      </c>
      <c r="AG26" s="13">
        <v>2840</v>
      </c>
      <c r="AH26" s="13">
        <v>7991.46</v>
      </c>
      <c r="AI26" s="20"/>
    </row>
    <row r="27" spans="2:35" x14ac:dyDescent="0.3">
      <c r="B27" s="171">
        <v>32</v>
      </c>
      <c r="C27" s="298">
        <v>2023</v>
      </c>
      <c r="D27" s="298">
        <v>2</v>
      </c>
      <c r="E27" s="235" t="s">
        <v>2407</v>
      </c>
      <c r="F27" s="27" t="s">
        <v>2382</v>
      </c>
      <c r="G27" s="17" t="s">
        <v>523</v>
      </c>
      <c r="H27" s="16" t="s">
        <v>492</v>
      </c>
      <c r="I27" s="16" t="s">
        <v>492</v>
      </c>
      <c r="J27" s="2" t="s">
        <v>165</v>
      </c>
      <c r="K27" s="2" t="s">
        <v>518</v>
      </c>
      <c r="L27" s="2" t="s">
        <v>547</v>
      </c>
      <c r="M27" s="2"/>
      <c r="N27" s="12">
        <v>720</v>
      </c>
      <c r="O27" s="13">
        <v>270</v>
      </c>
      <c r="P27" s="13"/>
      <c r="Q27" s="13"/>
      <c r="R27" s="19">
        <v>0</v>
      </c>
      <c r="S27" s="19">
        <v>22.5</v>
      </c>
      <c r="T27" s="13">
        <v>27</v>
      </c>
      <c r="U27" s="13">
        <v>36</v>
      </c>
      <c r="V27" s="13">
        <v>1075.5</v>
      </c>
      <c r="W27" s="13">
        <v>360</v>
      </c>
      <c r="X27" s="13">
        <v>1435.5</v>
      </c>
      <c r="Y27" s="13">
        <v>360</v>
      </c>
      <c r="Z27" s="13">
        <v>90</v>
      </c>
      <c r="AA27" s="13">
        <v>5</v>
      </c>
      <c r="AB27" s="13">
        <v>22.5</v>
      </c>
      <c r="AC27" s="13">
        <v>477.5</v>
      </c>
      <c r="AD27" s="13">
        <v>360</v>
      </c>
      <c r="AE27" s="13">
        <v>837.5</v>
      </c>
      <c r="AF27" s="13">
        <v>1553</v>
      </c>
      <c r="AG27" s="13">
        <v>720</v>
      </c>
      <c r="AH27" s="13">
        <v>2273</v>
      </c>
      <c r="AI27" s="20"/>
    </row>
    <row r="28" spans="2:35" x14ac:dyDescent="0.3">
      <c r="B28" s="171">
        <v>33</v>
      </c>
      <c r="C28" s="298">
        <v>2023</v>
      </c>
      <c r="D28" s="298">
        <v>2</v>
      </c>
      <c r="E28" s="235" t="s">
        <v>2407</v>
      </c>
      <c r="F28" s="27" t="s">
        <v>2382</v>
      </c>
      <c r="G28" s="17" t="s">
        <v>523</v>
      </c>
      <c r="H28" s="16" t="s">
        <v>492</v>
      </c>
      <c r="I28" s="16" t="s">
        <v>492</v>
      </c>
      <c r="J28" s="2" t="s">
        <v>161</v>
      </c>
      <c r="K28" s="2" t="s">
        <v>435</v>
      </c>
      <c r="L28" s="2" t="s">
        <v>493</v>
      </c>
      <c r="M28" s="2"/>
      <c r="N28" s="12"/>
      <c r="O28" s="13"/>
      <c r="P28" s="13"/>
      <c r="Q28" s="13"/>
      <c r="R28" s="19">
        <v>0</v>
      </c>
      <c r="S28" s="19">
        <v>0</v>
      </c>
      <c r="T28" s="13"/>
      <c r="U28" s="13"/>
      <c r="V28" s="13"/>
      <c r="W28" s="13">
        <v>340</v>
      </c>
      <c r="X28" s="13">
        <v>340</v>
      </c>
      <c r="Y28" s="13"/>
      <c r="Z28" s="13"/>
      <c r="AA28" s="13"/>
      <c r="AB28" s="13"/>
      <c r="AC28" s="13"/>
      <c r="AD28" s="13">
        <v>340</v>
      </c>
      <c r="AE28" s="13">
        <v>340</v>
      </c>
      <c r="AF28" s="13">
        <v>0</v>
      </c>
      <c r="AG28" s="13">
        <v>680</v>
      </c>
      <c r="AH28" s="13">
        <v>680</v>
      </c>
      <c r="AI28" s="20"/>
    </row>
    <row r="29" spans="2:35" x14ac:dyDescent="0.3">
      <c r="B29" s="171">
        <v>34</v>
      </c>
      <c r="C29" s="298">
        <v>2023</v>
      </c>
      <c r="D29" s="298">
        <v>2</v>
      </c>
      <c r="E29" s="235" t="s">
        <v>2407</v>
      </c>
      <c r="F29" s="27" t="s">
        <v>2382</v>
      </c>
      <c r="G29" s="17" t="s">
        <v>523</v>
      </c>
      <c r="H29" s="16" t="s">
        <v>492</v>
      </c>
      <c r="I29" s="16" t="s">
        <v>492</v>
      </c>
      <c r="J29" s="16" t="s">
        <v>161</v>
      </c>
      <c r="K29" s="2" t="s">
        <v>402</v>
      </c>
      <c r="L29" s="2" t="s">
        <v>495</v>
      </c>
      <c r="M29" s="2"/>
      <c r="N29" s="12">
        <v>800</v>
      </c>
      <c r="O29" s="13">
        <v>300</v>
      </c>
      <c r="P29" s="13"/>
      <c r="Q29" s="13"/>
      <c r="R29" s="19">
        <v>0</v>
      </c>
      <c r="S29" s="19">
        <v>25</v>
      </c>
      <c r="T29" s="13">
        <v>30</v>
      </c>
      <c r="U29" s="13">
        <v>40</v>
      </c>
      <c r="V29" s="13">
        <v>1195</v>
      </c>
      <c r="W29" s="13">
        <v>400</v>
      </c>
      <c r="X29" s="13">
        <v>1595</v>
      </c>
      <c r="Y29" s="13">
        <v>400</v>
      </c>
      <c r="Z29" s="13">
        <v>100</v>
      </c>
      <c r="AA29" s="13">
        <v>5</v>
      </c>
      <c r="AB29" s="13">
        <v>25</v>
      </c>
      <c r="AC29" s="13">
        <v>530</v>
      </c>
      <c r="AD29" s="13">
        <v>400</v>
      </c>
      <c r="AE29" s="13">
        <v>930</v>
      </c>
      <c r="AF29" s="13">
        <v>1725</v>
      </c>
      <c r="AG29" s="13">
        <v>800</v>
      </c>
      <c r="AH29" s="13">
        <v>2525</v>
      </c>
      <c r="AI29" s="20"/>
    </row>
    <row r="30" spans="2:35" x14ac:dyDescent="0.3">
      <c r="B30" s="171">
        <v>35</v>
      </c>
      <c r="C30" s="298">
        <v>2023</v>
      </c>
      <c r="D30" s="298">
        <v>2</v>
      </c>
      <c r="E30" s="235" t="s">
        <v>2407</v>
      </c>
      <c r="F30" s="27" t="s">
        <v>2382</v>
      </c>
      <c r="G30" s="17" t="s">
        <v>523</v>
      </c>
      <c r="H30" s="16" t="s">
        <v>492</v>
      </c>
      <c r="I30" s="16" t="s">
        <v>492</v>
      </c>
      <c r="J30" s="16" t="s">
        <v>161</v>
      </c>
      <c r="K30" s="16" t="s">
        <v>402</v>
      </c>
      <c r="L30" s="17" t="s">
        <v>497</v>
      </c>
      <c r="M30" s="17"/>
      <c r="N30" s="18">
        <v>800</v>
      </c>
      <c r="O30" s="19">
        <v>300</v>
      </c>
      <c r="P30" s="19"/>
      <c r="Q30" s="19"/>
      <c r="R30" s="19">
        <v>0</v>
      </c>
      <c r="S30" s="19">
        <v>25</v>
      </c>
      <c r="T30" s="19">
        <v>30</v>
      </c>
      <c r="U30" s="19">
        <v>40</v>
      </c>
      <c r="V30" s="19">
        <v>1195</v>
      </c>
      <c r="W30" s="19">
        <v>400</v>
      </c>
      <c r="X30" s="19">
        <v>1595</v>
      </c>
      <c r="Y30" s="19">
        <v>400</v>
      </c>
      <c r="Z30" s="19">
        <v>100</v>
      </c>
      <c r="AA30" s="19">
        <v>5</v>
      </c>
      <c r="AB30" s="19">
        <v>25</v>
      </c>
      <c r="AC30" s="19">
        <v>530</v>
      </c>
      <c r="AD30" s="19">
        <v>400</v>
      </c>
      <c r="AE30" s="19">
        <v>930</v>
      </c>
      <c r="AF30" s="19">
        <v>1725</v>
      </c>
      <c r="AG30" s="19">
        <v>800</v>
      </c>
      <c r="AH30" s="19">
        <v>2525</v>
      </c>
      <c r="AI30" s="21"/>
    </row>
    <row r="31" spans="2:35" x14ac:dyDescent="0.3">
      <c r="B31" s="171">
        <v>36</v>
      </c>
      <c r="C31" s="298">
        <v>2023</v>
      </c>
      <c r="D31" s="298">
        <v>2</v>
      </c>
      <c r="E31" s="235" t="s">
        <v>2407</v>
      </c>
      <c r="F31" s="27" t="s">
        <v>2382</v>
      </c>
      <c r="G31" s="17" t="s">
        <v>523</v>
      </c>
      <c r="H31" s="16" t="s">
        <v>492</v>
      </c>
      <c r="I31" s="16" t="s">
        <v>492</v>
      </c>
      <c r="J31" s="2" t="s">
        <v>548</v>
      </c>
      <c r="K31" s="2" t="s">
        <v>402</v>
      </c>
      <c r="L31" s="2" t="s">
        <v>547</v>
      </c>
      <c r="M31" s="2"/>
      <c r="N31" s="12">
        <v>7190.4</v>
      </c>
      <c r="O31" s="13">
        <v>2550</v>
      </c>
      <c r="P31" s="13"/>
      <c r="Q31" s="13"/>
      <c r="R31" s="19">
        <v>0</v>
      </c>
      <c r="S31" s="19">
        <v>224.7</v>
      </c>
      <c r="T31" s="13">
        <v>269.60000000000002</v>
      </c>
      <c r="U31" s="13">
        <v>340</v>
      </c>
      <c r="V31" s="13">
        <v>10574.7</v>
      </c>
      <c r="W31" s="13">
        <v>3400</v>
      </c>
      <c r="X31" s="13">
        <v>13974.7</v>
      </c>
      <c r="Y31" s="13">
        <v>3595.2</v>
      </c>
      <c r="Z31" s="13">
        <v>850</v>
      </c>
      <c r="AA31" s="13">
        <v>50</v>
      </c>
      <c r="AB31" s="13">
        <v>224.7</v>
      </c>
      <c r="AC31" s="13">
        <v>4719.8999999999996</v>
      </c>
      <c r="AD31" s="13">
        <v>3400</v>
      </c>
      <c r="AE31" s="13">
        <v>8119.9</v>
      </c>
      <c r="AF31" s="13">
        <v>15294.6</v>
      </c>
      <c r="AG31" s="13">
        <v>6800</v>
      </c>
      <c r="AH31" s="13">
        <v>22094.6</v>
      </c>
      <c r="AI31" s="20"/>
    </row>
    <row r="32" spans="2:35" s="176" customFormat="1" x14ac:dyDescent="0.3">
      <c r="B32" s="171">
        <v>41</v>
      </c>
      <c r="C32" s="298">
        <v>2023</v>
      </c>
      <c r="D32" s="298">
        <v>2</v>
      </c>
      <c r="E32" s="235" t="s">
        <v>2407</v>
      </c>
      <c r="F32" s="235" t="s">
        <v>2383</v>
      </c>
      <c r="G32" s="2" t="s">
        <v>549</v>
      </c>
      <c r="H32" s="2" t="s">
        <v>522</v>
      </c>
      <c r="I32" s="16" t="s">
        <v>492</v>
      </c>
      <c r="J32" s="2" t="s">
        <v>149</v>
      </c>
      <c r="K32" s="2" t="s">
        <v>402</v>
      </c>
      <c r="L32" s="2" t="s">
        <v>473</v>
      </c>
      <c r="M32" s="2"/>
      <c r="N32" s="12">
        <v>1920</v>
      </c>
      <c r="O32" s="13">
        <v>720</v>
      </c>
      <c r="P32" s="13"/>
      <c r="Q32" s="13"/>
      <c r="R32" s="19">
        <v>0</v>
      </c>
      <c r="S32" s="19">
        <v>60</v>
      </c>
      <c r="T32" s="13">
        <v>72</v>
      </c>
      <c r="U32" s="13">
        <v>96</v>
      </c>
      <c r="V32" s="13">
        <v>2868</v>
      </c>
      <c r="W32" s="13">
        <v>960</v>
      </c>
      <c r="X32" s="13">
        <v>3828</v>
      </c>
      <c r="Y32" s="13">
        <v>960</v>
      </c>
      <c r="Z32" s="13">
        <v>240</v>
      </c>
      <c r="AA32" s="13">
        <v>5</v>
      </c>
      <c r="AB32" s="13">
        <v>60</v>
      </c>
      <c r="AC32" s="13">
        <v>1265</v>
      </c>
      <c r="AD32" s="13">
        <v>960</v>
      </c>
      <c r="AE32" s="13">
        <v>2225</v>
      </c>
      <c r="AF32" s="13">
        <v>4133</v>
      </c>
      <c r="AG32" s="13">
        <v>1920</v>
      </c>
      <c r="AH32" s="13">
        <v>6053</v>
      </c>
      <c r="AI32" s="20"/>
    </row>
    <row r="33" spans="2:35" x14ac:dyDescent="0.3">
      <c r="B33" s="171">
        <v>45</v>
      </c>
      <c r="C33" s="298">
        <v>2023</v>
      </c>
      <c r="D33" s="298">
        <v>2</v>
      </c>
      <c r="E33" s="235" t="s">
        <v>2407</v>
      </c>
      <c r="F33" s="299" t="s">
        <v>2384</v>
      </c>
      <c r="G33" s="104" t="s">
        <v>550</v>
      </c>
      <c r="H33" s="2" t="s">
        <v>522</v>
      </c>
      <c r="I33" s="104" t="s">
        <v>573</v>
      </c>
      <c r="J33" s="104" t="s">
        <v>519</v>
      </c>
      <c r="K33" s="104" t="s">
        <v>402</v>
      </c>
      <c r="L33" s="104" t="s">
        <v>463</v>
      </c>
      <c r="M33" s="104"/>
      <c r="N33" s="105">
        <v>1920</v>
      </c>
      <c r="O33" s="106">
        <v>1080</v>
      </c>
      <c r="P33" s="43"/>
      <c r="Q33" s="43"/>
      <c r="R33" s="19">
        <v>0</v>
      </c>
      <c r="S33" s="19">
        <v>60</v>
      </c>
      <c r="T33" s="109">
        <v>48</v>
      </c>
      <c r="U33" s="43">
        <v>96</v>
      </c>
      <c r="V33" s="108">
        <v>3204</v>
      </c>
      <c r="W33" s="43">
        <v>1000</v>
      </c>
      <c r="X33" s="43">
        <v>4204</v>
      </c>
      <c r="Y33" s="43">
        <v>960</v>
      </c>
      <c r="Z33" s="43">
        <v>240</v>
      </c>
      <c r="AA33" s="43">
        <v>5</v>
      </c>
      <c r="AB33" s="43">
        <v>60</v>
      </c>
      <c r="AC33" s="43">
        <v>1265</v>
      </c>
      <c r="AD33" s="43">
        <v>1000</v>
      </c>
      <c r="AE33" s="43">
        <v>2265</v>
      </c>
      <c r="AF33" s="43">
        <v>4469</v>
      </c>
      <c r="AG33" s="43">
        <v>2000</v>
      </c>
      <c r="AH33" s="43">
        <v>6469</v>
      </c>
      <c r="AI33" s="43">
        <v>50</v>
      </c>
    </row>
    <row r="34" spans="2:35" x14ac:dyDescent="0.3">
      <c r="B34" s="171">
        <v>50</v>
      </c>
      <c r="C34" s="298">
        <v>2023</v>
      </c>
      <c r="D34" s="298">
        <v>2</v>
      </c>
      <c r="E34" s="42" t="s">
        <v>187</v>
      </c>
      <c r="F34" s="27" t="s">
        <v>2382</v>
      </c>
      <c r="G34" s="42" t="s">
        <v>2385</v>
      </c>
      <c r="H34" s="42" t="s">
        <v>522</v>
      </c>
      <c r="I34" s="42" t="s">
        <v>522</v>
      </c>
      <c r="J34" s="1" t="s">
        <v>575</v>
      </c>
      <c r="K34" s="42" t="s">
        <v>435</v>
      </c>
      <c r="L34" s="1" t="s">
        <v>183</v>
      </c>
      <c r="M34" s="1"/>
      <c r="N34" s="1"/>
      <c r="O34" s="43">
        <v>11838</v>
      </c>
      <c r="P34" s="107"/>
      <c r="Q34" s="107"/>
      <c r="R34" s="19">
        <v>0</v>
      </c>
      <c r="S34" s="19">
        <v>0</v>
      </c>
      <c r="T34" s="43"/>
      <c r="U34" s="43">
        <v>55.14</v>
      </c>
      <c r="V34" s="43">
        <v>11782.86</v>
      </c>
    </row>
    <row r="35" spans="2:35" x14ac:dyDescent="0.3">
      <c r="B35" s="171">
        <v>51</v>
      </c>
      <c r="C35" s="298">
        <v>2023</v>
      </c>
      <c r="D35" s="298">
        <v>2</v>
      </c>
      <c r="E35" s="42" t="s">
        <v>187</v>
      </c>
      <c r="F35" s="27" t="s">
        <v>2382</v>
      </c>
      <c r="G35" s="42" t="s">
        <v>2385</v>
      </c>
      <c r="H35" s="42" t="s">
        <v>522</v>
      </c>
      <c r="I35" s="42" t="s">
        <v>522</v>
      </c>
      <c r="J35" s="1" t="s">
        <v>575</v>
      </c>
      <c r="K35" s="42" t="s">
        <v>435</v>
      </c>
      <c r="L35" s="1" t="s">
        <v>144</v>
      </c>
      <c r="M35" s="1"/>
      <c r="N35" s="1"/>
      <c r="O35" s="43">
        <v>6620</v>
      </c>
      <c r="P35" s="107"/>
      <c r="Q35" s="107"/>
      <c r="R35" s="19">
        <v>587.5</v>
      </c>
      <c r="S35" s="19">
        <v>440</v>
      </c>
      <c r="T35" s="43"/>
      <c r="U35" s="43">
        <v>17.77</v>
      </c>
      <c r="V35" s="43">
        <v>5574.73</v>
      </c>
    </row>
    <row r="36" spans="2:35" x14ac:dyDescent="0.3">
      <c r="B36" s="171">
        <v>52</v>
      </c>
      <c r="C36" s="298">
        <v>2023</v>
      </c>
      <c r="D36" s="298">
        <v>2</v>
      </c>
      <c r="E36" s="42" t="s">
        <v>187</v>
      </c>
      <c r="F36" s="27" t="s">
        <v>2382</v>
      </c>
      <c r="G36" s="42" t="s">
        <v>2385</v>
      </c>
      <c r="H36" s="42" t="s">
        <v>522</v>
      </c>
      <c r="I36" s="42" t="s">
        <v>522</v>
      </c>
      <c r="J36" s="1" t="s">
        <v>575</v>
      </c>
      <c r="K36" s="42" t="s">
        <v>518</v>
      </c>
      <c r="L36" s="1" t="s">
        <v>133</v>
      </c>
      <c r="M36" s="1"/>
      <c r="N36" s="1"/>
      <c r="O36" s="43">
        <v>170718.03</v>
      </c>
      <c r="P36" s="107"/>
      <c r="Q36" s="107"/>
      <c r="R36" s="19">
        <v>19421.560000000001</v>
      </c>
      <c r="S36" s="19">
        <v>15486.22</v>
      </c>
      <c r="T36" s="43"/>
      <c r="U36" s="43">
        <v>1379.68</v>
      </c>
      <c r="V36" s="43">
        <v>134430.57</v>
      </c>
    </row>
    <row r="37" spans="2:35" x14ac:dyDescent="0.3">
      <c r="B37" s="171">
        <v>53</v>
      </c>
      <c r="C37" s="298">
        <v>2023</v>
      </c>
      <c r="D37" s="298">
        <v>2</v>
      </c>
      <c r="E37" s="42" t="s">
        <v>187</v>
      </c>
      <c r="F37" s="27" t="s">
        <v>2382</v>
      </c>
      <c r="G37" s="42" t="s">
        <v>2385</v>
      </c>
      <c r="H37" s="42" t="s">
        <v>522</v>
      </c>
      <c r="I37" s="42" t="s">
        <v>522</v>
      </c>
      <c r="J37" s="1" t="s">
        <v>575</v>
      </c>
      <c r="K37" s="42" t="s">
        <v>402</v>
      </c>
      <c r="L37" s="1" t="s">
        <v>519</v>
      </c>
      <c r="M37" s="1"/>
      <c r="N37" s="1"/>
      <c r="O37" s="43">
        <v>8487</v>
      </c>
      <c r="P37" s="43"/>
      <c r="Q37" s="43"/>
      <c r="R37" s="19">
        <v>535</v>
      </c>
      <c r="S37" s="19">
        <v>400</v>
      </c>
      <c r="T37" s="43"/>
      <c r="U37" s="43">
        <v>76.56</v>
      </c>
      <c r="V37" s="43">
        <v>7475.44</v>
      </c>
    </row>
    <row r="38" spans="2:35" x14ac:dyDescent="0.3">
      <c r="B38" s="171">
        <v>54</v>
      </c>
      <c r="C38" s="298">
        <v>2023</v>
      </c>
      <c r="D38" s="298">
        <v>2</v>
      </c>
      <c r="E38" s="42" t="s">
        <v>187</v>
      </c>
      <c r="F38" s="27" t="s">
        <v>2382</v>
      </c>
      <c r="G38" s="42" t="s">
        <v>2385</v>
      </c>
      <c r="H38" s="42" t="s">
        <v>522</v>
      </c>
      <c r="I38" s="42" t="s">
        <v>522</v>
      </c>
      <c r="J38" s="1" t="s">
        <v>575</v>
      </c>
      <c r="K38" s="42" t="s">
        <v>402</v>
      </c>
      <c r="L38" s="1" t="s">
        <v>149</v>
      </c>
      <c r="M38" s="1"/>
      <c r="N38" s="1"/>
      <c r="O38" s="43">
        <v>9000</v>
      </c>
      <c r="P38" s="43"/>
      <c r="Q38" s="43"/>
      <c r="R38" s="19">
        <v>640</v>
      </c>
      <c r="S38" s="19">
        <v>480</v>
      </c>
      <c r="T38" s="43"/>
      <c r="U38" s="43">
        <v>86.4</v>
      </c>
      <c r="V38" s="43">
        <v>7793.6</v>
      </c>
    </row>
    <row r="39" spans="2:35" x14ac:dyDescent="0.3">
      <c r="B39" s="171">
        <v>55</v>
      </c>
      <c r="C39" s="298">
        <v>2023</v>
      </c>
      <c r="D39" s="298">
        <v>2</v>
      </c>
      <c r="E39" s="42" t="s">
        <v>187</v>
      </c>
      <c r="F39" s="27" t="s">
        <v>2382</v>
      </c>
      <c r="G39" s="42" t="s">
        <v>2385</v>
      </c>
      <c r="H39" s="42" t="s">
        <v>522</v>
      </c>
      <c r="I39" s="42" t="s">
        <v>522</v>
      </c>
      <c r="J39" s="1" t="s">
        <v>575</v>
      </c>
      <c r="K39" s="42" t="s">
        <v>402</v>
      </c>
      <c r="L39" s="1" t="s">
        <v>154</v>
      </c>
      <c r="M39" s="1"/>
      <c r="N39" s="1"/>
      <c r="O39" s="43">
        <v>111632</v>
      </c>
      <c r="P39" s="43"/>
      <c r="Q39" s="43"/>
      <c r="R39" s="19">
        <v>5200.22</v>
      </c>
      <c r="S39" s="19">
        <v>4611</v>
      </c>
      <c r="T39" s="43"/>
      <c r="U39" s="43">
        <v>9182.08</v>
      </c>
      <c r="V39" s="43">
        <v>92638.7</v>
      </c>
    </row>
    <row r="40" spans="2:35" x14ac:dyDescent="0.3">
      <c r="B40" s="171">
        <v>56</v>
      </c>
      <c r="C40" s="298">
        <v>2023</v>
      </c>
      <c r="D40" s="298">
        <v>2</v>
      </c>
      <c r="E40" s="42" t="s">
        <v>187</v>
      </c>
      <c r="F40" s="27" t="s">
        <v>2382</v>
      </c>
      <c r="G40" s="42" t="s">
        <v>2385</v>
      </c>
      <c r="H40" s="42" t="s">
        <v>522</v>
      </c>
      <c r="I40" s="42" t="s">
        <v>522</v>
      </c>
      <c r="J40" s="1" t="s">
        <v>575</v>
      </c>
      <c r="K40" s="42" t="s">
        <v>402</v>
      </c>
      <c r="L40" s="1" t="s">
        <v>156</v>
      </c>
      <c r="M40" s="1"/>
      <c r="N40" s="1"/>
      <c r="O40" s="43">
        <v>21388</v>
      </c>
      <c r="P40" s="43"/>
      <c r="Q40" s="43"/>
      <c r="R40" s="19">
        <v>1121.8699999999999</v>
      </c>
      <c r="S40" s="19">
        <v>820</v>
      </c>
      <c r="T40" s="43"/>
      <c r="U40" s="43">
        <v>121.77</v>
      </c>
      <c r="V40" s="43">
        <v>19324.36</v>
      </c>
    </row>
    <row r="41" spans="2:35" x14ac:dyDescent="0.3">
      <c r="B41" s="171">
        <v>57</v>
      </c>
      <c r="C41" s="298">
        <v>2023</v>
      </c>
      <c r="D41" s="298">
        <v>2</v>
      </c>
      <c r="E41" s="42" t="s">
        <v>187</v>
      </c>
      <c r="F41" s="27" t="s">
        <v>2382</v>
      </c>
      <c r="G41" s="42" t="s">
        <v>2385</v>
      </c>
      <c r="H41" s="42" t="s">
        <v>522</v>
      </c>
      <c r="I41" s="42" t="s">
        <v>522</v>
      </c>
      <c r="J41" s="1" t="s">
        <v>575</v>
      </c>
      <c r="K41" s="42" t="s">
        <v>520</v>
      </c>
      <c r="L41" s="1" t="s">
        <v>179</v>
      </c>
      <c r="M41" s="1"/>
      <c r="N41" s="1"/>
      <c r="O41" s="43">
        <v>32950</v>
      </c>
      <c r="P41" s="43"/>
      <c r="Q41" s="43"/>
      <c r="R41" s="19">
        <v>2033.74</v>
      </c>
      <c r="S41" s="19">
        <v>1480</v>
      </c>
      <c r="T41" s="43"/>
      <c r="U41" s="43">
        <v>126.05</v>
      </c>
      <c r="V41" s="43">
        <v>29310.21</v>
      </c>
    </row>
    <row r="42" spans="2:35" x14ac:dyDescent="0.3">
      <c r="B42" s="171">
        <v>58</v>
      </c>
      <c r="C42" s="298">
        <v>2023</v>
      </c>
      <c r="D42" s="298">
        <v>2</v>
      </c>
      <c r="E42" s="42" t="s">
        <v>187</v>
      </c>
      <c r="F42" s="27" t="s">
        <v>2382</v>
      </c>
      <c r="G42" s="42" t="s">
        <v>2385</v>
      </c>
      <c r="H42" s="42" t="s">
        <v>522</v>
      </c>
      <c r="I42" s="42" t="s">
        <v>522</v>
      </c>
      <c r="J42" s="1" t="s">
        <v>575</v>
      </c>
      <c r="K42" s="42" t="s">
        <v>520</v>
      </c>
      <c r="L42" s="1" t="s">
        <v>169</v>
      </c>
      <c r="M42" s="1"/>
      <c r="N42" s="1"/>
      <c r="O42" s="43">
        <v>19636.66</v>
      </c>
      <c r="P42" s="43"/>
      <c r="Q42" s="43"/>
      <c r="R42" s="19">
        <v>1445.61</v>
      </c>
      <c r="S42" s="19">
        <v>680</v>
      </c>
      <c r="T42" s="43"/>
      <c r="U42" s="43">
        <v>75.33</v>
      </c>
      <c r="V42" s="43">
        <v>17435.72</v>
      </c>
    </row>
    <row r="43" spans="2:35" x14ac:dyDescent="0.3">
      <c r="B43" s="171">
        <v>59</v>
      </c>
      <c r="C43" s="298">
        <v>2023</v>
      </c>
      <c r="D43" s="298">
        <v>2</v>
      </c>
      <c r="E43" s="42" t="s">
        <v>187</v>
      </c>
      <c r="F43" s="27" t="s">
        <v>2382</v>
      </c>
      <c r="G43" s="42" t="s">
        <v>2385</v>
      </c>
      <c r="H43" s="42" t="s">
        <v>522</v>
      </c>
      <c r="I43" s="42" t="s">
        <v>522</v>
      </c>
      <c r="J43" s="1" t="s">
        <v>575</v>
      </c>
      <c r="K43" s="42" t="s">
        <v>520</v>
      </c>
      <c r="L43" s="1" t="s">
        <v>177</v>
      </c>
      <c r="M43" s="1"/>
      <c r="N43" s="1"/>
      <c r="O43" s="43">
        <v>90710</v>
      </c>
      <c r="P43" s="43"/>
      <c r="Q43" s="43"/>
      <c r="R43" s="19">
        <v>4824.74</v>
      </c>
      <c r="S43" s="19">
        <v>3576</v>
      </c>
      <c r="T43" s="43"/>
      <c r="U43" s="43">
        <v>927.27</v>
      </c>
      <c r="V43" s="43">
        <v>81381.990000000005</v>
      </c>
    </row>
    <row r="44" spans="2:35" x14ac:dyDescent="0.3">
      <c r="B44" s="171">
        <v>60</v>
      </c>
      <c r="C44" s="298">
        <v>2023</v>
      </c>
      <c r="D44" s="298">
        <v>2</v>
      </c>
      <c r="E44" s="42" t="s">
        <v>187</v>
      </c>
      <c r="F44" s="27" t="s">
        <v>2382</v>
      </c>
      <c r="G44" s="42" t="s">
        <v>2385</v>
      </c>
      <c r="H44" s="42" t="s">
        <v>522</v>
      </c>
      <c r="I44" s="42" t="s">
        <v>522</v>
      </c>
      <c r="J44" s="1" t="s">
        <v>576</v>
      </c>
      <c r="K44" s="42" t="s">
        <v>435</v>
      </c>
      <c r="L44" s="1" t="s">
        <v>183</v>
      </c>
      <c r="M44" s="1"/>
      <c r="N44" s="1"/>
      <c r="O44" s="43">
        <v>3040</v>
      </c>
      <c r="P44" s="107"/>
      <c r="Q44" s="107"/>
      <c r="R44" s="19">
        <v>0</v>
      </c>
      <c r="S44" s="19">
        <v>0</v>
      </c>
      <c r="T44" s="43"/>
      <c r="U44" s="43">
        <v>0</v>
      </c>
      <c r="V44" s="43">
        <v>3040</v>
      </c>
    </row>
    <row r="45" spans="2:35" x14ac:dyDescent="0.3">
      <c r="B45" s="171">
        <v>61</v>
      </c>
      <c r="C45" s="298">
        <v>2023</v>
      </c>
      <c r="D45" s="298">
        <v>2</v>
      </c>
      <c r="E45" s="42" t="s">
        <v>187</v>
      </c>
      <c r="F45" s="27" t="s">
        <v>2382</v>
      </c>
      <c r="G45" s="42" t="s">
        <v>2385</v>
      </c>
      <c r="H45" s="42" t="s">
        <v>522</v>
      </c>
      <c r="I45" s="42" t="s">
        <v>522</v>
      </c>
      <c r="J45" s="1" t="s">
        <v>576</v>
      </c>
      <c r="K45" s="42" t="s">
        <v>517</v>
      </c>
      <c r="L45" s="1" t="s">
        <v>172</v>
      </c>
      <c r="M45" s="1"/>
      <c r="N45" s="1"/>
      <c r="O45" s="43">
        <v>344814</v>
      </c>
      <c r="P45" s="107"/>
      <c r="Q45" s="107"/>
      <c r="R45" s="19">
        <v>23129.759999999998</v>
      </c>
      <c r="S45" s="19">
        <v>17000</v>
      </c>
      <c r="T45" s="43"/>
      <c r="U45" s="43">
        <v>693.35</v>
      </c>
      <c r="V45" s="43">
        <v>303990.89</v>
      </c>
    </row>
    <row r="46" spans="2:35" x14ac:dyDescent="0.3">
      <c r="B46" s="171">
        <v>62</v>
      </c>
      <c r="C46" s="298">
        <v>2023</v>
      </c>
      <c r="D46" s="298">
        <v>2</v>
      </c>
      <c r="E46" s="42" t="s">
        <v>187</v>
      </c>
      <c r="F46" s="27" t="s">
        <v>2382</v>
      </c>
      <c r="G46" s="42" t="s">
        <v>2385</v>
      </c>
      <c r="H46" s="42" t="s">
        <v>522</v>
      </c>
      <c r="I46" s="42" t="s">
        <v>522</v>
      </c>
      <c r="J46" s="1" t="s">
        <v>576</v>
      </c>
      <c r="K46" s="42" t="s">
        <v>402</v>
      </c>
      <c r="L46" s="1" t="s">
        <v>548</v>
      </c>
      <c r="M46" s="1"/>
      <c r="N46" s="1"/>
      <c r="O46" s="43">
        <v>66178</v>
      </c>
      <c r="P46" s="43"/>
      <c r="Q46" s="43"/>
      <c r="R46" s="19">
        <v>4818.7</v>
      </c>
      <c r="S46" s="19">
        <v>3400</v>
      </c>
      <c r="T46" s="43"/>
      <c r="U46" s="43">
        <v>180.43</v>
      </c>
      <c r="V46" s="43">
        <v>57778.87</v>
      </c>
    </row>
    <row r="47" spans="2:35" x14ac:dyDescent="0.3">
      <c r="B47" s="171">
        <v>63</v>
      </c>
      <c r="C47" s="298">
        <v>2023</v>
      </c>
      <c r="D47" s="298">
        <v>2</v>
      </c>
      <c r="E47" s="42" t="s">
        <v>187</v>
      </c>
      <c r="F47" s="27" t="s">
        <v>2382</v>
      </c>
      <c r="G47" s="42" t="s">
        <v>2385</v>
      </c>
      <c r="H47" s="42" t="s">
        <v>522</v>
      </c>
      <c r="I47" s="42" t="s">
        <v>522</v>
      </c>
      <c r="J47" s="1" t="s">
        <v>577</v>
      </c>
      <c r="K47" s="42" t="s">
        <v>435</v>
      </c>
      <c r="L47" s="1" t="s">
        <v>183</v>
      </c>
      <c r="M47" s="1"/>
      <c r="N47" s="1"/>
      <c r="O47" s="43">
        <v>4640</v>
      </c>
      <c r="P47" s="107"/>
      <c r="Q47" s="107"/>
      <c r="R47" s="19">
        <v>0</v>
      </c>
      <c r="S47" s="19">
        <v>0</v>
      </c>
      <c r="T47" s="43"/>
      <c r="U47" s="43">
        <v>0</v>
      </c>
      <c r="V47" s="43">
        <v>4640</v>
      </c>
    </row>
    <row r="48" spans="2:35" s="176" customFormat="1" x14ac:dyDescent="0.3">
      <c r="B48" s="171">
        <v>68</v>
      </c>
      <c r="C48" s="298">
        <v>2023</v>
      </c>
      <c r="D48" s="298">
        <v>2</v>
      </c>
      <c r="E48" s="42" t="s">
        <v>187</v>
      </c>
      <c r="F48" s="27" t="s">
        <v>2383</v>
      </c>
      <c r="G48" s="27" t="s">
        <v>578</v>
      </c>
      <c r="H48" s="27" t="s">
        <v>475</v>
      </c>
      <c r="I48" s="27" t="s">
        <v>522</v>
      </c>
      <c r="J48" t="s">
        <v>575</v>
      </c>
      <c r="K48" s="27" t="s">
        <v>435</v>
      </c>
      <c r="L48" t="s">
        <v>183</v>
      </c>
      <c r="M48"/>
      <c r="N48"/>
      <c r="O48" s="19">
        <v>6500</v>
      </c>
      <c r="P48" s="19"/>
      <c r="Q48" s="19"/>
      <c r="R48" s="19">
        <v>481.87</v>
      </c>
      <c r="S48" s="19">
        <v>340</v>
      </c>
      <c r="T48" s="19"/>
      <c r="U48" s="19">
        <v>0</v>
      </c>
      <c r="V48" s="19">
        <v>5678.13</v>
      </c>
      <c r="W48"/>
      <c r="X48"/>
      <c r="Y48"/>
      <c r="Z48"/>
      <c r="AA48"/>
      <c r="AB48"/>
      <c r="AC48"/>
      <c r="AD48"/>
      <c r="AE48"/>
      <c r="AF48"/>
      <c r="AG48"/>
      <c r="AH48"/>
      <c r="AI48"/>
    </row>
    <row r="49" spans="2:35" s="176" customFormat="1" x14ac:dyDescent="0.3">
      <c r="B49" s="171">
        <v>69</v>
      </c>
      <c r="C49" s="298">
        <v>2023</v>
      </c>
      <c r="D49" s="298">
        <v>2</v>
      </c>
      <c r="E49" s="42" t="s">
        <v>187</v>
      </c>
      <c r="F49" s="27" t="s">
        <v>2383</v>
      </c>
      <c r="G49" s="27" t="s">
        <v>578</v>
      </c>
      <c r="H49" s="27" t="s">
        <v>475</v>
      </c>
      <c r="I49" s="27" t="s">
        <v>522</v>
      </c>
      <c r="J49" t="s">
        <v>579</v>
      </c>
      <c r="K49" s="27" t="s">
        <v>517</v>
      </c>
      <c r="L49" t="s">
        <v>172</v>
      </c>
      <c r="M49"/>
      <c r="N49"/>
      <c r="O49" s="19">
        <v>85426</v>
      </c>
      <c r="P49" s="19"/>
      <c r="Q49" s="19"/>
      <c r="R49" s="19">
        <v>4336.83</v>
      </c>
      <c r="S49" s="19">
        <v>3400</v>
      </c>
      <c r="T49" s="19"/>
      <c r="U49" s="19">
        <v>389.5</v>
      </c>
      <c r="V49" s="19">
        <v>77299.67</v>
      </c>
      <c r="W49"/>
      <c r="X49"/>
      <c r="Y49"/>
      <c r="Z49"/>
      <c r="AA49"/>
      <c r="AB49"/>
      <c r="AC49"/>
      <c r="AD49"/>
      <c r="AE49"/>
      <c r="AF49"/>
      <c r="AG49"/>
      <c r="AH49"/>
      <c r="AI49"/>
    </row>
    <row r="50" spans="2:35" s="176" customFormat="1" x14ac:dyDescent="0.3">
      <c r="B50" s="171">
        <v>70</v>
      </c>
      <c r="C50" s="298">
        <v>2023</v>
      </c>
      <c r="D50" s="298">
        <v>2</v>
      </c>
      <c r="E50" s="42" t="s">
        <v>187</v>
      </c>
      <c r="F50" s="27" t="s">
        <v>2383</v>
      </c>
      <c r="G50" s="27" t="s">
        <v>578</v>
      </c>
      <c r="H50" s="27" t="s">
        <v>475</v>
      </c>
      <c r="I50" s="27" t="s">
        <v>522</v>
      </c>
      <c r="J50" t="s">
        <v>579</v>
      </c>
      <c r="K50" s="27" t="s">
        <v>402</v>
      </c>
      <c r="L50" t="s">
        <v>172</v>
      </c>
      <c r="M50"/>
      <c r="N50"/>
      <c r="O50" s="19">
        <v>19134</v>
      </c>
      <c r="P50" s="19"/>
      <c r="Q50" s="19"/>
      <c r="R50" s="19">
        <v>1445.61</v>
      </c>
      <c r="S50" s="19">
        <v>1020</v>
      </c>
      <c r="T50" s="19"/>
      <c r="U50" s="19">
        <v>20.29</v>
      </c>
      <c r="V50" s="19">
        <v>16648.099999999999</v>
      </c>
      <c r="W50"/>
      <c r="X50"/>
      <c r="Y50"/>
      <c r="Z50"/>
      <c r="AA50"/>
      <c r="AB50"/>
      <c r="AC50"/>
      <c r="AD50"/>
      <c r="AE50"/>
      <c r="AF50"/>
      <c r="AG50"/>
      <c r="AH50"/>
      <c r="AI50"/>
    </row>
    <row r="51" spans="2:35" s="176" customFormat="1" x14ac:dyDescent="0.3">
      <c r="B51" s="171">
        <v>71</v>
      </c>
      <c r="C51" s="298">
        <v>2023</v>
      </c>
      <c r="D51" s="298">
        <v>2</v>
      </c>
      <c r="E51" s="42" t="s">
        <v>187</v>
      </c>
      <c r="F51" s="27" t="s">
        <v>2383</v>
      </c>
      <c r="G51" s="27" t="s">
        <v>578</v>
      </c>
      <c r="H51" s="27" t="s">
        <v>475</v>
      </c>
      <c r="I51" s="27" t="s">
        <v>522</v>
      </c>
      <c r="J51" t="s">
        <v>579</v>
      </c>
      <c r="K51" s="27" t="s">
        <v>402</v>
      </c>
      <c r="L51" t="s">
        <v>154</v>
      </c>
      <c r="M51"/>
      <c r="N51"/>
      <c r="O51" s="19">
        <v>40799</v>
      </c>
      <c r="P51" s="19"/>
      <c r="Q51" s="19"/>
      <c r="R51" s="19">
        <v>2409.35</v>
      </c>
      <c r="S51" s="19">
        <v>1700</v>
      </c>
      <c r="T51" s="19"/>
      <c r="U51" s="19">
        <v>181.69</v>
      </c>
      <c r="V51" s="19">
        <v>36507.96</v>
      </c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 spans="2:35" s="176" customFormat="1" x14ac:dyDescent="0.3">
      <c r="B52" s="171">
        <v>72</v>
      </c>
      <c r="C52" s="298">
        <v>2023</v>
      </c>
      <c r="D52" s="298">
        <v>2</v>
      </c>
      <c r="E52" s="42" t="s">
        <v>187</v>
      </c>
      <c r="F52" s="27" t="s">
        <v>2383</v>
      </c>
      <c r="G52" s="27" t="s">
        <v>578</v>
      </c>
      <c r="H52" s="27" t="s">
        <v>475</v>
      </c>
      <c r="I52" s="27" t="s">
        <v>522</v>
      </c>
      <c r="J52" t="s">
        <v>577</v>
      </c>
      <c r="K52" s="27" t="s">
        <v>517</v>
      </c>
      <c r="L52" t="s">
        <v>172</v>
      </c>
      <c r="M52"/>
      <c r="N52"/>
      <c r="O52" s="19">
        <v>5407</v>
      </c>
      <c r="P52" s="19"/>
      <c r="Q52" s="19"/>
      <c r="R52" s="19">
        <v>0</v>
      </c>
      <c r="S52" s="19">
        <v>0</v>
      </c>
      <c r="T52" s="19"/>
      <c r="U52" s="19">
        <v>0</v>
      </c>
      <c r="V52" s="19">
        <v>5407</v>
      </c>
      <c r="W52"/>
      <c r="X52"/>
      <c r="Y52"/>
      <c r="Z52"/>
      <c r="AA52"/>
      <c r="AB52"/>
      <c r="AC52"/>
      <c r="AD52"/>
      <c r="AE52"/>
      <c r="AF52"/>
      <c r="AG52"/>
      <c r="AH52"/>
      <c r="AI52"/>
    </row>
    <row r="53" spans="2:35" x14ac:dyDescent="0.3">
      <c r="B53" s="171">
        <v>78</v>
      </c>
      <c r="C53" s="298">
        <v>2023</v>
      </c>
      <c r="D53" s="298">
        <v>2</v>
      </c>
      <c r="E53" s="235" t="s">
        <v>2407</v>
      </c>
      <c r="F53" s="27" t="s">
        <v>2382</v>
      </c>
      <c r="G53" s="79" t="s">
        <v>580</v>
      </c>
      <c r="H53" s="27" t="s">
        <v>522</v>
      </c>
      <c r="I53" s="79" t="s">
        <v>581</v>
      </c>
      <c r="J53" s="79" t="s">
        <v>179</v>
      </c>
      <c r="K53" s="79" t="s">
        <v>520</v>
      </c>
      <c r="L53" s="79" t="s">
        <v>547</v>
      </c>
      <c r="M53" s="79"/>
      <c r="N53" s="110">
        <v>3038.08</v>
      </c>
      <c r="O53" s="111">
        <v>1708.92</v>
      </c>
      <c r="P53" s="43"/>
      <c r="Q53" s="43"/>
      <c r="R53" s="19">
        <v>0</v>
      </c>
      <c r="S53" s="19">
        <v>94.94</v>
      </c>
      <c r="T53" s="111">
        <v>246.84</v>
      </c>
      <c r="U53" s="43"/>
      <c r="V53" s="112">
        <v>5088.78</v>
      </c>
      <c r="W53" s="110">
        <v>1480</v>
      </c>
      <c r="X53" s="110">
        <v>6568.78</v>
      </c>
      <c r="Y53" s="110">
        <v>1519.04</v>
      </c>
      <c r="Z53" s="110">
        <v>379.76</v>
      </c>
      <c r="AA53" s="110">
        <v>40</v>
      </c>
      <c r="AB53" s="110">
        <v>94.94</v>
      </c>
      <c r="AC53" s="110">
        <v>2033.74</v>
      </c>
      <c r="AD53" s="110">
        <v>1480</v>
      </c>
      <c r="AE53" s="110">
        <v>3513.74</v>
      </c>
      <c r="AF53" s="110">
        <v>7122.52</v>
      </c>
      <c r="AG53" s="110">
        <v>2960</v>
      </c>
      <c r="AH53" s="110">
        <v>10082.52</v>
      </c>
      <c r="AI53" s="113"/>
    </row>
    <row r="54" spans="2:35" x14ac:dyDescent="0.3">
      <c r="B54" s="171">
        <v>79</v>
      </c>
      <c r="C54" s="298">
        <v>2023</v>
      </c>
      <c r="D54" s="298">
        <v>2</v>
      </c>
      <c r="E54" s="235" t="s">
        <v>2407</v>
      </c>
      <c r="F54" s="27" t="s">
        <v>2382</v>
      </c>
      <c r="G54" s="79" t="s">
        <v>580</v>
      </c>
      <c r="H54" s="27" t="s">
        <v>522</v>
      </c>
      <c r="I54" s="79" t="s">
        <v>581</v>
      </c>
      <c r="J54" s="79" t="s">
        <v>169</v>
      </c>
      <c r="K54" s="79" t="s">
        <v>520</v>
      </c>
      <c r="L54" s="79" t="s">
        <v>547</v>
      </c>
      <c r="M54" s="79"/>
      <c r="N54" s="110">
        <v>2157.12</v>
      </c>
      <c r="O54" s="111">
        <v>1213.3800000000001</v>
      </c>
      <c r="P54" s="43"/>
      <c r="Q54" s="43"/>
      <c r="R54" s="19">
        <v>0</v>
      </c>
      <c r="S54" s="19">
        <v>67.41</v>
      </c>
      <c r="T54" s="111">
        <v>175.26</v>
      </c>
      <c r="U54" s="43"/>
      <c r="V54" s="112">
        <v>3613.17</v>
      </c>
      <c r="W54" s="110">
        <v>680</v>
      </c>
      <c r="X54" s="110">
        <v>4293.17</v>
      </c>
      <c r="Y54" s="110">
        <v>1078.56</v>
      </c>
      <c r="Z54" s="110">
        <v>269.64</v>
      </c>
      <c r="AA54" s="110">
        <v>30</v>
      </c>
      <c r="AB54" s="110">
        <v>67.41</v>
      </c>
      <c r="AC54" s="110">
        <v>1445.61</v>
      </c>
      <c r="AD54" s="110">
        <v>680</v>
      </c>
      <c r="AE54" s="110">
        <v>2125.61</v>
      </c>
      <c r="AF54" s="110">
        <v>5058.78</v>
      </c>
      <c r="AG54" s="110">
        <v>1360</v>
      </c>
      <c r="AH54" s="110">
        <v>6418.78</v>
      </c>
      <c r="AI54" s="113"/>
    </row>
    <row r="55" spans="2:35" x14ac:dyDescent="0.3">
      <c r="B55" s="171">
        <v>80</v>
      </c>
      <c r="C55" s="298">
        <v>2023</v>
      </c>
      <c r="D55" s="298">
        <v>2</v>
      </c>
      <c r="E55" s="235" t="s">
        <v>2407</v>
      </c>
      <c r="F55" s="27" t="s">
        <v>2382</v>
      </c>
      <c r="G55" s="79" t="s">
        <v>580</v>
      </c>
      <c r="H55" s="27" t="s">
        <v>522</v>
      </c>
      <c r="I55" s="79" t="s">
        <v>581</v>
      </c>
      <c r="J55" s="79" t="s">
        <v>519</v>
      </c>
      <c r="K55" s="79" t="s">
        <v>402</v>
      </c>
      <c r="L55" s="79" t="s">
        <v>547</v>
      </c>
      <c r="M55" s="79"/>
      <c r="N55" s="110">
        <v>800</v>
      </c>
      <c r="O55" s="111">
        <v>450</v>
      </c>
      <c r="P55" s="43"/>
      <c r="Q55" s="43"/>
      <c r="R55" s="19">
        <v>0</v>
      </c>
      <c r="S55" s="19">
        <v>25</v>
      </c>
      <c r="T55" s="111">
        <v>65</v>
      </c>
      <c r="U55" s="43"/>
      <c r="V55" s="112">
        <v>1340</v>
      </c>
      <c r="W55" s="110">
        <v>400</v>
      </c>
      <c r="X55" s="110">
        <v>1740</v>
      </c>
      <c r="Y55" s="110">
        <v>400</v>
      </c>
      <c r="Z55" s="110">
        <v>100</v>
      </c>
      <c r="AA55" s="110">
        <v>10</v>
      </c>
      <c r="AB55" s="110">
        <v>25</v>
      </c>
      <c r="AC55" s="110">
        <v>535</v>
      </c>
      <c r="AD55" s="110">
        <v>400</v>
      </c>
      <c r="AE55" s="110">
        <v>935</v>
      </c>
      <c r="AF55" s="110">
        <v>1875</v>
      </c>
      <c r="AG55" s="110">
        <v>800</v>
      </c>
      <c r="AH55" s="110">
        <v>2675</v>
      </c>
      <c r="AI55" s="113"/>
    </row>
    <row r="56" spans="2:35" x14ac:dyDescent="0.3">
      <c r="B56" s="171">
        <v>81</v>
      </c>
      <c r="C56" s="298">
        <v>2023</v>
      </c>
      <c r="D56" s="298">
        <v>2</v>
      </c>
      <c r="E56" s="235" t="s">
        <v>2407</v>
      </c>
      <c r="F56" s="27" t="s">
        <v>2382</v>
      </c>
      <c r="G56" s="79" t="s">
        <v>580</v>
      </c>
      <c r="H56" s="27" t="s">
        <v>522</v>
      </c>
      <c r="I56" s="79" t="s">
        <v>581</v>
      </c>
      <c r="J56" s="79" t="s">
        <v>149</v>
      </c>
      <c r="K56" s="79" t="s">
        <v>402</v>
      </c>
      <c r="L56" s="79" t="s">
        <v>547</v>
      </c>
      <c r="M56" s="79"/>
      <c r="N56" s="110">
        <v>960</v>
      </c>
      <c r="O56" s="111">
        <v>540</v>
      </c>
      <c r="P56" s="43"/>
      <c r="Q56" s="43"/>
      <c r="R56" s="19">
        <v>0</v>
      </c>
      <c r="S56" s="19">
        <v>30</v>
      </c>
      <c r="T56" s="111">
        <v>78</v>
      </c>
      <c r="U56" s="43"/>
      <c r="V56" s="112">
        <v>1608</v>
      </c>
      <c r="W56" s="110">
        <v>480</v>
      </c>
      <c r="X56" s="110">
        <v>2088</v>
      </c>
      <c r="Y56" s="110">
        <v>480</v>
      </c>
      <c r="Z56" s="110">
        <v>120</v>
      </c>
      <c r="AA56" s="110">
        <v>10</v>
      </c>
      <c r="AB56" s="110">
        <v>30</v>
      </c>
      <c r="AC56" s="110">
        <v>640</v>
      </c>
      <c r="AD56" s="110">
        <v>480</v>
      </c>
      <c r="AE56" s="110">
        <v>1120</v>
      </c>
      <c r="AF56" s="110">
        <v>2248</v>
      </c>
      <c r="AG56" s="110">
        <v>960</v>
      </c>
      <c r="AH56" s="110">
        <v>3208</v>
      </c>
      <c r="AI56" s="113"/>
    </row>
    <row r="57" spans="2:35" x14ac:dyDescent="0.3">
      <c r="B57" s="171">
        <v>82</v>
      </c>
      <c r="C57" s="298">
        <v>2023</v>
      </c>
      <c r="D57" s="298">
        <v>2</v>
      </c>
      <c r="E57" s="235" t="s">
        <v>2407</v>
      </c>
      <c r="F57" s="27" t="s">
        <v>2382</v>
      </c>
      <c r="G57" s="79" t="s">
        <v>580</v>
      </c>
      <c r="H57" s="27" t="s">
        <v>522</v>
      </c>
      <c r="I57" s="79" t="s">
        <v>581</v>
      </c>
      <c r="J57" s="79" t="s">
        <v>172</v>
      </c>
      <c r="K57" s="79" t="s">
        <v>517</v>
      </c>
      <c r="L57" s="79" t="s">
        <v>547</v>
      </c>
      <c r="M57" s="79"/>
      <c r="N57" s="110">
        <v>34513.919999999998</v>
      </c>
      <c r="O57" s="111">
        <v>19414.080000000002</v>
      </c>
      <c r="P57" s="43"/>
      <c r="Q57" s="43"/>
      <c r="R57" s="19">
        <v>0</v>
      </c>
      <c r="S57" s="19">
        <v>1078.56</v>
      </c>
      <c r="T57" s="111">
        <v>3271.52</v>
      </c>
      <c r="U57" s="43"/>
      <c r="V57" s="112">
        <v>58278.080000000002</v>
      </c>
      <c r="W57" s="110">
        <v>17000</v>
      </c>
      <c r="X57" s="110">
        <v>75278.080000000002</v>
      </c>
      <c r="Y57" s="110">
        <v>17256.96</v>
      </c>
      <c r="Z57" s="110">
        <v>4314.24</v>
      </c>
      <c r="AA57" s="110">
        <v>480</v>
      </c>
      <c r="AB57" s="110">
        <v>1078.56</v>
      </c>
      <c r="AC57" s="110">
        <v>23129.759999999998</v>
      </c>
      <c r="AD57" s="110">
        <v>17000</v>
      </c>
      <c r="AE57" s="110">
        <v>40129.760000000002</v>
      </c>
      <c r="AF57" s="110">
        <v>81407.839999999997</v>
      </c>
      <c r="AG57" s="110">
        <v>34000</v>
      </c>
      <c r="AH57" s="110">
        <v>115407.84</v>
      </c>
      <c r="AI57" s="113"/>
    </row>
    <row r="58" spans="2:35" x14ac:dyDescent="0.3">
      <c r="B58" s="171">
        <v>83</v>
      </c>
      <c r="C58" s="298">
        <v>2023</v>
      </c>
      <c r="D58" s="298">
        <v>2</v>
      </c>
      <c r="E58" s="235" t="s">
        <v>2407</v>
      </c>
      <c r="F58" s="27" t="s">
        <v>2382</v>
      </c>
      <c r="G58" s="79" t="s">
        <v>580</v>
      </c>
      <c r="H58" s="27" t="s">
        <v>522</v>
      </c>
      <c r="I58" s="79" t="s">
        <v>581</v>
      </c>
      <c r="J58" s="79" t="s">
        <v>177</v>
      </c>
      <c r="K58" s="79" t="s">
        <v>520</v>
      </c>
      <c r="L58" s="79" t="s">
        <v>547</v>
      </c>
      <c r="M58" s="79"/>
      <c r="N58" s="110">
        <v>7230.08</v>
      </c>
      <c r="O58" s="111">
        <v>4066.92</v>
      </c>
      <c r="P58" s="43"/>
      <c r="Q58" s="43"/>
      <c r="R58" s="19">
        <v>0</v>
      </c>
      <c r="S58" s="19">
        <v>225.94</v>
      </c>
      <c r="T58" s="111">
        <v>587.44000000000005</v>
      </c>
      <c r="U58" s="43"/>
      <c r="V58" s="112">
        <v>12110.38</v>
      </c>
      <c r="W58" s="110">
        <v>3576</v>
      </c>
      <c r="X58" s="110">
        <v>15686.38</v>
      </c>
      <c r="Y58" s="110">
        <v>3615.04</v>
      </c>
      <c r="Z58" s="110">
        <v>903.76</v>
      </c>
      <c r="AA58" s="110">
        <v>80</v>
      </c>
      <c r="AB58" s="110">
        <v>225.94</v>
      </c>
      <c r="AC58" s="110">
        <v>4824.74</v>
      </c>
      <c r="AD58" s="110">
        <v>3576</v>
      </c>
      <c r="AE58" s="110">
        <v>8400.74</v>
      </c>
      <c r="AF58" s="110">
        <v>16935.12</v>
      </c>
      <c r="AG58" s="110">
        <v>7152</v>
      </c>
      <c r="AH58" s="110">
        <v>24087.119999999999</v>
      </c>
      <c r="AI58" s="113"/>
    </row>
    <row r="59" spans="2:35" x14ac:dyDescent="0.3">
      <c r="B59" s="171">
        <v>84</v>
      </c>
      <c r="C59" s="298">
        <v>2023</v>
      </c>
      <c r="D59" s="298">
        <v>2</v>
      </c>
      <c r="E59" s="235" t="s">
        <v>2407</v>
      </c>
      <c r="F59" s="27" t="s">
        <v>2382</v>
      </c>
      <c r="G59" s="79" t="s">
        <v>580</v>
      </c>
      <c r="H59" s="27" t="s">
        <v>522</v>
      </c>
      <c r="I59" s="79" t="s">
        <v>581</v>
      </c>
      <c r="J59" s="79" t="s">
        <v>144</v>
      </c>
      <c r="K59" s="79" t="s">
        <v>435</v>
      </c>
      <c r="L59" s="79" t="s">
        <v>547</v>
      </c>
      <c r="M59" s="79"/>
      <c r="N59" s="110">
        <v>880</v>
      </c>
      <c r="O59" s="111">
        <v>495</v>
      </c>
      <c r="P59" s="43"/>
      <c r="Q59" s="43"/>
      <c r="R59" s="19">
        <v>0</v>
      </c>
      <c r="S59" s="19">
        <v>27.5</v>
      </c>
      <c r="T59" s="111">
        <v>71.5</v>
      </c>
      <c r="U59" s="43"/>
      <c r="V59" s="112">
        <v>1474</v>
      </c>
      <c r="W59" s="110">
        <v>440</v>
      </c>
      <c r="X59" s="110">
        <v>1914</v>
      </c>
      <c r="Y59" s="110">
        <v>440</v>
      </c>
      <c r="Z59" s="110">
        <v>110</v>
      </c>
      <c r="AA59" s="110">
        <v>10</v>
      </c>
      <c r="AB59" s="110">
        <v>27.5</v>
      </c>
      <c r="AC59" s="110">
        <v>587.5</v>
      </c>
      <c r="AD59" s="110">
        <v>440</v>
      </c>
      <c r="AE59" s="110">
        <v>1027.5</v>
      </c>
      <c r="AF59" s="110">
        <v>2061.5</v>
      </c>
      <c r="AG59" s="110">
        <v>880</v>
      </c>
      <c r="AH59" s="110">
        <v>2941.5</v>
      </c>
      <c r="AI59" s="113"/>
    </row>
    <row r="60" spans="2:35" x14ac:dyDescent="0.3">
      <c r="B60" s="171">
        <v>85</v>
      </c>
      <c r="C60" s="298">
        <v>2023</v>
      </c>
      <c r="D60" s="298">
        <v>2</v>
      </c>
      <c r="E60" s="235" t="s">
        <v>2407</v>
      </c>
      <c r="F60" s="27" t="s">
        <v>2382</v>
      </c>
      <c r="G60" s="79" t="s">
        <v>580</v>
      </c>
      <c r="H60" s="27" t="s">
        <v>522</v>
      </c>
      <c r="I60" s="79" t="s">
        <v>581</v>
      </c>
      <c r="J60" s="79" t="s">
        <v>154</v>
      </c>
      <c r="K60" s="79" t="s">
        <v>402</v>
      </c>
      <c r="L60" s="79" t="s">
        <v>547</v>
      </c>
      <c r="M60" s="79"/>
      <c r="N60" s="110">
        <v>1923.72</v>
      </c>
      <c r="O60" s="111">
        <v>1081.5</v>
      </c>
      <c r="P60" s="43"/>
      <c r="Q60" s="43"/>
      <c r="R60" s="19">
        <v>0</v>
      </c>
      <c r="S60" s="19">
        <v>60.21</v>
      </c>
      <c r="T60" s="111">
        <v>156.55000000000001</v>
      </c>
      <c r="U60" s="43"/>
      <c r="V60" s="112">
        <v>3221.98</v>
      </c>
      <c r="W60" s="110">
        <v>1360</v>
      </c>
      <c r="X60" s="110">
        <v>4581.9799999999996</v>
      </c>
      <c r="Y60" s="110">
        <v>961.86</v>
      </c>
      <c r="Z60" s="110">
        <v>240.42</v>
      </c>
      <c r="AA60" s="110">
        <v>5</v>
      </c>
      <c r="AB60" s="110">
        <v>60.21</v>
      </c>
      <c r="AC60" s="110">
        <v>1267.49</v>
      </c>
      <c r="AD60" s="110">
        <v>1360</v>
      </c>
      <c r="AE60" s="110">
        <v>2627.49</v>
      </c>
      <c r="AF60" s="110">
        <v>4489.47</v>
      </c>
      <c r="AG60" s="110">
        <v>2720</v>
      </c>
      <c r="AH60" s="110">
        <v>7209.47</v>
      </c>
      <c r="AI60" s="113"/>
    </row>
    <row r="61" spans="2:35" x14ac:dyDescent="0.3">
      <c r="B61" s="171">
        <v>86</v>
      </c>
      <c r="C61" s="298">
        <v>2023</v>
      </c>
      <c r="D61" s="298">
        <v>2</v>
      </c>
      <c r="E61" s="235" t="s">
        <v>2407</v>
      </c>
      <c r="F61" s="27" t="s">
        <v>2382</v>
      </c>
      <c r="G61" s="79" t="s">
        <v>580</v>
      </c>
      <c r="H61" s="27" t="s">
        <v>522</v>
      </c>
      <c r="I61" s="79" t="s">
        <v>581</v>
      </c>
      <c r="J61" s="79" t="s">
        <v>154</v>
      </c>
      <c r="K61" s="79" t="s">
        <v>402</v>
      </c>
      <c r="L61" s="79" t="s">
        <v>547</v>
      </c>
      <c r="M61" s="79"/>
      <c r="N61" s="110">
        <v>961.5</v>
      </c>
      <c r="O61" s="111">
        <v>541.14</v>
      </c>
      <c r="P61" s="43"/>
      <c r="Q61" s="43"/>
      <c r="R61" s="19">
        <v>0</v>
      </c>
      <c r="S61" s="19">
        <v>30</v>
      </c>
      <c r="T61" s="111">
        <v>78</v>
      </c>
      <c r="U61" s="43"/>
      <c r="V61" s="112">
        <v>1610.64</v>
      </c>
      <c r="W61" s="110">
        <v>440</v>
      </c>
      <c r="X61" s="110">
        <v>2050.64</v>
      </c>
      <c r="Y61" s="110">
        <v>480.75</v>
      </c>
      <c r="Z61" s="110">
        <v>120.21</v>
      </c>
      <c r="AA61" s="110">
        <v>2.5</v>
      </c>
      <c r="AB61" s="110">
        <v>30</v>
      </c>
      <c r="AC61" s="110">
        <v>633.46</v>
      </c>
      <c r="AD61" s="110">
        <v>440</v>
      </c>
      <c r="AE61" s="110">
        <v>1073.46</v>
      </c>
      <c r="AF61" s="110">
        <v>2244.1</v>
      </c>
      <c r="AG61" s="110">
        <v>880</v>
      </c>
      <c r="AH61" s="110">
        <v>3124.1</v>
      </c>
      <c r="AI61" s="114"/>
    </row>
    <row r="62" spans="2:35" x14ac:dyDescent="0.3">
      <c r="B62" s="171">
        <v>87</v>
      </c>
      <c r="C62" s="298">
        <v>2023</v>
      </c>
      <c r="D62" s="298">
        <v>2</v>
      </c>
      <c r="E62" s="235" t="s">
        <v>2407</v>
      </c>
      <c r="F62" s="27" t="s">
        <v>2382</v>
      </c>
      <c r="G62" s="79" t="s">
        <v>580</v>
      </c>
      <c r="H62" s="27" t="s">
        <v>522</v>
      </c>
      <c r="I62" s="79" t="s">
        <v>581</v>
      </c>
      <c r="J62" s="79" t="s">
        <v>154</v>
      </c>
      <c r="K62" s="79" t="s">
        <v>402</v>
      </c>
      <c r="L62" s="79" t="s">
        <v>547</v>
      </c>
      <c r="M62" s="79"/>
      <c r="N62" s="110">
        <v>961.5</v>
      </c>
      <c r="O62" s="111">
        <v>541.14</v>
      </c>
      <c r="P62" s="43"/>
      <c r="Q62" s="43"/>
      <c r="R62" s="19">
        <v>0</v>
      </c>
      <c r="S62" s="19">
        <v>30</v>
      </c>
      <c r="T62" s="111">
        <v>78</v>
      </c>
      <c r="U62" s="43"/>
      <c r="V62" s="112">
        <v>1610.64</v>
      </c>
      <c r="W62" s="110">
        <v>440</v>
      </c>
      <c r="X62" s="110">
        <v>2050.64</v>
      </c>
      <c r="Y62" s="110">
        <v>480.75</v>
      </c>
      <c r="Z62" s="110">
        <v>120.21</v>
      </c>
      <c r="AA62" s="110">
        <v>2.5</v>
      </c>
      <c r="AB62" s="110">
        <v>30</v>
      </c>
      <c r="AC62" s="110">
        <v>633.46</v>
      </c>
      <c r="AD62" s="110">
        <v>440</v>
      </c>
      <c r="AE62" s="110">
        <v>1073.46</v>
      </c>
      <c r="AF62" s="110">
        <v>2244.1</v>
      </c>
      <c r="AG62" s="110">
        <v>880</v>
      </c>
      <c r="AH62" s="110">
        <v>3124.1</v>
      </c>
      <c r="AI62" s="114"/>
    </row>
    <row r="63" spans="2:35" x14ac:dyDescent="0.3">
      <c r="B63" s="171">
        <v>88</v>
      </c>
      <c r="C63" s="298">
        <v>2023</v>
      </c>
      <c r="D63" s="298">
        <v>2</v>
      </c>
      <c r="E63" s="235" t="s">
        <v>2407</v>
      </c>
      <c r="F63" s="27" t="s">
        <v>2382</v>
      </c>
      <c r="G63" s="79" t="s">
        <v>580</v>
      </c>
      <c r="H63" s="27" t="s">
        <v>522</v>
      </c>
      <c r="I63" s="79" t="s">
        <v>581</v>
      </c>
      <c r="J63" s="79" t="s">
        <v>156</v>
      </c>
      <c r="K63" s="79" t="s">
        <v>402</v>
      </c>
      <c r="L63" s="79" t="s">
        <v>547</v>
      </c>
      <c r="M63" s="79"/>
      <c r="N63" s="110">
        <v>960</v>
      </c>
      <c r="O63" s="111">
        <v>540</v>
      </c>
      <c r="P63" s="43"/>
      <c r="Q63" s="43"/>
      <c r="R63" s="19">
        <v>0</v>
      </c>
      <c r="S63" s="19">
        <v>30</v>
      </c>
      <c r="T63" s="111">
        <v>78</v>
      </c>
      <c r="U63" s="43"/>
      <c r="V63" s="112">
        <v>1608</v>
      </c>
      <c r="W63" s="110">
        <v>480</v>
      </c>
      <c r="X63" s="110">
        <v>2088</v>
      </c>
      <c r="Y63" s="110">
        <v>480</v>
      </c>
      <c r="Z63" s="110">
        <v>120</v>
      </c>
      <c r="AA63" s="110">
        <v>10</v>
      </c>
      <c r="AB63" s="110">
        <v>30</v>
      </c>
      <c r="AC63" s="110">
        <v>640</v>
      </c>
      <c r="AD63" s="110">
        <v>480</v>
      </c>
      <c r="AE63" s="110">
        <v>1120</v>
      </c>
      <c r="AF63" s="110">
        <v>2248</v>
      </c>
      <c r="AG63" s="110">
        <v>960</v>
      </c>
      <c r="AH63" s="110">
        <v>3208</v>
      </c>
      <c r="AI63" s="113"/>
    </row>
    <row r="64" spans="2:35" x14ac:dyDescent="0.3">
      <c r="B64" s="171">
        <v>89</v>
      </c>
      <c r="C64" s="298">
        <v>2023</v>
      </c>
      <c r="D64" s="298">
        <v>2</v>
      </c>
      <c r="E64" s="235" t="s">
        <v>2407</v>
      </c>
      <c r="F64" s="27" t="s">
        <v>2382</v>
      </c>
      <c r="G64" s="79" t="s">
        <v>580</v>
      </c>
      <c r="H64" s="27" t="s">
        <v>522</v>
      </c>
      <c r="I64" s="79" t="s">
        <v>581</v>
      </c>
      <c r="J64" s="79" t="s">
        <v>156</v>
      </c>
      <c r="K64" s="79" t="s">
        <v>402</v>
      </c>
      <c r="L64" s="79" t="s">
        <v>547</v>
      </c>
      <c r="M64" s="79"/>
      <c r="N64" s="110">
        <v>719.04</v>
      </c>
      <c r="O64" s="111">
        <v>404.46</v>
      </c>
      <c r="P64" s="43"/>
      <c r="Q64" s="43"/>
      <c r="R64" s="19">
        <v>0</v>
      </c>
      <c r="S64" s="19">
        <v>22.47</v>
      </c>
      <c r="T64" s="111">
        <v>58.42</v>
      </c>
      <c r="U64" s="43"/>
      <c r="V64" s="112">
        <v>1204.3900000000001</v>
      </c>
      <c r="W64" s="110">
        <v>340</v>
      </c>
      <c r="X64" s="110">
        <v>1544.39</v>
      </c>
      <c r="Y64" s="110">
        <v>359.52</v>
      </c>
      <c r="Z64" s="110">
        <v>89.88</v>
      </c>
      <c r="AA64" s="110">
        <v>10</v>
      </c>
      <c r="AB64" s="110">
        <v>22.47</v>
      </c>
      <c r="AC64" s="110">
        <v>481.87</v>
      </c>
      <c r="AD64" s="110">
        <v>340</v>
      </c>
      <c r="AE64" s="110">
        <v>821.87</v>
      </c>
      <c r="AF64" s="110">
        <v>1686.26</v>
      </c>
      <c r="AG64" s="110">
        <v>680</v>
      </c>
      <c r="AH64" s="110">
        <v>2366.2600000000002</v>
      </c>
      <c r="AI64" s="114"/>
    </row>
    <row r="65" spans="2:35" x14ac:dyDescent="0.3">
      <c r="B65" s="171">
        <v>90</v>
      </c>
      <c r="C65" s="298">
        <v>2023</v>
      </c>
      <c r="D65" s="298">
        <v>2</v>
      </c>
      <c r="E65" s="235" t="s">
        <v>2407</v>
      </c>
      <c r="F65" s="27" t="s">
        <v>2382</v>
      </c>
      <c r="G65" s="79" t="s">
        <v>580</v>
      </c>
      <c r="H65" s="27" t="s">
        <v>522</v>
      </c>
      <c r="I65" s="79" t="s">
        <v>581</v>
      </c>
      <c r="J65" s="79" t="s">
        <v>156</v>
      </c>
      <c r="K65" s="79" t="s">
        <v>402</v>
      </c>
      <c r="L65" s="79" t="s">
        <v>547</v>
      </c>
      <c r="M65" s="79"/>
      <c r="N65" s="110"/>
      <c r="O65" s="111"/>
      <c r="P65" s="43"/>
      <c r="Q65" s="43"/>
      <c r="R65" s="19">
        <v>0</v>
      </c>
      <c r="S65" s="19">
        <v>0</v>
      </c>
      <c r="T65" s="111">
        <v>58.42</v>
      </c>
      <c r="U65" s="43"/>
      <c r="V65" s="112">
        <v>58.42</v>
      </c>
      <c r="W65" s="110"/>
      <c r="X65" s="110">
        <v>58.42</v>
      </c>
      <c r="Y65" s="110"/>
      <c r="Z65" s="110"/>
      <c r="AA65" s="110"/>
      <c r="AB65" s="110"/>
      <c r="AC65" s="110"/>
      <c r="AD65" s="110"/>
      <c r="AE65" s="110"/>
      <c r="AF65" s="110">
        <v>58.42</v>
      </c>
      <c r="AG65" s="110"/>
      <c r="AH65" s="110">
        <v>58.42</v>
      </c>
      <c r="AI65" s="114"/>
    </row>
    <row r="66" spans="2:35" x14ac:dyDescent="0.3">
      <c r="B66" s="171">
        <v>91</v>
      </c>
      <c r="C66" s="298">
        <v>2023</v>
      </c>
      <c r="D66" s="298">
        <v>2</v>
      </c>
      <c r="E66" s="235" t="s">
        <v>2407</v>
      </c>
      <c r="F66" s="27" t="s">
        <v>2382</v>
      </c>
      <c r="G66" s="79" t="s">
        <v>580</v>
      </c>
      <c r="H66" s="27" t="s">
        <v>522</v>
      </c>
      <c r="I66" s="79" t="s">
        <v>581</v>
      </c>
      <c r="J66" s="79" t="s">
        <v>548</v>
      </c>
      <c r="K66" s="79" t="s">
        <v>402</v>
      </c>
      <c r="L66" s="79" t="s">
        <v>547</v>
      </c>
      <c r="M66" s="79"/>
      <c r="N66" s="110">
        <v>7190.4</v>
      </c>
      <c r="O66" s="111">
        <v>4044.6</v>
      </c>
      <c r="P66" s="43"/>
      <c r="Q66" s="43"/>
      <c r="R66" s="19">
        <v>0</v>
      </c>
      <c r="S66" s="19">
        <v>224.7</v>
      </c>
      <c r="T66" s="111">
        <v>584.20000000000005</v>
      </c>
      <c r="U66" s="43"/>
      <c r="V66" s="112">
        <v>12043.9</v>
      </c>
      <c r="W66" s="110">
        <v>3400</v>
      </c>
      <c r="X66" s="110">
        <v>15443.9</v>
      </c>
      <c r="Y66" s="110">
        <v>3595.2</v>
      </c>
      <c r="Z66" s="110">
        <v>898.8</v>
      </c>
      <c r="AA66" s="110">
        <v>100</v>
      </c>
      <c r="AB66" s="110">
        <v>224.7</v>
      </c>
      <c r="AC66" s="110">
        <v>4818.7</v>
      </c>
      <c r="AD66" s="110">
        <v>3400</v>
      </c>
      <c r="AE66" s="110">
        <v>8218.7000000000007</v>
      </c>
      <c r="AF66" s="110">
        <v>16862.599999999999</v>
      </c>
      <c r="AG66" s="110">
        <v>6800</v>
      </c>
      <c r="AH66" s="110">
        <v>23662.6</v>
      </c>
      <c r="AI66" s="113"/>
    </row>
    <row r="67" spans="2:35" x14ac:dyDescent="0.3">
      <c r="B67" s="171">
        <v>97</v>
      </c>
      <c r="C67" s="298">
        <v>2023</v>
      </c>
      <c r="D67" s="298">
        <v>2</v>
      </c>
      <c r="E67" s="235" t="s">
        <v>2407</v>
      </c>
      <c r="F67" s="197" t="s">
        <v>2384</v>
      </c>
      <c r="G67" s="1" t="s">
        <v>582</v>
      </c>
      <c r="H67" s="27" t="s">
        <v>522</v>
      </c>
      <c r="I67" s="1" t="s">
        <v>583</v>
      </c>
      <c r="J67" s="1" t="s">
        <v>133</v>
      </c>
      <c r="K67" s="1" t="s">
        <v>518</v>
      </c>
      <c r="L67" s="1" t="s">
        <v>547</v>
      </c>
      <c r="M67" s="1"/>
      <c r="N67" s="43">
        <v>12753.44</v>
      </c>
      <c r="O67" s="109">
        <v>6963.98</v>
      </c>
      <c r="P67" s="43">
        <v>117.71</v>
      </c>
      <c r="Q67" s="43">
        <v>35</v>
      </c>
      <c r="R67" s="19">
        <v>0</v>
      </c>
      <c r="S67" s="19">
        <v>465.49</v>
      </c>
      <c r="T67" s="109">
        <v>254.67</v>
      </c>
      <c r="U67" s="43">
        <v>278.07</v>
      </c>
      <c r="V67" s="108">
        <v>20868.36</v>
      </c>
      <c r="W67" s="43">
        <v>6884.22</v>
      </c>
      <c r="X67" s="43">
        <v>27752.58</v>
      </c>
      <c r="Y67" s="43">
        <v>6476.72</v>
      </c>
      <c r="Z67" s="43">
        <v>1619.18</v>
      </c>
      <c r="AA67" s="43">
        <v>124.48</v>
      </c>
      <c r="AB67" s="43">
        <v>312.11</v>
      </c>
      <c r="AC67" s="43">
        <v>8532.49</v>
      </c>
      <c r="AD67" s="43">
        <v>6884.22</v>
      </c>
      <c r="AE67" s="43">
        <v>15416.71</v>
      </c>
      <c r="AF67" s="43">
        <v>29400.85</v>
      </c>
      <c r="AG67" s="43">
        <v>13768.44</v>
      </c>
      <c r="AH67" s="43">
        <v>43169.29</v>
      </c>
      <c r="AI67" s="43">
        <v>350</v>
      </c>
    </row>
    <row r="68" spans="2:35" x14ac:dyDescent="0.3">
      <c r="B68" s="171">
        <v>98</v>
      </c>
      <c r="C68" s="298">
        <v>2023</v>
      </c>
      <c r="D68" s="298">
        <v>2</v>
      </c>
      <c r="E68" s="235" t="s">
        <v>2407</v>
      </c>
      <c r="F68" s="197" t="s">
        <v>2384</v>
      </c>
      <c r="G68" s="1" t="s">
        <v>582</v>
      </c>
      <c r="H68" s="27" t="s">
        <v>522</v>
      </c>
      <c r="I68" s="1" t="s">
        <v>583</v>
      </c>
      <c r="J68" s="1" t="s">
        <v>154</v>
      </c>
      <c r="K68" s="1" t="s">
        <v>402</v>
      </c>
      <c r="L68" s="1" t="s">
        <v>547</v>
      </c>
      <c r="M68" s="1"/>
      <c r="N68" s="43">
        <v>1745.1</v>
      </c>
      <c r="O68" s="109">
        <v>1468.78</v>
      </c>
      <c r="P68" s="43"/>
      <c r="Q68" s="43">
        <v>17.5</v>
      </c>
      <c r="R68" s="19">
        <v>0</v>
      </c>
      <c r="S68" s="19">
        <v>81.17</v>
      </c>
      <c r="T68" s="109">
        <v>43.49</v>
      </c>
      <c r="U68" s="43">
        <v>0</v>
      </c>
      <c r="V68" s="108">
        <v>3356.04</v>
      </c>
      <c r="W68" s="43">
        <v>1185</v>
      </c>
      <c r="X68" s="43">
        <v>4541.04</v>
      </c>
      <c r="Y68" s="43">
        <v>997.2</v>
      </c>
      <c r="Z68" s="43">
        <v>320.33999999999997</v>
      </c>
      <c r="AA68" s="43"/>
      <c r="AB68" s="43">
        <v>33.57</v>
      </c>
      <c r="AC68" s="43">
        <v>1351.11</v>
      </c>
      <c r="AD68" s="43">
        <v>1185</v>
      </c>
      <c r="AE68" s="43">
        <v>2536.11</v>
      </c>
      <c r="AF68" s="43">
        <v>4707.1499999999996</v>
      </c>
      <c r="AG68" s="43">
        <v>2370</v>
      </c>
      <c r="AH68" s="43">
        <v>7077.15</v>
      </c>
      <c r="AI68" s="43"/>
    </row>
    <row r="69" spans="2:35" x14ac:dyDescent="0.3">
      <c r="B69" s="171">
        <v>99</v>
      </c>
      <c r="C69" s="298">
        <v>2023</v>
      </c>
      <c r="D69" s="298">
        <v>2</v>
      </c>
      <c r="E69" s="235" t="s">
        <v>2407</v>
      </c>
      <c r="F69" s="197" t="s">
        <v>2384</v>
      </c>
      <c r="G69" s="1" t="s">
        <v>582</v>
      </c>
      <c r="H69" s="27" t="s">
        <v>522</v>
      </c>
      <c r="I69" s="1" t="s">
        <v>583</v>
      </c>
      <c r="J69" s="1" t="s">
        <v>154</v>
      </c>
      <c r="K69" s="1" t="s">
        <v>402</v>
      </c>
      <c r="L69" s="1" t="s">
        <v>584</v>
      </c>
      <c r="M69" s="1"/>
      <c r="N69" s="43">
        <v>1745.1</v>
      </c>
      <c r="O69" s="109">
        <v>971</v>
      </c>
      <c r="P69" s="43"/>
      <c r="Q69" s="43">
        <v>17.5</v>
      </c>
      <c r="R69" s="19">
        <v>0</v>
      </c>
      <c r="S69" s="19">
        <v>81</v>
      </c>
      <c r="T69" s="109">
        <v>43</v>
      </c>
      <c r="U69" s="43">
        <v>0</v>
      </c>
      <c r="V69" s="108">
        <v>2857.6</v>
      </c>
      <c r="W69" s="43">
        <v>1186</v>
      </c>
      <c r="X69" s="43">
        <v>4043.6</v>
      </c>
      <c r="Y69" s="43">
        <v>997.2</v>
      </c>
      <c r="Z69" s="43">
        <v>283.5</v>
      </c>
      <c r="AA69" s="43"/>
      <c r="AB69" s="43">
        <v>34</v>
      </c>
      <c r="AC69" s="43">
        <v>1314.7</v>
      </c>
      <c r="AD69" s="43">
        <v>1186</v>
      </c>
      <c r="AE69" s="43">
        <v>2500.6999999999998</v>
      </c>
      <c r="AF69" s="43">
        <v>4172.3</v>
      </c>
      <c r="AG69" s="43">
        <v>2372</v>
      </c>
      <c r="AH69" s="43">
        <v>6544.3</v>
      </c>
      <c r="AI69" s="43">
        <v>50</v>
      </c>
    </row>
    <row r="70" spans="2:35" x14ac:dyDescent="0.3">
      <c r="B70" s="171">
        <v>100</v>
      </c>
      <c r="C70" s="298">
        <v>2023</v>
      </c>
      <c r="D70" s="298">
        <v>2</v>
      </c>
      <c r="E70" s="235" t="s">
        <v>2407</v>
      </c>
      <c r="F70" s="197" t="s">
        <v>2384</v>
      </c>
      <c r="G70" s="1" t="s">
        <v>582</v>
      </c>
      <c r="H70" s="27" t="s">
        <v>522</v>
      </c>
      <c r="I70" s="1" t="s">
        <v>585</v>
      </c>
      <c r="J70" s="1" t="s">
        <v>133</v>
      </c>
      <c r="K70" s="1" t="s">
        <v>518</v>
      </c>
      <c r="L70" s="1" t="s">
        <v>547</v>
      </c>
      <c r="M70" s="1"/>
      <c r="N70" s="43">
        <v>6370.2</v>
      </c>
      <c r="O70" s="43">
        <v>3430.26</v>
      </c>
      <c r="P70" s="43">
        <v>0</v>
      </c>
      <c r="Q70" s="43"/>
      <c r="R70" s="19">
        <v>0</v>
      </c>
      <c r="S70" s="19">
        <v>224.21</v>
      </c>
      <c r="T70" s="43">
        <v>241.97</v>
      </c>
      <c r="U70" s="43">
        <v>35</v>
      </c>
      <c r="V70" s="43">
        <v>10301.64</v>
      </c>
      <c r="W70" s="43">
        <v>3118</v>
      </c>
      <c r="X70" s="43">
        <v>13419.64</v>
      </c>
      <c r="Y70" s="43">
        <v>3434.4</v>
      </c>
      <c r="Z70" s="43">
        <v>952.2</v>
      </c>
      <c r="AA70" s="43">
        <v>0</v>
      </c>
      <c r="AB70" s="43">
        <v>145.91999999999999</v>
      </c>
      <c r="AC70" s="43">
        <v>4532.5200000000004</v>
      </c>
      <c r="AD70" s="43">
        <v>3118</v>
      </c>
      <c r="AE70" s="43">
        <v>7650.52</v>
      </c>
      <c r="AF70" s="43">
        <v>14834.16</v>
      </c>
      <c r="AG70" s="43">
        <v>6236</v>
      </c>
      <c r="AH70" s="43">
        <v>21070.16</v>
      </c>
      <c r="AI70" s="43">
        <v>286.2</v>
      </c>
    </row>
    <row r="71" spans="2:35" x14ac:dyDescent="0.3">
      <c r="B71" s="171">
        <v>101</v>
      </c>
      <c r="C71" s="298">
        <v>2023</v>
      </c>
      <c r="D71" s="298">
        <v>2</v>
      </c>
      <c r="E71" s="235" t="s">
        <v>2407</v>
      </c>
      <c r="F71" s="197" t="s">
        <v>2384</v>
      </c>
      <c r="G71" s="1" t="s">
        <v>582</v>
      </c>
      <c r="H71" s="27" t="s">
        <v>522</v>
      </c>
      <c r="I71" s="1" t="s">
        <v>586</v>
      </c>
      <c r="J71" s="1" t="s">
        <v>133</v>
      </c>
      <c r="K71" s="1" t="s">
        <v>518</v>
      </c>
      <c r="L71" s="1" t="s">
        <v>547</v>
      </c>
      <c r="M71" s="1"/>
      <c r="N71" s="43">
        <v>9802.2999999999993</v>
      </c>
      <c r="O71" s="43">
        <v>4683.87</v>
      </c>
      <c r="P71" s="43">
        <v>0</v>
      </c>
      <c r="Q71" s="43">
        <v>0</v>
      </c>
      <c r="R71" s="19">
        <v>0</v>
      </c>
      <c r="S71" s="19">
        <v>382.5</v>
      </c>
      <c r="T71" s="43">
        <v>176.43</v>
      </c>
      <c r="U71" s="43">
        <v>279.45999999999998</v>
      </c>
      <c r="V71" s="43">
        <v>15324.56</v>
      </c>
      <c r="W71" s="43">
        <v>5484</v>
      </c>
      <c r="X71" s="43">
        <v>20808.560000000001</v>
      </c>
      <c r="Y71" s="43">
        <v>4901.12</v>
      </c>
      <c r="Z71" s="43">
        <v>1225.28</v>
      </c>
      <c r="AA71" s="43">
        <v>0</v>
      </c>
      <c r="AB71" s="43">
        <v>230.15</v>
      </c>
      <c r="AC71" s="43">
        <v>6356.55</v>
      </c>
      <c r="AD71" s="43">
        <v>5484</v>
      </c>
      <c r="AE71" s="43">
        <v>11840.55</v>
      </c>
      <c r="AF71" s="43">
        <v>21681.11</v>
      </c>
      <c r="AG71" s="43">
        <v>10968</v>
      </c>
      <c r="AH71" s="43">
        <v>32649.11</v>
      </c>
      <c r="AI71" s="43">
        <v>119.6</v>
      </c>
    </row>
    <row r="72" spans="2:35" s="176" customFormat="1" x14ac:dyDescent="0.3">
      <c r="B72" s="171">
        <v>112</v>
      </c>
      <c r="C72" s="298">
        <v>2023</v>
      </c>
      <c r="D72" s="298">
        <v>2</v>
      </c>
      <c r="E72" s="235" t="s">
        <v>2407</v>
      </c>
      <c r="F72" s="300" t="s">
        <v>2383</v>
      </c>
      <c r="G72" s="17" t="s">
        <v>587</v>
      </c>
      <c r="H72" s="2" t="s">
        <v>475</v>
      </c>
      <c r="I72" s="16" t="s">
        <v>581</v>
      </c>
      <c r="J72" s="2" t="s">
        <v>172</v>
      </c>
      <c r="K72" s="2" t="s">
        <v>517</v>
      </c>
      <c r="L72" s="2" t="s">
        <v>547</v>
      </c>
      <c r="M72" s="2"/>
      <c r="N72" s="12">
        <v>6471.36</v>
      </c>
      <c r="O72" s="13">
        <v>3640.14</v>
      </c>
      <c r="P72" s="13"/>
      <c r="Q72" s="13"/>
      <c r="R72" s="19">
        <v>0</v>
      </c>
      <c r="S72" s="19">
        <v>202.23</v>
      </c>
      <c r="T72" s="13">
        <v>525.78</v>
      </c>
      <c r="U72" s="13"/>
      <c r="V72" s="13">
        <v>10839.51</v>
      </c>
      <c r="W72" s="13">
        <v>3400</v>
      </c>
      <c r="X72" s="13">
        <v>14239.51</v>
      </c>
      <c r="Y72" s="13">
        <v>3235.68</v>
      </c>
      <c r="Z72" s="13">
        <v>808.92</v>
      </c>
      <c r="AA72" s="13">
        <v>90</v>
      </c>
      <c r="AB72" s="13">
        <v>202.23</v>
      </c>
      <c r="AC72" s="13">
        <v>4336.83</v>
      </c>
      <c r="AD72" s="13">
        <v>3400</v>
      </c>
      <c r="AE72" s="13">
        <v>7736.83</v>
      </c>
      <c r="AF72" s="13">
        <v>15176.34</v>
      </c>
      <c r="AG72" s="13">
        <v>6800</v>
      </c>
      <c r="AH72" s="13">
        <v>21976.34</v>
      </c>
      <c r="AI72" s="20"/>
    </row>
    <row r="73" spans="2:35" s="176" customFormat="1" x14ac:dyDescent="0.3">
      <c r="B73" s="171">
        <v>113</v>
      </c>
      <c r="C73" s="298">
        <v>2023</v>
      </c>
      <c r="D73" s="298">
        <v>2</v>
      </c>
      <c r="E73" s="235" t="s">
        <v>2407</v>
      </c>
      <c r="F73" s="300" t="s">
        <v>2383</v>
      </c>
      <c r="G73" s="17" t="s">
        <v>2400</v>
      </c>
      <c r="H73" s="16" t="s">
        <v>475</v>
      </c>
      <c r="I73" s="16" t="s">
        <v>581</v>
      </c>
      <c r="J73" s="2" t="s">
        <v>548</v>
      </c>
      <c r="K73" s="2" t="s">
        <v>402</v>
      </c>
      <c r="L73" s="2" t="s">
        <v>547</v>
      </c>
      <c r="M73" s="2"/>
      <c r="N73" s="12">
        <v>5752.32</v>
      </c>
      <c r="O73" s="13">
        <v>3235.68</v>
      </c>
      <c r="P73" s="13"/>
      <c r="Q73" s="13"/>
      <c r="R73" s="19">
        <v>0</v>
      </c>
      <c r="S73" s="19">
        <v>179.76</v>
      </c>
      <c r="T73" s="13">
        <v>525.78</v>
      </c>
      <c r="U73" s="13"/>
      <c r="V73" s="13">
        <v>9693.5400000000009</v>
      </c>
      <c r="W73" s="13">
        <v>2720</v>
      </c>
      <c r="X73" s="13">
        <v>12413.54</v>
      </c>
      <c r="Y73" s="13">
        <v>2876.16</v>
      </c>
      <c r="Z73" s="13">
        <v>719.04</v>
      </c>
      <c r="AA73" s="13">
        <v>80</v>
      </c>
      <c r="AB73" s="13">
        <v>179.76</v>
      </c>
      <c r="AC73" s="13">
        <v>3854.96</v>
      </c>
      <c r="AD73" s="13">
        <v>2720</v>
      </c>
      <c r="AE73" s="13">
        <v>6574.96</v>
      </c>
      <c r="AF73" s="13">
        <v>13548.5</v>
      </c>
      <c r="AG73" s="13">
        <v>5440</v>
      </c>
      <c r="AH73" s="13">
        <v>18988.5</v>
      </c>
      <c r="AI73" s="20"/>
    </row>
    <row r="74" spans="2:35" s="176" customFormat="1" x14ac:dyDescent="0.3">
      <c r="B74" s="171">
        <v>114</v>
      </c>
      <c r="C74" s="298">
        <v>2023</v>
      </c>
      <c r="D74" s="298">
        <v>2</v>
      </c>
      <c r="E74" s="235" t="s">
        <v>2407</v>
      </c>
      <c r="F74" s="300" t="s">
        <v>2383</v>
      </c>
      <c r="G74" s="17" t="s">
        <v>2401</v>
      </c>
      <c r="H74" s="2" t="s">
        <v>588</v>
      </c>
      <c r="I74" s="16" t="s">
        <v>581</v>
      </c>
      <c r="J74" s="2" t="s">
        <v>183</v>
      </c>
      <c r="K74" s="2" t="s">
        <v>435</v>
      </c>
      <c r="L74" s="2" t="s">
        <v>547</v>
      </c>
      <c r="M74" s="2"/>
      <c r="N74" s="12">
        <v>719.04</v>
      </c>
      <c r="O74" s="13">
        <v>404.46</v>
      </c>
      <c r="P74" s="13"/>
      <c r="Q74" s="13"/>
      <c r="R74" s="19">
        <v>0</v>
      </c>
      <c r="S74" s="19">
        <v>22.47</v>
      </c>
      <c r="T74" s="13">
        <v>58.42</v>
      </c>
      <c r="U74" s="13"/>
      <c r="V74" s="13">
        <v>1204.3900000000001</v>
      </c>
      <c r="W74" s="13">
        <v>340</v>
      </c>
      <c r="X74" s="13">
        <v>1544.39</v>
      </c>
      <c r="Y74" s="13">
        <v>359.52</v>
      </c>
      <c r="Z74" s="13">
        <v>89.88</v>
      </c>
      <c r="AA74" s="13">
        <v>10</v>
      </c>
      <c r="AB74" s="13">
        <v>22.47</v>
      </c>
      <c r="AC74" s="13">
        <v>481.87</v>
      </c>
      <c r="AD74" s="13">
        <v>340</v>
      </c>
      <c r="AE74" s="13">
        <v>821.87</v>
      </c>
      <c r="AF74" s="13">
        <v>1686.26</v>
      </c>
      <c r="AG74" s="13">
        <v>680</v>
      </c>
      <c r="AH74" s="13">
        <v>2366.2600000000002</v>
      </c>
      <c r="AI74" s="20"/>
    </row>
    <row r="75" spans="2:35" x14ac:dyDescent="0.3">
      <c r="B75" s="171">
        <v>123</v>
      </c>
      <c r="C75" s="298">
        <v>2023</v>
      </c>
      <c r="D75" s="298">
        <v>2</v>
      </c>
      <c r="E75" s="42" t="s">
        <v>2324</v>
      </c>
      <c r="F75" s="235" t="s">
        <v>2382</v>
      </c>
      <c r="G75" s="42" t="s">
        <v>589</v>
      </c>
      <c r="H75" s="42" t="s">
        <v>590</v>
      </c>
      <c r="I75" s="42" t="s">
        <v>590</v>
      </c>
      <c r="J75" s="1" t="s">
        <v>591</v>
      </c>
      <c r="K75" s="42" t="s">
        <v>435</v>
      </c>
      <c r="L75" s="1" t="s">
        <v>163</v>
      </c>
      <c r="M75" s="1"/>
      <c r="N75" s="1"/>
      <c r="O75" s="43">
        <v>81276</v>
      </c>
      <c r="P75" s="43"/>
      <c r="Q75" s="43"/>
      <c r="R75" s="19">
        <v>8191.1</v>
      </c>
      <c r="S75" s="19">
        <v>5141</v>
      </c>
      <c r="T75" s="43"/>
      <c r="U75" s="43">
        <v>612.98</v>
      </c>
      <c r="V75" s="43">
        <v>67330.92</v>
      </c>
    </row>
    <row r="76" spans="2:35" x14ac:dyDescent="0.3">
      <c r="B76" s="171">
        <v>124</v>
      </c>
      <c r="C76" s="298">
        <v>2023</v>
      </c>
      <c r="D76" s="298">
        <v>2</v>
      </c>
      <c r="E76" s="42" t="s">
        <v>2324</v>
      </c>
      <c r="F76" s="235" t="s">
        <v>2382</v>
      </c>
      <c r="G76" s="42" t="s">
        <v>589</v>
      </c>
      <c r="H76" s="42" t="s">
        <v>590</v>
      </c>
      <c r="I76" s="42" t="s">
        <v>590</v>
      </c>
      <c r="J76" s="1" t="s">
        <v>591</v>
      </c>
      <c r="K76" s="42" t="s">
        <v>435</v>
      </c>
      <c r="L76" s="1" t="s">
        <v>144</v>
      </c>
      <c r="M76" s="1"/>
      <c r="N76" s="1"/>
      <c r="O76" s="43">
        <v>32354</v>
      </c>
      <c r="P76" s="43"/>
      <c r="Q76" s="43"/>
      <c r="R76" s="19">
        <v>3292.4</v>
      </c>
      <c r="S76" s="19">
        <v>2195</v>
      </c>
      <c r="T76" s="43"/>
      <c r="U76" s="43">
        <v>266</v>
      </c>
      <c r="V76" s="43">
        <v>26600.6</v>
      </c>
    </row>
    <row r="77" spans="2:35" x14ac:dyDescent="0.3">
      <c r="B77" s="171">
        <v>125</v>
      </c>
      <c r="C77" s="298">
        <v>2023</v>
      </c>
      <c r="D77" s="298">
        <v>2</v>
      </c>
      <c r="E77" s="42" t="s">
        <v>2324</v>
      </c>
      <c r="F77" s="235" t="s">
        <v>2382</v>
      </c>
      <c r="G77" s="42" t="s">
        <v>589</v>
      </c>
      <c r="H77" s="42" t="s">
        <v>590</v>
      </c>
      <c r="I77" s="42" t="s">
        <v>590</v>
      </c>
      <c r="J77" s="1" t="s">
        <v>591</v>
      </c>
      <c r="K77" s="42" t="s">
        <v>435</v>
      </c>
      <c r="L77" s="1" t="s">
        <v>120</v>
      </c>
      <c r="M77" s="1"/>
      <c r="N77" s="1"/>
      <c r="O77" s="43">
        <v>28000</v>
      </c>
      <c r="P77" s="43"/>
      <c r="Q77" s="43"/>
      <c r="R77" s="19">
        <v>2625</v>
      </c>
      <c r="S77" s="19">
        <v>1750</v>
      </c>
      <c r="T77" s="43"/>
      <c r="U77" s="43">
        <v>528.75</v>
      </c>
      <c r="V77" s="43">
        <v>23096.25</v>
      </c>
    </row>
    <row r="78" spans="2:35" x14ac:dyDescent="0.3">
      <c r="B78" s="171">
        <v>126</v>
      </c>
      <c r="C78" s="298">
        <v>2023</v>
      </c>
      <c r="D78" s="298">
        <v>2</v>
      </c>
      <c r="E78" s="42" t="s">
        <v>2324</v>
      </c>
      <c r="F78" s="235" t="s">
        <v>2382</v>
      </c>
      <c r="G78" s="42" t="s">
        <v>589</v>
      </c>
      <c r="H78" s="42" t="s">
        <v>590</v>
      </c>
      <c r="I78" s="42" t="s">
        <v>590</v>
      </c>
      <c r="J78" s="1" t="s">
        <v>591</v>
      </c>
      <c r="K78" s="42" t="s">
        <v>518</v>
      </c>
      <c r="L78" s="1" t="s">
        <v>129</v>
      </c>
      <c r="M78" s="1"/>
      <c r="N78" s="1"/>
      <c r="O78" s="43">
        <v>60347</v>
      </c>
      <c r="P78" s="43"/>
      <c r="Q78" s="43"/>
      <c r="R78" s="19">
        <v>4191.8999999999996</v>
      </c>
      <c r="S78" s="19">
        <v>2794</v>
      </c>
      <c r="T78" s="43"/>
      <c r="U78" s="43">
        <v>3735.29</v>
      </c>
      <c r="V78" s="43">
        <v>49625.81</v>
      </c>
    </row>
    <row r="79" spans="2:35" x14ac:dyDescent="0.3">
      <c r="B79" s="171">
        <v>127</v>
      </c>
      <c r="C79" s="298">
        <v>2023</v>
      </c>
      <c r="D79" s="298">
        <v>2</v>
      </c>
      <c r="E79" s="42" t="s">
        <v>2324</v>
      </c>
      <c r="F79" s="235" t="s">
        <v>2382</v>
      </c>
      <c r="G79" s="42" t="s">
        <v>589</v>
      </c>
      <c r="H79" s="42" t="s">
        <v>590</v>
      </c>
      <c r="I79" s="42" t="s">
        <v>590</v>
      </c>
      <c r="J79" s="1" t="s">
        <v>591</v>
      </c>
      <c r="K79" s="42" t="s">
        <v>518</v>
      </c>
      <c r="L79" s="1" t="s">
        <v>133</v>
      </c>
      <c r="M79" s="1"/>
      <c r="N79" s="1"/>
      <c r="O79" s="43">
        <v>91618</v>
      </c>
      <c r="P79" s="43"/>
      <c r="Q79" s="43"/>
      <c r="R79" s="19">
        <v>10232.200000000001</v>
      </c>
      <c r="S79" s="19">
        <v>6821</v>
      </c>
      <c r="T79" s="43"/>
      <c r="U79" s="43">
        <v>4710.47</v>
      </c>
      <c r="V79" s="43">
        <v>69854.33</v>
      </c>
    </row>
    <row r="80" spans="2:35" x14ac:dyDescent="0.3">
      <c r="B80" s="171">
        <v>128</v>
      </c>
      <c r="C80" s="298">
        <v>2023</v>
      </c>
      <c r="D80" s="298">
        <v>2</v>
      </c>
      <c r="E80" s="42" t="s">
        <v>2324</v>
      </c>
      <c r="F80" s="235" t="s">
        <v>2382</v>
      </c>
      <c r="G80" s="42" t="s">
        <v>589</v>
      </c>
      <c r="H80" s="42" t="s">
        <v>590</v>
      </c>
      <c r="I80" s="42" t="s">
        <v>590</v>
      </c>
      <c r="J80" s="1" t="s">
        <v>591</v>
      </c>
      <c r="K80" s="42" t="s">
        <v>518</v>
      </c>
      <c r="L80" s="1" t="s">
        <v>137</v>
      </c>
      <c r="M80" s="1"/>
      <c r="N80" s="1"/>
      <c r="O80" s="43">
        <v>21940</v>
      </c>
      <c r="P80" s="43"/>
      <c r="Q80" s="43"/>
      <c r="R80" s="19">
        <v>2103.4</v>
      </c>
      <c r="S80" s="19">
        <v>1360</v>
      </c>
      <c r="T80" s="43"/>
      <c r="U80" s="43">
        <v>102.2</v>
      </c>
      <c r="V80" s="43">
        <v>18374.400000000001</v>
      </c>
    </row>
    <row r="81" spans="2:35" x14ac:dyDescent="0.3">
      <c r="B81" s="171">
        <v>129</v>
      </c>
      <c r="C81" s="298">
        <v>2023</v>
      </c>
      <c r="D81" s="298">
        <v>2</v>
      </c>
      <c r="E81" s="42" t="s">
        <v>2324</v>
      </c>
      <c r="F81" s="235" t="s">
        <v>2382</v>
      </c>
      <c r="G81" s="42" t="s">
        <v>589</v>
      </c>
      <c r="H81" s="42" t="s">
        <v>590</v>
      </c>
      <c r="I81" s="42" t="s">
        <v>590</v>
      </c>
      <c r="J81" s="1" t="s">
        <v>591</v>
      </c>
      <c r="K81" s="42" t="s">
        <v>402</v>
      </c>
      <c r="L81" s="1" t="s">
        <v>149</v>
      </c>
      <c r="M81" s="1"/>
      <c r="N81" s="1"/>
      <c r="O81" s="43">
        <v>76583</v>
      </c>
      <c r="P81" s="43"/>
      <c r="Q81" s="43"/>
      <c r="R81" s="19">
        <v>7041.8</v>
      </c>
      <c r="S81" s="19">
        <v>5599.5</v>
      </c>
      <c r="T81" s="43"/>
      <c r="U81" s="43">
        <v>1034.78</v>
      </c>
      <c r="V81" s="43">
        <v>62906.92</v>
      </c>
    </row>
    <row r="82" spans="2:35" x14ac:dyDescent="0.3">
      <c r="B82" s="171">
        <v>130</v>
      </c>
      <c r="C82" s="298">
        <v>2023</v>
      </c>
      <c r="D82" s="298">
        <v>2</v>
      </c>
      <c r="E82" s="42" t="s">
        <v>2324</v>
      </c>
      <c r="F82" s="235" t="s">
        <v>2382</v>
      </c>
      <c r="G82" s="42" t="s">
        <v>589</v>
      </c>
      <c r="H82" s="42" t="s">
        <v>590</v>
      </c>
      <c r="I82" s="42" t="s">
        <v>590</v>
      </c>
      <c r="J82" s="1" t="s">
        <v>591</v>
      </c>
      <c r="K82" s="42" t="s">
        <v>402</v>
      </c>
      <c r="L82" s="1" t="s">
        <v>156</v>
      </c>
      <c r="M82" s="1"/>
      <c r="N82" s="1"/>
      <c r="O82" s="43">
        <v>7040</v>
      </c>
      <c r="P82" s="43"/>
      <c r="Q82" s="43"/>
      <c r="R82" s="19">
        <v>684.6</v>
      </c>
      <c r="S82" s="19">
        <v>406</v>
      </c>
      <c r="T82" s="43"/>
      <c r="U82" s="43">
        <v>28.48</v>
      </c>
      <c r="V82" s="43">
        <v>5920.92</v>
      </c>
    </row>
    <row r="83" spans="2:35" x14ac:dyDescent="0.3">
      <c r="B83" s="171">
        <v>138</v>
      </c>
      <c r="C83" s="298">
        <v>2023</v>
      </c>
      <c r="D83" s="298">
        <v>2</v>
      </c>
      <c r="E83" s="235" t="s">
        <v>2407</v>
      </c>
      <c r="F83" s="235" t="s">
        <v>2382</v>
      </c>
      <c r="G83" s="2" t="s">
        <v>592</v>
      </c>
      <c r="H83" s="2" t="s">
        <v>590</v>
      </c>
      <c r="I83" s="2" t="s">
        <v>590</v>
      </c>
      <c r="J83" s="2" t="s">
        <v>163</v>
      </c>
      <c r="K83" s="2" t="s">
        <v>435</v>
      </c>
      <c r="L83" s="2" t="s">
        <v>547</v>
      </c>
      <c r="M83" s="2"/>
      <c r="N83" s="301">
        <v>12481.5</v>
      </c>
      <c r="O83" s="302">
        <v>7800.9</v>
      </c>
      <c r="P83" s="302"/>
      <c r="Q83" s="302"/>
      <c r="R83" s="19">
        <v>0</v>
      </c>
      <c r="S83" s="19">
        <v>390.2</v>
      </c>
      <c r="T83" s="302">
        <v>374.4</v>
      </c>
      <c r="U83" s="302"/>
      <c r="V83" s="302">
        <v>21047</v>
      </c>
      <c r="W83" s="302">
        <v>5141</v>
      </c>
      <c r="X83" s="302">
        <v>26188</v>
      </c>
      <c r="Y83" s="302">
        <v>6240.8</v>
      </c>
      <c r="Z83" s="302">
        <v>1560.2</v>
      </c>
      <c r="AA83" s="302"/>
      <c r="AB83" s="302">
        <v>390.1</v>
      </c>
      <c r="AC83" s="302">
        <v>8191.1</v>
      </c>
      <c r="AD83" s="302">
        <v>5141</v>
      </c>
      <c r="AE83" s="302">
        <v>13332.1</v>
      </c>
      <c r="AF83" s="302">
        <v>29238.1</v>
      </c>
      <c r="AG83" s="302">
        <v>10282</v>
      </c>
      <c r="AH83" s="302">
        <v>39520.1</v>
      </c>
      <c r="AI83" s="303"/>
    </row>
    <row r="84" spans="2:35" x14ac:dyDescent="0.3">
      <c r="B84" s="171">
        <v>139</v>
      </c>
      <c r="C84" s="298">
        <v>2023</v>
      </c>
      <c r="D84" s="298">
        <v>2</v>
      </c>
      <c r="E84" s="235" t="s">
        <v>2407</v>
      </c>
      <c r="F84" s="235" t="s">
        <v>2382</v>
      </c>
      <c r="G84" s="2" t="s">
        <v>592</v>
      </c>
      <c r="H84" s="16" t="s">
        <v>590</v>
      </c>
      <c r="I84" s="16" t="s">
        <v>590</v>
      </c>
      <c r="J84" s="2" t="s">
        <v>129</v>
      </c>
      <c r="K84" s="2" t="s">
        <v>518</v>
      </c>
      <c r="L84" s="2" t="s">
        <v>547</v>
      </c>
      <c r="M84" s="2"/>
      <c r="N84" s="301">
        <v>6387.2</v>
      </c>
      <c r="O84" s="302">
        <v>3992</v>
      </c>
      <c r="P84" s="302"/>
      <c r="Q84" s="302"/>
      <c r="R84" s="19">
        <v>0</v>
      </c>
      <c r="S84" s="19">
        <v>199.6</v>
      </c>
      <c r="T84" s="302">
        <v>191.6</v>
      </c>
      <c r="U84" s="302"/>
      <c r="V84" s="302">
        <v>10770.4</v>
      </c>
      <c r="W84" s="302">
        <v>2794</v>
      </c>
      <c r="X84" s="302">
        <v>13564.4</v>
      </c>
      <c r="Y84" s="302">
        <v>3193.7</v>
      </c>
      <c r="Z84" s="302">
        <v>798.5</v>
      </c>
      <c r="AA84" s="302"/>
      <c r="AB84" s="302">
        <v>199.7</v>
      </c>
      <c r="AC84" s="302">
        <v>4191.8999999999996</v>
      </c>
      <c r="AD84" s="302">
        <v>2794</v>
      </c>
      <c r="AE84" s="302">
        <v>6985.9</v>
      </c>
      <c r="AF84" s="302">
        <v>14962.3</v>
      </c>
      <c r="AG84" s="302">
        <v>5588</v>
      </c>
      <c r="AH84" s="302">
        <v>20550.3</v>
      </c>
      <c r="AI84" s="303"/>
    </row>
    <row r="85" spans="2:35" x14ac:dyDescent="0.3">
      <c r="B85" s="171">
        <v>140</v>
      </c>
      <c r="C85" s="298">
        <v>2023</v>
      </c>
      <c r="D85" s="298">
        <v>2</v>
      </c>
      <c r="E85" s="235" t="s">
        <v>2407</v>
      </c>
      <c r="F85" s="235" t="s">
        <v>2382</v>
      </c>
      <c r="G85" s="2" t="s">
        <v>592</v>
      </c>
      <c r="H85" s="16" t="s">
        <v>590</v>
      </c>
      <c r="I85" s="16" t="s">
        <v>590</v>
      </c>
      <c r="J85" s="2" t="s">
        <v>133</v>
      </c>
      <c r="K85" s="2" t="s">
        <v>518</v>
      </c>
      <c r="L85" s="2" t="s">
        <v>547</v>
      </c>
      <c r="M85" s="2"/>
      <c r="N85" s="301">
        <v>15591.2</v>
      </c>
      <c r="O85" s="302">
        <v>9744.5</v>
      </c>
      <c r="P85" s="302"/>
      <c r="Q85" s="302"/>
      <c r="R85" s="19">
        <v>0</v>
      </c>
      <c r="S85" s="19">
        <v>487</v>
      </c>
      <c r="T85" s="302">
        <v>467.8</v>
      </c>
      <c r="U85" s="302"/>
      <c r="V85" s="302">
        <v>26290.5</v>
      </c>
      <c r="W85" s="302">
        <v>6821</v>
      </c>
      <c r="X85" s="302">
        <v>33111.5</v>
      </c>
      <c r="Y85" s="302">
        <v>7795.8</v>
      </c>
      <c r="Z85" s="302">
        <v>1949</v>
      </c>
      <c r="AA85" s="302"/>
      <c r="AB85" s="302">
        <v>487.4</v>
      </c>
      <c r="AC85" s="302">
        <v>10232.200000000001</v>
      </c>
      <c r="AD85" s="302">
        <v>6821</v>
      </c>
      <c r="AE85" s="302">
        <v>17053.2</v>
      </c>
      <c r="AF85" s="302">
        <v>36522.699999999997</v>
      </c>
      <c r="AG85" s="302">
        <v>13642</v>
      </c>
      <c r="AH85" s="302">
        <v>50164.7</v>
      </c>
      <c r="AI85" s="303"/>
    </row>
    <row r="86" spans="2:35" x14ac:dyDescent="0.3">
      <c r="B86" s="171">
        <v>141</v>
      </c>
      <c r="C86" s="298">
        <v>2023</v>
      </c>
      <c r="D86" s="298">
        <v>2</v>
      </c>
      <c r="E86" s="235" t="s">
        <v>2407</v>
      </c>
      <c r="F86" s="235" t="s">
        <v>2382</v>
      </c>
      <c r="G86" s="2" t="s">
        <v>592</v>
      </c>
      <c r="H86" s="16" t="s">
        <v>590</v>
      </c>
      <c r="I86" s="16" t="s">
        <v>590</v>
      </c>
      <c r="J86" s="2" t="s">
        <v>149</v>
      </c>
      <c r="K86" s="2" t="s">
        <v>402</v>
      </c>
      <c r="L86" s="2" t="s">
        <v>547</v>
      </c>
      <c r="M86" s="2"/>
      <c r="N86" s="301">
        <v>1246.4000000000001</v>
      </c>
      <c r="O86" s="302">
        <v>779</v>
      </c>
      <c r="P86" s="302"/>
      <c r="Q86" s="302"/>
      <c r="R86" s="19">
        <v>0</v>
      </c>
      <c r="S86" s="19">
        <v>39</v>
      </c>
      <c r="T86" s="302">
        <v>37.4</v>
      </c>
      <c r="U86" s="302"/>
      <c r="V86" s="302">
        <v>2101.8000000000002</v>
      </c>
      <c r="W86" s="302">
        <v>545</v>
      </c>
      <c r="X86" s="302">
        <v>2646.8</v>
      </c>
      <c r="Y86" s="302">
        <v>623.20000000000005</v>
      </c>
      <c r="Z86" s="302">
        <v>155.80000000000001</v>
      </c>
      <c r="AA86" s="302"/>
      <c r="AB86" s="302">
        <v>39</v>
      </c>
      <c r="AC86" s="302">
        <v>818</v>
      </c>
      <c r="AD86" s="302">
        <v>545</v>
      </c>
      <c r="AE86" s="302">
        <v>1363</v>
      </c>
      <c r="AF86" s="302">
        <v>2919.8</v>
      </c>
      <c r="AG86" s="302">
        <v>1090</v>
      </c>
      <c r="AH86" s="302">
        <v>4009.8</v>
      </c>
      <c r="AI86" s="303"/>
    </row>
    <row r="87" spans="2:35" x14ac:dyDescent="0.3">
      <c r="B87" s="171">
        <v>142</v>
      </c>
      <c r="C87" s="298">
        <v>2023</v>
      </c>
      <c r="D87" s="298">
        <v>2</v>
      </c>
      <c r="E87" s="235" t="s">
        <v>2407</v>
      </c>
      <c r="F87" s="235" t="s">
        <v>2382</v>
      </c>
      <c r="G87" s="2" t="s">
        <v>592</v>
      </c>
      <c r="H87" s="16" t="s">
        <v>590</v>
      </c>
      <c r="I87" s="16" t="s">
        <v>590</v>
      </c>
      <c r="J87" s="16" t="s">
        <v>149</v>
      </c>
      <c r="K87" s="16" t="s">
        <v>402</v>
      </c>
      <c r="L87" s="2" t="s">
        <v>547</v>
      </c>
      <c r="M87" s="17"/>
      <c r="N87" s="304">
        <v>3472.6</v>
      </c>
      <c r="O87" s="305">
        <v>2170.4</v>
      </c>
      <c r="P87" s="305"/>
      <c r="Q87" s="305"/>
      <c r="R87" s="19">
        <v>0</v>
      </c>
      <c r="S87" s="19">
        <v>108.5</v>
      </c>
      <c r="T87" s="305">
        <v>104.2</v>
      </c>
      <c r="U87" s="305"/>
      <c r="V87" s="305">
        <v>5855.7</v>
      </c>
      <c r="W87" s="305">
        <v>1519.5</v>
      </c>
      <c r="X87" s="305">
        <v>7375.2</v>
      </c>
      <c r="Y87" s="305">
        <v>1736.35</v>
      </c>
      <c r="Z87" s="305">
        <v>434.1</v>
      </c>
      <c r="AA87" s="305"/>
      <c r="AB87" s="305">
        <v>108.5</v>
      </c>
      <c r="AC87" s="305">
        <v>2278.9499999999998</v>
      </c>
      <c r="AD87" s="305">
        <v>1519.5</v>
      </c>
      <c r="AE87" s="305">
        <v>3798.45</v>
      </c>
      <c r="AF87" s="305">
        <v>8134.65</v>
      </c>
      <c r="AG87" s="305">
        <v>3039</v>
      </c>
      <c r="AH87" s="305">
        <v>11173.65</v>
      </c>
      <c r="AI87" s="306"/>
    </row>
    <row r="88" spans="2:35" x14ac:dyDescent="0.3">
      <c r="B88" s="171">
        <v>143</v>
      </c>
      <c r="C88" s="298">
        <v>2023</v>
      </c>
      <c r="D88" s="298">
        <v>2</v>
      </c>
      <c r="E88" s="235" t="s">
        <v>2407</v>
      </c>
      <c r="F88" s="235" t="s">
        <v>2382</v>
      </c>
      <c r="G88" s="2" t="s">
        <v>592</v>
      </c>
      <c r="H88" s="16" t="s">
        <v>590</v>
      </c>
      <c r="I88" s="16" t="s">
        <v>590</v>
      </c>
      <c r="J88" s="16" t="s">
        <v>149</v>
      </c>
      <c r="K88" s="16" t="s">
        <v>402</v>
      </c>
      <c r="L88" s="2" t="s">
        <v>547</v>
      </c>
      <c r="M88" s="17"/>
      <c r="N88" s="304">
        <v>1651.7</v>
      </c>
      <c r="O88" s="305">
        <v>1032.3</v>
      </c>
      <c r="P88" s="305"/>
      <c r="Q88" s="305"/>
      <c r="R88" s="19">
        <v>0</v>
      </c>
      <c r="S88" s="19">
        <v>51.6</v>
      </c>
      <c r="T88" s="305">
        <v>49.6</v>
      </c>
      <c r="U88" s="305"/>
      <c r="V88" s="305">
        <v>2785.2</v>
      </c>
      <c r="W88" s="305">
        <v>723</v>
      </c>
      <c r="X88" s="305">
        <v>3508.2</v>
      </c>
      <c r="Y88" s="305">
        <v>825.9</v>
      </c>
      <c r="Z88" s="305">
        <v>206.5</v>
      </c>
      <c r="AA88" s="305"/>
      <c r="AB88" s="305">
        <v>51.7</v>
      </c>
      <c r="AC88" s="305">
        <v>1084.0999999999999</v>
      </c>
      <c r="AD88" s="305">
        <v>723</v>
      </c>
      <c r="AE88" s="305">
        <v>1807.1</v>
      </c>
      <c r="AF88" s="305">
        <v>3869.3</v>
      </c>
      <c r="AG88" s="305">
        <v>1446</v>
      </c>
      <c r="AH88" s="305">
        <v>5315.3</v>
      </c>
      <c r="AI88" s="306"/>
    </row>
    <row r="89" spans="2:35" x14ac:dyDescent="0.3">
      <c r="B89" s="171">
        <v>144</v>
      </c>
      <c r="C89" s="298">
        <v>2023</v>
      </c>
      <c r="D89" s="298">
        <v>2</v>
      </c>
      <c r="E89" s="235" t="s">
        <v>2407</v>
      </c>
      <c r="F89" s="235" t="s">
        <v>2382</v>
      </c>
      <c r="G89" s="2" t="s">
        <v>592</v>
      </c>
      <c r="H89" s="16" t="s">
        <v>590</v>
      </c>
      <c r="I89" s="16" t="s">
        <v>590</v>
      </c>
      <c r="J89" s="16" t="s">
        <v>149</v>
      </c>
      <c r="K89" s="16" t="s">
        <v>402</v>
      </c>
      <c r="L89" s="2" t="s">
        <v>547</v>
      </c>
      <c r="M89" s="17"/>
      <c r="N89" s="304">
        <v>2086.4</v>
      </c>
      <c r="O89" s="305">
        <v>1304</v>
      </c>
      <c r="P89" s="305"/>
      <c r="Q89" s="305"/>
      <c r="R89" s="19">
        <v>0</v>
      </c>
      <c r="S89" s="19">
        <v>65.2</v>
      </c>
      <c r="T89" s="305">
        <v>62.6</v>
      </c>
      <c r="U89" s="305"/>
      <c r="V89" s="305">
        <v>3518.2</v>
      </c>
      <c r="W89" s="305">
        <v>823</v>
      </c>
      <c r="X89" s="305">
        <v>4341.2</v>
      </c>
      <c r="Y89" s="305">
        <v>1043.2</v>
      </c>
      <c r="Z89" s="305">
        <v>260.8</v>
      </c>
      <c r="AA89" s="305"/>
      <c r="AB89" s="305">
        <v>65.2</v>
      </c>
      <c r="AC89" s="305">
        <v>1369.2</v>
      </c>
      <c r="AD89" s="305">
        <v>823</v>
      </c>
      <c r="AE89" s="305">
        <v>2192.1999999999998</v>
      </c>
      <c r="AF89" s="305">
        <v>4887.3999999999996</v>
      </c>
      <c r="AG89" s="305">
        <v>1646</v>
      </c>
      <c r="AH89" s="305">
        <v>6533.4</v>
      </c>
      <c r="AI89" s="306"/>
    </row>
    <row r="90" spans="2:35" x14ac:dyDescent="0.3">
      <c r="B90" s="171">
        <v>145</v>
      </c>
      <c r="C90" s="298">
        <v>2023</v>
      </c>
      <c r="D90" s="298">
        <v>2</v>
      </c>
      <c r="E90" s="235" t="s">
        <v>2407</v>
      </c>
      <c r="F90" s="235" t="s">
        <v>2382</v>
      </c>
      <c r="G90" s="2" t="s">
        <v>592</v>
      </c>
      <c r="H90" s="16" t="s">
        <v>590</v>
      </c>
      <c r="I90" s="16" t="s">
        <v>590</v>
      </c>
      <c r="J90" s="16" t="s">
        <v>149</v>
      </c>
      <c r="K90" s="16" t="s">
        <v>402</v>
      </c>
      <c r="L90" s="2" t="s">
        <v>547</v>
      </c>
      <c r="M90" s="17"/>
      <c r="N90" s="304">
        <v>2272.6</v>
      </c>
      <c r="O90" s="305">
        <v>1420.4</v>
      </c>
      <c r="P90" s="305"/>
      <c r="Q90" s="305"/>
      <c r="R90" s="19">
        <v>0</v>
      </c>
      <c r="S90" s="19">
        <v>71</v>
      </c>
      <c r="T90" s="305">
        <v>68.2</v>
      </c>
      <c r="U90" s="305"/>
      <c r="V90" s="305">
        <v>3832.2</v>
      </c>
      <c r="W90" s="305">
        <v>994.5</v>
      </c>
      <c r="X90" s="305">
        <v>4826.7</v>
      </c>
      <c r="Y90" s="305">
        <v>1136.3499999999999</v>
      </c>
      <c r="Z90" s="305">
        <v>284.10000000000002</v>
      </c>
      <c r="AA90" s="305"/>
      <c r="AB90" s="305">
        <v>71.099999999999994</v>
      </c>
      <c r="AC90" s="305">
        <v>1491.55</v>
      </c>
      <c r="AD90" s="305">
        <v>994.5</v>
      </c>
      <c r="AE90" s="305">
        <v>2486.0500000000002</v>
      </c>
      <c r="AF90" s="305">
        <v>5323.75</v>
      </c>
      <c r="AG90" s="305">
        <v>1989</v>
      </c>
      <c r="AH90" s="305">
        <v>7312.75</v>
      </c>
      <c r="AI90" s="306"/>
    </row>
    <row r="91" spans="2:35" x14ac:dyDescent="0.3">
      <c r="B91" s="171">
        <v>146</v>
      </c>
      <c r="C91" s="298">
        <v>2023</v>
      </c>
      <c r="D91" s="298">
        <v>2</v>
      </c>
      <c r="E91" s="235" t="s">
        <v>2407</v>
      </c>
      <c r="F91" s="235" t="s">
        <v>2382</v>
      </c>
      <c r="G91" s="2" t="s">
        <v>592</v>
      </c>
      <c r="H91" s="16" t="s">
        <v>590</v>
      </c>
      <c r="I91" s="16" t="s">
        <v>590</v>
      </c>
      <c r="J91" s="2" t="s">
        <v>137</v>
      </c>
      <c r="K91" s="2" t="s">
        <v>518</v>
      </c>
      <c r="L91" s="2" t="s">
        <v>547</v>
      </c>
      <c r="M91" s="2"/>
      <c r="N91" s="301">
        <v>3205</v>
      </c>
      <c r="O91" s="302">
        <v>2003.1</v>
      </c>
      <c r="P91" s="302"/>
      <c r="Q91" s="302"/>
      <c r="R91" s="19">
        <v>0</v>
      </c>
      <c r="S91" s="19">
        <v>100.2</v>
      </c>
      <c r="T91" s="302">
        <v>96.1</v>
      </c>
      <c r="U91" s="302"/>
      <c r="V91" s="302">
        <v>5404.4</v>
      </c>
      <c r="W91" s="302">
        <v>1360</v>
      </c>
      <c r="X91" s="302">
        <v>6764.4</v>
      </c>
      <c r="Y91" s="302">
        <v>1602.5</v>
      </c>
      <c r="Z91" s="302">
        <v>400.7</v>
      </c>
      <c r="AA91" s="302"/>
      <c r="AB91" s="302">
        <v>100.2</v>
      </c>
      <c r="AC91" s="302">
        <v>2103.4</v>
      </c>
      <c r="AD91" s="302">
        <v>1360</v>
      </c>
      <c r="AE91" s="302">
        <v>3463.4</v>
      </c>
      <c r="AF91" s="302">
        <v>7507.8</v>
      </c>
      <c r="AG91" s="302">
        <v>2720</v>
      </c>
      <c r="AH91" s="302">
        <v>10227.799999999999</v>
      </c>
      <c r="AI91" s="303"/>
    </row>
    <row r="92" spans="2:35" x14ac:dyDescent="0.3">
      <c r="B92" s="171">
        <v>147</v>
      </c>
      <c r="C92" s="298">
        <v>2023</v>
      </c>
      <c r="D92" s="298">
        <v>2</v>
      </c>
      <c r="E92" s="235" t="s">
        <v>2407</v>
      </c>
      <c r="F92" s="235" t="s">
        <v>2382</v>
      </c>
      <c r="G92" s="2" t="s">
        <v>592</v>
      </c>
      <c r="H92" s="16" t="s">
        <v>590</v>
      </c>
      <c r="I92" s="16" t="s">
        <v>590</v>
      </c>
      <c r="J92" s="2" t="s">
        <v>144</v>
      </c>
      <c r="K92" s="2" t="s">
        <v>435</v>
      </c>
      <c r="L92" s="2" t="s">
        <v>547</v>
      </c>
      <c r="M92" s="2"/>
      <c r="N92" s="301">
        <v>5016.6000000000004</v>
      </c>
      <c r="O92" s="302">
        <v>3135.4</v>
      </c>
      <c r="P92" s="302"/>
      <c r="Q92" s="302"/>
      <c r="R92" s="19">
        <v>0</v>
      </c>
      <c r="S92" s="19">
        <v>156.80000000000001</v>
      </c>
      <c r="T92" s="302">
        <v>150.5</v>
      </c>
      <c r="U92" s="302"/>
      <c r="V92" s="302">
        <v>8459.2999999999993</v>
      </c>
      <c r="W92" s="302">
        <v>2195</v>
      </c>
      <c r="X92" s="302">
        <v>10654.3</v>
      </c>
      <c r="Y92" s="302">
        <v>2508.4</v>
      </c>
      <c r="Z92" s="302">
        <v>627.20000000000005</v>
      </c>
      <c r="AA92" s="302"/>
      <c r="AB92" s="302">
        <v>156.80000000000001</v>
      </c>
      <c r="AC92" s="302">
        <v>3292.4</v>
      </c>
      <c r="AD92" s="302">
        <v>2195</v>
      </c>
      <c r="AE92" s="302">
        <v>5487.4</v>
      </c>
      <c r="AF92" s="302">
        <v>11751.7</v>
      </c>
      <c r="AG92" s="302">
        <v>4390</v>
      </c>
      <c r="AH92" s="302">
        <v>16141.7</v>
      </c>
      <c r="AI92" s="303"/>
    </row>
    <row r="93" spans="2:35" x14ac:dyDescent="0.3">
      <c r="B93" s="171">
        <v>148</v>
      </c>
      <c r="C93" s="298">
        <v>2023</v>
      </c>
      <c r="D93" s="298">
        <v>2</v>
      </c>
      <c r="E93" s="235" t="s">
        <v>2407</v>
      </c>
      <c r="F93" s="235" t="s">
        <v>2382</v>
      </c>
      <c r="G93" s="2" t="s">
        <v>592</v>
      </c>
      <c r="H93" s="16" t="s">
        <v>590</v>
      </c>
      <c r="I93" s="16" t="s">
        <v>590</v>
      </c>
      <c r="J93" s="2" t="s">
        <v>156</v>
      </c>
      <c r="K93" s="2" t="s">
        <v>402</v>
      </c>
      <c r="L93" s="2" t="s">
        <v>547</v>
      </c>
      <c r="M93" s="2"/>
      <c r="N93" s="301">
        <v>1043.2</v>
      </c>
      <c r="O93" s="302">
        <v>652</v>
      </c>
      <c r="P93" s="302"/>
      <c r="Q93" s="302"/>
      <c r="R93" s="19">
        <v>0</v>
      </c>
      <c r="S93" s="19">
        <v>32.6</v>
      </c>
      <c r="T93" s="302">
        <v>31.3</v>
      </c>
      <c r="U93" s="302"/>
      <c r="V93" s="302">
        <v>1759.1</v>
      </c>
      <c r="W93" s="302">
        <v>406</v>
      </c>
      <c r="X93" s="302">
        <v>2165.1</v>
      </c>
      <c r="Y93" s="302">
        <v>521.6</v>
      </c>
      <c r="Z93" s="302">
        <v>130.4</v>
      </c>
      <c r="AA93" s="302"/>
      <c r="AB93" s="302">
        <v>32.6</v>
      </c>
      <c r="AC93" s="302">
        <v>684.6</v>
      </c>
      <c r="AD93" s="302">
        <v>406</v>
      </c>
      <c r="AE93" s="302">
        <v>1090.5999999999999</v>
      </c>
      <c r="AF93" s="302">
        <v>2443.6999999999998</v>
      </c>
      <c r="AG93" s="302">
        <v>812</v>
      </c>
      <c r="AH93" s="302">
        <v>3255.7</v>
      </c>
      <c r="AI93" s="303"/>
    </row>
    <row r="94" spans="2:35" x14ac:dyDescent="0.3">
      <c r="B94" s="171">
        <v>149</v>
      </c>
      <c r="C94" s="298">
        <v>2023</v>
      </c>
      <c r="D94" s="298">
        <v>2</v>
      </c>
      <c r="E94" s="235" t="s">
        <v>2407</v>
      </c>
      <c r="F94" s="235" t="s">
        <v>2382</v>
      </c>
      <c r="G94" s="2" t="s">
        <v>592</v>
      </c>
      <c r="H94" s="16" t="s">
        <v>590</v>
      </c>
      <c r="I94" s="16" t="s">
        <v>590</v>
      </c>
      <c r="J94" s="2" t="s">
        <v>120</v>
      </c>
      <c r="K94" s="2" t="s">
        <v>435</v>
      </c>
      <c r="L94" s="2" t="s">
        <v>547</v>
      </c>
      <c r="M94" s="2"/>
      <c r="N94" s="301">
        <v>4000</v>
      </c>
      <c r="O94" s="302">
        <v>2500</v>
      </c>
      <c r="P94" s="302"/>
      <c r="Q94" s="302"/>
      <c r="R94" s="19">
        <v>0</v>
      </c>
      <c r="S94" s="19">
        <v>125</v>
      </c>
      <c r="T94" s="302">
        <v>120</v>
      </c>
      <c r="U94" s="302"/>
      <c r="V94" s="302">
        <v>6745</v>
      </c>
      <c r="W94" s="302">
        <v>1750</v>
      </c>
      <c r="X94" s="302">
        <v>8495</v>
      </c>
      <c r="Y94" s="302">
        <v>2000</v>
      </c>
      <c r="Z94" s="302">
        <v>500</v>
      </c>
      <c r="AA94" s="302"/>
      <c r="AB94" s="302">
        <v>125</v>
      </c>
      <c r="AC94" s="302">
        <v>2625</v>
      </c>
      <c r="AD94" s="302">
        <v>1750</v>
      </c>
      <c r="AE94" s="302">
        <v>4375</v>
      </c>
      <c r="AF94" s="302">
        <v>9370</v>
      </c>
      <c r="AG94" s="302">
        <v>3500</v>
      </c>
      <c r="AH94" s="302">
        <v>12870</v>
      </c>
      <c r="AI94" s="303"/>
    </row>
    <row r="95" spans="2:35" x14ac:dyDescent="0.3">
      <c r="B95" s="171">
        <v>158</v>
      </c>
      <c r="C95" s="298">
        <v>2023</v>
      </c>
      <c r="D95" s="298">
        <v>2</v>
      </c>
      <c r="E95" s="27" t="s">
        <v>2324</v>
      </c>
      <c r="F95" s="235" t="s">
        <v>2382</v>
      </c>
      <c r="G95" s="27" t="s">
        <v>593</v>
      </c>
      <c r="H95" s="27" t="s">
        <v>475</v>
      </c>
      <c r="I95" s="27" t="s">
        <v>475</v>
      </c>
      <c r="J95" t="s">
        <v>575</v>
      </c>
      <c r="K95" s="27" t="s">
        <v>435</v>
      </c>
      <c r="L95" t="s">
        <v>163</v>
      </c>
      <c r="O95" s="19">
        <v>8000</v>
      </c>
      <c r="P95" s="19"/>
      <c r="Q95" s="19"/>
      <c r="R95" s="19">
        <v>735</v>
      </c>
      <c r="S95" s="19">
        <v>490</v>
      </c>
      <c r="T95" s="19"/>
      <c r="U95" s="19">
        <v>53.25</v>
      </c>
      <c r="V95" s="19">
        <v>6721.75</v>
      </c>
    </row>
    <row r="96" spans="2:35" x14ac:dyDescent="0.3">
      <c r="B96" s="171">
        <v>159</v>
      </c>
      <c r="C96" s="298">
        <v>2023</v>
      </c>
      <c r="D96" s="298">
        <v>2</v>
      </c>
      <c r="E96" s="27" t="s">
        <v>2324</v>
      </c>
      <c r="F96" s="235" t="s">
        <v>2382</v>
      </c>
      <c r="G96" s="27" t="s">
        <v>593</v>
      </c>
      <c r="H96" s="27" t="s">
        <v>475</v>
      </c>
      <c r="I96" s="27" t="s">
        <v>475</v>
      </c>
      <c r="J96" t="s">
        <v>575</v>
      </c>
      <c r="K96" s="27" t="s">
        <v>435</v>
      </c>
      <c r="L96" t="s">
        <v>167</v>
      </c>
      <c r="O96" s="19">
        <v>49534</v>
      </c>
      <c r="P96" s="19"/>
      <c r="Q96" s="19"/>
      <c r="R96" s="19">
        <v>1381.2</v>
      </c>
      <c r="S96" s="19">
        <v>916</v>
      </c>
      <c r="T96" s="19"/>
      <c r="U96" s="19">
        <v>2665.86</v>
      </c>
      <c r="V96" s="19">
        <v>44570.94</v>
      </c>
    </row>
    <row r="97" spans="2:35" x14ac:dyDescent="0.3">
      <c r="B97" s="171">
        <v>160</v>
      </c>
      <c r="C97" s="298">
        <v>2023</v>
      </c>
      <c r="D97" s="298">
        <v>2</v>
      </c>
      <c r="E97" s="27" t="s">
        <v>2324</v>
      </c>
      <c r="F97" s="235" t="s">
        <v>2382</v>
      </c>
      <c r="G97" s="27" t="s">
        <v>593</v>
      </c>
      <c r="H97" s="27" t="s">
        <v>475</v>
      </c>
      <c r="I97" s="27" t="s">
        <v>475</v>
      </c>
      <c r="J97" t="s">
        <v>575</v>
      </c>
      <c r="K97" s="27" t="s">
        <v>435</v>
      </c>
      <c r="L97" t="s">
        <v>144</v>
      </c>
      <c r="O97" s="19">
        <v>11799</v>
      </c>
      <c r="P97" s="19"/>
      <c r="Q97" s="19"/>
      <c r="R97" s="19">
        <v>1155</v>
      </c>
      <c r="S97" s="19">
        <v>770</v>
      </c>
      <c r="T97" s="19"/>
      <c r="U97" s="19">
        <v>131.22</v>
      </c>
      <c r="V97" s="19">
        <v>9742.7800000000007</v>
      </c>
    </row>
    <row r="98" spans="2:35" x14ac:dyDescent="0.3">
      <c r="B98" s="171">
        <v>161</v>
      </c>
      <c r="C98" s="298">
        <v>2023</v>
      </c>
      <c r="D98" s="298">
        <v>2</v>
      </c>
      <c r="E98" s="27" t="s">
        <v>2324</v>
      </c>
      <c r="F98" s="235" t="s">
        <v>2382</v>
      </c>
      <c r="G98" s="27" t="s">
        <v>593</v>
      </c>
      <c r="H98" s="27" t="s">
        <v>475</v>
      </c>
      <c r="I98" s="27" t="s">
        <v>475</v>
      </c>
      <c r="J98" t="s">
        <v>575</v>
      </c>
      <c r="K98" s="27" t="s">
        <v>518</v>
      </c>
      <c r="L98" t="s">
        <v>129</v>
      </c>
      <c r="O98" s="19">
        <v>207287</v>
      </c>
      <c r="P98" s="19"/>
      <c r="Q98" s="19"/>
      <c r="R98" s="19">
        <v>19892.900000000001</v>
      </c>
      <c r="S98" s="19">
        <v>13261</v>
      </c>
      <c r="T98" s="19"/>
      <c r="U98" s="19">
        <v>10384.35</v>
      </c>
      <c r="V98" s="19">
        <v>163748.75</v>
      </c>
    </row>
    <row r="99" spans="2:35" x14ac:dyDescent="0.3">
      <c r="B99" s="171">
        <v>162</v>
      </c>
      <c r="C99" s="298">
        <v>2023</v>
      </c>
      <c r="D99" s="298">
        <v>2</v>
      </c>
      <c r="E99" s="27" t="s">
        <v>2324</v>
      </c>
      <c r="F99" s="235" t="s">
        <v>2382</v>
      </c>
      <c r="G99" s="27" t="s">
        <v>593</v>
      </c>
      <c r="H99" s="27" t="s">
        <v>475</v>
      </c>
      <c r="I99" s="27" t="s">
        <v>475</v>
      </c>
      <c r="J99" t="s">
        <v>575</v>
      </c>
      <c r="K99" s="27" t="s">
        <v>518</v>
      </c>
      <c r="L99" t="s">
        <v>133</v>
      </c>
      <c r="O99" s="19">
        <v>131048</v>
      </c>
      <c r="P99" s="19"/>
      <c r="Q99" s="19"/>
      <c r="R99" s="19">
        <v>21292.799999999999</v>
      </c>
      <c r="S99" s="19">
        <v>11801</v>
      </c>
      <c r="T99" s="19"/>
      <c r="U99" s="19">
        <v>3681.5</v>
      </c>
      <c r="V99" s="19">
        <v>94272.7</v>
      </c>
    </row>
    <row r="100" spans="2:35" x14ac:dyDescent="0.3">
      <c r="B100" s="171">
        <v>163</v>
      </c>
      <c r="C100" s="298">
        <v>2023</v>
      </c>
      <c r="D100" s="298">
        <v>2</v>
      </c>
      <c r="E100" s="27" t="s">
        <v>2324</v>
      </c>
      <c r="F100" s="235" t="s">
        <v>2382</v>
      </c>
      <c r="G100" s="27" t="s">
        <v>593</v>
      </c>
      <c r="H100" s="27" t="s">
        <v>475</v>
      </c>
      <c r="I100" s="27" t="s">
        <v>475</v>
      </c>
      <c r="J100" t="s">
        <v>575</v>
      </c>
      <c r="K100" s="27" t="s">
        <v>518</v>
      </c>
      <c r="L100" t="s">
        <v>137</v>
      </c>
      <c r="O100" s="19">
        <v>35019</v>
      </c>
      <c r="P100" s="19"/>
      <c r="Q100" s="19"/>
      <c r="R100" s="19">
        <v>3345.2</v>
      </c>
      <c r="S100" s="19">
        <v>1949</v>
      </c>
      <c r="T100" s="19"/>
      <c r="U100" s="19">
        <v>154.24</v>
      </c>
      <c r="V100" s="19">
        <v>29570.560000000001</v>
      </c>
    </row>
    <row r="101" spans="2:35" x14ac:dyDescent="0.3">
      <c r="B101" s="171">
        <v>164</v>
      </c>
      <c r="C101" s="298">
        <v>2023</v>
      </c>
      <c r="D101" s="298">
        <v>2</v>
      </c>
      <c r="E101" s="27" t="s">
        <v>2324</v>
      </c>
      <c r="F101" s="235" t="s">
        <v>2382</v>
      </c>
      <c r="G101" s="27" t="s">
        <v>593</v>
      </c>
      <c r="H101" s="27" t="s">
        <v>475</v>
      </c>
      <c r="I101" s="27" t="s">
        <v>475</v>
      </c>
      <c r="J101" t="s">
        <v>575</v>
      </c>
      <c r="K101" s="27" t="s">
        <v>518</v>
      </c>
      <c r="L101" t="s">
        <v>165</v>
      </c>
      <c r="O101" s="19">
        <v>25300</v>
      </c>
      <c r="P101" s="19"/>
      <c r="Q101" s="19"/>
      <c r="R101" s="19">
        <v>2053.8000000000002</v>
      </c>
      <c r="S101" s="19">
        <v>903</v>
      </c>
      <c r="T101" s="19"/>
      <c r="U101" s="19">
        <v>204</v>
      </c>
      <c r="V101" s="19">
        <v>22139.200000000001</v>
      </c>
    </row>
    <row r="102" spans="2:35" x14ac:dyDescent="0.3">
      <c r="B102" s="171">
        <v>165</v>
      </c>
      <c r="C102" s="298">
        <v>2023</v>
      </c>
      <c r="D102" s="298">
        <v>2</v>
      </c>
      <c r="E102" s="27" t="s">
        <v>2324</v>
      </c>
      <c r="F102" s="235" t="s">
        <v>2382</v>
      </c>
      <c r="G102" s="27" t="s">
        <v>593</v>
      </c>
      <c r="H102" s="27" t="s">
        <v>475</v>
      </c>
      <c r="I102" s="27" t="s">
        <v>475</v>
      </c>
      <c r="J102" t="s">
        <v>575</v>
      </c>
      <c r="K102" s="27" t="s">
        <v>402</v>
      </c>
      <c r="L102" t="s">
        <v>519</v>
      </c>
      <c r="O102" s="19">
        <v>42062</v>
      </c>
      <c r="P102" s="19"/>
      <c r="Q102" s="19"/>
      <c r="R102" s="19">
        <v>4243.3</v>
      </c>
      <c r="S102" s="19">
        <v>2829</v>
      </c>
      <c r="T102" s="19"/>
      <c r="U102" s="19">
        <v>479.69</v>
      </c>
      <c r="V102" s="19">
        <v>34510.01</v>
      </c>
    </row>
    <row r="103" spans="2:35" x14ac:dyDescent="0.3">
      <c r="B103" s="171">
        <v>166</v>
      </c>
      <c r="C103" s="298">
        <v>2023</v>
      </c>
      <c r="D103" s="298">
        <v>2</v>
      </c>
      <c r="E103" s="27" t="s">
        <v>2324</v>
      </c>
      <c r="F103" s="235" t="s">
        <v>2382</v>
      </c>
      <c r="G103" s="27" t="s">
        <v>593</v>
      </c>
      <c r="H103" s="27" t="s">
        <v>475</v>
      </c>
      <c r="I103" s="27" t="s">
        <v>475</v>
      </c>
      <c r="J103" t="s">
        <v>575</v>
      </c>
      <c r="K103" s="27" t="s">
        <v>402</v>
      </c>
      <c r="L103" t="s">
        <v>149</v>
      </c>
      <c r="O103" s="19">
        <v>32137</v>
      </c>
      <c r="P103" s="19"/>
      <c r="Q103" s="19"/>
      <c r="R103" s="19">
        <v>2561.6999999999998</v>
      </c>
      <c r="S103" s="19">
        <v>1635</v>
      </c>
      <c r="T103" s="19"/>
      <c r="U103" s="19">
        <v>388.2</v>
      </c>
      <c r="V103" s="19">
        <v>27552.1</v>
      </c>
    </row>
    <row r="104" spans="2:35" x14ac:dyDescent="0.3">
      <c r="B104" s="171">
        <v>167</v>
      </c>
      <c r="C104" s="298">
        <v>2023</v>
      </c>
      <c r="D104" s="298">
        <v>2</v>
      </c>
      <c r="E104" s="27" t="s">
        <v>2324</v>
      </c>
      <c r="F104" s="235" t="s">
        <v>2382</v>
      </c>
      <c r="G104" s="27" t="s">
        <v>593</v>
      </c>
      <c r="H104" s="27" t="s">
        <v>475</v>
      </c>
      <c r="I104" s="27" t="s">
        <v>475</v>
      </c>
      <c r="J104" t="s">
        <v>575</v>
      </c>
      <c r="K104" s="27" t="s">
        <v>402</v>
      </c>
      <c r="L104" t="s">
        <v>154</v>
      </c>
      <c r="O104" s="19">
        <v>8300</v>
      </c>
      <c r="P104" s="19"/>
      <c r="Q104" s="19"/>
      <c r="R104" s="19">
        <v>871.5</v>
      </c>
      <c r="S104" s="19">
        <v>581</v>
      </c>
      <c r="T104" s="19"/>
      <c r="U104" s="19">
        <v>55.42</v>
      </c>
      <c r="V104" s="19">
        <v>6792.08</v>
      </c>
    </row>
    <row r="105" spans="2:35" x14ac:dyDescent="0.3">
      <c r="B105" s="171">
        <v>168</v>
      </c>
      <c r="C105" s="298">
        <v>2023</v>
      </c>
      <c r="D105" s="298">
        <v>2</v>
      </c>
      <c r="E105" s="27" t="s">
        <v>2324</v>
      </c>
      <c r="F105" s="235" t="s">
        <v>2382</v>
      </c>
      <c r="G105" s="27" t="s">
        <v>593</v>
      </c>
      <c r="H105" s="27" t="s">
        <v>475</v>
      </c>
      <c r="I105" s="27" t="s">
        <v>475</v>
      </c>
      <c r="J105" t="s">
        <v>575</v>
      </c>
      <c r="K105" s="27" t="s">
        <v>402</v>
      </c>
      <c r="L105" t="s">
        <v>156</v>
      </c>
      <c r="O105" s="19">
        <v>22649</v>
      </c>
      <c r="P105" s="19"/>
      <c r="Q105" s="19"/>
      <c r="R105" s="19">
        <v>2350.5</v>
      </c>
      <c r="S105" s="19">
        <v>1567</v>
      </c>
      <c r="T105" s="19"/>
      <c r="U105" s="19">
        <v>186.94</v>
      </c>
      <c r="V105" s="19">
        <v>18544.560000000001</v>
      </c>
    </row>
    <row r="106" spans="2:35" x14ac:dyDescent="0.3">
      <c r="B106" s="171">
        <v>169</v>
      </c>
      <c r="C106" s="298">
        <v>2023</v>
      </c>
      <c r="D106" s="298">
        <v>2</v>
      </c>
      <c r="E106" s="27" t="s">
        <v>2324</v>
      </c>
      <c r="F106" s="235" t="s">
        <v>2382</v>
      </c>
      <c r="G106" s="27" t="s">
        <v>593</v>
      </c>
      <c r="H106" s="27" t="s">
        <v>475</v>
      </c>
      <c r="I106" s="27" t="s">
        <v>475</v>
      </c>
      <c r="J106" t="s">
        <v>575</v>
      </c>
      <c r="K106" s="27" t="s">
        <v>520</v>
      </c>
      <c r="L106" t="s">
        <v>177</v>
      </c>
      <c r="O106" s="19">
        <v>21380</v>
      </c>
      <c r="P106" s="19"/>
      <c r="Q106" s="19"/>
      <c r="R106" s="19">
        <v>2102.6999999999998</v>
      </c>
      <c r="S106" s="19">
        <v>1340</v>
      </c>
      <c r="T106" s="19"/>
      <c r="U106" s="19">
        <v>166.1</v>
      </c>
      <c r="V106" s="19">
        <v>17771.2</v>
      </c>
    </row>
    <row r="107" spans="2:35" x14ac:dyDescent="0.3">
      <c r="B107" s="171">
        <v>170</v>
      </c>
      <c r="C107" s="298">
        <v>2023</v>
      </c>
      <c r="D107" s="298">
        <v>2</v>
      </c>
      <c r="E107" s="27" t="s">
        <v>2324</v>
      </c>
      <c r="F107" s="235" t="s">
        <v>2382</v>
      </c>
      <c r="G107" s="27" t="s">
        <v>593</v>
      </c>
      <c r="H107" s="27" t="s">
        <v>475</v>
      </c>
      <c r="I107" s="27" t="s">
        <v>475</v>
      </c>
      <c r="J107" t="s">
        <v>591</v>
      </c>
      <c r="K107" s="27" t="s">
        <v>435</v>
      </c>
      <c r="L107" t="s">
        <v>163</v>
      </c>
      <c r="O107" s="19">
        <v>17535</v>
      </c>
      <c r="P107" s="19"/>
      <c r="Q107" s="19"/>
      <c r="R107" s="19">
        <v>1895</v>
      </c>
      <c r="S107" s="19">
        <v>1263</v>
      </c>
      <c r="T107" s="19"/>
      <c r="U107" s="19">
        <v>251.31</v>
      </c>
      <c r="V107" s="19">
        <v>14125.69</v>
      </c>
    </row>
    <row r="108" spans="2:35" x14ac:dyDescent="0.3">
      <c r="B108" s="171">
        <v>171</v>
      </c>
      <c r="C108" s="298">
        <v>2023</v>
      </c>
      <c r="D108" s="298">
        <v>2</v>
      </c>
      <c r="E108" s="27" t="s">
        <v>2324</v>
      </c>
      <c r="F108" s="235" t="s">
        <v>2382</v>
      </c>
      <c r="G108" s="27" t="s">
        <v>593</v>
      </c>
      <c r="H108" s="27" t="s">
        <v>475</v>
      </c>
      <c r="I108" s="27" t="s">
        <v>475</v>
      </c>
      <c r="J108" t="s">
        <v>591</v>
      </c>
      <c r="K108" s="27" t="s">
        <v>435</v>
      </c>
      <c r="L108" t="s">
        <v>120</v>
      </c>
      <c r="O108" s="19">
        <v>6500</v>
      </c>
      <c r="P108" s="19"/>
      <c r="Q108" s="19"/>
      <c r="R108" s="19">
        <v>847.4</v>
      </c>
      <c r="S108" s="19">
        <v>565</v>
      </c>
      <c r="T108" s="19"/>
      <c r="U108" s="19">
        <v>2.63</v>
      </c>
      <c r="V108" s="19">
        <v>5084.97</v>
      </c>
    </row>
    <row r="109" spans="2:35" x14ac:dyDescent="0.3">
      <c r="B109" s="171">
        <v>172</v>
      </c>
      <c r="C109" s="298">
        <v>2023</v>
      </c>
      <c r="D109" s="298">
        <v>2</v>
      </c>
      <c r="E109" s="27" t="s">
        <v>2324</v>
      </c>
      <c r="F109" s="235" t="s">
        <v>2382</v>
      </c>
      <c r="G109" s="27" t="s">
        <v>593</v>
      </c>
      <c r="H109" s="27" t="s">
        <v>475</v>
      </c>
      <c r="I109" s="27" t="s">
        <v>475</v>
      </c>
      <c r="J109" t="s">
        <v>591</v>
      </c>
      <c r="K109" s="27" t="s">
        <v>518</v>
      </c>
      <c r="L109" t="s">
        <v>129</v>
      </c>
      <c r="O109" s="19">
        <v>109288</v>
      </c>
      <c r="P109" s="19"/>
      <c r="Q109" s="19"/>
      <c r="R109" s="19">
        <v>8353</v>
      </c>
      <c r="S109" s="19">
        <v>3684</v>
      </c>
      <c r="T109" s="19"/>
      <c r="U109" s="19">
        <v>8314.7099999999991</v>
      </c>
      <c r="V109" s="19">
        <v>88936.29</v>
      </c>
    </row>
    <row r="110" spans="2:35" x14ac:dyDescent="0.3">
      <c r="B110" s="171">
        <v>173</v>
      </c>
      <c r="C110" s="298">
        <v>2023</v>
      </c>
      <c r="D110" s="298">
        <v>2</v>
      </c>
      <c r="E110" s="27" t="s">
        <v>2324</v>
      </c>
      <c r="F110" s="235" t="s">
        <v>2382</v>
      </c>
      <c r="G110" s="27" t="s">
        <v>593</v>
      </c>
      <c r="H110" s="27" t="s">
        <v>475</v>
      </c>
      <c r="I110" s="27" t="s">
        <v>475</v>
      </c>
      <c r="J110" t="s">
        <v>591</v>
      </c>
      <c r="K110" s="27" t="s">
        <v>402</v>
      </c>
      <c r="L110" t="s">
        <v>149</v>
      </c>
      <c r="O110" s="19">
        <v>18332</v>
      </c>
      <c r="P110" s="19"/>
      <c r="Q110" s="19"/>
      <c r="R110" s="19">
        <v>1526.7</v>
      </c>
      <c r="S110" s="19">
        <v>1018</v>
      </c>
      <c r="T110" s="19"/>
      <c r="U110" s="19">
        <v>263.62</v>
      </c>
      <c r="V110" s="19">
        <v>15523.68</v>
      </c>
    </row>
    <row r="111" spans="2:35" x14ac:dyDescent="0.3">
      <c r="B111" s="171">
        <v>174</v>
      </c>
      <c r="C111" s="298">
        <v>2023</v>
      </c>
      <c r="D111" s="298">
        <v>2</v>
      </c>
      <c r="E111" s="27" t="s">
        <v>2324</v>
      </c>
      <c r="F111" s="235" t="s">
        <v>2382</v>
      </c>
      <c r="G111" s="27" t="s">
        <v>593</v>
      </c>
      <c r="H111" s="45" t="s">
        <v>475</v>
      </c>
      <c r="I111" s="27" t="s">
        <v>475</v>
      </c>
      <c r="J111" t="s">
        <v>591</v>
      </c>
      <c r="K111" s="27" t="s">
        <v>520</v>
      </c>
      <c r="L111" t="s">
        <v>179</v>
      </c>
      <c r="O111" s="19">
        <v>19010</v>
      </c>
      <c r="P111" s="19"/>
      <c r="Q111" s="19"/>
      <c r="R111" s="19">
        <v>1821.1</v>
      </c>
      <c r="S111" s="19">
        <v>1172</v>
      </c>
      <c r="T111" s="19"/>
      <c r="U111" s="19">
        <v>120.5</v>
      </c>
      <c r="V111" s="19">
        <v>15896.4</v>
      </c>
    </row>
    <row r="112" spans="2:35" s="176" customFormat="1" x14ac:dyDescent="0.3">
      <c r="B112" s="171">
        <v>181</v>
      </c>
      <c r="C112" s="298">
        <v>2023</v>
      </c>
      <c r="D112" s="298">
        <v>2</v>
      </c>
      <c r="E112" s="27" t="s">
        <v>2324</v>
      </c>
      <c r="F112" s="27" t="s">
        <v>2405</v>
      </c>
      <c r="G112" s="27" t="s">
        <v>594</v>
      </c>
      <c r="H112" s="27" t="s">
        <v>522</v>
      </c>
      <c r="I112" s="27" t="s">
        <v>475</v>
      </c>
      <c r="J112" t="s">
        <v>575</v>
      </c>
      <c r="K112" s="27" t="s">
        <v>402</v>
      </c>
      <c r="L112" t="s">
        <v>149</v>
      </c>
      <c r="M112"/>
      <c r="N112"/>
      <c r="O112" s="19">
        <v>13229</v>
      </c>
      <c r="P112" s="19"/>
      <c r="Q112" s="19"/>
      <c r="R112" s="19">
        <v>1311.9</v>
      </c>
      <c r="S112" s="19">
        <v>875</v>
      </c>
      <c r="T112" s="19"/>
      <c r="U112" s="19">
        <v>181.27</v>
      </c>
      <c r="V112" s="19">
        <v>10860.83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</row>
    <row r="113" spans="2:35" x14ac:dyDescent="0.3">
      <c r="B113" s="171">
        <v>188</v>
      </c>
      <c r="C113" s="298">
        <v>2023</v>
      </c>
      <c r="D113" s="298">
        <v>2</v>
      </c>
      <c r="E113" s="235" t="s">
        <v>2407</v>
      </c>
      <c r="F113" s="235" t="s">
        <v>2382</v>
      </c>
      <c r="G113" s="2" t="s">
        <v>595</v>
      </c>
      <c r="H113" s="16" t="s">
        <v>475</v>
      </c>
      <c r="I113" s="2" t="s">
        <v>475</v>
      </c>
      <c r="J113" s="2" t="s">
        <v>163</v>
      </c>
      <c r="K113" s="2" t="s">
        <v>435</v>
      </c>
      <c r="L113" s="2" t="s">
        <v>547</v>
      </c>
      <c r="M113" s="2"/>
      <c r="N113" s="12">
        <v>4007.4</v>
      </c>
      <c r="O113" s="13">
        <v>2504.6</v>
      </c>
      <c r="P113" s="13"/>
      <c r="Q113" s="13"/>
      <c r="R113" s="19">
        <v>0</v>
      </c>
      <c r="S113" s="19">
        <v>125.2</v>
      </c>
      <c r="T113" s="13">
        <v>207.9</v>
      </c>
      <c r="U113" s="13"/>
      <c r="V113" s="13">
        <v>6845.1</v>
      </c>
      <c r="W113" s="13">
        <v>1753</v>
      </c>
      <c r="X113" s="13">
        <v>8598.1</v>
      </c>
      <c r="Y113" s="13">
        <v>2003.7</v>
      </c>
      <c r="Z113" s="13">
        <v>501</v>
      </c>
      <c r="AA113" s="13"/>
      <c r="AB113" s="13">
        <v>125.3</v>
      </c>
      <c r="AC113" s="13">
        <v>2630</v>
      </c>
      <c r="AD113" s="13">
        <v>1753</v>
      </c>
      <c r="AE113" s="13">
        <v>4383</v>
      </c>
      <c r="AF113" s="13">
        <v>9475.1</v>
      </c>
      <c r="AG113" s="13">
        <v>3506</v>
      </c>
      <c r="AH113" s="13">
        <v>12981.1</v>
      </c>
      <c r="AI113" s="20"/>
    </row>
    <row r="114" spans="2:35" x14ac:dyDescent="0.3">
      <c r="B114" s="171">
        <v>189</v>
      </c>
      <c r="C114" s="298">
        <v>2023</v>
      </c>
      <c r="D114" s="298">
        <v>2</v>
      </c>
      <c r="E114" s="235" t="s">
        <v>2407</v>
      </c>
      <c r="F114" s="235" t="s">
        <v>2382</v>
      </c>
      <c r="G114" s="2" t="s">
        <v>595</v>
      </c>
      <c r="H114" s="16" t="s">
        <v>475</v>
      </c>
      <c r="I114" s="16" t="s">
        <v>475</v>
      </c>
      <c r="J114" s="2" t="s">
        <v>167</v>
      </c>
      <c r="K114" s="2" t="s">
        <v>435</v>
      </c>
      <c r="L114" s="2" t="s">
        <v>547</v>
      </c>
      <c r="M114" s="2"/>
      <c r="N114" s="12">
        <v>2104.5</v>
      </c>
      <c r="O114" s="13">
        <v>1315.3</v>
      </c>
      <c r="P114" s="13"/>
      <c r="Q114" s="13"/>
      <c r="R114" s="19">
        <v>0</v>
      </c>
      <c r="S114" s="19">
        <v>65.8</v>
      </c>
      <c r="T114" s="13">
        <v>109.2</v>
      </c>
      <c r="U114" s="13"/>
      <c r="V114" s="13">
        <v>3594.8</v>
      </c>
      <c r="W114" s="13">
        <v>916</v>
      </c>
      <c r="X114" s="13">
        <v>4510.8</v>
      </c>
      <c r="Y114" s="13">
        <v>1052.3</v>
      </c>
      <c r="Z114" s="13">
        <v>263.10000000000002</v>
      </c>
      <c r="AA114" s="13"/>
      <c r="AB114" s="13">
        <v>65.8</v>
      </c>
      <c r="AC114" s="13">
        <v>1381.2</v>
      </c>
      <c r="AD114" s="13">
        <v>916</v>
      </c>
      <c r="AE114" s="13">
        <v>2297.1999999999998</v>
      </c>
      <c r="AF114" s="13">
        <v>4976</v>
      </c>
      <c r="AG114" s="13">
        <v>1832</v>
      </c>
      <c r="AH114" s="13">
        <v>6808</v>
      </c>
      <c r="AI114" s="20"/>
    </row>
    <row r="115" spans="2:35" x14ac:dyDescent="0.3">
      <c r="B115" s="171">
        <v>190</v>
      </c>
      <c r="C115" s="298">
        <v>2023</v>
      </c>
      <c r="D115" s="298">
        <v>2</v>
      </c>
      <c r="E115" s="235" t="s">
        <v>2407</v>
      </c>
      <c r="F115" s="235" t="s">
        <v>2382</v>
      </c>
      <c r="G115" s="2" t="s">
        <v>595</v>
      </c>
      <c r="H115" s="16" t="s">
        <v>475</v>
      </c>
      <c r="I115" s="16" t="s">
        <v>475</v>
      </c>
      <c r="J115" s="2" t="s">
        <v>179</v>
      </c>
      <c r="K115" s="2" t="s">
        <v>520</v>
      </c>
      <c r="L115" s="2" t="s">
        <v>547</v>
      </c>
      <c r="M115" s="2"/>
      <c r="N115" s="12">
        <v>2774.2</v>
      </c>
      <c r="O115" s="13">
        <v>1734.2</v>
      </c>
      <c r="P115" s="13"/>
      <c r="Q115" s="13"/>
      <c r="R115" s="19">
        <v>0</v>
      </c>
      <c r="S115" s="19">
        <v>86.7</v>
      </c>
      <c r="T115" s="13">
        <v>143.9</v>
      </c>
      <c r="U115" s="13"/>
      <c r="V115" s="13">
        <v>4739</v>
      </c>
      <c r="W115" s="13">
        <v>1172</v>
      </c>
      <c r="X115" s="13">
        <v>5911</v>
      </c>
      <c r="Y115" s="13">
        <v>1387.4</v>
      </c>
      <c r="Z115" s="13">
        <v>346.9</v>
      </c>
      <c r="AA115" s="13"/>
      <c r="AB115" s="13">
        <v>86.8</v>
      </c>
      <c r="AC115" s="13">
        <v>1821.1</v>
      </c>
      <c r="AD115" s="13">
        <v>1172</v>
      </c>
      <c r="AE115" s="13">
        <v>2993.1</v>
      </c>
      <c r="AF115" s="13">
        <v>6560.1</v>
      </c>
      <c r="AG115" s="13">
        <v>2344</v>
      </c>
      <c r="AH115" s="13">
        <v>8904.1</v>
      </c>
      <c r="AI115" s="20"/>
    </row>
    <row r="116" spans="2:35" x14ac:dyDescent="0.3">
      <c r="B116" s="171">
        <v>191</v>
      </c>
      <c r="C116" s="298">
        <v>2023</v>
      </c>
      <c r="D116" s="298">
        <v>2</v>
      </c>
      <c r="E116" s="235" t="s">
        <v>2407</v>
      </c>
      <c r="F116" s="235" t="s">
        <v>2382</v>
      </c>
      <c r="G116" s="2" t="s">
        <v>595</v>
      </c>
      <c r="H116" s="16" t="s">
        <v>475</v>
      </c>
      <c r="I116" s="16" t="s">
        <v>475</v>
      </c>
      <c r="J116" s="2" t="s">
        <v>519</v>
      </c>
      <c r="K116" s="2" t="s">
        <v>402</v>
      </c>
      <c r="L116" s="2" t="s">
        <v>476</v>
      </c>
      <c r="M116" s="2"/>
      <c r="N116" s="12">
        <v>1723.5</v>
      </c>
      <c r="O116" s="13">
        <v>1077.2</v>
      </c>
      <c r="P116" s="13"/>
      <c r="Q116" s="13"/>
      <c r="R116" s="19">
        <v>0</v>
      </c>
      <c r="S116" s="19">
        <v>53.9</v>
      </c>
      <c r="T116" s="13">
        <v>89.4</v>
      </c>
      <c r="U116" s="13"/>
      <c r="V116" s="13">
        <v>2944</v>
      </c>
      <c r="W116" s="13">
        <v>754</v>
      </c>
      <c r="X116" s="13">
        <v>3698</v>
      </c>
      <c r="Y116" s="13">
        <v>861.8</v>
      </c>
      <c r="Z116" s="13">
        <v>215.5</v>
      </c>
      <c r="AA116" s="13"/>
      <c r="AB116" s="13">
        <v>53.9</v>
      </c>
      <c r="AC116" s="13">
        <v>1131.2</v>
      </c>
      <c r="AD116" s="13">
        <v>754</v>
      </c>
      <c r="AE116" s="13">
        <v>1885.2</v>
      </c>
      <c r="AF116" s="13">
        <v>4075.2</v>
      </c>
      <c r="AG116" s="13">
        <v>1508</v>
      </c>
      <c r="AH116" s="13">
        <v>5583.2</v>
      </c>
      <c r="AI116" s="20"/>
    </row>
    <row r="117" spans="2:35" x14ac:dyDescent="0.3">
      <c r="B117" s="171">
        <v>192</v>
      </c>
      <c r="C117" s="298">
        <v>2023</v>
      </c>
      <c r="D117" s="298">
        <v>2</v>
      </c>
      <c r="E117" s="235" t="s">
        <v>2407</v>
      </c>
      <c r="F117" s="235" t="s">
        <v>2382</v>
      </c>
      <c r="G117" s="2" t="s">
        <v>595</v>
      </c>
      <c r="H117" s="16" t="s">
        <v>475</v>
      </c>
      <c r="I117" s="16" t="s">
        <v>475</v>
      </c>
      <c r="J117" s="16" t="s">
        <v>519</v>
      </c>
      <c r="K117" s="16" t="s">
        <v>402</v>
      </c>
      <c r="L117" s="17" t="s">
        <v>488</v>
      </c>
      <c r="M117" s="17"/>
      <c r="N117" s="18">
        <v>2655</v>
      </c>
      <c r="O117" s="19">
        <v>1659.4</v>
      </c>
      <c r="P117" s="19"/>
      <c r="Q117" s="19"/>
      <c r="R117" s="19">
        <v>0</v>
      </c>
      <c r="S117" s="19">
        <v>83</v>
      </c>
      <c r="T117" s="19">
        <v>137.69999999999999</v>
      </c>
      <c r="U117" s="19"/>
      <c r="V117" s="19">
        <v>4535.1000000000004</v>
      </c>
      <c r="W117" s="19">
        <v>1162</v>
      </c>
      <c r="X117" s="19">
        <v>5697.1</v>
      </c>
      <c r="Y117" s="19">
        <v>1327.6</v>
      </c>
      <c r="Z117" s="19">
        <v>331.9</v>
      </c>
      <c r="AA117" s="19"/>
      <c r="AB117" s="19">
        <v>83</v>
      </c>
      <c r="AC117" s="19">
        <v>1742.5</v>
      </c>
      <c r="AD117" s="19">
        <v>1162</v>
      </c>
      <c r="AE117" s="19">
        <v>2904.5</v>
      </c>
      <c r="AF117" s="19">
        <v>6277.6</v>
      </c>
      <c r="AG117" s="19">
        <v>2324</v>
      </c>
      <c r="AH117" s="19">
        <v>8601.6</v>
      </c>
      <c r="AI117" s="21"/>
    </row>
    <row r="118" spans="2:35" x14ac:dyDescent="0.3">
      <c r="B118" s="171">
        <v>193</v>
      </c>
      <c r="C118" s="298">
        <v>2023</v>
      </c>
      <c r="D118" s="298">
        <v>2</v>
      </c>
      <c r="E118" s="235" t="s">
        <v>2407</v>
      </c>
      <c r="F118" s="235" t="s">
        <v>2382</v>
      </c>
      <c r="G118" s="2" t="s">
        <v>595</v>
      </c>
      <c r="H118" s="16" t="s">
        <v>475</v>
      </c>
      <c r="I118" s="16" t="s">
        <v>475</v>
      </c>
      <c r="J118" s="16" t="s">
        <v>519</v>
      </c>
      <c r="K118" s="16" t="s">
        <v>402</v>
      </c>
      <c r="L118" s="17" t="s">
        <v>490</v>
      </c>
      <c r="M118" s="17"/>
      <c r="N118" s="18">
        <v>2086.6999999999998</v>
      </c>
      <c r="O118" s="19">
        <v>1304.2</v>
      </c>
      <c r="P118" s="19"/>
      <c r="Q118" s="19"/>
      <c r="R118" s="19">
        <v>0</v>
      </c>
      <c r="S118" s="19">
        <v>65.2</v>
      </c>
      <c r="T118" s="19">
        <v>108.2</v>
      </c>
      <c r="U118" s="19"/>
      <c r="V118" s="19">
        <v>3564.3</v>
      </c>
      <c r="W118" s="19">
        <v>913</v>
      </c>
      <c r="X118" s="19">
        <v>4477.3</v>
      </c>
      <c r="Y118" s="19">
        <v>1043.4000000000001</v>
      </c>
      <c r="Z118" s="19">
        <v>260.89999999999998</v>
      </c>
      <c r="AA118" s="19"/>
      <c r="AB118" s="19">
        <v>65.3</v>
      </c>
      <c r="AC118" s="19">
        <v>1369.6</v>
      </c>
      <c r="AD118" s="19">
        <v>913</v>
      </c>
      <c r="AE118" s="19">
        <v>2282.6</v>
      </c>
      <c r="AF118" s="19">
        <v>4933.8999999999996</v>
      </c>
      <c r="AG118" s="19">
        <v>1826</v>
      </c>
      <c r="AH118" s="19">
        <v>6759.9</v>
      </c>
      <c r="AI118" s="21"/>
    </row>
    <row r="119" spans="2:35" x14ac:dyDescent="0.3">
      <c r="B119" s="171">
        <v>194</v>
      </c>
      <c r="C119" s="298">
        <v>2023</v>
      </c>
      <c r="D119" s="298">
        <v>2</v>
      </c>
      <c r="E119" s="235" t="s">
        <v>2407</v>
      </c>
      <c r="F119" s="235" t="s">
        <v>2382</v>
      </c>
      <c r="G119" s="2" t="s">
        <v>595</v>
      </c>
      <c r="H119" s="16" t="s">
        <v>475</v>
      </c>
      <c r="I119" s="16" t="s">
        <v>475</v>
      </c>
      <c r="J119" s="2" t="s">
        <v>129</v>
      </c>
      <c r="K119" s="2" t="s">
        <v>518</v>
      </c>
      <c r="L119" s="2" t="s">
        <v>547</v>
      </c>
      <c r="M119" s="2"/>
      <c r="N119" s="12">
        <v>43044.9</v>
      </c>
      <c r="O119" s="13">
        <v>26922</v>
      </c>
      <c r="P119" s="13"/>
      <c r="Q119" s="13"/>
      <c r="R119" s="19">
        <v>0</v>
      </c>
      <c r="S119" s="19">
        <v>1348.4</v>
      </c>
      <c r="T119" s="13">
        <v>2236.6999999999998</v>
      </c>
      <c r="U119" s="13"/>
      <c r="V119" s="13">
        <v>73552</v>
      </c>
      <c r="W119" s="13">
        <v>16945</v>
      </c>
      <c r="X119" s="13">
        <v>90497</v>
      </c>
      <c r="Y119" s="13">
        <v>21520.400000000001</v>
      </c>
      <c r="Z119" s="13">
        <v>5380.3</v>
      </c>
      <c r="AA119" s="13"/>
      <c r="AB119" s="13">
        <v>1345.2</v>
      </c>
      <c r="AC119" s="13">
        <v>28245.9</v>
      </c>
      <c r="AD119" s="13">
        <v>16945</v>
      </c>
      <c r="AE119" s="13">
        <v>45190.9</v>
      </c>
      <c r="AF119" s="13">
        <v>101797.9</v>
      </c>
      <c r="AG119" s="13">
        <v>33890</v>
      </c>
      <c r="AH119" s="13">
        <v>135687.9</v>
      </c>
      <c r="AI119" s="20"/>
    </row>
    <row r="120" spans="2:35" x14ac:dyDescent="0.3">
      <c r="B120" s="171">
        <v>195</v>
      </c>
      <c r="C120" s="298">
        <v>2023</v>
      </c>
      <c r="D120" s="298">
        <v>2</v>
      </c>
      <c r="E120" s="235" t="s">
        <v>2407</v>
      </c>
      <c r="F120" s="235" t="s">
        <v>2382</v>
      </c>
      <c r="G120" s="2" t="s">
        <v>595</v>
      </c>
      <c r="H120" s="16" t="s">
        <v>475</v>
      </c>
      <c r="I120" s="16" t="s">
        <v>475</v>
      </c>
      <c r="J120" s="2" t="s">
        <v>133</v>
      </c>
      <c r="K120" s="2" t="s">
        <v>518</v>
      </c>
      <c r="L120" s="2" t="s">
        <v>547</v>
      </c>
      <c r="M120" s="2"/>
      <c r="N120" s="12">
        <v>32440.400000000001</v>
      </c>
      <c r="O120" s="13">
        <v>20294.400000000001</v>
      </c>
      <c r="P120" s="13"/>
      <c r="Q120" s="13"/>
      <c r="R120" s="19">
        <v>0</v>
      </c>
      <c r="S120" s="19">
        <v>1010.4</v>
      </c>
      <c r="T120" s="13">
        <v>1694</v>
      </c>
      <c r="U120" s="13"/>
      <c r="V120" s="13">
        <v>55439.199999999997</v>
      </c>
      <c r="W120" s="13">
        <v>11801</v>
      </c>
      <c r="X120" s="13">
        <v>67240.2</v>
      </c>
      <c r="Y120" s="13">
        <v>16222.6</v>
      </c>
      <c r="Z120" s="13">
        <v>4055.9</v>
      </c>
      <c r="AA120" s="13"/>
      <c r="AB120" s="13">
        <v>1014.3</v>
      </c>
      <c r="AC120" s="13">
        <v>21292.799999999999</v>
      </c>
      <c r="AD120" s="13">
        <v>11801</v>
      </c>
      <c r="AE120" s="13">
        <v>33093.800000000003</v>
      </c>
      <c r="AF120" s="13">
        <v>76732</v>
      </c>
      <c r="AG120" s="13">
        <v>23602</v>
      </c>
      <c r="AH120" s="13">
        <v>100334</v>
      </c>
      <c r="AI120" s="20"/>
    </row>
    <row r="121" spans="2:35" x14ac:dyDescent="0.3">
      <c r="B121" s="171">
        <v>196</v>
      </c>
      <c r="C121" s="298">
        <v>2023</v>
      </c>
      <c r="D121" s="298">
        <v>2</v>
      </c>
      <c r="E121" s="235" t="s">
        <v>2407</v>
      </c>
      <c r="F121" s="235" t="s">
        <v>2382</v>
      </c>
      <c r="G121" s="2" t="s">
        <v>595</v>
      </c>
      <c r="H121" s="16" t="s">
        <v>475</v>
      </c>
      <c r="I121" s="16" t="s">
        <v>475</v>
      </c>
      <c r="J121" s="2" t="s">
        <v>149</v>
      </c>
      <c r="K121" s="2" t="s">
        <v>402</v>
      </c>
      <c r="L121" s="2" t="s">
        <v>480</v>
      </c>
      <c r="M121" s="2"/>
      <c r="N121" s="12">
        <v>1043.2</v>
      </c>
      <c r="O121" s="13">
        <v>652</v>
      </c>
      <c r="P121" s="13"/>
      <c r="Q121" s="13"/>
      <c r="R121" s="19">
        <v>0</v>
      </c>
      <c r="S121" s="19">
        <v>32.6</v>
      </c>
      <c r="T121" s="13">
        <v>54.1</v>
      </c>
      <c r="U121" s="13"/>
      <c r="V121" s="13">
        <v>1781.9</v>
      </c>
      <c r="W121" s="13">
        <v>420</v>
      </c>
      <c r="X121" s="13">
        <v>2201.9</v>
      </c>
      <c r="Y121" s="13">
        <v>521.6</v>
      </c>
      <c r="Z121" s="13">
        <v>130.4</v>
      </c>
      <c r="AA121" s="13"/>
      <c r="AB121" s="13">
        <v>32.6</v>
      </c>
      <c r="AC121" s="13">
        <v>684.6</v>
      </c>
      <c r="AD121" s="13">
        <v>420</v>
      </c>
      <c r="AE121" s="13">
        <v>1104.5999999999999</v>
      </c>
      <c r="AF121" s="13">
        <v>2466.5</v>
      </c>
      <c r="AG121" s="13">
        <v>840</v>
      </c>
      <c r="AH121" s="13">
        <v>3306.5</v>
      </c>
      <c r="AI121" s="20"/>
    </row>
    <row r="122" spans="2:35" x14ac:dyDescent="0.3">
      <c r="B122" s="171">
        <v>197</v>
      </c>
      <c r="C122" s="298">
        <v>2023</v>
      </c>
      <c r="D122" s="298">
        <v>2</v>
      </c>
      <c r="E122" s="235" t="s">
        <v>2407</v>
      </c>
      <c r="F122" s="235" t="s">
        <v>2382</v>
      </c>
      <c r="G122" s="2" t="s">
        <v>595</v>
      </c>
      <c r="H122" s="16" t="s">
        <v>475</v>
      </c>
      <c r="I122" s="16" t="s">
        <v>475</v>
      </c>
      <c r="J122" s="16" t="s">
        <v>149</v>
      </c>
      <c r="K122" s="16" t="s">
        <v>402</v>
      </c>
      <c r="L122" s="17" t="s">
        <v>476</v>
      </c>
      <c r="M122" s="17"/>
      <c r="N122" s="18">
        <v>2326.4</v>
      </c>
      <c r="O122" s="19">
        <v>1454.1</v>
      </c>
      <c r="P122" s="19"/>
      <c r="Q122" s="19"/>
      <c r="R122" s="19">
        <v>0</v>
      </c>
      <c r="S122" s="19">
        <v>72.7</v>
      </c>
      <c r="T122" s="19">
        <v>120.7</v>
      </c>
      <c r="U122" s="19"/>
      <c r="V122" s="19">
        <v>3973.9</v>
      </c>
      <c r="W122" s="19">
        <v>1018</v>
      </c>
      <c r="X122" s="19">
        <v>4991.8999999999996</v>
      </c>
      <c r="Y122" s="19">
        <v>1163.2</v>
      </c>
      <c r="Z122" s="19">
        <v>290.8</v>
      </c>
      <c r="AA122" s="19"/>
      <c r="AB122" s="19">
        <v>72.7</v>
      </c>
      <c r="AC122" s="19">
        <v>1526.7</v>
      </c>
      <c r="AD122" s="19">
        <v>1018</v>
      </c>
      <c r="AE122" s="19">
        <v>2544.6999999999998</v>
      </c>
      <c r="AF122" s="19">
        <v>5500.6</v>
      </c>
      <c r="AG122" s="19">
        <v>2036</v>
      </c>
      <c r="AH122" s="19">
        <v>7536.6</v>
      </c>
      <c r="AI122" s="21"/>
    </row>
    <row r="123" spans="2:35" x14ac:dyDescent="0.3">
      <c r="B123" s="171">
        <v>198</v>
      </c>
      <c r="C123" s="298">
        <v>2023</v>
      </c>
      <c r="D123" s="298">
        <v>2</v>
      </c>
      <c r="E123" s="235" t="s">
        <v>2407</v>
      </c>
      <c r="F123" s="235" t="s">
        <v>2382</v>
      </c>
      <c r="G123" s="2" t="s">
        <v>595</v>
      </c>
      <c r="H123" s="16" t="s">
        <v>475</v>
      </c>
      <c r="I123" s="16" t="s">
        <v>475</v>
      </c>
      <c r="J123" s="16" t="s">
        <v>149</v>
      </c>
      <c r="K123" s="16" t="s">
        <v>402</v>
      </c>
      <c r="L123" s="17" t="s">
        <v>486</v>
      </c>
      <c r="M123" s="17"/>
      <c r="N123" s="18">
        <v>1043.2</v>
      </c>
      <c r="O123" s="19">
        <v>652</v>
      </c>
      <c r="P123" s="19"/>
      <c r="Q123" s="19"/>
      <c r="R123" s="19">
        <v>0</v>
      </c>
      <c r="S123" s="19">
        <v>32.6</v>
      </c>
      <c r="T123" s="19">
        <v>54.1</v>
      </c>
      <c r="U123" s="19"/>
      <c r="V123" s="19">
        <v>1781.9</v>
      </c>
      <c r="W123" s="19">
        <v>420</v>
      </c>
      <c r="X123" s="19">
        <v>2201.9</v>
      </c>
      <c r="Y123" s="19">
        <v>521.6</v>
      </c>
      <c r="Z123" s="19">
        <v>130.4</v>
      </c>
      <c r="AA123" s="19"/>
      <c r="AB123" s="19">
        <v>32.6</v>
      </c>
      <c r="AC123" s="19">
        <v>684.6</v>
      </c>
      <c r="AD123" s="19">
        <v>420</v>
      </c>
      <c r="AE123" s="19">
        <v>1104.5999999999999</v>
      </c>
      <c r="AF123" s="19">
        <v>2466.5</v>
      </c>
      <c r="AG123" s="19">
        <v>840</v>
      </c>
      <c r="AH123" s="19">
        <v>3306.5</v>
      </c>
      <c r="AI123" s="21"/>
    </row>
    <row r="124" spans="2:35" x14ac:dyDescent="0.3">
      <c r="B124" s="171">
        <v>199</v>
      </c>
      <c r="C124" s="298">
        <v>2023</v>
      </c>
      <c r="D124" s="298">
        <v>2</v>
      </c>
      <c r="E124" s="235" t="s">
        <v>2407</v>
      </c>
      <c r="F124" s="235" t="s">
        <v>2382</v>
      </c>
      <c r="G124" s="2" t="s">
        <v>595</v>
      </c>
      <c r="H124" s="16" t="s">
        <v>475</v>
      </c>
      <c r="I124" s="16" t="s">
        <v>475</v>
      </c>
      <c r="J124" s="16" t="s">
        <v>149</v>
      </c>
      <c r="K124" s="16" t="s">
        <v>402</v>
      </c>
      <c r="L124" s="17" t="s">
        <v>482</v>
      </c>
      <c r="M124" s="17"/>
      <c r="N124" s="18">
        <v>1817</v>
      </c>
      <c r="O124" s="19">
        <v>1135.5999999999999</v>
      </c>
      <c r="P124" s="19"/>
      <c r="Q124" s="19"/>
      <c r="R124" s="19">
        <v>0</v>
      </c>
      <c r="S124" s="19">
        <v>56.9</v>
      </c>
      <c r="T124" s="19">
        <v>94.3</v>
      </c>
      <c r="U124" s="19"/>
      <c r="V124" s="19">
        <v>3103.8</v>
      </c>
      <c r="W124" s="19">
        <v>795</v>
      </c>
      <c r="X124" s="19">
        <v>3898.8</v>
      </c>
      <c r="Y124" s="19">
        <v>908.5</v>
      </c>
      <c r="Z124" s="19">
        <v>227.2</v>
      </c>
      <c r="AA124" s="19"/>
      <c r="AB124" s="19">
        <v>56.8</v>
      </c>
      <c r="AC124" s="19">
        <v>1192.5</v>
      </c>
      <c r="AD124" s="19">
        <v>795</v>
      </c>
      <c r="AE124" s="19">
        <v>1987.5</v>
      </c>
      <c r="AF124" s="19">
        <v>4296.3</v>
      </c>
      <c r="AG124" s="19">
        <v>1590</v>
      </c>
      <c r="AH124" s="19">
        <v>5886.3</v>
      </c>
      <c r="AI124" s="21"/>
    </row>
    <row r="125" spans="2:35" x14ac:dyDescent="0.3">
      <c r="B125" s="171">
        <v>200</v>
      </c>
      <c r="C125" s="298">
        <v>2023</v>
      </c>
      <c r="D125" s="298">
        <v>2</v>
      </c>
      <c r="E125" s="235" t="s">
        <v>2407</v>
      </c>
      <c r="F125" s="235" t="s">
        <v>2382</v>
      </c>
      <c r="G125" s="2" t="s">
        <v>595</v>
      </c>
      <c r="H125" s="16" t="s">
        <v>475</v>
      </c>
      <c r="I125" s="16" t="s">
        <v>475</v>
      </c>
      <c r="J125" s="2" t="s">
        <v>137</v>
      </c>
      <c r="K125" s="2" t="s">
        <v>518</v>
      </c>
      <c r="L125" s="2" t="s">
        <v>547</v>
      </c>
      <c r="M125" s="2"/>
      <c r="N125" s="12">
        <v>5097</v>
      </c>
      <c r="O125" s="13">
        <v>3185.8</v>
      </c>
      <c r="P125" s="13"/>
      <c r="Q125" s="13"/>
      <c r="R125" s="19">
        <v>0</v>
      </c>
      <c r="S125" s="19">
        <v>159.30000000000001</v>
      </c>
      <c r="T125" s="13">
        <v>264.39999999999998</v>
      </c>
      <c r="U125" s="13"/>
      <c r="V125" s="13">
        <v>8706.5</v>
      </c>
      <c r="W125" s="13">
        <v>1949</v>
      </c>
      <c r="X125" s="13">
        <v>10655.5</v>
      </c>
      <c r="Y125" s="13">
        <v>2548.6</v>
      </c>
      <c r="Z125" s="13">
        <v>637.20000000000005</v>
      </c>
      <c r="AA125" s="13"/>
      <c r="AB125" s="13">
        <v>159.4</v>
      </c>
      <c r="AC125" s="13">
        <v>3345.2</v>
      </c>
      <c r="AD125" s="13">
        <v>1949</v>
      </c>
      <c r="AE125" s="13">
        <v>5294.2</v>
      </c>
      <c r="AF125" s="13">
        <v>12051.7</v>
      </c>
      <c r="AG125" s="13">
        <v>3898</v>
      </c>
      <c r="AH125" s="13">
        <v>15949.7</v>
      </c>
      <c r="AI125" s="20"/>
    </row>
    <row r="126" spans="2:35" x14ac:dyDescent="0.3">
      <c r="B126" s="171">
        <v>201</v>
      </c>
      <c r="C126" s="298">
        <v>2023</v>
      </c>
      <c r="D126" s="298">
        <v>2</v>
      </c>
      <c r="E126" s="235" t="s">
        <v>2407</v>
      </c>
      <c r="F126" s="235" t="s">
        <v>2382</v>
      </c>
      <c r="G126" s="2" t="s">
        <v>595</v>
      </c>
      <c r="H126" s="16" t="s">
        <v>475</v>
      </c>
      <c r="I126" s="16" t="s">
        <v>475</v>
      </c>
      <c r="J126" s="2" t="s">
        <v>177</v>
      </c>
      <c r="K126" s="2" t="s">
        <v>520</v>
      </c>
      <c r="L126" s="2" t="s">
        <v>547</v>
      </c>
      <c r="M126" s="2"/>
      <c r="N126" s="12">
        <v>3203.8</v>
      </c>
      <c r="O126" s="13">
        <v>2002.4</v>
      </c>
      <c r="P126" s="13"/>
      <c r="Q126" s="13"/>
      <c r="R126" s="19">
        <v>0</v>
      </c>
      <c r="S126" s="19">
        <v>100.1</v>
      </c>
      <c r="T126" s="13">
        <v>166.2</v>
      </c>
      <c r="U126" s="13"/>
      <c r="V126" s="13">
        <v>5472.5</v>
      </c>
      <c r="W126" s="13">
        <v>1340</v>
      </c>
      <c r="X126" s="13">
        <v>6812.5</v>
      </c>
      <c r="Y126" s="13">
        <v>1602</v>
      </c>
      <c r="Z126" s="13">
        <v>400.5</v>
      </c>
      <c r="AA126" s="13"/>
      <c r="AB126" s="13">
        <v>100.2</v>
      </c>
      <c r="AC126" s="13">
        <v>2102.6999999999998</v>
      </c>
      <c r="AD126" s="13">
        <v>1340</v>
      </c>
      <c r="AE126" s="13">
        <v>3442.7</v>
      </c>
      <c r="AF126" s="13">
        <v>7575.2</v>
      </c>
      <c r="AG126" s="13">
        <v>2680</v>
      </c>
      <c r="AH126" s="13">
        <v>10255.200000000001</v>
      </c>
      <c r="AI126" s="20"/>
    </row>
    <row r="127" spans="2:35" x14ac:dyDescent="0.3">
      <c r="B127" s="171">
        <v>202</v>
      </c>
      <c r="C127" s="298">
        <v>2023</v>
      </c>
      <c r="D127" s="298">
        <v>2</v>
      </c>
      <c r="E127" s="235" t="s">
        <v>2407</v>
      </c>
      <c r="F127" s="235" t="s">
        <v>2382</v>
      </c>
      <c r="G127" s="2" t="s">
        <v>595</v>
      </c>
      <c r="H127" s="16" t="s">
        <v>475</v>
      </c>
      <c r="I127" s="16" t="s">
        <v>475</v>
      </c>
      <c r="J127" s="2" t="s">
        <v>165</v>
      </c>
      <c r="K127" s="2" t="s">
        <v>518</v>
      </c>
      <c r="L127" s="2" t="s">
        <v>547</v>
      </c>
      <c r="M127" s="2"/>
      <c r="N127" s="12">
        <v>3129.6</v>
      </c>
      <c r="O127" s="13">
        <v>1956</v>
      </c>
      <c r="P127" s="13"/>
      <c r="Q127" s="13"/>
      <c r="R127" s="19">
        <v>0</v>
      </c>
      <c r="S127" s="19">
        <v>97.8</v>
      </c>
      <c r="T127" s="13">
        <v>162.30000000000001</v>
      </c>
      <c r="U127" s="13"/>
      <c r="V127" s="13">
        <v>5345.7</v>
      </c>
      <c r="W127" s="13">
        <v>903</v>
      </c>
      <c r="X127" s="13">
        <v>6248.7</v>
      </c>
      <c r="Y127" s="13">
        <v>1564.8</v>
      </c>
      <c r="Z127" s="13">
        <v>391.2</v>
      </c>
      <c r="AA127" s="13"/>
      <c r="AB127" s="13">
        <v>97.8</v>
      </c>
      <c r="AC127" s="13">
        <v>2053.8000000000002</v>
      </c>
      <c r="AD127" s="13">
        <v>903</v>
      </c>
      <c r="AE127" s="13">
        <v>2956.8</v>
      </c>
      <c r="AF127" s="13">
        <v>7399.5</v>
      </c>
      <c r="AG127" s="13">
        <v>1806</v>
      </c>
      <c r="AH127" s="13">
        <v>9205.5</v>
      </c>
      <c r="AI127" s="20"/>
    </row>
    <row r="128" spans="2:35" x14ac:dyDescent="0.3">
      <c r="B128" s="171">
        <v>203</v>
      </c>
      <c r="C128" s="298">
        <v>2023</v>
      </c>
      <c r="D128" s="298">
        <v>2</v>
      </c>
      <c r="E128" s="235" t="s">
        <v>2407</v>
      </c>
      <c r="F128" s="235" t="s">
        <v>2382</v>
      </c>
      <c r="G128" s="2" t="s">
        <v>595</v>
      </c>
      <c r="H128" s="16" t="s">
        <v>475</v>
      </c>
      <c r="I128" s="16" t="s">
        <v>475</v>
      </c>
      <c r="J128" s="2" t="s">
        <v>144</v>
      </c>
      <c r="K128" s="2" t="s">
        <v>435</v>
      </c>
      <c r="L128" s="2" t="s">
        <v>547</v>
      </c>
      <c r="M128" s="2"/>
      <c r="N128" s="12">
        <v>1760</v>
      </c>
      <c r="O128" s="13">
        <v>1100</v>
      </c>
      <c r="P128" s="13">
        <v>0</v>
      </c>
      <c r="Q128" s="13">
        <v>0</v>
      </c>
      <c r="R128" s="19">
        <v>0</v>
      </c>
      <c r="S128" s="19">
        <v>55</v>
      </c>
      <c r="T128" s="13">
        <v>91.3</v>
      </c>
      <c r="U128" s="13">
        <v>0</v>
      </c>
      <c r="V128" s="13">
        <v>3006.3</v>
      </c>
      <c r="W128" s="13">
        <v>770</v>
      </c>
      <c r="X128" s="13">
        <v>3776.3</v>
      </c>
      <c r="Y128" s="13">
        <v>880</v>
      </c>
      <c r="Z128" s="13">
        <v>220</v>
      </c>
      <c r="AA128" s="13">
        <v>0</v>
      </c>
      <c r="AB128" s="13">
        <v>55</v>
      </c>
      <c r="AC128" s="13">
        <v>1155</v>
      </c>
      <c r="AD128" s="13">
        <v>770</v>
      </c>
      <c r="AE128" s="13">
        <v>1925</v>
      </c>
      <c r="AF128" s="13">
        <v>4161.3</v>
      </c>
      <c r="AG128" s="13">
        <v>1540</v>
      </c>
      <c r="AH128" s="13">
        <v>5701.3</v>
      </c>
      <c r="AI128" s="20"/>
    </row>
    <row r="129" spans="2:35" x14ac:dyDescent="0.3">
      <c r="B129" s="171">
        <v>204</v>
      </c>
      <c r="C129" s="298">
        <v>2023</v>
      </c>
      <c r="D129" s="298">
        <v>2</v>
      </c>
      <c r="E129" s="235" t="s">
        <v>2407</v>
      </c>
      <c r="F129" s="235" t="s">
        <v>2382</v>
      </c>
      <c r="G129" s="2" t="s">
        <v>595</v>
      </c>
      <c r="H129" s="16" t="s">
        <v>475</v>
      </c>
      <c r="I129" s="16" t="s">
        <v>475</v>
      </c>
      <c r="J129" s="2" t="s">
        <v>154</v>
      </c>
      <c r="K129" s="2" t="s">
        <v>402</v>
      </c>
      <c r="L129" s="2" t="s">
        <v>486</v>
      </c>
      <c r="M129" s="2"/>
      <c r="N129" s="12">
        <v>1328</v>
      </c>
      <c r="O129" s="13">
        <v>830</v>
      </c>
      <c r="P129" s="13"/>
      <c r="Q129" s="13"/>
      <c r="R129" s="19">
        <v>0</v>
      </c>
      <c r="S129" s="19">
        <v>41.5</v>
      </c>
      <c r="T129" s="13">
        <v>68.900000000000006</v>
      </c>
      <c r="U129" s="13"/>
      <c r="V129" s="13">
        <v>2268.4</v>
      </c>
      <c r="W129" s="13">
        <v>581</v>
      </c>
      <c r="X129" s="13">
        <v>2849.4</v>
      </c>
      <c r="Y129" s="13">
        <v>664</v>
      </c>
      <c r="Z129" s="13">
        <v>166</v>
      </c>
      <c r="AA129" s="13"/>
      <c r="AB129" s="13">
        <v>41.5</v>
      </c>
      <c r="AC129" s="13">
        <v>871.5</v>
      </c>
      <c r="AD129" s="13">
        <v>581</v>
      </c>
      <c r="AE129" s="13">
        <v>1452.5</v>
      </c>
      <c r="AF129" s="13">
        <v>3139.9</v>
      </c>
      <c r="AG129" s="13">
        <v>1162</v>
      </c>
      <c r="AH129" s="13">
        <v>4301.8999999999996</v>
      </c>
      <c r="AI129" s="20"/>
    </row>
    <row r="130" spans="2:35" x14ac:dyDescent="0.3">
      <c r="B130" s="171">
        <v>205</v>
      </c>
      <c r="C130" s="298">
        <v>2023</v>
      </c>
      <c r="D130" s="298">
        <v>2</v>
      </c>
      <c r="E130" s="235" t="s">
        <v>2407</v>
      </c>
      <c r="F130" s="235" t="s">
        <v>2382</v>
      </c>
      <c r="G130" s="2" t="s">
        <v>595</v>
      </c>
      <c r="H130" s="16" t="s">
        <v>475</v>
      </c>
      <c r="I130" s="16" t="s">
        <v>475</v>
      </c>
      <c r="J130" s="2" t="s">
        <v>156</v>
      </c>
      <c r="K130" s="2" t="s">
        <v>402</v>
      </c>
      <c r="L130" s="2" t="s">
        <v>478</v>
      </c>
      <c r="M130" s="2"/>
      <c r="N130" s="12">
        <v>2384</v>
      </c>
      <c r="O130" s="13">
        <v>1490</v>
      </c>
      <c r="P130" s="13"/>
      <c r="Q130" s="13"/>
      <c r="R130" s="19">
        <v>0</v>
      </c>
      <c r="S130" s="19">
        <v>74.5</v>
      </c>
      <c r="T130" s="13">
        <v>123.7</v>
      </c>
      <c r="U130" s="13"/>
      <c r="V130" s="13">
        <v>4072.2</v>
      </c>
      <c r="W130" s="13">
        <v>1043</v>
      </c>
      <c r="X130" s="13">
        <v>5115.2</v>
      </c>
      <c r="Y130" s="13">
        <v>1192</v>
      </c>
      <c r="Z130" s="13">
        <v>298</v>
      </c>
      <c r="AA130" s="13"/>
      <c r="AB130" s="13">
        <v>74.5</v>
      </c>
      <c r="AC130" s="13">
        <v>1564.5</v>
      </c>
      <c r="AD130" s="13">
        <v>1043</v>
      </c>
      <c r="AE130" s="13">
        <v>2607.5</v>
      </c>
      <c r="AF130" s="13">
        <v>5636.7</v>
      </c>
      <c r="AG130" s="13">
        <v>2086</v>
      </c>
      <c r="AH130" s="13">
        <v>7722.7</v>
      </c>
      <c r="AI130" s="20"/>
    </row>
    <row r="131" spans="2:35" x14ac:dyDescent="0.3">
      <c r="B131" s="171">
        <v>206</v>
      </c>
      <c r="C131" s="298">
        <v>2023</v>
      </c>
      <c r="D131" s="298">
        <v>2</v>
      </c>
      <c r="E131" s="235" t="s">
        <v>2407</v>
      </c>
      <c r="F131" s="235" t="s">
        <v>2382</v>
      </c>
      <c r="G131" s="2" t="s">
        <v>595</v>
      </c>
      <c r="H131" s="16" t="s">
        <v>475</v>
      </c>
      <c r="I131" s="16" t="s">
        <v>475</v>
      </c>
      <c r="J131" s="16" t="s">
        <v>156</v>
      </c>
      <c r="K131" s="16" t="s">
        <v>402</v>
      </c>
      <c r="L131" s="17" t="s">
        <v>484</v>
      </c>
      <c r="M131" s="17"/>
      <c r="N131" s="18">
        <v>1197.5</v>
      </c>
      <c r="O131" s="19">
        <v>748.4</v>
      </c>
      <c r="P131" s="19"/>
      <c r="Q131" s="19"/>
      <c r="R131" s="19">
        <v>0</v>
      </c>
      <c r="S131" s="19">
        <v>37.4</v>
      </c>
      <c r="T131" s="19">
        <v>62.1</v>
      </c>
      <c r="U131" s="19"/>
      <c r="V131" s="19">
        <v>2045.4</v>
      </c>
      <c r="W131" s="19">
        <v>524</v>
      </c>
      <c r="X131" s="19">
        <v>2569.4</v>
      </c>
      <c r="Y131" s="19">
        <v>598.79999999999995</v>
      </c>
      <c r="Z131" s="19">
        <v>149.69999999999999</v>
      </c>
      <c r="AA131" s="19"/>
      <c r="AB131" s="19">
        <v>37.5</v>
      </c>
      <c r="AC131" s="19">
        <v>786</v>
      </c>
      <c r="AD131" s="19">
        <v>524</v>
      </c>
      <c r="AE131" s="19">
        <v>1310</v>
      </c>
      <c r="AF131" s="19">
        <v>2831.4</v>
      </c>
      <c r="AG131" s="19">
        <v>1048</v>
      </c>
      <c r="AH131" s="19">
        <v>3879.4</v>
      </c>
      <c r="AI131" s="21"/>
    </row>
    <row r="132" spans="2:35" x14ac:dyDescent="0.3">
      <c r="B132" s="171">
        <v>207</v>
      </c>
      <c r="C132" s="298">
        <v>2023</v>
      </c>
      <c r="D132" s="298">
        <v>2</v>
      </c>
      <c r="E132" s="235" t="s">
        <v>2407</v>
      </c>
      <c r="F132" s="235" t="s">
        <v>2382</v>
      </c>
      <c r="G132" s="2" t="s">
        <v>595</v>
      </c>
      <c r="H132" s="16" t="s">
        <v>475</v>
      </c>
      <c r="I132" s="16" t="s">
        <v>475</v>
      </c>
      <c r="J132" s="2" t="s">
        <v>120</v>
      </c>
      <c r="K132" s="2" t="s">
        <v>435</v>
      </c>
      <c r="L132" s="2" t="s">
        <v>547</v>
      </c>
      <c r="M132" s="2"/>
      <c r="N132" s="12">
        <v>1291</v>
      </c>
      <c r="O132" s="13">
        <v>806.9</v>
      </c>
      <c r="P132" s="13"/>
      <c r="Q132" s="13"/>
      <c r="R132" s="19">
        <v>0</v>
      </c>
      <c r="S132" s="19">
        <v>40.299999999999997</v>
      </c>
      <c r="T132" s="13">
        <v>67</v>
      </c>
      <c r="U132" s="13"/>
      <c r="V132" s="13">
        <v>2205.1999999999998</v>
      </c>
      <c r="W132" s="13">
        <v>565</v>
      </c>
      <c r="X132" s="13">
        <v>2770.2</v>
      </c>
      <c r="Y132" s="13">
        <v>645.6</v>
      </c>
      <c r="Z132" s="13">
        <v>161.4</v>
      </c>
      <c r="AA132" s="13"/>
      <c r="AB132" s="13">
        <v>40.4</v>
      </c>
      <c r="AC132" s="13">
        <v>847.4</v>
      </c>
      <c r="AD132" s="13">
        <v>565</v>
      </c>
      <c r="AE132" s="13">
        <v>1412.4</v>
      </c>
      <c r="AF132" s="13">
        <v>3052.6</v>
      </c>
      <c r="AG132" s="13">
        <v>1130</v>
      </c>
      <c r="AH132" s="13">
        <v>4182.6000000000004</v>
      </c>
      <c r="AI132" s="20"/>
    </row>
    <row r="133" spans="2:35" s="176" customFormat="1" x14ac:dyDescent="0.3">
      <c r="B133" s="171">
        <v>211</v>
      </c>
      <c r="C133" s="298">
        <v>2023</v>
      </c>
      <c r="D133" s="298">
        <v>2</v>
      </c>
      <c r="E133" s="235" t="s">
        <v>2407</v>
      </c>
      <c r="F133" s="235" t="s">
        <v>2383</v>
      </c>
      <c r="G133" s="235" t="s">
        <v>2404</v>
      </c>
      <c r="H133" s="2" t="s">
        <v>522</v>
      </c>
      <c r="I133" s="16" t="s">
        <v>475</v>
      </c>
      <c r="J133" s="2" t="s">
        <v>149</v>
      </c>
      <c r="K133" s="2" t="s">
        <v>402</v>
      </c>
      <c r="L133" s="2" t="s">
        <v>469</v>
      </c>
      <c r="M133" s="2"/>
      <c r="N133" s="12">
        <v>1998.9</v>
      </c>
      <c r="O133" s="13">
        <v>1249.3</v>
      </c>
      <c r="P133" s="13"/>
      <c r="Q133" s="13"/>
      <c r="R133" s="19">
        <v>0</v>
      </c>
      <c r="S133" s="19">
        <v>62.5</v>
      </c>
      <c r="T133" s="13">
        <v>103.7</v>
      </c>
      <c r="U133" s="13"/>
      <c r="V133" s="13">
        <v>3414.4</v>
      </c>
      <c r="W133" s="13">
        <v>875</v>
      </c>
      <c r="X133" s="13">
        <v>4289.3999999999996</v>
      </c>
      <c r="Y133" s="13">
        <v>999.5</v>
      </c>
      <c r="Z133" s="13">
        <v>249.9</v>
      </c>
      <c r="AA133" s="13"/>
      <c r="AB133" s="13">
        <v>62.5</v>
      </c>
      <c r="AC133" s="13">
        <v>1311.9</v>
      </c>
      <c r="AD133" s="13">
        <v>875</v>
      </c>
      <c r="AE133" s="13">
        <v>2186.9</v>
      </c>
      <c r="AF133" s="13">
        <v>4726.3</v>
      </c>
      <c r="AG133" s="13">
        <v>1750</v>
      </c>
      <c r="AH133" s="13">
        <v>6476.3</v>
      </c>
      <c r="AI133" s="20"/>
    </row>
  </sheetData>
  <autoFilter ref="B1:AI133" xr:uid="{00000000-0001-0000-0700-000000000000}"/>
  <phoneticPr fontId="30" type="noConversion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133"/>
  <sheetViews>
    <sheetView workbookViewId="0">
      <pane ySplit="1" topLeftCell="A2" activePane="bottomLeft" state="frozen"/>
      <selection pane="bottomLeft" activeCell="G24" sqref="G24"/>
    </sheetView>
  </sheetViews>
  <sheetFormatPr defaultColWidth="9" defaultRowHeight="14.15" x14ac:dyDescent="0.3"/>
  <cols>
    <col min="1" max="1" width="11.765625" bestFit="1" customWidth="1"/>
    <col min="2" max="2" width="11.3046875" style="171" bestFit="1" customWidth="1"/>
    <col min="3" max="3" width="13.765625" style="171" customWidth="1"/>
    <col min="4" max="4" width="9.84375" style="171" bestFit="1" customWidth="1"/>
    <col min="5" max="5" width="13.765625" customWidth="1"/>
    <col min="6" max="6" width="8.3828125" customWidth="1"/>
    <col min="7" max="7" width="37.921875" customWidth="1"/>
    <col min="8" max="9" width="13.765625" customWidth="1"/>
    <col min="10" max="10" width="9.3046875" customWidth="1"/>
    <col min="11" max="11" width="12.765625" customWidth="1"/>
    <col min="12" max="13" width="14.765625" customWidth="1"/>
    <col min="14" max="14" width="20.921875" customWidth="1"/>
    <col min="15" max="15" width="17.23046875" customWidth="1"/>
    <col min="16" max="16" width="7" customWidth="1"/>
    <col min="17" max="17" width="10" customWidth="1"/>
    <col min="18" max="18" width="15" customWidth="1"/>
    <col min="19" max="19" width="20.53515625" customWidth="1"/>
    <col min="20" max="20" width="17.23046875" customWidth="1"/>
    <col min="21" max="21" width="9.765625" customWidth="1"/>
    <col min="22" max="22" width="12.69140625"/>
    <col min="35" max="35" width="16.69140625" bestFit="1" customWidth="1"/>
  </cols>
  <sheetData>
    <row r="1" spans="1:35" s="176" customFormat="1" x14ac:dyDescent="0.3">
      <c r="A1" s="308" t="s">
        <v>2403</v>
      </c>
      <c r="B1" s="308" t="s">
        <v>2408</v>
      </c>
      <c r="C1" s="309" t="s">
        <v>2124</v>
      </c>
      <c r="D1" s="309" t="s">
        <v>2125</v>
      </c>
      <c r="E1" s="215" t="s">
        <v>2379</v>
      </c>
      <c r="F1" s="215" t="s">
        <v>2380</v>
      </c>
      <c r="G1" s="215" t="s">
        <v>2381</v>
      </c>
      <c r="H1" s="215" t="s">
        <v>504</v>
      </c>
      <c r="I1" s="215" t="s">
        <v>505</v>
      </c>
      <c r="J1" s="215" t="s">
        <v>506</v>
      </c>
      <c r="K1" s="215" t="s">
        <v>185</v>
      </c>
      <c r="L1" s="215" t="s">
        <v>115</v>
      </c>
      <c r="M1" s="215" t="s">
        <v>2126</v>
      </c>
      <c r="N1" s="215" t="s">
        <v>507</v>
      </c>
      <c r="O1" s="215" t="s">
        <v>508</v>
      </c>
      <c r="P1" s="215" t="s">
        <v>509</v>
      </c>
      <c r="Q1" s="215" t="s">
        <v>510</v>
      </c>
      <c r="R1" s="242" t="s">
        <v>511</v>
      </c>
      <c r="S1" s="242" t="s">
        <v>512</v>
      </c>
      <c r="T1" s="215" t="s">
        <v>513</v>
      </c>
      <c r="U1" s="215" t="s">
        <v>514</v>
      </c>
      <c r="V1" s="215" t="s">
        <v>515</v>
      </c>
    </row>
    <row r="2" spans="1:35" s="183" customFormat="1" x14ac:dyDescent="0.3">
      <c r="A2" s="310" t="s">
        <v>2406</v>
      </c>
      <c r="B2" s="183" t="s">
        <v>2408</v>
      </c>
      <c r="C2" s="309" t="s">
        <v>2124</v>
      </c>
      <c r="D2" s="309" t="s">
        <v>2125</v>
      </c>
      <c r="E2" s="215" t="s">
        <v>2083</v>
      </c>
      <c r="F2" s="215" t="s">
        <v>2380</v>
      </c>
      <c r="G2" s="215" t="s">
        <v>2049</v>
      </c>
      <c r="H2" s="215" t="s">
        <v>504</v>
      </c>
      <c r="I2" s="215" t="s">
        <v>505</v>
      </c>
      <c r="J2" s="311" t="s">
        <v>115</v>
      </c>
      <c r="K2" s="311" t="s">
        <v>185</v>
      </c>
      <c r="L2" s="311" t="s">
        <v>524</v>
      </c>
      <c r="M2" s="311"/>
      <c r="N2" s="312" t="s">
        <v>525</v>
      </c>
      <c r="O2" s="313" t="s">
        <v>526</v>
      </c>
      <c r="P2" s="313" t="s">
        <v>527</v>
      </c>
      <c r="Q2" s="313" t="s">
        <v>528</v>
      </c>
      <c r="R2" s="313" t="s">
        <v>529</v>
      </c>
      <c r="S2" s="313" t="s">
        <v>530</v>
      </c>
      <c r="T2" s="313" t="s">
        <v>531</v>
      </c>
      <c r="U2" s="313" t="s">
        <v>532</v>
      </c>
      <c r="V2" s="313" t="s">
        <v>533</v>
      </c>
      <c r="W2" s="313" t="s">
        <v>534</v>
      </c>
      <c r="X2" s="313" t="s">
        <v>535</v>
      </c>
      <c r="Y2" s="313" t="s">
        <v>536</v>
      </c>
      <c r="Z2" s="313" t="s">
        <v>537</v>
      </c>
      <c r="AA2" s="313" t="s">
        <v>538</v>
      </c>
      <c r="AB2" s="313" t="s">
        <v>539</v>
      </c>
      <c r="AC2" s="313" t="s">
        <v>540</v>
      </c>
      <c r="AD2" s="313" t="s">
        <v>541</v>
      </c>
      <c r="AE2" s="314" t="s">
        <v>542</v>
      </c>
      <c r="AF2" s="314" t="s">
        <v>543</v>
      </c>
      <c r="AG2" s="314" t="s">
        <v>544</v>
      </c>
      <c r="AH2" s="314" t="s">
        <v>545</v>
      </c>
      <c r="AI2" s="315" t="s">
        <v>546</v>
      </c>
    </row>
    <row r="3" spans="1:35" x14ac:dyDescent="0.3">
      <c r="B3" s="171">
        <v>1</v>
      </c>
      <c r="C3" s="298">
        <v>2023</v>
      </c>
      <c r="D3" s="298">
        <v>2</v>
      </c>
      <c r="E3" s="27" t="s">
        <v>2324</v>
      </c>
      <c r="F3" s="27" t="s">
        <v>2382</v>
      </c>
      <c r="G3" s="27" t="s">
        <v>503</v>
      </c>
      <c r="H3" s="27" t="s">
        <v>492</v>
      </c>
      <c r="I3" s="27" t="s">
        <v>492</v>
      </c>
      <c r="J3" t="s">
        <v>516</v>
      </c>
      <c r="K3" s="27" t="s">
        <v>435</v>
      </c>
      <c r="L3" t="s">
        <v>167</v>
      </c>
      <c r="O3" s="19">
        <v>17130</v>
      </c>
      <c r="P3" s="19"/>
      <c r="Q3" s="19"/>
      <c r="R3" s="19">
        <v>-1375</v>
      </c>
      <c r="S3" s="19">
        <v>-1040</v>
      </c>
      <c r="T3" s="19"/>
      <c r="U3" s="19">
        <v>0</v>
      </c>
      <c r="V3" s="19">
        <v>14715</v>
      </c>
    </row>
    <row r="4" spans="1:35" x14ac:dyDescent="0.3">
      <c r="B4" s="171">
        <v>2</v>
      </c>
      <c r="C4" s="298">
        <v>2023</v>
      </c>
      <c r="D4" s="298">
        <v>2</v>
      </c>
      <c r="E4" s="27" t="s">
        <v>2324</v>
      </c>
      <c r="F4" s="27" t="s">
        <v>2382</v>
      </c>
      <c r="G4" s="27" t="s">
        <v>503</v>
      </c>
      <c r="H4" s="27" t="s">
        <v>492</v>
      </c>
      <c r="I4" s="27" t="s">
        <v>492</v>
      </c>
      <c r="J4" t="s">
        <v>516</v>
      </c>
      <c r="K4" s="27" t="s">
        <v>435</v>
      </c>
      <c r="L4" t="s">
        <v>183</v>
      </c>
      <c r="O4" s="19">
        <v>18936.669999999998</v>
      </c>
      <c r="P4" s="19"/>
      <c r="Q4" s="19"/>
      <c r="R4" s="19"/>
      <c r="S4" s="19"/>
      <c r="T4" s="19"/>
      <c r="U4" s="19">
        <v>0</v>
      </c>
      <c r="V4" s="19">
        <v>18936.669999999998</v>
      </c>
    </row>
    <row r="5" spans="1:35" x14ac:dyDescent="0.3">
      <c r="B5" s="171">
        <v>3</v>
      </c>
      <c r="C5" s="298">
        <v>2023</v>
      </c>
      <c r="D5" s="298">
        <v>2</v>
      </c>
      <c r="E5" s="27" t="s">
        <v>2324</v>
      </c>
      <c r="F5" s="27" t="s">
        <v>2382</v>
      </c>
      <c r="G5" s="27" t="s">
        <v>503</v>
      </c>
      <c r="H5" s="27" t="s">
        <v>492</v>
      </c>
      <c r="I5" s="27" t="s">
        <v>492</v>
      </c>
      <c r="J5" t="s">
        <v>516</v>
      </c>
      <c r="K5" s="27" t="s">
        <v>435</v>
      </c>
      <c r="L5" t="s">
        <v>161</v>
      </c>
      <c r="O5" s="19">
        <v>4423.05</v>
      </c>
      <c r="P5" s="19"/>
      <c r="Q5" s="19"/>
      <c r="R5" s="19">
        <v>0</v>
      </c>
      <c r="S5" s="19">
        <v>-340</v>
      </c>
      <c r="T5" s="19"/>
      <c r="U5" s="19">
        <v>0</v>
      </c>
      <c r="V5" s="19">
        <v>4083.05</v>
      </c>
    </row>
    <row r="6" spans="1:35" x14ac:dyDescent="0.3">
      <c r="B6" s="171">
        <v>4</v>
      </c>
      <c r="C6" s="298">
        <v>2023</v>
      </c>
      <c r="D6" s="298">
        <v>2</v>
      </c>
      <c r="E6" s="27" t="s">
        <v>2324</v>
      </c>
      <c r="F6" s="27" t="s">
        <v>2382</v>
      </c>
      <c r="G6" s="27" t="s">
        <v>503</v>
      </c>
      <c r="H6" s="27" t="s">
        <v>492</v>
      </c>
      <c r="I6" s="27" t="s">
        <v>492</v>
      </c>
      <c r="J6" t="s">
        <v>516</v>
      </c>
      <c r="K6" s="27" t="s">
        <v>517</v>
      </c>
      <c r="L6" t="s">
        <v>172</v>
      </c>
      <c r="O6" s="19">
        <v>105987.55</v>
      </c>
      <c r="P6" s="19"/>
      <c r="Q6" s="19"/>
      <c r="R6" s="19">
        <v>-6152.4</v>
      </c>
      <c r="S6" s="19">
        <v>-4820</v>
      </c>
      <c r="T6" s="19"/>
      <c r="U6" s="19">
        <v>321.97000000000003</v>
      </c>
      <c r="V6" s="19">
        <v>94693.18</v>
      </c>
    </row>
    <row r="7" spans="1:35" x14ac:dyDescent="0.3">
      <c r="B7" s="171">
        <v>5</v>
      </c>
      <c r="C7" s="298">
        <v>2023</v>
      </c>
      <c r="D7" s="298">
        <v>2</v>
      </c>
      <c r="E7" s="27" t="s">
        <v>2324</v>
      </c>
      <c r="F7" s="27" t="s">
        <v>2382</v>
      </c>
      <c r="G7" s="27" t="s">
        <v>503</v>
      </c>
      <c r="H7" s="27" t="s">
        <v>492</v>
      </c>
      <c r="I7" s="27" t="s">
        <v>492</v>
      </c>
      <c r="J7" t="s">
        <v>516</v>
      </c>
      <c r="K7" s="27" t="s">
        <v>518</v>
      </c>
      <c r="L7" t="s">
        <v>165</v>
      </c>
      <c r="O7" s="19">
        <v>7873</v>
      </c>
      <c r="P7" s="19"/>
      <c r="Q7" s="19"/>
      <c r="R7" s="19">
        <v>-477.5</v>
      </c>
      <c r="S7" s="19">
        <v>-360</v>
      </c>
      <c r="T7" s="19"/>
      <c r="U7" s="19">
        <v>19.059999999999999</v>
      </c>
      <c r="V7" s="19">
        <v>7016.44</v>
      </c>
    </row>
    <row r="8" spans="1:35" x14ac:dyDescent="0.3">
      <c r="B8" s="171">
        <v>6</v>
      </c>
      <c r="C8" s="298">
        <v>2023</v>
      </c>
      <c r="D8" s="298">
        <v>2</v>
      </c>
      <c r="E8" s="27" t="s">
        <v>2324</v>
      </c>
      <c r="F8" s="27" t="s">
        <v>2382</v>
      </c>
      <c r="G8" s="27" t="s">
        <v>503</v>
      </c>
      <c r="H8" s="27" t="s">
        <v>492</v>
      </c>
      <c r="I8" s="27" t="s">
        <v>492</v>
      </c>
      <c r="J8" t="s">
        <v>516</v>
      </c>
      <c r="K8" s="27" t="s">
        <v>402</v>
      </c>
      <c r="L8" t="s">
        <v>519</v>
      </c>
      <c r="O8" s="19">
        <v>29378</v>
      </c>
      <c r="P8" s="19"/>
      <c r="Q8" s="19"/>
      <c r="R8" s="19">
        <v>-1432.5</v>
      </c>
      <c r="S8" s="19">
        <v>-1080</v>
      </c>
      <c r="T8" s="19"/>
      <c r="U8" s="19">
        <v>340.95</v>
      </c>
      <c r="V8" s="19">
        <v>26524.55</v>
      </c>
    </row>
    <row r="9" spans="1:35" x14ac:dyDescent="0.3">
      <c r="B9" s="171">
        <v>7</v>
      </c>
      <c r="C9" s="298">
        <v>2023</v>
      </c>
      <c r="D9" s="298">
        <v>2</v>
      </c>
      <c r="E9" s="27" t="s">
        <v>2324</v>
      </c>
      <c r="F9" s="27" t="s">
        <v>2382</v>
      </c>
      <c r="G9" s="27" t="s">
        <v>503</v>
      </c>
      <c r="H9" s="27" t="s">
        <v>492</v>
      </c>
      <c r="I9" s="27" t="s">
        <v>492</v>
      </c>
      <c r="J9" t="s">
        <v>516</v>
      </c>
      <c r="K9" s="27" t="s">
        <v>402</v>
      </c>
      <c r="L9" t="s">
        <v>149</v>
      </c>
      <c r="O9" s="19">
        <v>50169</v>
      </c>
      <c r="P9" s="19"/>
      <c r="Q9" s="19"/>
      <c r="R9" s="19">
        <v>-2540</v>
      </c>
      <c r="S9" s="19">
        <v>-1920</v>
      </c>
      <c r="T9" s="19"/>
      <c r="U9" s="19">
        <v>516.27</v>
      </c>
      <c r="V9" s="19">
        <v>45192.73</v>
      </c>
    </row>
    <row r="10" spans="1:35" x14ac:dyDescent="0.3">
      <c r="B10" s="171">
        <v>8</v>
      </c>
      <c r="C10" s="298">
        <v>2023</v>
      </c>
      <c r="D10" s="298">
        <v>2</v>
      </c>
      <c r="E10" s="27" t="s">
        <v>2324</v>
      </c>
      <c r="F10" s="27" t="s">
        <v>2382</v>
      </c>
      <c r="G10" s="27" t="s">
        <v>503</v>
      </c>
      <c r="H10" s="27" t="s">
        <v>492</v>
      </c>
      <c r="I10" s="27" t="s">
        <v>492</v>
      </c>
      <c r="J10" t="s">
        <v>516</v>
      </c>
      <c r="K10" s="27" t="s">
        <v>402</v>
      </c>
      <c r="L10" t="s">
        <v>154</v>
      </c>
      <c r="O10" s="19">
        <v>68239.62</v>
      </c>
      <c r="P10" s="19"/>
      <c r="Q10" s="19"/>
      <c r="R10" s="19">
        <v>-4719.8999999999996</v>
      </c>
      <c r="S10" s="19">
        <v>-3400</v>
      </c>
      <c r="T10" s="19"/>
      <c r="U10" s="19">
        <v>125.67</v>
      </c>
      <c r="V10" s="19">
        <v>59994.05</v>
      </c>
    </row>
    <row r="11" spans="1:35" x14ac:dyDescent="0.3">
      <c r="B11" s="171">
        <v>9</v>
      </c>
      <c r="C11" s="298">
        <v>2023</v>
      </c>
      <c r="D11" s="298">
        <v>2</v>
      </c>
      <c r="E11" s="27" t="s">
        <v>2324</v>
      </c>
      <c r="F11" s="27" t="s">
        <v>2382</v>
      </c>
      <c r="G11" s="27" t="s">
        <v>503</v>
      </c>
      <c r="H11" s="27" t="s">
        <v>492</v>
      </c>
      <c r="I11" s="27" t="s">
        <v>492</v>
      </c>
      <c r="J11" t="s">
        <v>516</v>
      </c>
      <c r="K11" s="27" t="s">
        <v>402</v>
      </c>
      <c r="L11" t="s">
        <v>161</v>
      </c>
      <c r="O11" s="19">
        <v>37000</v>
      </c>
      <c r="P11" s="19"/>
      <c r="Q11" s="19"/>
      <c r="R11" s="19">
        <v>-1060</v>
      </c>
      <c r="S11" s="19">
        <v>-800</v>
      </c>
      <c r="T11" s="19"/>
      <c r="U11" s="19">
        <v>904</v>
      </c>
      <c r="V11" s="19">
        <v>34236</v>
      </c>
    </row>
    <row r="12" spans="1:35" x14ac:dyDescent="0.3">
      <c r="B12" s="171">
        <v>10</v>
      </c>
      <c r="C12" s="298">
        <v>2023</v>
      </c>
      <c r="D12" s="298">
        <v>2</v>
      </c>
      <c r="E12" s="27" t="s">
        <v>2324</v>
      </c>
      <c r="F12" s="27" t="s">
        <v>2382</v>
      </c>
      <c r="G12" s="27" t="s">
        <v>503</v>
      </c>
      <c r="H12" s="27" t="s">
        <v>492</v>
      </c>
      <c r="I12" s="27" t="s">
        <v>492</v>
      </c>
      <c r="J12" t="s">
        <v>516</v>
      </c>
      <c r="K12" s="27" t="s">
        <v>520</v>
      </c>
      <c r="L12" t="s">
        <v>179</v>
      </c>
      <c r="O12" s="19">
        <v>30167</v>
      </c>
      <c r="P12" s="19"/>
      <c r="Q12" s="19"/>
      <c r="R12" s="19">
        <v>-1426.99</v>
      </c>
      <c r="S12" s="19">
        <v>-1060</v>
      </c>
      <c r="T12" s="19"/>
      <c r="U12" s="19">
        <v>200.39</v>
      </c>
      <c r="V12" s="19">
        <v>27479.62</v>
      </c>
    </row>
    <row r="13" spans="1:35" x14ac:dyDescent="0.3">
      <c r="B13" s="171">
        <v>11</v>
      </c>
      <c r="C13" s="298">
        <v>2023</v>
      </c>
      <c r="D13" s="298">
        <v>2</v>
      </c>
      <c r="E13" s="27" t="s">
        <v>2324</v>
      </c>
      <c r="F13" s="27" t="s">
        <v>2382</v>
      </c>
      <c r="G13" s="27" t="s">
        <v>503</v>
      </c>
      <c r="H13" s="45" t="s">
        <v>492</v>
      </c>
      <c r="I13" s="27" t="s">
        <v>492</v>
      </c>
      <c r="J13" t="s">
        <v>516</v>
      </c>
      <c r="K13" s="27" t="s">
        <v>520</v>
      </c>
      <c r="L13" t="s">
        <v>177</v>
      </c>
      <c r="O13" s="19">
        <v>23742</v>
      </c>
      <c r="P13" s="19"/>
      <c r="Q13" s="19"/>
      <c r="R13" s="19">
        <v>-1584.49</v>
      </c>
      <c r="S13" s="19">
        <v>-1420</v>
      </c>
      <c r="T13" s="19"/>
      <c r="U13" s="19">
        <v>139.47999999999999</v>
      </c>
      <c r="V13" s="19">
        <v>20598.03</v>
      </c>
    </row>
    <row r="14" spans="1:35" s="204" customFormat="1" x14ac:dyDescent="0.3">
      <c r="B14" s="307">
        <v>14</v>
      </c>
      <c r="C14" s="298">
        <v>2023</v>
      </c>
      <c r="D14" s="298">
        <v>2</v>
      </c>
      <c r="E14" s="27" t="s">
        <v>2324</v>
      </c>
      <c r="F14" s="27" t="s">
        <v>2383</v>
      </c>
      <c r="G14" s="27" t="s">
        <v>521</v>
      </c>
      <c r="H14" s="27" t="s">
        <v>522</v>
      </c>
      <c r="I14" s="27" t="s">
        <v>492</v>
      </c>
      <c r="J14" t="s">
        <v>516</v>
      </c>
      <c r="K14" s="27" t="s">
        <v>402</v>
      </c>
      <c r="L14" t="s">
        <v>519</v>
      </c>
      <c r="M14"/>
      <c r="N14"/>
      <c r="O14" s="19">
        <v>16960</v>
      </c>
      <c r="P14" s="19"/>
      <c r="Q14" s="19"/>
      <c r="R14" s="19">
        <v>-1265</v>
      </c>
      <c r="S14" s="19">
        <v>-1000</v>
      </c>
      <c r="T14" s="19"/>
      <c r="U14" s="19">
        <v>260.85000000000002</v>
      </c>
      <c r="V14" s="19">
        <v>14434.15</v>
      </c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 spans="1:35" s="204" customFormat="1" x14ac:dyDescent="0.3">
      <c r="B15" s="307">
        <v>15</v>
      </c>
      <c r="C15" s="298">
        <v>2023</v>
      </c>
      <c r="D15" s="298">
        <v>2</v>
      </c>
      <c r="E15" s="27" t="s">
        <v>2324</v>
      </c>
      <c r="F15" s="27" t="s">
        <v>2383</v>
      </c>
      <c r="G15" s="27" t="s">
        <v>521</v>
      </c>
      <c r="H15" s="45" t="s">
        <v>522</v>
      </c>
      <c r="I15" s="27" t="s">
        <v>492</v>
      </c>
      <c r="J15" t="s">
        <v>516</v>
      </c>
      <c r="K15" s="27" t="s">
        <v>402</v>
      </c>
      <c r="L15" t="s">
        <v>149</v>
      </c>
      <c r="M15"/>
      <c r="N15"/>
      <c r="O15" s="19">
        <v>19637</v>
      </c>
      <c r="P15" s="19"/>
      <c r="Q15" s="19"/>
      <c r="R15" s="19">
        <v>-1265</v>
      </c>
      <c r="S15" s="19">
        <v>-960</v>
      </c>
      <c r="T15" s="19"/>
      <c r="U15" s="19">
        <v>312.36</v>
      </c>
      <c r="V15" s="19">
        <v>17099.64</v>
      </c>
      <c r="W15"/>
      <c r="X15"/>
      <c r="Y15"/>
      <c r="Z15"/>
      <c r="AA15"/>
      <c r="AB15"/>
      <c r="AC15"/>
      <c r="AD15"/>
      <c r="AE15"/>
      <c r="AF15"/>
      <c r="AG15"/>
      <c r="AH15"/>
      <c r="AI15"/>
    </row>
    <row r="16" spans="1:35" s="28" customFormat="1" x14ac:dyDescent="0.3">
      <c r="B16" s="307">
        <v>21</v>
      </c>
      <c r="C16" s="298">
        <v>2023</v>
      </c>
      <c r="D16" s="298">
        <v>2</v>
      </c>
      <c r="E16" s="235" t="s">
        <v>2407</v>
      </c>
      <c r="F16" s="27" t="s">
        <v>2382</v>
      </c>
      <c r="G16" s="17" t="s">
        <v>523</v>
      </c>
      <c r="H16" s="16" t="s">
        <v>492</v>
      </c>
      <c r="I16" s="2" t="s">
        <v>492</v>
      </c>
      <c r="J16" s="2" t="s">
        <v>167</v>
      </c>
      <c r="K16" s="2" t="s">
        <v>435</v>
      </c>
      <c r="L16" s="2" t="s">
        <v>547</v>
      </c>
      <c r="M16" s="2"/>
      <c r="N16" s="12">
        <v>2080</v>
      </c>
      <c r="O16" s="13">
        <v>780</v>
      </c>
      <c r="P16" s="13"/>
      <c r="Q16" s="13"/>
      <c r="R16" s="13"/>
      <c r="S16" s="13">
        <v>65</v>
      </c>
      <c r="T16" s="13">
        <v>78</v>
      </c>
      <c r="U16" s="13">
        <v>104</v>
      </c>
      <c r="V16" s="13">
        <v>3107</v>
      </c>
      <c r="W16" s="13">
        <v>1040</v>
      </c>
      <c r="X16" s="13">
        <v>4147</v>
      </c>
      <c r="Y16" s="13">
        <v>1040</v>
      </c>
      <c r="Z16" s="13">
        <v>260</v>
      </c>
      <c r="AA16" s="13">
        <v>10</v>
      </c>
      <c r="AB16" s="13">
        <v>65</v>
      </c>
      <c r="AC16" s="13">
        <v>1375</v>
      </c>
      <c r="AD16" s="13">
        <v>1040</v>
      </c>
      <c r="AE16" s="13">
        <v>2415</v>
      </c>
      <c r="AF16" s="13">
        <v>4482</v>
      </c>
      <c r="AG16" s="13">
        <v>2080</v>
      </c>
      <c r="AH16" s="13">
        <v>6562</v>
      </c>
      <c r="AI16" s="20"/>
    </row>
    <row r="17" spans="2:35" s="28" customFormat="1" x14ac:dyDescent="0.3">
      <c r="B17" s="307">
        <v>22</v>
      </c>
      <c r="C17" s="298">
        <v>2023</v>
      </c>
      <c r="D17" s="298">
        <v>2</v>
      </c>
      <c r="E17" s="235" t="s">
        <v>2407</v>
      </c>
      <c r="F17" s="27" t="s">
        <v>2382</v>
      </c>
      <c r="G17" s="17" t="s">
        <v>523</v>
      </c>
      <c r="H17" s="16" t="s">
        <v>492</v>
      </c>
      <c r="I17" s="16" t="s">
        <v>492</v>
      </c>
      <c r="J17" s="2" t="s">
        <v>179</v>
      </c>
      <c r="K17" s="2" t="s">
        <v>520</v>
      </c>
      <c r="L17" s="2" t="s">
        <v>547</v>
      </c>
      <c r="M17" s="2"/>
      <c r="N17" s="12">
        <v>2159.04</v>
      </c>
      <c r="O17" s="13">
        <v>795</v>
      </c>
      <c r="P17" s="13"/>
      <c r="Q17" s="13"/>
      <c r="R17" s="13"/>
      <c r="S17" s="13">
        <v>67.47</v>
      </c>
      <c r="T17" s="13">
        <v>80.959999999999994</v>
      </c>
      <c r="U17" s="13">
        <v>106</v>
      </c>
      <c r="V17" s="13">
        <v>3208.47</v>
      </c>
      <c r="W17" s="13">
        <v>1060</v>
      </c>
      <c r="X17" s="13">
        <v>4268.47</v>
      </c>
      <c r="Y17" s="13">
        <v>1079.52</v>
      </c>
      <c r="Z17" s="13">
        <v>265</v>
      </c>
      <c r="AA17" s="13">
        <v>15</v>
      </c>
      <c r="AB17" s="13">
        <v>67.47</v>
      </c>
      <c r="AC17" s="13">
        <v>1426.99</v>
      </c>
      <c r="AD17" s="13">
        <v>1060</v>
      </c>
      <c r="AE17" s="13">
        <v>2486.9899999999998</v>
      </c>
      <c r="AF17" s="13">
        <v>4635.46</v>
      </c>
      <c r="AG17" s="13">
        <v>2120</v>
      </c>
      <c r="AH17" s="13">
        <v>6755.46</v>
      </c>
      <c r="AI17" s="20"/>
    </row>
    <row r="18" spans="2:35" s="28" customFormat="1" x14ac:dyDescent="0.3">
      <c r="B18" s="307">
        <v>23</v>
      </c>
      <c r="C18" s="298">
        <v>2023</v>
      </c>
      <c r="D18" s="298">
        <v>2</v>
      </c>
      <c r="E18" s="235" t="s">
        <v>2407</v>
      </c>
      <c r="F18" s="27" t="s">
        <v>2382</v>
      </c>
      <c r="G18" s="17" t="s">
        <v>523</v>
      </c>
      <c r="H18" s="16" t="s">
        <v>492</v>
      </c>
      <c r="I18" s="16" t="s">
        <v>492</v>
      </c>
      <c r="J18" s="2" t="s">
        <v>519</v>
      </c>
      <c r="K18" s="2" t="s">
        <v>402</v>
      </c>
      <c r="L18" s="2" t="s">
        <v>493</v>
      </c>
      <c r="M18" s="2"/>
      <c r="N18" s="12">
        <v>720</v>
      </c>
      <c r="O18" s="13">
        <v>270</v>
      </c>
      <c r="P18" s="13"/>
      <c r="Q18" s="13"/>
      <c r="R18" s="13"/>
      <c r="S18" s="13">
        <v>22.5</v>
      </c>
      <c r="T18" s="13">
        <v>27</v>
      </c>
      <c r="U18" s="13">
        <v>36</v>
      </c>
      <c r="V18" s="13">
        <v>1075.5</v>
      </c>
      <c r="W18" s="13">
        <v>360</v>
      </c>
      <c r="X18" s="13">
        <v>1435.5</v>
      </c>
      <c r="Y18" s="13">
        <v>360</v>
      </c>
      <c r="Z18" s="13">
        <v>90</v>
      </c>
      <c r="AA18" s="13">
        <v>5</v>
      </c>
      <c r="AB18" s="13">
        <v>22.5</v>
      </c>
      <c r="AC18" s="13">
        <v>477.5</v>
      </c>
      <c r="AD18" s="13">
        <v>360</v>
      </c>
      <c r="AE18" s="13">
        <v>837.5</v>
      </c>
      <c r="AF18" s="13">
        <v>1553</v>
      </c>
      <c r="AG18" s="13">
        <v>720</v>
      </c>
      <c r="AH18" s="13">
        <v>2273</v>
      </c>
      <c r="AI18" s="20"/>
    </row>
    <row r="19" spans="2:35" s="28" customFormat="1" x14ac:dyDescent="0.3">
      <c r="B19" s="307">
        <v>24</v>
      </c>
      <c r="C19" s="298">
        <v>2023</v>
      </c>
      <c r="D19" s="298">
        <v>2</v>
      </c>
      <c r="E19" s="235" t="s">
        <v>2407</v>
      </c>
      <c r="F19" s="27" t="s">
        <v>2382</v>
      </c>
      <c r="G19" s="17" t="s">
        <v>523</v>
      </c>
      <c r="H19" s="16" t="s">
        <v>492</v>
      </c>
      <c r="I19" s="16" t="s">
        <v>492</v>
      </c>
      <c r="J19" s="16" t="s">
        <v>519</v>
      </c>
      <c r="K19" s="16" t="s">
        <v>402</v>
      </c>
      <c r="L19" s="17" t="s">
        <v>501</v>
      </c>
      <c r="M19" s="17"/>
      <c r="N19" s="18">
        <v>720</v>
      </c>
      <c r="O19" s="19">
        <v>270</v>
      </c>
      <c r="P19" s="19"/>
      <c r="Q19" s="19"/>
      <c r="R19" s="19"/>
      <c r="S19" s="19">
        <v>22.5</v>
      </c>
      <c r="T19" s="19">
        <v>27</v>
      </c>
      <c r="U19" s="19">
        <v>36</v>
      </c>
      <c r="V19" s="19">
        <v>1075.5</v>
      </c>
      <c r="W19" s="19">
        <v>360</v>
      </c>
      <c r="X19" s="19">
        <v>1435.5</v>
      </c>
      <c r="Y19" s="19">
        <v>360</v>
      </c>
      <c r="Z19" s="19">
        <v>90</v>
      </c>
      <c r="AA19" s="19">
        <v>5</v>
      </c>
      <c r="AB19" s="19">
        <v>22.5</v>
      </c>
      <c r="AC19" s="19">
        <v>477.5</v>
      </c>
      <c r="AD19" s="19">
        <v>360</v>
      </c>
      <c r="AE19" s="19">
        <v>837.5</v>
      </c>
      <c r="AF19" s="19">
        <v>1553</v>
      </c>
      <c r="AG19" s="19">
        <v>720</v>
      </c>
      <c r="AH19" s="19">
        <v>2273</v>
      </c>
      <c r="AI19" s="21"/>
    </row>
    <row r="20" spans="2:35" s="28" customFormat="1" x14ac:dyDescent="0.3">
      <c r="B20" s="307">
        <v>25</v>
      </c>
      <c r="C20" s="298">
        <v>2023</v>
      </c>
      <c r="D20" s="298">
        <v>2</v>
      </c>
      <c r="E20" s="235" t="s">
        <v>2407</v>
      </c>
      <c r="F20" s="27" t="s">
        <v>2382</v>
      </c>
      <c r="G20" s="17" t="s">
        <v>523</v>
      </c>
      <c r="H20" s="16" t="s">
        <v>492</v>
      </c>
      <c r="I20" s="16" t="s">
        <v>492</v>
      </c>
      <c r="J20" s="16" t="s">
        <v>519</v>
      </c>
      <c r="K20" s="16" t="s">
        <v>402</v>
      </c>
      <c r="L20" s="17" t="s">
        <v>499</v>
      </c>
      <c r="M20" s="17"/>
      <c r="N20" s="18">
        <v>720</v>
      </c>
      <c r="O20" s="19">
        <v>270</v>
      </c>
      <c r="P20" s="19"/>
      <c r="Q20" s="19"/>
      <c r="R20" s="19"/>
      <c r="S20" s="19">
        <v>22.5</v>
      </c>
      <c r="T20" s="19">
        <v>27</v>
      </c>
      <c r="U20" s="19">
        <v>36</v>
      </c>
      <c r="V20" s="19">
        <v>1075.5</v>
      </c>
      <c r="W20" s="19">
        <v>360</v>
      </c>
      <c r="X20" s="19">
        <v>1435.5</v>
      </c>
      <c r="Y20" s="19">
        <v>360</v>
      </c>
      <c r="Z20" s="19">
        <v>90</v>
      </c>
      <c r="AA20" s="19">
        <v>5</v>
      </c>
      <c r="AB20" s="19">
        <v>22.5</v>
      </c>
      <c r="AC20" s="19">
        <v>477.5</v>
      </c>
      <c r="AD20" s="19">
        <v>360</v>
      </c>
      <c r="AE20" s="19">
        <v>837.5</v>
      </c>
      <c r="AF20" s="19">
        <v>1553</v>
      </c>
      <c r="AG20" s="19">
        <v>720</v>
      </c>
      <c r="AH20" s="19">
        <v>2273</v>
      </c>
      <c r="AI20" s="21"/>
    </row>
    <row r="21" spans="2:35" s="28" customFormat="1" x14ac:dyDescent="0.3">
      <c r="B21" s="307">
        <v>26</v>
      </c>
      <c r="C21" s="298">
        <v>2023</v>
      </c>
      <c r="D21" s="298">
        <v>2</v>
      </c>
      <c r="E21" s="235" t="s">
        <v>2407</v>
      </c>
      <c r="F21" s="27" t="s">
        <v>2382</v>
      </c>
      <c r="G21" s="17" t="s">
        <v>523</v>
      </c>
      <c r="H21" s="16" t="s">
        <v>492</v>
      </c>
      <c r="I21" s="16" t="s">
        <v>492</v>
      </c>
      <c r="J21" s="2" t="s">
        <v>149</v>
      </c>
      <c r="K21" s="2" t="s">
        <v>402</v>
      </c>
      <c r="L21" s="2" t="s">
        <v>493</v>
      </c>
      <c r="M21" s="2"/>
      <c r="N21" s="12">
        <v>960</v>
      </c>
      <c r="O21" s="13">
        <v>360</v>
      </c>
      <c r="P21" s="13"/>
      <c r="Q21" s="13"/>
      <c r="R21" s="13"/>
      <c r="S21" s="13">
        <v>30</v>
      </c>
      <c r="T21" s="13">
        <v>36</v>
      </c>
      <c r="U21" s="13">
        <v>48</v>
      </c>
      <c r="V21" s="13">
        <v>1434</v>
      </c>
      <c r="W21" s="13">
        <v>480</v>
      </c>
      <c r="X21" s="13">
        <v>1914</v>
      </c>
      <c r="Y21" s="13">
        <v>480</v>
      </c>
      <c r="Z21" s="13">
        <v>120</v>
      </c>
      <c r="AA21" s="13">
        <v>5</v>
      </c>
      <c r="AB21" s="13">
        <v>30</v>
      </c>
      <c r="AC21" s="13">
        <v>635</v>
      </c>
      <c r="AD21" s="13">
        <v>480</v>
      </c>
      <c r="AE21" s="13">
        <v>1115</v>
      </c>
      <c r="AF21" s="13">
        <v>2069</v>
      </c>
      <c r="AG21" s="13">
        <v>960</v>
      </c>
      <c r="AH21" s="13">
        <v>3029</v>
      </c>
      <c r="AI21" s="20"/>
    </row>
    <row r="22" spans="2:35" s="28" customFormat="1" x14ac:dyDescent="0.3">
      <c r="B22" s="307">
        <v>27</v>
      </c>
      <c r="C22" s="298">
        <v>2023</v>
      </c>
      <c r="D22" s="298">
        <v>2</v>
      </c>
      <c r="E22" s="235" t="s">
        <v>2407</v>
      </c>
      <c r="F22" s="27" t="s">
        <v>2382</v>
      </c>
      <c r="G22" s="17" t="s">
        <v>523</v>
      </c>
      <c r="H22" s="16" t="s">
        <v>492</v>
      </c>
      <c r="I22" s="16" t="s">
        <v>492</v>
      </c>
      <c r="J22" s="16" t="s">
        <v>149</v>
      </c>
      <c r="K22" s="16" t="s">
        <v>402</v>
      </c>
      <c r="L22" s="17" t="s">
        <v>501</v>
      </c>
      <c r="M22" s="17"/>
      <c r="N22" s="18">
        <v>960</v>
      </c>
      <c r="O22" s="19">
        <v>360</v>
      </c>
      <c r="P22" s="19"/>
      <c r="Q22" s="19"/>
      <c r="R22" s="19"/>
      <c r="S22" s="19">
        <v>30</v>
      </c>
      <c r="T22" s="19">
        <v>36</v>
      </c>
      <c r="U22" s="19">
        <v>48</v>
      </c>
      <c r="V22" s="19">
        <v>1434</v>
      </c>
      <c r="W22" s="19">
        <v>480</v>
      </c>
      <c r="X22" s="19">
        <v>1914</v>
      </c>
      <c r="Y22" s="19">
        <v>480</v>
      </c>
      <c r="Z22" s="19">
        <v>120</v>
      </c>
      <c r="AA22" s="19">
        <v>5</v>
      </c>
      <c r="AB22" s="19">
        <v>30</v>
      </c>
      <c r="AC22" s="19">
        <v>635</v>
      </c>
      <c r="AD22" s="19">
        <v>480</v>
      </c>
      <c r="AE22" s="19">
        <v>1115</v>
      </c>
      <c r="AF22" s="19">
        <v>2069</v>
      </c>
      <c r="AG22" s="19">
        <v>960</v>
      </c>
      <c r="AH22" s="19">
        <v>3029</v>
      </c>
      <c r="AI22" s="21"/>
    </row>
    <row r="23" spans="2:35" x14ac:dyDescent="0.3">
      <c r="B23" s="171">
        <v>28</v>
      </c>
      <c r="C23" s="298">
        <v>2023</v>
      </c>
      <c r="D23" s="298">
        <v>2</v>
      </c>
      <c r="E23" s="235" t="s">
        <v>2407</v>
      </c>
      <c r="F23" s="27" t="s">
        <v>2382</v>
      </c>
      <c r="G23" s="17" t="s">
        <v>523</v>
      </c>
      <c r="H23" s="16" t="s">
        <v>492</v>
      </c>
      <c r="I23" s="16" t="s">
        <v>492</v>
      </c>
      <c r="J23" s="16" t="s">
        <v>149</v>
      </c>
      <c r="K23" s="16" t="s">
        <v>402</v>
      </c>
      <c r="L23" s="17" t="s">
        <v>499</v>
      </c>
      <c r="M23" s="17"/>
      <c r="N23" s="18">
        <v>960</v>
      </c>
      <c r="O23" s="19">
        <v>360</v>
      </c>
      <c r="P23" s="19"/>
      <c r="Q23" s="19"/>
      <c r="R23" s="19"/>
      <c r="S23" s="19">
        <v>30</v>
      </c>
      <c r="T23" s="19">
        <v>36</v>
      </c>
      <c r="U23" s="19">
        <v>48</v>
      </c>
      <c r="V23" s="19">
        <v>1434</v>
      </c>
      <c r="W23" s="19">
        <v>480</v>
      </c>
      <c r="X23" s="19">
        <v>1914</v>
      </c>
      <c r="Y23" s="19">
        <v>480</v>
      </c>
      <c r="Z23" s="19">
        <v>120</v>
      </c>
      <c r="AA23" s="19">
        <v>5</v>
      </c>
      <c r="AB23" s="19">
        <v>30</v>
      </c>
      <c r="AC23" s="19">
        <v>635</v>
      </c>
      <c r="AD23" s="19">
        <v>480</v>
      </c>
      <c r="AE23" s="19">
        <v>1115</v>
      </c>
      <c r="AF23" s="19">
        <v>2069</v>
      </c>
      <c r="AG23" s="19">
        <v>960</v>
      </c>
      <c r="AH23" s="19">
        <v>3029</v>
      </c>
      <c r="AI23" s="21"/>
    </row>
    <row r="24" spans="2:35" x14ac:dyDescent="0.3">
      <c r="B24" s="171">
        <v>29</v>
      </c>
      <c r="C24" s="298">
        <v>2023</v>
      </c>
      <c r="D24" s="298">
        <v>2</v>
      </c>
      <c r="E24" s="235" t="s">
        <v>2407</v>
      </c>
      <c r="F24" s="27" t="s">
        <v>2382</v>
      </c>
      <c r="G24" s="17" t="s">
        <v>523</v>
      </c>
      <c r="H24" s="16" t="s">
        <v>492</v>
      </c>
      <c r="I24" s="16" t="s">
        <v>492</v>
      </c>
      <c r="J24" s="16" t="s">
        <v>149</v>
      </c>
      <c r="K24" s="16" t="s">
        <v>402</v>
      </c>
      <c r="L24" s="17" t="s">
        <v>495</v>
      </c>
      <c r="M24" s="17"/>
      <c r="N24" s="18">
        <v>960</v>
      </c>
      <c r="O24" s="19">
        <v>360</v>
      </c>
      <c r="P24" s="19"/>
      <c r="Q24" s="19"/>
      <c r="R24" s="19"/>
      <c r="S24" s="19">
        <v>30</v>
      </c>
      <c r="T24" s="19">
        <v>36</v>
      </c>
      <c r="U24" s="19">
        <v>48</v>
      </c>
      <c r="V24" s="19">
        <v>1434</v>
      </c>
      <c r="W24" s="19">
        <v>480</v>
      </c>
      <c r="X24" s="19">
        <v>1914</v>
      </c>
      <c r="Y24" s="19">
        <v>480</v>
      </c>
      <c r="Z24" s="19">
        <v>120</v>
      </c>
      <c r="AA24" s="19">
        <v>5</v>
      </c>
      <c r="AB24" s="19">
        <v>30</v>
      </c>
      <c r="AC24" s="19">
        <v>635</v>
      </c>
      <c r="AD24" s="19">
        <v>480</v>
      </c>
      <c r="AE24" s="19">
        <v>1115</v>
      </c>
      <c r="AF24" s="19">
        <v>2069</v>
      </c>
      <c r="AG24" s="19">
        <v>960</v>
      </c>
      <c r="AH24" s="19">
        <v>3029</v>
      </c>
      <c r="AI24" s="21"/>
    </row>
    <row r="25" spans="2:35" x14ac:dyDescent="0.3">
      <c r="B25" s="171">
        <v>30</v>
      </c>
      <c r="C25" s="298">
        <v>2023</v>
      </c>
      <c r="D25" s="298">
        <v>2</v>
      </c>
      <c r="E25" s="235" t="s">
        <v>2407</v>
      </c>
      <c r="F25" s="27" t="s">
        <v>2382</v>
      </c>
      <c r="G25" s="17" t="s">
        <v>523</v>
      </c>
      <c r="H25" s="16" t="s">
        <v>492</v>
      </c>
      <c r="I25" s="16" t="s">
        <v>492</v>
      </c>
      <c r="J25" s="2" t="s">
        <v>172</v>
      </c>
      <c r="K25" s="2" t="s">
        <v>517</v>
      </c>
      <c r="L25" s="2" t="s">
        <v>547</v>
      </c>
      <c r="M25" s="2"/>
      <c r="N25" s="12">
        <v>9350.4</v>
      </c>
      <c r="O25" s="13">
        <v>3360</v>
      </c>
      <c r="P25" s="13"/>
      <c r="Q25" s="13"/>
      <c r="R25" s="13"/>
      <c r="S25" s="13">
        <v>292.2</v>
      </c>
      <c r="T25" s="13">
        <v>350.6</v>
      </c>
      <c r="U25" s="13">
        <v>448</v>
      </c>
      <c r="V25" s="13">
        <v>13801.2</v>
      </c>
      <c r="W25" s="13">
        <v>4820</v>
      </c>
      <c r="X25" s="13">
        <v>18621.2</v>
      </c>
      <c r="Y25" s="13">
        <v>4675.2</v>
      </c>
      <c r="Z25" s="13">
        <v>1120</v>
      </c>
      <c r="AA25" s="13">
        <v>65</v>
      </c>
      <c r="AB25" s="13">
        <v>292.2</v>
      </c>
      <c r="AC25" s="13">
        <v>6152.4</v>
      </c>
      <c r="AD25" s="13">
        <v>4820</v>
      </c>
      <c r="AE25" s="13">
        <v>10972.4</v>
      </c>
      <c r="AF25" s="13">
        <v>19953.599999999999</v>
      </c>
      <c r="AG25" s="13">
        <v>9640</v>
      </c>
      <c r="AH25" s="13">
        <v>29593.599999999999</v>
      </c>
      <c r="AI25" s="20"/>
    </row>
    <row r="26" spans="2:35" x14ac:dyDescent="0.3">
      <c r="B26" s="171">
        <v>31</v>
      </c>
      <c r="C26" s="298">
        <v>2023</v>
      </c>
      <c r="D26" s="298">
        <v>2</v>
      </c>
      <c r="E26" s="235" t="s">
        <v>2407</v>
      </c>
      <c r="F26" s="27" t="s">
        <v>2382</v>
      </c>
      <c r="G26" s="17" t="s">
        <v>523</v>
      </c>
      <c r="H26" s="16" t="s">
        <v>492</v>
      </c>
      <c r="I26" s="16" t="s">
        <v>492</v>
      </c>
      <c r="J26" s="2" t="s">
        <v>177</v>
      </c>
      <c r="K26" s="2" t="s">
        <v>520</v>
      </c>
      <c r="L26" s="2" t="s">
        <v>547</v>
      </c>
      <c r="M26" s="2"/>
      <c r="N26" s="12">
        <v>2399.04</v>
      </c>
      <c r="O26" s="13">
        <v>885</v>
      </c>
      <c r="P26" s="13"/>
      <c r="Q26" s="13"/>
      <c r="R26" s="13"/>
      <c r="S26" s="13">
        <v>74.97</v>
      </c>
      <c r="T26" s="13">
        <v>89.96</v>
      </c>
      <c r="U26" s="13">
        <v>118</v>
      </c>
      <c r="V26" s="13">
        <v>3566.97</v>
      </c>
      <c r="W26" s="13">
        <v>1420</v>
      </c>
      <c r="X26" s="13">
        <v>4986.97</v>
      </c>
      <c r="Y26" s="13">
        <v>1199.52</v>
      </c>
      <c r="Z26" s="13">
        <v>295</v>
      </c>
      <c r="AA26" s="13">
        <v>15</v>
      </c>
      <c r="AB26" s="13">
        <v>74.97</v>
      </c>
      <c r="AC26" s="13">
        <v>1584.49</v>
      </c>
      <c r="AD26" s="13">
        <v>1420</v>
      </c>
      <c r="AE26" s="13">
        <v>3004.49</v>
      </c>
      <c r="AF26" s="13">
        <v>5151.46</v>
      </c>
      <c r="AG26" s="13">
        <v>2840</v>
      </c>
      <c r="AH26" s="13">
        <v>7991.46</v>
      </c>
      <c r="AI26" s="20"/>
    </row>
    <row r="27" spans="2:35" x14ac:dyDescent="0.3">
      <c r="B27" s="171">
        <v>32</v>
      </c>
      <c r="C27" s="298">
        <v>2023</v>
      </c>
      <c r="D27" s="298">
        <v>2</v>
      </c>
      <c r="E27" s="235" t="s">
        <v>2407</v>
      </c>
      <c r="F27" s="27" t="s">
        <v>2382</v>
      </c>
      <c r="G27" s="17" t="s">
        <v>523</v>
      </c>
      <c r="H27" s="16" t="s">
        <v>492</v>
      </c>
      <c r="I27" s="16" t="s">
        <v>492</v>
      </c>
      <c r="J27" s="2" t="s">
        <v>165</v>
      </c>
      <c r="K27" s="2" t="s">
        <v>518</v>
      </c>
      <c r="L27" s="2" t="s">
        <v>547</v>
      </c>
      <c r="M27" s="2"/>
      <c r="N27" s="12">
        <v>720</v>
      </c>
      <c r="O27" s="13">
        <v>270</v>
      </c>
      <c r="P27" s="13"/>
      <c r="Q27" s="13"/>
      <c r="R27" s="13"/>
      <c r="S27" s="13">
        <v>22.5</v>
      </c>
      <c r="T27" s="13">
        <v>27</v>
      </c>
      <c r="U27" s="13">
        <v>36</v>
      </c>
      <c r="V27" s="13">
        <v>1075.5</v>
      </c>
      <c r="W27" s="13">
        <v>360</v>
      </c>
      <c r="X27" s="13">
        <v>1435.5</v>
      </c>
      <c r="Y27" s="13">
        <v>360</v>
      </c>
      <c r="Z27" s="13">
        <v>90</v>
      </c>
      <c r="AA27" s="13">
        <v>5</v>
      </c>
      <c r="AB27" s="13">
        <v>22.5</v>
      </c>
      <c r="AC27" s="13">
        <v>477.5</v>
      </c>
      <c r="AD27" s="13">
        <v>360</v>
      </c>
      <c r="AE27" s="13">
        <v>837.5</v>
      </c>
      <c r="AF27" s="13">
        <v>1553</v>
      </c>
      <c r="AG27" s="13">
        <v>720</v>
      </c>
      <c r="AH27" s="13">
        <v>2273</v>
      </c>
      <c r="AI27" s="20"/>
    </row>
    <row r="28" spans="2:35" x14ac:dyDescent="0.3">
      <c r="B28" s="171">
        <v>33</v>
      </c>
      <c r="C28" s="298">
        <v>2023</v>
      </c>
      <c r="D28" s="298">
        <v>2</v>
      </c>
      <c r="E28" s="235" t="s">
        <v>2407</v>
      </c>
      <c r="F28" s="27" t="s">
        <v>2382</v>
      </c>
      <c r="G28" s="17" t="s">
        <v>523</v>
      </c>
      <c r="H28" s="16" t="s">
        <v>492</v>
      </c>
      <c r="I28" s="16" t="s">
        <v>492</v>
      </c>
      <c r="J28" s="2" t="s">
        <v>161</v>
      </c>
      <c r="K28" s="2" t="s">
        <v>435</v>
      </c>
      <c r="L28" s="2" t="s">
        <v>493</v>
      </c>
      <c r="M28" s="2"/>
      <c r="N28" s="12"/>
      <c r="O28" s="13"/>
      <c r="P28" s="13"/>
      <c r="Q28" s="13"/>
      <c r="R28" s="13"/>
      <c r="S28" s="13"/>
      <c r="T28" s="13"/>
      <c r="U28" s="13"/>
      <c r="V28" s="13"/>
      <c r="W28" s="13">
        <v>340</v>
      </c>
      <c r="X28" s="13">
        <v>340</v>
      </c>
      <c r="Y28" s="13"/>
      <c r="Z28" s="13"/>
      <c r="AA28" s="13"/>
      <c r="AB28" s="13"/>
      <c r="AC28" s="13"/>
      <c r="AD28" s="13">
        <v>340</v>
      </c>
      <c r="AE28" s="13">
        <v>340</v>
      </c>
      <c r="AF28" s="13">
        <v>0</v>
      </c>
      <c r="AG28" s="13">
        <v>680</v>
      </c>
      <c r="AH28" s="13">
        <v>680</v>
      </c>
      <c r="AI28" s="20"/>
    </row>
    <row r="29" spans="2:35" x14ac:dyDescent="0.3">
      <c r="B29" s="171">
        <v>34</v>
      </c>
      <c r="C29" s="298">
        <v>2023</v>
      </c>
      <c r="D29" s="298">
        <v>2</v>
      </c>
      <c r="E29" s="235" t="s">
        <v>2407</v>
      </c>
      <c r="F29" s="27" t="s">
        <v>2382</v>
      </c>
      <c r="G29" s="17" t="s">
        <v>523</v>
      </c>
      <c r="H29" s="16" t="s">
        <v>492</v>
      </c>
      <c r="I29" s="16" t="s">
        <v>492</v>
      </c>
      <c r="J29" s="16" t="s">
        <v>161</v>
      </c>
      <c r="K29" s="2" t="s">
        <v>402</v>
      </c>
      <c r="L29" s="2" t="s">
        <v>495</v>
      </c>
      <c r="M29" s="2"/>
      <c r="N29" s="12">
        <v>800</v>
      </c>
      <c r="O29" s="13">
        <v>300</v>
      </c>
      <c r="P29" s="13"/>
      <c r="Q29" s="13"/>
      <c r="R29" s="13"/>
      <c r="S29" s="13">
        <v>25</v>
      </c>
      <c r="T29" s="13">
        <v>30</v>
      </c>
      <c r="U29" s="13">
        <v>40</v>
      </c>
      <c r="V29" s="13">
        <v>1195</v>
      </c>
      <c r="W29" s="13">
        <v>400</v>
      </c>
      <c r="X29" s="13">
        <v>1595</v>
      </c>
      <c r="Y29" s="13">
        <v>400</v>
      </c>
      <c r="Z29" s="13">
        <v>100</v>
      </c>
      <c r="AA29" s="13">
        <v>5</v>
      </c>
      <c r="AB29" s="13">
        <v>25</v>
      </c>
      <c r="AC29" s="13">
        <v>530</v>
      </c>
      <c r="AD29" s="13">
        <v>400</v>
      </c>
      <c r="AE29" s="13">
        <v>930</v>
      </c>
      <c r="AF29" s="13">
        <v>1725</v>
      </c>
      <c r="AG29" s="13">
        <v>800</v>
      </c>
      <c r="AH29" s="13">
        <v>2525</v>
      </c>
      <c r="AI29" s="20"/>
    </row>
    <row r="30" spans="2:35" x14ac:dyDescent="0.3">
      <c r="B30" s="171">
        <v>35</v>
      </c>
      <c r="C30" s="298">
        <v>2023</v>
      </c>
      <c r="D30" s="298">
        <v>2</v>
      </c>
      <c r="E30" s="235" t="s">
        <v>2407</v>
      </c>
      <c r="F30" s="27" t="s">
        <v>2382</v>
      </c>
      <c r="G30" s="17" t="s">
        <v>523</v>
      </c>
      <c r="H30" s="16" t="s">
        <v>492</v>
      </c>
      <c r="I30" s="16" t="s">
        <v>492</v>
      </c>
      <c r="J30" s="16" t="s">
        <v>161</v>
      </c>
      <c r="K30" s="16" t="s">
        <v>402</v>
      </c>
      <c r="L30" s="17" t="s">
        <v>497</v>
      </c>
      <c r="M30" s="17"/>
      <c r="N30" s="18">
        <v>800</v>
      </c>
      <c r="O30" s="19">
        <v>300</v>
      </c>
      <c r="P30" s="19"/>
      <c r="Q30" s="19"/>
      <c r="R30" s="19"/>
      <c r="S30" s="19">
        <v>25</v>
      </c>
      <c r="T30" s="19">
        <v>30</v>
      </c>
      <c r="U30" s="19">
        <v>40</v>
      </c>
      <c r="V30" s="19">
        <v>1195</v>
      </c>
      <c r="W30" s="19">
        <v>400</v>
      </c>
      <c r="X30" s="19">
        <v>1595</v>
      </c>
      <c r="Y30" s="19">
        <v>400</v>
      </c>
      <c r="Z30" s="19">
        <v>100</v>
      </c>
      <c r="AA30" s="19">
        <v>5</v>
      </c>
      <c r="AB30" s="19">
        <v>25</v>
      </c>
      <c r="AC30" s="19">
        <v>530</v>
      </c>
      <c r="AD30" s="19">
        <v>400</v>
      </c>
      <c r="AE30" s="19">
        <v>930</v>
      </c>
      <c r="AF30" s="19">
        <v>1725</v>
      </c>
      <c r="AG30" s="19">
        <v>800</v>
      </c>
      <c r="AH30" s="19">
        <v>2525</v>
      </c>
      <c r="AI30" s="21"/>
    </row>
    <row r="31" spans="2:35" x14ac:dyDescent="0.3">
      <c r="B31" s="171">
        <v>36</v>
      </c>
      <c r="C31" s="298">
        <v>2023</v>
      </c>
      <c r="D31" s="298">
        <v>2</v>
      </c>
      <c r="E31" s="235" t="s">
        <v>2407</v>
      </c>
      <c r="F31" s="27" t="s">
        <v>2382</v>
      </c>
      <c r="G31" s="17" t="s">
        <v>523</v>
      </c>
      <c r="H31" s="16" t="s">
        <v>492</v>
      </c>
      <c r="I31" s="16" t="s">
        <v>492</v>
      </c>
      <c r="J31" s="2" t="s">
        <v>548</v>
      </c>
      <c r="K31" s="2" t="s">
        <v>402</v>
      </c>
      <c r="L31" s="2" t="s">
        <v>547</v>
      </c>
      <c r="M31" s="2"/>
      <c r="N31" s="12">
        <v>7190.4</v>
      </c>
      <c r="O31" s="13">
        <v>2550</v>
      </c>
      <c r="P31" s="13"/>
      <c r="Q31" s="13"/>
      <c r="R31" s="13"/>
      <c r="S31" s="13">
        <v>224.7</v>
      </c>
      <c r="T31" s="13">
        <v>269.60000000000002</v>
      </c>
      <c r="U31" s="13">
        <v>340</v>
      </c>
      <c r="V31" s="13">
        <v>10574.7</v>
      </c>
      <c r="W31" s="13">
        <v>3400</v>
      </c>
      <c r="X31" s="13">
        <v>13974.7</v>
      </c>
      <c r="Y31" s="13">
        <v>3595.2</v>
      </c>
      <c r="Z31" s="13">
        <v>850</v>
      </c>
      <c r="AA31" s="13">
        <v>50</v>
      </c>
      <c r="AB31" s="13">
        <v>224.7</v>
      </c>
      <c r="AC31" s="13">
        <v>4719.8999999999996</v>
      </c>
      <c r="AD31" s="13">
        <v>3400</v>
      </c>
      <c r="AE31" s="13">
        <v>8119.9</v>
      </c>
      <c r="AF31" s="13">
        <v>15294.6</v>
      </c>
      <c r="AG31" s="13">
        <v>6800</v>
      </c>
      <c r="AH31" s="13">
        <v>22094.6</v>
      </c>
      <c r="AI31" s="20"/>
    </row>
    <row r="32" spans="2:35" s="176" customFormat="1" x14ac:dyDescent="0.3">
      <c r="B32" s="171">
        <v>41</v>
      </c>
      <c r="C32" s="298">
        <v>2023</v>
      </c>
      <c r="D32" s="298">
        <v>2</v>
      </c>
      <c r="E32" s="235" t="s">
        <v>2407</v>
      </c>
      <c r="F32" s="235" t="s">
        <v>2383</v>
      </c>
      <c r="G32" s="2" t="s">
        <v>549</v>
      </c>
      <c r="H32" s="2" t="s">
        <v>522</v>
      </c>
      <c r="I32" s="16" t="s">
        <v>492</v>
      </c>
      <c r="J32" s="2" t="s">
        <v>149</v>
      </c>
      <c r="K32" s="2" t="s">
        <v>402</v>
      </c>
      <c r="L32" s="2" t="s">
        <v>473</v>
      </c>
      <c r="M32" s="2"/>
      <c r="N32" s="12">
        <v>1920</v>
      </c>
      <c r="O32" s="13">
        <v>720</v>
      </c>
      <c r="P32" s="13"/>
      <c r="Q32" s="13"/>
      <c r="R32" s="13"/>
      <c r="S32" s="13">
        <v>60</v>
      </c>
      <c r="T32" s="13">
        <v>72</v>
      </c>
      <c r="U32" s="13">
        <v>96</v>
      </c>
      <c r="V32" s="13">
        <v>2868</v>
      </c>
      <c r="W32" s="13">
        <v>960</v>
      </c>
      <c r="X32" s="13">
        <v>3828</v>
      </c>
      <c r="Y32" s="13">
        <v>960</v>
      </c>
      <c r="Z32" s="13">
        <v>240</v>
      </c>
      <c r="AA32" s="13">
        <v>5</v>
      </c>
      <c r="AB32" s="13">
        <v>60</v>
      </c>
      <c r="AC32" s="13">
        <v>1265</v>
      </c>
      <c r="AD32" s="13">
        <v>960</v>
      </c>
      <c r="AE32" s="13">
        <v>2225</v>
      </c>
      <c r="AF32" s="13">
        <v>4133</v>
      </c>
      <c r="AG32" s="13">
        <v>1920</v>
      </c>
      <c r="AH32" s="13">
        <v>6053</v>
      </c>
      <c r="AI32" s="20"/>
    </row>
    <row r="33" spans="2:35" x14ac:dyDescent="0.3">
      <c r="B33" s="171">
        <v>45</v>
      </c>
      <c r="C33" s="298">
        <v>2023</v>
      </c>
      <c r="D33" s="298">
        <v>2</v>
      </c>
      <c r="E33" s="235" t="s">
        <v>2407</v>
      </c>
      <c r="F33" s="299" t="s">
        <v>2384</v>
      </c>
      <c r="G33" s="104" t="s">
        <v>550</v>
      </c>
      <c r="H33" s="2" t="s">
        <v>522</v>
      </c>
      <c r="I33" s="104" t="s">
        <v>573</v>
      </c>
      <c r="J33" s="104" t="s">
        <v>519</v>
      </c>
      <c r="K33" s="104" t="s">
        <v>402</v>
      </c>
      <c r="L33" s="104" t="s">
        <v>463</v>
      </c>
      <c r="M33" s="104"/>
      <c r="N33" s="105">
        <v>1920</v>
      </c>
      <c r="O33" s="106">
        <v>1080</v>
      </c>
      <c r="P33" s="43"/>
      <c r="Q33" s="43"/>
      <c r="R33" s="43"/>
      <c r="S33" s="108">
        <v>60</v>
      </c>
      <c r="T33" s="109">
        <v>48</v>
      </c>
      <c r="U33" s="43">
        <v>96</v>
      </c>
      <c r="V33" s="108">
        <v>3204</v>
      </c>
      <c r="W33" s="43">
        <v>1000</v>
      </c>
      <c r="X33" s="43">
        <v>4204</v>
      </c>
      <c r="Y33" s="43">
        <v>960</v>
      </c>
      <c r="Z33" s="43">
        <v>240</v>
      </c>
      <c r="AA33" s="43">
        <v>5</v>
      </c>
      <c r="AB33" s="43">
        <v>60</v>
      </c>
      <c r="AC33" s="43">
        <v>1265</v>
      </c>
      <c r="AD33" s="43">
        <v>1000</v>
      </c>
      <c r="AE33" s="43">
        <v>2265</v>
      </c>
      <c r="AF33" s="43">
        <v>4469</v>
      </c>
      <c r="AG33" s="43">
        <v>2000</v>
      </c>
      <c r="AH33" s="43">
        <v>6469</v>
      </c>
      <c r="AI33" s="43">
        <v>50</v>
      </c>
    </row>
    <row r="34" spans="2:35" x14ac:dyDescent="0.3">
      <c r="B34" s="171">
        <v>50</v>
      </c>
      <c r="C34" s="298">
        <v>2023</v>
      </c>
      <c r="D34" s="298">
        <v>2</v>
      </c>
      <c r="E34" s="42" t="s">
        <v>187</v>
      </c>
      <c r="F34" s="27" t="s">
        <v>2382</v>
      </c>
      <c r="G34" s="42" t="s">
        <v>2385</v>
      </c>
      <c r="H34" s="42" t="s">
        <v>522</v>
      </c>
      <c r="I34" s="42" t="s">
        <v>522</v>
      </c>
      <c r="J34" s="1" t="s">
        <v>575</v>
      </c>
      <c r="K34" s="42" t="s">
        <v>435</v>
      </c>
      <c r="L34" s="1" t="s">
        <v>183</v>
      </c>
      <c r="M34" s="1"/>
      <c r="N34" s="1"/>
      <c r="O34" s="43">
        <v>11838</v>
      </c>
      <c r="P34" s="107"/>
      <c r="Q34" s="107"/>
      <c r="R34" s="43">
        <v>0</v>
      </c>
      <c r="S34" s="43">
        <v>0</v>
      </c>
      <c r="T34" s="43"/>
      <c r="U34" s="43">
        <v>55.14</v>
      </c>
      <c r="V34" s="43">
        <v>11782.86</v>
      </c>
    </row>
    <row r="35" spans="2:35" x14ac:dyDescent="0.3">
      <c r="B35" s="171">
        <v>51</v>
      </c>
      <c r="C35" s="298">
        <v>2023</v>
      </c>
      <c r="D35" s="298">
        <v>2</v>
      </c>
      <c r="E35" s="42" t="s">
        <v>187</v>
      </c>
      <c r="F35" s="27" t="s">
        <v>2382</v>
      </c>
      <c r="G35" s="42" t="s">
        <v>2385</v>
      </c>
      <c r="H35" s="42" t="s">
        <v>522</v>
      </c>
      <c r="I35" s="42" t="s">
        <v>522</v>
      </c>
      <c r="J35" s="1" t="s">
        <v>575</v>
      </c>
      <c r="K35" s="42" t="s">
        <v>435</v>
      </c>
      <c r="L35" s="1" t="s">
        <v>144</v>
      </c>
      <c r="M35" s="1"/>
      <c r="N35" s="1"/>
      <c r="O35" s="43">
        <v>6620</v>
      </c>
      <c r="P35" s="107"/>
      <c r="Q35" s="107"/>
      <c r="R35" s="43">
        <v>-587.5</v>
      </c>
      <c r="S35" s="43">
        <v>-440</v>
      </c>
      <c r="T35" s="43"/>
      <c r="U35" s="43">
        <v>17.77</v>
      </c>
      <c r="V35" s="43">
        <v>5574.73</v>
      </c>
    </row>
    <row r="36" spans="2:35" x14ac:dyDescent="0.3">
      <c r="B36" s="171">
        <v>52</v>
      </c>
      <c r="C36" s="298">
        <v>2023</v>
      </c>
      <c r="D36" s="298">
        <v>2</v>
      </c>
      <c r="E36" s="42" t="s">
        <v>187</v>
      </c>
      <c r="F36" s="27" t="s">
        <v>2382</v>
      </c>
      <c r="G36" s="42" t="s">
        <v>2385</v>
      </c>
      <c r="H36" s="42" t="s">
        <v>522</v>
      </c>
      <c r="I36" s="42" t="s">
        <v>522</v>
      </c>
      <c r="J36" s="1" t="s">
        <v>575</v>
      </c>
      <c r="K36" s="42" t="s">
        <v>518</v>
      </c>
      <c r="L36" s="1" t="s">
        <v>133</v>
      </c>
      <c r="M36" s="1"/>
      <c r="N36" s="1"/>
      <c r="O36" s="43">
        <v>170718.03</v>
      </c>
      <c r="P36" s="107"/>
      <c r="Q36" s="107"/>
      <c r="R36" s="43">
        <v>-19421.560000000001</v>
      </c>
      <c r="S36" s="43">
        <v>-15486.22</v>
      </c>
      <c r="T36" s="43"/>
      <c r="U36" s="43">
        <v>1379.68</v>
      </c>
      <c r="V36" s="43">
        <v>134430.57</v>
      </c>
    </row>
    <row r="37" spans="2:35" x14ac:dyDescent="0.3">
      <c r="B37" s="171">
        <v>53</v>
      </c>
      <c r="C37" s="298">
        <v>2023</v>
      </c>
      <c r="D37" s="298">
        <v>2</v>
      </c>
      <c r="E37" s="42" t="s">
        <v>187</v>
      </c>
      <c r="F37" s="27" t="s">
        <v>2382</v>
      </c>
      <c r="G37" s="42" t="s">
        <v>2385</v>
      </c>
      <c r="H37" s="42" t="s">
        <v>522</v>
      </c>
      <c r="I37" s="42" t="s">
        <v>522</v>
      </c>
      <c r="J37" s="1" t="s">
        <v>575</v>
      </c>
      <c r="K37" s="42" t="s">
        <v>402</v>
      </c>
      <c r="L37" s="1" t="s">
        <v>519</v>
      </c>
      <c r="M37" s="1"/>
      <c r="N37" s="1"/>
      <c r="O37" s="43">
        <v>8487</v>
      </c>
      <c r="P37" s="43"/>
      <c r="Q37" s="43"/>
      <c r="R37" s="43">
        <v>-535</v>
      </c>
      <c r="S37" s="43">
        <v>-400</v>
      </c>
      <c r="T37" s="43"/>
      <c r="U37" s="43">
        <v>76.56</v>
      </c>
      <c r="V37" s="43">
        <v>7475.44</v>
      </c>
    </row>
    <row r="38" spans="2:35" x14ac:dyDescent="0.3">
      <c r="B38" s="171">
        <v>54</v>
      </c>
      <c r="C38" s="298">
        <v>2023</v>
      </c>
      <c r="D38" s="298">
        <v>2</v>
      </c>
      <c r="E38" s="42" t="s">
        <v>187</v>
      </c>
      <c r="F38" s="27" t="s">
        <v>2382</v>
      </c>
      <c r="G38" s="42" t="s">
        <v>2385</v>
      </c>
      <c r="H38" s="42" t="s">
        <v>522</v>
      </c>
      <c r="I38" s="42" t="s">
        <v>522</v>
      </c>
      <c r="J38" s="1" t="s">
        <v>575</v>
      </c>
      <c r="K38" s="42" t="s">
        <v>402</v>
      </c>
      <c r="L38" s="1" t="s">
        <v>149</v>
      </c>
      <c r="M38" s="1"/>
      <c r="N38" s="1"/>
      <c r="O38" s="43">
        <v>9000</v>
      </c>
      <c r="P38" s="43"/>
      <c r="Q38" s="43"/>
      <c r="R38" s="43">
        <v>-640</v>
      </c>
      <c r="S38" s="43">
        <v>-480</v>
      </c>
      <c r="T38" s="43"/>
      <c r="U38" s="43">
        <v>86.4</v>
      </c>
      <c r="V38" s="43">
        <v>7793.6</v>
      </c>
    </row>
    <row r="39" spans="2:35" x14ac:dyDescent="0.3">
      <c r="B39" s="171">
        <v>55</v>
      </c>
      <c r="C39" s="298">
        <v>2023</v>
      </c>
      <c r="D39" s="298">
        <v>2</v>
      </c>
      <c r="E39" s="42" t="s">
        <v>187</v>
      </c>
      <c r="F39" s="27" t="s">
        <v>2382</v>
      </c>
      <c r="G39" s="42" t="s">
        <v>2385</v>
      </c>
      <c r="H39" s="42" t="s">
        <v>522</v>
      </c>
      <c r="I39" s="42" t="s">
        <v>522</v>
      </c>
      <c r="J39" s="1" t="s">
        <v>575</v>
      </c>
      <c r="K39" s="42" t="s">
        <v>402</v>
      </c>
      <c r="L39" s="1" t="s">
        <v>154</v>
      </c>
      <c r="M39" s="1"/>
      <c r="N39" s="1"/>
      <c r="O39" s="43">
        <v>111632</v>
      </c>
      <c r="P39" s="43"/>
      <c r="Q39" s="43"/>
      <c r="R39" s="43">
        <v>-5200.22</v>
      </c>
      <c r="S39" s="43">
        <v>-4611</v>
      </c>
      <c r="T39" s="43"/>
      <c r="U39" s="43">
        <v>9182.08</v>
      </c>
      <c r="V39" s="43">
        <v>92638.7</v>
      </c>
    </row>
    <row r="40" spans="2:35" x14ac:dyDescent="0.3">
      <c r="B40" s="171">
        <v>56</v>
      </c>
      <c r="C40" s="298">
        <v>2023</v>
      </c>
      <c r="D40" s="298">
        <v>2</v>
      </c>
      <c r="E40" s="42" t="s">
        <v>187</v>
      </c>
      <c r="F40" s="27" t="s">
        <v>2382</v>
      </c>
      <c r="G40" s="42" t="s">
        <v>2385</v>
      </c>
      <c r="H40" s="42" t="s">
        <v>522</v>
      </c>
      <c r="I40" s="42" t="s">
        <v>522</v>
      </c>
      <c r="J40" s="1" t="s">
        <v>575</v>
      </c>
      <c r="K40" s="42" t="s">
        <v>402</v>
      </c>
      <c r="L40" s="1" t="s">
        <v>156</v>
      </c>
      <c r="M40" s="1"/>
      <c r="N40" s="1"/>
      <c r="O40" s="43">
        <v>21388</v>
      </c>
      <c r="P40" s="43"/>
      <c r="Q40" s="43"/>
      <c r="R40" s="43">
        <v>-1121.8699999999999</v>
      </c>
      <c r="S40" s="43">
        <v>-820</v>
      </c>
      <c r="T40" s="43"/>
      <c r="U40" s="43">
        <v>121.77</v>
      </c>
      <c r="V40" s="43">
        <v>19324.36</v>
      </c>
    </row>
    <row r="41" spans="2:35" x14ac:dyDescent="0.3">
      <c r="B41" s="171">
        <v>57</v>
      </c>
      <c r="C41" s="298">
        <v>2023</v>
      </c>
      <c r="D41" s="298">
        <v>2</v>
      </c>
      <c r="E41" s="42" t="s">
        <v>187</v>
      </c>
      <c r="F41" s="27" t="s">
        <v>2382</v>
      </c>
      <c r="G41" s="42" t="s">
        <v>2385</v>
      </c>
      <c r="H41" s="42" t="s">
        <v>522</v>
      </c>
      <c r="I41" s="42" t="s">
        <v>522</v>
      </c>
      <c r="J41" s="1" t="s">
        <v>575</v>
      </c>
      <c r="K41" s="42" t="s">
        <v>520</v>
      </c>
      <c r="L41" s="1" t="s">
        <v>179</v>
      </c>
      <c r="M41" s="1"/>
      <c r="N41" s="1"/>
      <c r="O41" s="43">
        <v>32950</v>
      </c>
      <c r="P41" s="43"/>
      <c r="Q41" s="43"/>
      <c r="R41" s="43">
        <v>-2033.74</v>
      </c>
      <c r="S41" s="43">
        <v>-1480</v>
      </c>
      <c r="T41" s="43"/>
      <c r="U41" s="43">
        <v>126.05</v>
      </c>
      <c r="V41" s="43">
        <v>29310.21</v>
      </c>
    </row>
    <row r="42" spans="2:35" x14ac:dyDescent="0.3">
      <c r="B42" s="171">
        <v>58</v>
      </c>
      <c r="C42" s="298">
        <v>2023</v>
      </c>
      <c r="D42" s="298">
        <v>2</v>
      </c>
      <c r="E42" s="42" t="s">
        <v>187</v>
      </c>
      <c r="F42" s="27" t="s">
        <v>2382</v>
      </c>
      <c r="G42" s="42" t="s">
        <v>2385</v>
      </c>
      <c r="H42" s="42" t="s">
        <v>522</v>
      </c>
      <c r="I42" s="42" t="s">
        <v>522</v>
      </c>
      <c r="J42" s="1" t="s">
        <v>575</v>
      </c>
      <c r="K42" s="42" t="s">
        <v>520</v>
      </c>
      <c r="L42" s="1" t="s">
        <v>169</v>
      </c>
      <c r="M42" s="1"/>
      <c r="N42" s="1"/>
      <c r="O42" s="43">
        <v>19636.66</v>
      </c>
      <c r="P42" s="43"/>
      <c r="Q42" s="43"/>
      <c r="R42" s="43">
        <v>-1445.61</v>
      </c>
      <c r="S42" s="43">
        <v>-680</v>
      </c>
      <c r="T42" s="43"/>
      <c r="U42" s="43">
        <v>75.33</v>
      </c>
      <c r="V42" s="43">
        <v>17435.72</v>
      </c>
    </row>
    <row r="43" spans="2:35" x14ac:dyDescent="0.3">
      <c r="B43" s="171">
        <v>59</v>
      </c>
      <c r="C43" s="298">
        <v>2023</v>
      </c>
      <c r="D43" s="298">
        <v>2</v>
      </c>
      <c r="E43" s="42" t="s">
        <v>187</v>
      </c>
      <c r="F43" s="27" t="s">
        <v>2382</v>
      </c>
      <c r="G43" s="42" t="s">
        <v>2385</v>
      </c>
      <c r="H43" s="42" t="s">
        <v>522</v>
      </c>
      <c r="I43" s="42" t="s">
        <v>522</v>
      </c>
      <c r="J43" s="1" t="s">
        <v>575</v>
      </c>
      <c r="K43" s="42" t="s">
        <v>520</v>
      </c>
      <c r="L43" s="1" t="s">
        <v>177</v>
      </c>
      <c r="M43" s="1"/>
      <c r="N43" s="1"/>
      <c r="O43" s="43">
        <v>90710</v>
      </c>
      <c r="P43" s="43"/>
      <c r="Q43" s="43"/>
      <c r="R43" s="43">
        <v>-4824.74</v>
      </c>
      <c r="S43" s="43">
        <v>-3576</v>
      </c>
      <c r="T43" s="43"/>
      <c r="U43" s="43">
        <v>927.27</v>
      </c>
      <c r="V43" s="43">
        <v>81381.990000000005</v>
      </c>
    </row>
    <row r="44" spans="2:35" x14ac:dyDescent="0.3">
      <c r="B44" s="171">
        <v>60</v>
      </c>
      <c r="C44" s="298">
        <v>2023</v>
      </c>
      <c r="D44" s="298">
        <v>2</v>
      </c>
      <c r="E44" s="42" t="s">
        <v>187</v>
      </c>
      <c r="F44" s="27" t="s">
        <v>2382</v>
      </c>
      <c r="G44" s="42" t="s">
        <v>2385</v>
      </c>
      <c r="H44" s="42" t="s">
        <v>522</v>
      </c>
      <c r="I44" s="42" t="s">
        <v>522</v>
      </c>
      <c r="J44" s="1" t="s">
        <v>576</v>
      </c>
      <c r="K44" s="42" t="s">
        <v>435</v>
      </c>
      <c r="L44" s="1" t="s">
        <v>183</v>
      </c>
      <c r="M44" s="1"/>
      <c r="N44" s="1"/>
      <c r="O44" s="43">
        <v>3040</v>
      </c>
      <c r="P44" s="107"/>
      <c r="Q44" s="107"/>
      <c r="R44" s="43">
        <v>0</v>
      </c>
      <c r="S44" s="43">
        <v>0</v>
      </c>
      <c r="T44" s="43"/>
      <c r="U44" s="43">
        <v>0</v>
      </c>
      <c r="V44" s="43">
        <v>3040</v>
      </c>
    </row>
    <row r="45" spans="2:35" x14ac:dyDescent="0.3">
      <c r="B45" s="171">
        <v>61</v>
      </c>
      <c r="C45" s="298">
        <v>2023</v>
      </c>
      <c r="D45" s="298">
        <v>2</v>
      </c>
      <c r="E45" s="42" t="s">
        <v>187</v>
      </c>
      <c r="F45" s="27" t="s">
        <v>2382</v>
      </c>
      <c r="G45" s="42" t="s">
        <v>2385</v>
      </c>
      <c r="H45" s="42" t="s">
        <v>522</v>
      </c>
      <c r="I45" s="42" t="s">
        <v>522</v>
      </c>
      <c r="J45" s="1" t="s">
        <v>576</v>
      </c>
      <c r="K45" s="42" t="s">
        <v>517</v>
      </c>
      <c r="L45" s="1" t="s">
        <v>172</v>
      </c>
      <c r="M45" s="1"/>
      <c r="N45" s="1"/>
      <c r="O45" s="43">
        <v>344814</v>
      </c>
      <c r="P45" s="107"/>
      <c r="Q45" s="107"/>
      <c r="R45" s="43">
        <v>-23129.759999999998</v>
      </c>
      <c r="S45" s="43">
        <v>-17000</v>
      </c>
      <c r="T45" s="43"/>
      <c r="U45" s="43">
        <v>693.35</v>
      </c>
      <c r="V45" s="43">
        <v>303990.89</v>
      </c>
    </row>
    <row r="46" spans="2:35" x14ac:dyDescent="0.3">
      <c r="B46" s="171">
        <v>62</v>
      </c>
      <c r="C46" s="298">
        <v>2023</v>
      </c>
      <c r="D46" s="298">
        <v>2</v>
      </c>
      <c r="E46" s="42" t="s">
        <v>187</v>
      </c>
      <c r="F46" s="27" t="s">
        <v>2382</v>
      </c>
      <c r="G46" s="42" t="s">
        <v>2385</v>
      </c>
      <c r="H46" s="42" t="s">
        <v>522</v>
      </c>
      <c r="I46" s="42" t="s">
        <v>522</v>
      </c>
      <c r="J46" s="1" t="s">
        <v>576</v>
      </c>
      <c r="K46" s="42" t="s">
        <v>402</v>
      </c>
      <c r="L46" s="1" t="s">
        <v>548</v>
      </c>
      <c r="M46" s="1"/>
      <c r="N46" s="1"/>
      <c r="O46" s="43">
        <v>66178</v>
      </c>
      <c r="P46" s="43"/>
      <c r="Q46" s="43"/>
      <c r="R46" s="43">
        <v>-4818.7</v>
      </c>
      <c r="S46" s="43">
        <v>-3400</v>
      </c>
      <c r="T46" s="43"/>
      <c r="U46" s="43">
        <v>180.43</v>
      </c>
      <c r="V46" s="43">
        <v>57778.87</v>
      </c>
    </row>
    <row r="47" spans="2:35" x14ac:dyDescent="0.3">
      <c r="B47" s="171">
        <v>63</v>
      </c>
      <c r="C47" s="298">
        <v>2023</v>
      </c>
      <c r="D47" s="298">
        <v>2</v>
      </c>
      <c r="E47" s="42" t="s">
        <v>187</v>
      </c>
      <c r="F47" s="27" t="s">
        <v>2382</v>
      </c>
      <c r="G47" s="42" t="s">
        <v>2385</v>
      </c>
      <c r="H47" s="42" t="s">
        <v>522</v>
      </c>
      <c r="I47" s="42" t="s">
        <v>522</v>
      </c>
      <c r="J47" s="1" t="s">
        <v>577</v>
      </c>
      <c r="K47" s="42" t="s">
        <v>435</v>
      </c>
      <c r="L47" s="1" t="s">
        <v>183</v>
      </c>
      <c r="M47" s="1"/>
      <c r="N47" s="1"/>
      <c r="O47" s="43">
        <v>4640</v>
      </c>
      <c r="P47" s="107"/>
      <c r="Q47" s="107"/>
      <c r="R47" s="43"/>
      <c r="S47" s="43"/>
      <c r="T47" s="43"/>
      <c r="U47" s="43">
        <v>0</v>
      </c>
      <c r="V47" s="43">
        <v>4640</v>
      </c>
    </row>
    <row r="48" spans="2:35" s="176" customFormat="1" x14ac:dyDescent="0.3">
      <c r="B48" s="171">
        <v>68</v>
      </c>
      <c r="C48" s="298">
        <v>2023</v>
      </c>
      <c r="D48" s="298">
        <v>2</v>
      </c>
      <c r="E48" s="42" t="s">
        <v>187</v>
      </c>
      <c r="F48" s="27" t="s">
        <v>2398</v>
      </c>
      <c r="G48" s="27" t="s">
        <v>578</v>
      </c>
      <c r="H48" s="27" t="s">
        <v>475</v>
      </c>
      <c r="I48" s="27" t="s">
        <v>522</v>
      </c>
      <c r="J48" t="s">
        <v>575</v>
      </c>
      <c r="K48" s="27" t="s">
        <v>435</v>
      </c>
      <c r="L48" t="s">
        <v>183</v>
      </c>
      <c r="M48"/>
      <c r="N48"/>
      <c r="O48" s="19">
        <v>6500</v>
      </c>
      <c r="P48" s="19"/>
      <c r="Q48" s="19"/>
      <c r="R48" s="19">
        <v>-481.87</v>
      </c>
      <c r="S48" s="19">
        <v>-340</v>
      </c>
      <c r="T48" s="19"/>
      <c r="U48" s="19">
        <v>0</v>
      </c>
      <c r="V48" s="19">
        <v>5678.13</v>
      </c>
      <c r="W48"/>
      <c r="X48"/>
      <c r="Y48"/>
      <c r="Z48"/>
      <c r="AA48"/>
      <c r="AB48"/>
      <c r="AC48"/>
      <c r="AD48"/>
      <c r="AE48"/>
      <c r="AF48"/>
      <c r="AG48"/>
      <c r="AH48"/>
      <c r="AI48"/>
    </row>
    <row r="49" spans="2:35" s="176" customFormat="1" x14ac:dyDescent="0.3">
      <c r="B49" s="171">
        <v>69</v>
      </c>
      <c r="C49" s="298">
        <v>2023</v>
      </c>
      <c r="D49" s="298">
        <v>2</v>
      </c>
      <c r="E49" s="42" t="s">
        <v>187</v>
      </c>
      <c r="F49" s="27" t="s">
        <v>2398</v>
      </c>
      <c r="G49" s="27" t="s">
        <v>578</v>
      </c>
      <c r="H49" s="27" t="s">
        <v>475</v>
      </c>
      <c r="I49" s="27" t="s">
        <v>522</v>
      </c>
      <c r="J49" t="s">
        <v>579</v>
      </c>
      <c r="K49" s="27" t="s">
        <v>517</v>
      </c>
      <c r="L49" t="s">
        <v>172</v>
      </c>
      <c r="M49"/>
      <c r="N49"/>
      <c r="O49" s="19">
        <v>85426</v>
      </c>
      <c r="P49" s="19"/>
      <c r="Q49" s="19"/>
      <c r="R49" s="19">
        <v>-4336.83</v>
      </c>
      <c r="S49" s="19">
        <v>-3400</v>
      </c>
      <c r="T49" s="19"/>
      <c r="U49" s="19">
        <v>389.5</v>
      </c>
      <c r="V49" s="19">
        <v>77299.67</v>
      </c>
      <c r="W49"/>
      <c r="X49"/>
      <c r="Y49"/>
      <c r="Z49"/>
      <c r="AA49"/>
      <c r="AB49"/>
      <c r="AC49"/>
      <c r="AD49"/>
      <c r="AE49"/>
      <c r="AF49"/>
      <c r="AG49"/>
      <c r="AH49"/>
      <c r="AI49"/>
    </row>
    <row r="50" spans="2:35" s="176" customFormat="1" x14ac:dyDescent="0.3">
      <c r="B50" s="171">
        <v>70</v>
      </c>
      <c r="C50" s="298">
        <v>2023</v>
      </c>
      <c r="D50" s="298">
        <v>2</v>
      </c>
      <c r="E50" s="42" t="s">
        <v>187</v>
      </c>
      <c r="F50" s="27" t="s">
        <v>2398</v>
      </c>
      <c r="G50" s="27" t="s">
        <v>578</v>
      </c>
      <c r="H50" s="27" t="s">
        <v>475</v>
      </c>
      <c r="I50" s="27" t="s">
        <v>522</v>
      </c>
      <c r="J50" t="s">
        <v>579</v>
      </c>
      <c r="K50" s="27" t="s">
        <v>402</v>
      </c>
      <c r="L50" t="s">
        <v>172</v>
      </c>
      <c r="M50"/>
      <c r="N50"/>
      <c r="O50" s="19">
        <v>19134</v>
      </c>
      <c r="P50" s="19"/>
      <c r="Q50" s="19"/>
      <c r="R50" s="19">
        <v>-1445.61</v>
      </c>
      <c r="S50" s="19">
        <v>-1020</v>
      </c>
      <c r="T50" s="19"/>
      <c r="U50" s="19">
        <v>20.29</v>
      </c>
      <c r="V50" s="19">
        <v>16648.099999999999</v>
      </c>
      <c r="W50"/>
      <c r="X50"/>
      <c r="Y50"/>
      <c r="Z50"/>
      <c r="AA50"/>
      <c r="AB50"/>
      <c r="AC50"/>
      <c r="AD50"/>
      <c r="AE50"/>
      <c r="AF50"/>
      <c r="AG50"/>
      <c r="AH50"/>
      <c r="AI50"/>
    </row>
    <row r="51" spans="2:35" s="176" customFormat="1" x14ac:dyDescent="0.3">
      <c r="B51" s="171">
        <v>71</v>
      </c>
      <c r="C51" s="298">
        <v>2023</v>
      </c>
      <c r="D51" s="298">
        <v>2</v>
      </c>
      <c r="E51" s="42" t="s">
        <v>187</v>
      </c>
      <c r="F51" s="27" t="s">
        <v>2398</v>
      </c>
      <c r="G51" s="27" t="s">
        <v>578</v>
      </c>
      <c r="H51" s="27" t="s">
        <v>475</v>
      </c>
      <c r="I51" s="27" t="s">
        <v>522</v>
      </c>
      <c r="J51" t="s">
        <v>579</v>
      </c>
      <c r="K51" s="27" t="s">
        <v>402</v>
      </c>
      <c r="L51" t="s">
        <v>154</v>
      </c>
      <c r="M51"/>
      <c r="N51"/>
      <c r="O51" s="19">
        <v>40799</v>
      </c>
      <c r="P51" s="19"/>
      <c r="Q51" s="19"/>
      <c r="R51" s="19">
        <v>-2409.35</v>
      </c>
      <c r="S51" s="19">
        <v>-1700</v>
      </c>
      <c r="T51" s="19"/>
      <c r="U51" s="19">
        <v>181.69</v>
      </c>
      <c r="V51" s="19">
        <v>36507.96</v>
      </c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 spans="2:35" s="176" customFormat="1" x14ac:dyDescent="0.3">
      <c r="B52" s="171">
        <v>72</v>
      </c>
      <c r="C52" s="298">
        <v>2023</v>
      </c>
      <c r="D52" s="298">
        <v>2</v>
      </c>
      <c r="E52" s="42" t="s">
        <v>187</v>
      </c>
      <c r="F52" s="27" t="s">
        <v>2398</v>
      </c>
      <c r="G52" s="27" t="s">
        <v>578</v>
      </c>
      <c r="H52" s="27" t="s">
        <v>475</v>
      </c>
      <c r="I52" s="27" t="s">
        <v>522</v>
      </c>
      <c r="J52" t="s">
        <v>577</v>
      </c>
      <c r="K52" s="27" t="s">
        <v>517</v>
      </c>
      <c r="L52" t="s">
        <v>172</v>
      </c>
      <c r="M52"/>
      <c r="N52"/>
      <c r="O52" s="19">
        <v>5407</v>
      </c>
      <c r="P52" s="19"/>
      <c r="Q52" s="19"/>
      <c r="R52" s="19"/>
      <c r="S52" s="19"/>
      <c r="T52" s="19"/>
      <c r="U52" s="19">
        <v>0</v>
      </c>
      <c r="V52" s="19">
        <v>5407</v>
      </c>
      <c r="W52"/>
      <c r="X52"/>
      <c r="Y52"/>
      <c r="Z52"/>
      <c r="AA52"/>
      <c r="AB52"/>
      <c r="AC52"/>
      <c r="AD52"/>
      <c r="AE52"/>
      <c r="AF52"/>
      <c r="AG52"/>
      <c r="AH52"/>
      <c r="AI52"/>
    </row>
    <row r="53" spans="2:35" x14ac:dyDescent="0.3">
      <c r="B53" s="171">
        <v>78</v>
      </c>
      <c r="C53" s="298">
        <v>2023</v>
      </c>
      <c r="D53" s="298">
        <v>2</v>
      </c>
      <c r="E53" s="235" t="s">
        <v>2407</v>
      </c>
      <c r="F53" s="27" t="s">
        <v>2382</v>
      </c>
      <c r="G53" s="79" t="s">
        <v>580</v>
      </c>
      <c r="H53" s="27" t="s">
        <v>522</v>
      </c>
      <c r="I53" s="79" t="s">
        <v>581</v>
      </c>
      <c r="J53" s="79" t="s">
        <v>179</v>
      </c>
      <c r="K53" s="79" t="s">
        <v>520</v>
      </c>
      <c r="L53" s="79" t="s">
        <v>547</v>
      </c>
      <c r="M53" s="79"/>
      <c r="N53" s="110">
        <v>3038.08</v>
      </c>
      <c r="O53" s="111">
        <v>1708.92</v>
      </c>
      <c r="P53" s="43"/>
      <c r="Q53" s="43"/>
      <c r="R53" s="43"/>
      <c r="S53" s="112">
        <v>94.94</v>
      </c>
      <c r="T53" s="111">
        <v>246.84</v>
      </c>
      <c r="U53" s="43"/>
      <c r="V53" s="112">
        <v>5088.78</v>
      </c>
      <c r="W53" s="110">
        <v>1480</v>
      </c>
      <c r="X53" s="110">
        <v>6568.78</v>
      </c>
      <c r="Y53" s="110">
        <v>1519.04</v>
      </c>
      <c r="Z53" s="110">
        <v>379.76</v>
      </c>
      <c r="AA53" s="110">
        <v>40</v>
      </c>
      <c r="AB53" s="110">
        <v>94.94</v>
      </c>
      <c r="AC53" s="110">
        <v>2033.74</v>
      </c>
      <c r="AD53" s="110">
        <v>1480</v>
      </c>
      <c r="AE53" s="110">
        <v>3513.74</v>
      </c>
      <c r="AF53" s="110">
        <v>7122.52</v>
      </c>
      <c r="AG53" s="110">
        <v>2960</v>
      </c>
      <c r="AH53" s="110">
        <v>10082.52</v>
      </c>
      <c r="AI53" s="113"/>
    </row>
    <row r="54" spans="2:35" x14ac:dyDescent="0.3">
      <c r="B54" s="171">
        <v>79</v>
      </c>
      <c r="C54" s="298">
        <v>2023</v>
      </c>
      <c r="D54" s="298">
        <v>2</v>
      </c>
      <c r="E54" s="235" t="s">
        <v>2407</v>
      </c>
      <c r="F54" s="27" t="s">
        <v>2382</v>
      </c>
      <c r="G54" s="79" t="s">
        <v>580</v>
      </c>
      <c r="H54" s="27" t="s">
        <v>522</v>
      </c>
      <c r="I54" s="79" t="s">
        <v>581</v>
      </c>
      <c r="J54" s="79" t="s">
        <v>169</v>
      </c>
      <c r="K54" s="79" t="s">
        <v>520</v>
      </c>
      <c r="L54" s="79" t="s">
        <v>547</v>
      </c>
      <c r="M54" s="79"/>
      <c r="N54" s="110">
        <v>2157.12</v>
      </c>
      <c r="O54" s="111">
        <v>1213.3800000000001</v>
      </c>
      <c r="P54" s="43"/>
      <c r="Q54" s="43"/>
      <c r="R54" s="43"/>
      <c r="S54" s="112">
        <v>67.41</v>
      </c>
      <c r="T54" s="111">
        <v>175.26</v>
      </c>
      <c r="U54" s="43"/>
      <c r="V54" s="112">
        <v>3613.17</v>
      </c>
      <c r="W54" s="110">
        <v>680</v>
      </c>
      <c r="X54" s="110">
        <v>4293.17</v>
      </c>
      <c r="Y54" s="110">
        <v>1078.56</v>
      </c>
      <c r="Z54" s="110">
        <v>269.64</v>
      </c>
      <c r="AA54" s="110">
        <v>30</v>
      </c>
      <c r="AB54" s="110">
        <v>67.41</v>
      </c>
      <c r="AC54" s="110">
        <v>1445.61</v>
      </c>
      <c r="AD54" s="110">
        <v>680</v>
      </c>
      <c r="AE54" s="110">
        <v>2125.61</v>
      </c>
      <c r="AF54" s="110">
        <v>5058.78</v>
      </c>
      <c r="AG54" s="110">
        <v>1360</v>
      </c>
      <c r="AH54" s="110">
        <v>6418.78</v>
      </c>
      <c r="AI54" s="113"/>
    </row>
    <row r="55" spans="2:35" x14ac:dyDescent="0.3">
      <c r="B55" s="171">
        <v>80</v>
      </c>
      <c r="C55" s="298">
        <v>2023</v>
      </c>
      <c r="D55" s="298">
        <v>2</v>
      </c>
      <c r="E55" s="235" t="s">
        <v>2407</v>
      </c>
      <c r="F55" s="27" t="s">
        <v>2382</v>
      </c>
      <c r="G55" s="79" t="s">
        <v>580</v>
      </c>
      <c r="H55" s="27" t="s">
        <v>522</v>
      </c>
      <c r="I55" s="79" t="s">
        <v>581</v>
      </c>
      <c r="J55" s="79" t="s">
        <v>519</v>
      </c>
      <c r="K55" s="79" t="s">
        <v>402</v>
      </c>
      <c r="L55" s="79" t="s">
        <v>547</v>
      </c>
      <c r="M55" s="79"/>
      <c r="N55" s="110">
        <v>800</v>
      </c>
      <c r="O55" s="111">
        <v>450</v>
      </c>
      <c r="P55" s="43"/>
      <c r="Q55" s="43"/>
      <c r="R55" s="43"/>
      <c r="S55" s="112">
        <v>25</v>
      </c>
      <c r="T55" s="111">
        <v>65</v>
      </c>
      <c r="U55" s="43"/>
      <c r="V55" s="112">
        <v>1340</v>
      </c>
      <c r="W55" s="110">
        <v>400</v>
      </c>
      <c r="X55" s="110">
        <v>1740</v>
      </c>
      <c r="Y55" s="110">
        <v>400</v>
      </c>
      <c r="Z55" s="110">
        <v>100</v>
      </c>
      <c r="AA55" s="110">
        <v>10</v>
      </c>
      <c r="AB55" s="110">
        <v>25</v>
      </c>
      <c r="AC55" s="110">
        <v>535</v>
      </c>
      <c r="AD55" s="110">
        <v>400</v>
      </c>
      <c r="AE55" s="110">
        <v>935</v>
      </c>
      <c r="AF55" s="110">
        <v>1875</v>
      </c>
      <c r="AG55" s="110">
        <v>800</v>
      </c>
      <c r="AH55" s="110">
        <v>2675</v>
      </c>
      <c r="AI55" s="113"/>
    </row>
    <row r="56" spans="2:35" x14ac:dyDescent="0.3">
      <c r="B56" s="171">
        <v>81</v>
      </c>
      <c r="C56" s="298">
        <v>2023</v>
      </c>
      <c r="D56" s="298">
        <v>2</v>
      </c>
      <c r="E56" s="235" t="s">
        <v>2407</v>
      </c>
      <c r="F56" s="27" t="s">
        <v>2382</v>
      </c>
      <c r="G56" s="79" t="s">
        <v>580</v>
      </c>
      <c r="H56" s="27" t="s">
        <v>522</v>
      </c>
      <c r="I56" s="79" t="s">
        <v>581</v>
      </c>
      <c r="J56" s="79" t="s">
        <v>149</v>
      </c>
      <c r="K56" s="79" t="s">
        <v>402</v>
      </c>
      <c r="L56" s="79" t="s">
        <v>547</v>
      </c>
      <c r="M56" s="79"/>
      <c r="N56" s="110">
        <v>960</v>
      </c>
      <c r="O56" s="111">
        <v>540</v>
      </c>
      <c r="P56" s="43"/>
      <c r="Q56" s="43"/>
      <c r="R56" s="43"/>
      <c r="S56" s="112">
        <v>30</v>
      </c>
      <c r="T56" s="111">
        <v>78</v>
      </c>
      <c r="U56" s="43"/>
      <c r="V56" s="112">
        <v>1608</v>
      </c>
      <c r="W56" s="110">
        <v>480</v>
      </c>
      <c r="X56" s="110">
        <v>2088</v>
      </c>
      <c r="Y56" s="110">
        <v>480</v>
      </c>
      <c r="Z56" s="110">
        <v>120</v>
      </c>
      <c r="AA56" s="110">
        <v>10</v>
      </c>
      <c r="AB56" s="110">
        <v>30</v>
      </c>
      <c r="AC56" s="110">
        <v>640</v>
      </c>
      <c r="AD56" s="110">
        <v>480</v>
      </c>
      <c r="AE56" s="110">
        <v>1120</v>
      </c>
      <c r="AF56" s="110">
        <v>2248</v>
      </c>
      <c r="AG56" s="110">
        <v>960</v>
      </c>
      <c r="AH56" s="110">
        <v>3208</v>
      </c>
      <c r="AI56" s="113"/>
    </row>
    <row r="57" spans="2:35" x14ac:dyDescent="0.3">
      <c r="B57" s="171">
        <v>82</v>
      </c>
      <c r="C57" s="298">
        <v>2023</v>
      </c>
      <c r="D57" s="298">
        <v>2</v>
      </c>
      <c r="E57" s="235" t="s">
        <v>2407</v>
      </c>
      <c r="F57" s="27" t="s">
        <v>2382</v>
      </c>
      <c r="G57" s="79" t="s">
        <v>580</v>
      </c>
      <c r="H57" s="27" t="s">
        <v>522</v>
      </c>
      <c r="I57" s="79" t="s">
        <v>581</v>
      </c>
      <c r="J57" s="79" t="s">
        <v>172</v>
      </c>
      <c r="K57" s="79" t="s">
        <v>517</v>
      </c>
      <c r="L57" s="79" t="s">
        <v>547</v>
      </c>
      <c r="M57" s="79"/>
      <c r="N57" s="110">
        <v>34513.919999999998</v>
      </c>
      <c r="O57" s="111">
        <v>19414.080000000002</v>
      </c>
      <c r="P57" s="43"/>
      <c r="Q57" s="43"/>
      <c r="R57" s="43"/>
      <c r="S57" s="112">
        <v>1078.56</v>
      </c>
      <c r="T57" s="111">
        <v>3271.52</v>
      </c>
      <c r="U57" s="43"/>
      <c r="V57" s="112">
        <v>58278.080000000002</v>
      </c>
      <c r="W57" s="110">
        <v>17000</v>
      </c>
      <c r="X57" s="110">
        <v>75278.080000000002</v>
      </c>
      <c r="Y57" s="110">
        <v>17256.96</v>
      </c>
      <c r="Z57" s="110">
        <v>4314.24</v>
      </c>
      <c r="AA57" s="110">
        <v>480</v>
      </c>
      <c r="AB57" s="110">
        <v>1078.56</v>
      </c>
      <c r="AC57" s="110">
        <v>23129.759999999998</v>
      </c>
      <c r="AD57" s="110">
        <v>17000</v>
      </c>
      <c r="AE57" s="110">
        <v>40129.760000000002</v>
      </c>
      <c r="AF57" s="110">
        <v>81407.839999999997</v>
      </c>
      <c r="AG57" s="110">
        <v>34000</v>
      </c>
      <c r="AH57" s="110">
        <v>115407.84</v>
      </c>
      <c r="AI57" s="113"/>
    </row>
    <row r="58" spans="2:35" x14ac:dyDescent="0.3">
      <c r="B58" s="171">
        <v>83</v>
      </c>
      <c r="C58" s="298">
        <v>2023</v>
      </c>
      <c r="D58" s="298">
        <v>2</v>
      </c>
      <c r="E58" s="235" t="s">
        <v>2407</v>
      </c>
      <c r="F58" s="27" t="s">
        <v>2382</v>
      </c>
      <c r="G58" s="79" t="s">
        <v>580</v>
      </c>
      <c r="H58" s="27" t="s">
        <v>522</v>
      </c>
      <c r="I58" s="79" t="s">
        <v>581</v>
      </c>
      <c r="J58" s="79" t="s">
        <v>177</v>
      </c>
      <c r="K58" s="79" t="s">
        <v>520</v>
      </c>
      <c r="L58" s="79" t="s">
        <v>547</v>
      </c>
      <c r="M58" s="79"/>
      <c r="N58" s="110">
        <v>7230.08</v>
      </c>
      <c r="O58" s="111">
        <v>4066.92</v>
      </c>
      <c r="P58" s="43"/>
      <c r="Q58" s="43"/>
      <c r="R58" s="43"/>
      <c r="S58" s="112">
        <v>225.94</v>
      </c>
      <c r="T58" s="111">
        <v>587.44000000000005</v>
      </c>
      <c r="U58" s="43"/>
      <c r="V58" s="112">
        <v>12110.38</v>
      </c>
      <c r="W58" s="110">
        <v>3576</v>
      </c>
      <c r="X58" s="110">
        <v>15686.38</v>
      </c>
      <c r="Y58" s="110">
        <v>3615.04</v>
      </c>
      <c r="Z58" s="110">
        <v>903.76</v>
      </c>
      <c r="AA58" s="110">
        <v>80</v>
      </c>
      <c r="AB58" s="110">
        <v>225.94</v>
      </c>
      <c r="AC58" s="110">
        <v>4824.74</v>
      </c>
      <c r="AD58" s="110">
        <v>3576</v>
      </c>
      <c r="AE58" s="110">
        <v>8400.74</v>
      </c>
      <c r="AF58" s="110">
        <v>16935.12</v>
      </c>
      <c r="AG58" s="110">
        <v>7152</v>
      </c>
      <c r="AH58" s="110">
        <v>24087.119999999999</v>
      </c>
      <c r="AI58" s="113"/>
    </row>
    <row r="59" spans="2:35" x14ac:dyDescent="0.3">
      <c r="B59" s="171">
        <v>84</v>
      </c>
      <c r="C59" s="298">
        <v>2023</v>
      </c>
      <c r="D59" s="298">
        <v>2</v>
      </c>
      <c r="E59" s="235" t="s">
        <v>2407</v>
      </c>
      <c r="F59" s="27" t="s">
        <v>2382</v>
      </c>
      <c r="G59" s="79" t="s">
        <v>580</v>
      </c>
      <c r="H59" s="27" t="s">
        <v>522</v>
      </c>
      <c r="I59" s="79" t="s">
        <v>581</v>
      </c>
      <c r="J59" s="79" t="s">
        <v>144</v>
      </c>
      <c r="K59" s="79" t="s">
        <v>435</v>
      </c>
      <c r="L59" s="79" t="s">
        <v>547</v>
      </c>
      <c r="M59" s="79"/>
      <c r="N59" s="110">
        <v>880</v>
      </c>
      <c r="O59" s="111">
        <v>495</v>
      </c>
      <c r="P59" s="43"/>
      <c r="Q59" s="43"/>
      <c r="R59" s="43"/>
      <c r="S59" s="112">
        <v>27.5</v>
      </c>
      <c r="T59" s="111">
        <v>71.5</v>
      </c>
      <c r="U59" s="43"/>
      <c r="V59" s="112">
        <v>1474</v>
      </c>
      <c r="W59" s="110">
        <v>440</v>
      </c>
      <c r="X59" s="110">
        <v>1914</v>
      </c>
      <c r="Y59" s="110">
        <v>440</v>
      </c>
      <c r="Z59" s="110">
        <v>110</v>
      </c>
      <c r="AA59" s="110">
        <v>10</v>
      </c>
      <c r="AB59" s="110">
        <v>27.5</v>
      </c>
      <c r="AC59" s="110">
        <v>587.5</v>
      </c>
      <c r="AD59" s="110">
        <v>440</v>
      </c>
      <c r="AE59" s="110">
        <v>1027.5</v>
      </c>
      <c r="AF59" s="110">
        <v>2061.5</v>
      </c>
      <c r="AG59" s="110">
        <v>880</v>
      </c>
      <c r="AH59" s="110">
        <v>2941.5</v>
      </c>
      <c r="AI59" s="113"/>
    </row>
    <row r="60" spans="2:35" x14ac:dyDescent="0.3">
      <c r="B60" s="171">
        <v>85</v>
      </c>
      <c r="C60" s="298">
        <v>2023</v>
      </c>
      <c r="D60" s="298">
        <v>2</v>
      </c>
      <c r="E60" s="235" t="s">
        <v>2407</v>
      </c>
      <c r="F60" s="27" t="s">
        <v>2382</v>
      </c>
      <c r="G60" s="79" t="s">
        <v>580</v>
      </c>
      <c r="H60" s="27" t="s">
        <v>522</v>
      </c>
      <c r="I60" s="79" t="s">
        <v>581</v>
      </c>
      <c r="J60" s="79" t="s">
        <v>154</v>
      </c>
      <c r="K60" s="79" t="s">
        <v>402</v>
      </c>
      <c r="L60" s="79" t="s">
        <v>547</v>
      </c>
      <c r="M60" s="79"/>
      <c r="N60" s="110">
        <v>1923.72</v>
      </c>
      <c r="O60" s="111">
        <v>1081.5</v>
      </c>
      <c r="P60" s="43"/>
      <c r="Q60" s="43"/>
      <c r="R60" s="43"/>
      <c r="S60" s="112">
        <v>60.21</v>
      </c>
      <c r="T60" s="111">
        <v>156.55000000000001</v>
      </c>
      <c r="U60" s="43"/>
      <c r="V60" s="112">
        <v>3221.98</v>
      </c>
      <c r="W60" s="110">
        <v>1360</v>
      </c>
      <c r="X60" s="110">
        <v>4581.9799999999996</v>
      </c>
      <c r="Y60" s="110">
        <v>961.86</v>
      </c>
      <c r="Z60" s="110">
        <v>240.42</v>
      </c>
      <c r="AA60" s="110">
        <v>5</v>
      </c>
      <c r="AB60" s="110">
        <v>60.21</v>
      </c>
      <c r="AC60" s="110">
        <v>1267.49</v>
      </c>
      <c r="AD60" s="110">
        <v>1360</v>
      </c>
      <c r="AE60" s="110">
        <v>2627.49</v>
      </c>
      <c r="AF60" s="110">
        <v>4489.47</v>
      </c>
      <c r="AG60" s="110">
        <v>2720</v>
      </c>
      <c r="AH60" s="110">
        <v>7209.47</v>
      </c>
      <c r="AI60" s="113"/>
    </row>
    <row r="61" spans="2:35" x14ac:dyDescent="0.3">
      <c r="B61" s="171">
        <v>86</v>
      </c>
      <c r="C61" s="298">
        <v>2023</v>
      </c>
      <c r="D61" s="298">
        <v>2</v>
      </c>
      <c r="E61" s="235" t="s">
        <v>2407</v>
      </c>
      <c r="F61" s="27" t="s">
        <v>2382</v>
      </c>
      <c r="G61" s="79" t="s">
        <v>580</v>
      </c>
      <c r="H61" s="27" t="s">
        <v>522</v>
      </c>
      <c r="I61" s="79" t="s">
        <v>581</v>
      </c>
      <c r="J61" s="79" t="s">
        <v>154</v>
      </c>
      <c r="K61" s="79" t="s">
        <v>402</v>
      </c>
      <c r="L61" s="79" t="s">
        <v>547</v>
      </c>
      <c r="M61" s="79"/>
      <c r="N61" s="110">
        <v>961.5</v>
      </c>
      <c r="O61" s="111">
        <v>541.14</v>
      </c>
      <c r="P61" s="43"/>
      <c r="Q61" s="43"/>
      <c r="R61" s="43"/>
      <c r="S61" s="112">
        <v>30</v>
      </c>
      <c r="T61" s="111">
        <v>78</v>
      </c>
      <c r="U61" s="43"/>
      <c r="V61" s="112">
        <v>1610.64</v>
      </c>
      <c r="W61" s="110">
        <v>440</v>
      </c>
      <c r="X61" s="110">
        <v>2050.64</v>
      </c>
      <c r="Y61" s="110">
        <v>480.75</v>
      </c>
      <c r="Z61" s="110">
        <v>120.21</v>
      </c>
      <c r="AA61" s="110">
        <v>2.5</v>
      </c>
      <c r="AB61" s="110">
        <v>30</v>
      </c>
      <c r="AC61" s="110">
        <v>633.46</v>
      </c>
      <c r="AD61" s="110">
        <v>440</v>
      </c>
      <c r="AE61" s="110">
        <v>1073.46</v>
      </c>
      <c r="AF61" s="110">
        <v>2244.1</v>
      </c>
      <c r="AG61" s="110">
        <v>880</v>
      </c>
      <c r="AH61" s="110">
        <v>3124.1</v>
      </c>
      <c r="AI61" s="114"/>
    </row>
    <row r="62" spans="2:35" x14ac:dyDescent="0.3">
      <c r="B62" s="171">
        <v>87</v>
      </c>
      <c r="C62" s="298">
        <v>2023</v>
      </c>
      <c r="D62" s="298">
        <v>2</v>
      </c>
      <c r="E62" s="235" t="s">
        <v>2407</v>
      </c>
      <c r="F62" s="27" t="s">
        <v>2382</v>
      </c>
      <c r="G62" s="79" t="s">
        <v>580</v>
      </c>
      <c r="H62" s="27" t="s">
        <v>522</v>
      </c>
      <c r="I62" s="79" t="s">
        <v>581</v>
      </c>
      <c r="J62" s="79" t="s">
        <v>154</v>
      </c>
      <c r="K62" s="79" t="s">
        <v>402</v>
      </c>
      <c r="L62" s="79" t="s">
        <v>547</v>
      </c>
      <c r="M62" s="79"/>
      <c r="N62" s="110">
        <v>961.5</v>
      </c>
      <c r="O62" s="111">
        <v>541.14</v>
      </c>
      <c r="P62" s="43"/>
      <c r="Q62" s="43"/>
      <c r="R62" s="43"/>
      <c r="S62" s="112">
        <v>30</v>
      </c>
      <c r="T62" s="111">
        <v>78</v>
      </c>
      <c r="U62" s="43"/>
      <c r="V62" s="112">
        <v>1610.64</v>
      </c>
      <c r="W62" s="110">
        <v>440</v>
      </c>
      <c r="X62" s="110">
        <v>2050.64</v>
      </c>
      <c r="Y62" s="110">
        <v>480.75</v>
      </c>
      <c r="Z62" s="110">
        <v>120.21</v>
      </c>
      <c r="AA62" s="110">
        <v>2.5</v>
      </c>
      <c r="AB62" s="110">
        <v>30</v>
      </c>
      <c r="AC62" s="110">
        <v>633.46</v>
      </c>
      <c r="AD62" s="110">
        <v>440</v>
      </c>
      <c r="AE62" s="110">
        <v>1073.46</v>
      </c>
      <c r="AF62" s="110">
        <v>2244.1</v>
      </c>
      <c r="AG62" s="110">
        <v>880</v>
      </c>
      <c r="AH62" s="110">
        <v>3124.1</v>
      </c>
      <c r="AI62" s="114"/>
    </row>
    <row r="63" spans="2:35" x14ac:dyDescent="0.3">
      <c r="B63" s="171">
        <v>88</v>
      </c>
      <c r="C63" s="298">
        <v>2023</v>
      </c>
      <c r="D63" s="298">
        <v>2</v>
      </c>
      <c r="E63" s="235" t="s">
        <v>2407</v>
      </c>
      <c r="F63" s="27" t="s">
        <v>2382</v>
      </c>
      <c r="G63" s="79" t="s">
        <v>580</v>
      </c>
      <c r="H63" s="27" t="s">
        <v>522</v>
      </c>
      <c r="I63" s="79" t="s">
        <v>581</v>
      </c>
      <c r="J63" s="79" t="s">
        <v>156</v>
      </c>
      <c r="K63" s="79" t="s">
        <v>402</v>
      </c>
      <c r="L63" s="79" t="s">
        <v>547</v>
      </c>
      <c r="M63" s="79"/>
      <c r="N63" s="110">
        <v>960</v>
      </c>
      <c r="O63" s="111">
        <v>540</v>
      </c>
      <c r="P63" s="43"/>
      <c r="Q63" s="43"/>
      <c r="R63" s="43"/>
      <c r="S63" s="112">
        <v>30</v>
      </c>
      <c r="T63" s="111">
        <v>78</v>
      </c>
      <c r="U63" s="43"/>
      <c r="V63" s="112">
        <v>1608</v>
      </c>
      <c r="W63" s="110">
        <v>480</v>
      </c>
      <c r="X63" s="110">
        <v>2088</v>
      </c>
      <c r="Y63" s="110">
        <v>480</v>
      </c>
      <c r="Z63" s="110">
        <v>120</v>
      </c>
      <c r="AA63" s="110">
        <v>10</v>
      </c>
      <c r="AB63" s="110">
        <v>30</v>
      </c>
      <c r="AC63" s="110">
        <v>640</v>
      </c>
      <c r="AD63" s="110">
        <v>480</v>
      </c>
      <c r="AE63" s="110">
        <v>1120</v>
      </c>
      <c r="AF63" s="110">
        <v>2248</v>
      </c>
      <c r="AG63" s="110">
        <v>960</v>
      </c>
      <c r="AH63" s="110">
        <v>3208</v>
      </c>
      <c r="AI63" s="113"/>
    </row>
    <row r="64" spans="2:35" x14ac:dyDescent="0.3">
      <c r="B64" s="171">
        <v>89</v>
      </c>
      <c r="C64" s="298">
        <v>2023</v>
      </c>
      <c r="D64" s="298">
        <v>2</v>
      </c>
      <c r="E64" s="235" t="s">
        <v>2407</v>
      </c>
      <c r="F64" s="27" t="s">
        <v>2382</v>
      </c>
      <c r="G64" s="79" t="s">
        <v>580</v>
      </c>
      <c r="H64" s="27" t="s">
        <v>522</v>
      </c>
      <c r="I64" s="79" t="s">
        <v>581</v>
      </c>
      <c r="J64" s="79" t="s">
        <v>156</v>
      </c>
      <c r="K64" s="79" t="s">
        <v>402</v>
      </c>
      <c r="L64" s="79" t="s">
        <v>547</v>
      </c>
      <c r="M64" s="79"/>
      <c r="N64" s="110">
        <v>719.04</v>
      </c>
      <c r="O64" s="111">
        <v>404.46</v>
      </c>
      <c r="P64" s="43"/>
      <c r="Q64" s="43"/>
      <c r="R64" s="43"/>
      <c r="S64" s="112">
        <v>22.47</v>
      </c>
      <c r="T64" s="111">
        <v>58.42</v>
      </c>
      <c r="U64" s="43"/>
      <c r="V64" s="112">
        <v>1204.3900000000001</v>
      </c>
      <c r="W64" s="110">
        <v>340</v>
      </c>
      <c r="X64" s="110">
        <v>1544.39</v>
      </c>
      <c r="Y64" s="110">
        <v>359.52</v>
      </c>
      <c r="Z64" s="110">
        <v>89.88</v>
      </c>
      <c r="AA64" s="110">
        <v>10</v>
      </c>
      <c r="AB64" s="110">
        <v>22.47</v>
      </c>
      <c r="AC64" s="110">
        <v>481.87</v>
      </c>
      <c r="AD64" s="110">
        <v>340</v>
      </c>
      <c r="AE64" s="110">
        <v>821.87</v>
      </c>
      <c r="AF64" s="110">
        <v>1686.26</v>
      </c>
      <c r="AG64" s="110">
        <v>680</v>
      </c>
      <c r="AH64" s="110">
        <v>2366.2600000000002</v>
      </c>
      <c r="AI64" s="114"/>
    </row>
    <row r="65" spans="2:35" x14ac:dyDescent="0.3">
      <c r="B65" s="171">
        <v>90</v>
      </c>
      <c r="C65" s="298">
        <v>2023</v>
      </c>
      <c r="D65" s="298">
        <v>2</v>
      </c>
      <c r="E65" s="235" t="s">
        <v>2407</v>
      </c>
      <c r="F65" s="27" t="s">
        <v>2382</v>
      </c>
      <c r="G65" s="79" t="s">
        <v>580</v>
      </c>
      <c r="H65" s="27" t="s">
        <v>522</v>
      </c>
      <c r="I65" s="79" t="s">
        <v>581</v>
      </c>
      <c r="J65" s="79" t="s">
        <v>156</v>
      </c>
      <c r="K65" s="79" t="s">
        <v>402</v>
      </c>
      <c r="L65" s="79" t="s">
        <v>547</v>
      </c>
      <c r="M65" s="79"/>
      <c r="N65" s="110"/>
      <c r="O65" s="111"/>
      <c r="P65" s="43"/>
      <c r="Q65" s="43"/>
      <c r="R65" s="43"/>
      <c r="S65" s="112"/>
      <c r="T65" s="111">
        <v>58.42</v>
      </c>
      <c r="U65" s="43"/>
      <c r="V65" s="112">
        <v>58.42</v>
      </c>
      <c r="W65" s="110"/>
      <c r="X65" s="110">
        <v>58.42</v>
      </c>
      <c r="Y65" s="110"/>
      <c r="Z65" s="110"/>
      <c r="AA65" s="110"/>
      <c r="AB65" s="110"/>
      <c r="AC65" s="110"/>
      <c r="AD65" s="110"/>
      <c r="AE65" s="110"/>
      <c r="AF65" s="110">
        <v>58.42</v>
      </c>
      <c r="AG65" s="110"/>
      <c r="AH65" s="110">
        <v>58.42</v>
      </c>
      <c r="AI65" s="114"/>
    </row>
    <row r="66" spans="2:35" x14ac:dyDescent="0.3">
      <c r="B66" s="171">
        <v>91</v>
      </c>
      <c r="C66" s="298">
        <v>2023</v>
      </c>
      <c r="D66" s="298">
        <v>2</v>
      </c>
      <c r="E66" s="235" t="s">
        <v>2407</v>
      </c>
      <c r="F66" s="27" t="s">
        <v>2382</v>
      </c>
      <c r="G66" s="79" t="s">
        <v>580</v>
      </c>
      <c r="H66" s="27" t="s">
        <v>522</v>
      </c>
      <c r="I66" s="79" t="s">
        <v>581</v>
      </c>
      <c r="J66" s="79" t="s">
        <v>548</v>
      </c>
      <c r="K66" s="79" t="s">
        <v>402</v>
      </c>
      <c r="L66" s="79" t="s">
        <v>547</v>
      </c>
      <c r="M66" s="79"/>
      <c r="N66" s="110">
        <v>7190.4</v>
      </c>
      <c r="O66" s="111">
        <v>4044.6</v>
      </c>
      <c r="P66" s="43"/>
      <c r="Q66" s="43"/>
      <c r="R66" s="43"/>
      <c r="S66" s="112">
        <v>224.7</v>
      </c>
      <c r="T66" s="111">
        <v>584.20000000000005</v>
      </c>
      <c r="U66" s="43"/>
      <c r="V66" s="112">
        <v>12043.9</v>
      </c>
      <c r="W66" s="110">
        <v>3400</v>
      </c>
      <c r="X66" s="110">
        <v>15443.9</v>
      </c>
      <c r="Y66" s="110">
        <v>3595.2</v>
      </c>
      <c r="Z66" s="110">
        <v>898.8</v>
      </c>
      <c r="AA66" s="110">
        <v>100</v>
      </c>
      <c r="AB66" s="110">
        <v>224.7</v>
      </c>
      <c r="AC66" s="110">
        <v>4818.7</v>
      </c>
      <c r="AD66" s="110">
        <v>3400</v>
      </c>
      <c r="AE66" s="110">
        <v>8218.7000000000007</v>
      </c>
      <c r="AF66" s="110">
        <v>16862.599999999999</v>
      </c>
      <c r="AG66" s="110">
        <v>6800</v>
      </c>
      <c r="AH66" s="110">
        <v>23662.6</v>
      </c>
      <c r="AI66" s="113"/>
    </row>
    <row r="67" spans="2:35" x14ac:dyDescent="0.3">
      <c r="B67" s="171">
        <v>97</v>
      </c>
      <c r="C67" s="298">
        <v>2023</v>
      </c>
      <c r="D67" s="298">
        <v>2</v>
      </c>
      <c r="E67" s="235" t="s">
        <v>2407</v>
      </c>
      <c r="F67" s="197" t="s">
        <v>2399</v>
      </c>
      <c r="G67" s="1" t="s">
        <v>582</v>
      </c>
      <c r="H67" s="27" t="s">
        <v>522</v>
      </c>
      <c r="I67" s="1" t="s">
        <v>583</v>
      </c>
      <c r="J67" s="1" t="s">
        <v>133</v>
      </c>
      <c r="K67" s="1" t="s">
        <v>518</v>
      </c>
      <c r="L67" s="1" t="s">
        <v>547</v>
      </c>
      <c r="M67" s="1"/>
      <c r="N67" s="43">
        <v>12753.44</v>
      </c>
      <c r="O67" s="109">
        <v>6963.98</v>
      </c>
      <c r="P67" s="43">
        <v>117.71</v>
      </c>
      <c r="Q67" s="43">
        <v>35</v>
      </c>
      <c r="R67" s="43"/>
      <c r="S67" s="108">
        <v>465.49</v>
      </c>
      <c r="T67" s="109">
        <v>254.67</v>
      </c>
      <c r="U67" s="43">
        <v>278.07</v>
      </c>
      <c r="V67" s="108">
        <v>20868.36</v>
      </c>
      <c r="W67" s="43">
        <v>6884.22</v>
      </c>
      <c r="X67" s="43">
        <v>27752.58</v>
      </c>
      <c r="Y67" s="43">
        <v>6476.72</v>
      </c>
      <c r="Z67" s="43">
        <v>1619.18</v>
      </c>
      <c r="AA67" s="43">
        <v>124.48</v>
      </c>
      <c r="AB67" s="43">
        <v>312.11</v>
      </c>
      <c r="AC67" s="43">
        <v>8532.49</v>
      </c>
      <c r="AD67" s="43">
        <v>6884.22</v>
      </c>
      <c r="AE67" s="43">
        <v>15416.71</v>
      </c>
      <c r="AF67" s="43">
        <v>29400.85</v>
      </c>
      <c r="AG67" s="43">
        <v>13768.44</v>
      </c>
      <c r="AH67" s="43">
        <v>43169.29</v>
      </c>
      <c r="AI67" s="43">
        <v>350</v>
      </c>
    </row>
    <row r="68" spans="2:35" x14ac:dyDescent="0.3">
      <c r="B68" s="171">
        <v>98</v>
      </c>
      <c r="C68" s="298">
        <v>2023</v>
      </c>
      <c r="D68" s="298">
        <v>2</v>
      </c>
      <c r="E68" s="235" t="s">
        <v>2407</v>
      </c>
      <c r="F68" s="197" t="s">
        <v>2399</v>
      </c>
      <c r="G68" s="1" t="s">
        <v>582</v>
      </c>
      <c r="H68" s="27" t="s">
        <v>522</v>
      </c>
      <c r="I68" s="1" t="s">
        <v>583</v>
      </c>
      <c r="J68" s="1" t="s">
        <v>154</v>
      </c>
      <c r="K68" s="1" t="s">
        <v>402</v>
      </c>
      <c r="L68" s="1" t="s">
        <v>547</v>
      </c>
      <c r="M68" s="1"/>
      <c r="N68" s="43">
        <v>1745.1</v>
      </c>
      <c r="O68" s="109">
        <v>1468.78</v>
      </c>
      <c r="P68" s="43"/>
      <c r="Q68" s="43">
        <v>17.5</v>
      </c>
      <c r="R68" s="43"/>
      <c r="S68" s="108">
        <v>81.17</v>
      </c>
      <c r="T68" s="109">
        <v>43.49</v>
      </c>
      <c r="U68" s="43">
        <v>0</v>
      </c>
      <c r="V68" s="108">
        <v>3356.04</v>
      </c>
      <c r="W68" s="43">
        <v>1185</v>
      </c>
      <c r="X68" s="43">
        <v>4541.04</v>
      </c>
      <c r="Y68" s="43">
        <v>997.2</v>
      </c>
      <c r="Z68" s="43">
        <v>320.33999999999997</v>
      </c>
      <c r="AA68" s="43"/>
      <c r="AB68" s="43">
        <v>33.57</v>
      </c>
      <c r="AC68" s="43">
        <v>1351.11</v>
      </c>
      <c r="AD68" s="43">
        <v>1185</v>
      </c>
      <c r="AE68" s="43">
        <v>2536.11</v>
      </c>
      <c r="AF68" s="43">
        <v>4707.1499999999996</v>
      </c>
      <c r="AG68" s="43">
        <v>2370</v>
      </c>
      <c r="AH68" s="43">
        <v>7077.15</v>
      </c>
      <c r="AI68" s="43"/>
    </row>
    <row r="69" spans="2:35" x14ac:dyDescent="0.3">
      <c r="B69" s="171">
        <v>99</v>
      </c>
      <c r="C69" s="298">
        <v>2023</v>
      </c>
      <c r="D69" s="298">
        <v>2</v>
      </c>
      <c r="E69" s="235" t="s">
        <v>2407</v>
      </c>
      <c r="F69" s="197" t="s">
        <v>2399</v>
      </c>
      <c r="G69" s="1" t="s">
        <v>582</v>
      </c>
      <c r="H69" s="27" t="s">
        <v>522</v>
      </c>
      <c r="I69" s="1" t="s">
        <v>583</v>
      </c>
      <c r="J69" s="1" t="s">
        <v>154</v>
      </c>
      <c r="K69" s="1" t="s">
        <v>402</v>
      </c>
      <c r="L69" s="1" t="s">
        <v>584</v>
      </c>
      <c r="M69" s="1"/>
      <c r="N69" s="43">
        <v>1745.1</v>
      </c>
      <c r="O69" s="109">
        <v>971</v>
      </c>
      <c r="P69" s="43"/>
      <c r="Q69" s="43">
        <v>17.5</v>
      </c>
      <c r="R69" s="43"/>
      <c r="S69" s="108">
        <v>81</v>
      </c>
      <c r="T69" s="109">
        <v>43</v>
      </c>
      <c r="U69" s="43">
        <v>0</v>
      </c>
      <c r="V69" s="108">
        <v>2857.6</v>
      </c>
      <c r="W69" s="43">
        <v>1186</v>
      </c>
      <c r="X69" s="43">
        <v>4043.6</v>
      </c>
      <c r="Y69" s="43">
        <v>997.2</v>
      </c>
      <c r="Z69" s="43">
        <v>283.5</v>
      </c>
      <c r="AA69" s="43"/>
      <c r="AB69" s="43">
        <v>34</v>
      </c>
      <c r="AC69" s="43">
        <v>1314.7</v>
      </c>
      <c r="AD69" s="43">
        <v>1186</v>
      </c>
      <c r="AE69" s="43">
        <v>2500.6999999999998</v>
      </c>
      <c r="AF69" s="43">
        <v>4172.3</v>
      </c>
      <c r="AG69" s="43">
        <v>2372</v>
      </c>
      <c r="AH69" s="43">
        <v>6544.3</v>
      </c>
      <c r="AI69" s="43">
        <v>50</v>
      </c>
    </row>
    <row r="70" spans="2:35" x14ac:dyDescent="0.3">
      <c r="B70" s="171">
        <v>100</v>
      </c>
      <c r="C70" s="298">
        <v>2023</v>
      </c>
      <c r="D70" s="298">
        <v>2</v>
      </c>
      <c r="E70" s="235" t="s">
        <v>2407</v>
      </c>
      <c r="F70" s="197" t="s">
        <v>2399</v>
      </c>
      <c r="G70" s="1" t="s">
        <v>582</v>
      </c>
      <c r="H70" s="27" t="s">
        <v>522</v>
      </c>
      <c r="I70" s="1" t="s">
        <v>585</v>
      </c>
      <c r="J70" s="1" t="s">
        <v>133</v>
      </c>
      <c r="K70" s="1" t="s">
        <v>518</v>
      </c>
      <c r="L70" s="1" t="s">
        <v>547</v>
      </c>
      <c r="M70" s="1"/>
      <c r="N70" s="43">
        <v>6370.2</v>
      </c>
      <c r="O70" s="43">
        <v>3430.26</v>
      </c>
      <c r="P70" s="43">
        <v>0</v>
      </c>
      <c r="Q70" s="43"/>
      <c r="R70" s="43">
        <v>0</v>
      </c>
      <c r="S70" s="43">
        <v>224.21</v>
      </c>
      <c r="T70" s="43">
        <v>241.97</v>
      </c>
      <c r="U70" s="43">
        <v>35</v>
      </c>
      <c r="V70" s="43">
        <v>10301.64</v>
      </c>
      <c r="W70" s="43">
        <v>3118</v>
      </c>
      <c r="X70" s="43">
        <v>13419.64</v>
      </c>
      <c r="Y70" s="43">
        <v>3434.4</v>
      </c>
      <c r="Z70" s="43">
        <v>952.2</v>
      </c>
      <c r="AA70" s="43">
        <v>0</v>
      </c>
      <c r="AB70" s="43">
        <v>145.91999999999999</v>
      </c>
      <c r="AC70" s="43">
        <v>4532.5200000000004</v>
      </c>
      <c r="AD70" s="43">
        <v>3118</v>
      </c>
      <c r="AE70" s="43">
        <v>7650.52</v>
      </c>
      <c r="AF70" s="43">
        <v>14834.16</v>
      </c>
      <c r="AG70" s="43">
        <v>6236</v>
      </c>
      <c r="AH70" s="43">
        <v>21070.16</v>
      </c>
      <c r="AI70" s="43">
        <v>286.2</v>
      </c>
    </row>
    <row r="71" spans="2:35" x14ac:dyDescent="0.3">
      <c r="B71" s="171">
        <v>101</v>
      </c>
      <c r="C71" s="298">
        <v>2023</v>
      </c>
      <c r="D71" s="298">
        <v>2</v>
      </c>
      <c r="E71" s="235" t="s">
        <v>2407</v>
      </c>
      <c r="F71" s="197" t="s">
        <v>2399</v>
      </c>
      <c r="G71" s="1" t="s">
        <v>582</v>
      </c>
      <c r="H71" s="27" t="s">
        <v>522</v>
      </c>
      <c r="I71" s="1" t="s">
        <v>586</v>
      </c>
      <c r="J71" s="1" t="s">
        <v>133</v>
      </c>
      <c r="K71" s="1" t="s">
        <v>518</v>
      </c>
      <c r="L71" s="1" t="s">
        <v>547</v>
      </c>
      <c r="M71" s="1"/>
      <c r="N71" s="43">
        <v>9802.2999999999993</v>
      </c>
      <c r="O71" s="43">
        <v>4683.87</v>
      </c>
      <c r="P71" s="43">
        <v>0</v>
      </c>
      <c r="Q71" s="43">
        <v>0</v>
      </c>
      <c r="R71" s="43">
        <v>0</v>
      </c>
      <c r="S71" s="43">
        <v>382.5</v>
      </c>
      <c r="T71" s="43">
        <v>176.43</v>
      </c>
      <c r="U71" s="43">
        <v>279.45999999999998</v>
      </c>
      <c r="V71" s="43">
        <v>15324.56</v>
      </c>
      <c r="W71" s="43">
        <v>5484</v>
      </c>
      <c r="X71" s="43">
        <v>20808.560000000001</v>
      </c>
      <c r="Y71" s="43">
        <v>4901.12</v>
      </c>
      <c r="Z71" s="43">
        <v>1225.28</v>
      </c>
      <c r="AA71" s="43">
        <v>0</v>
      </c>
      <c r="AB71" s="43">
        <v>230.15</v>
      </c>
      <c r="AC71" s="43">
        <v>6356.55</v>
      </c>
      <c r="AD71" s="43">
        <v>5484</v>
      </c>
      <c r="AE71" s="43">
        <v>11840.55</v>
      </c>
      <c r="AF71" s="43">
        <v>21681.11</v>
      </c>
      <c r="AG71" s="43">
        <v>10968</v>
      </c>
      <c r="AH71" s="43">
        <v>32649.11</v>
      </c>
      <c r="AI71" s="43">
        <v>119.6</v>
      </c>
    </row>
    <row r="72" spans="2:35" s="176" customFormat="1" x14ac:dyDescent="0.3">
      <c r="B72" s="171">
        <v>112</v>
      </c>
      <c r="C72" s="298">
        <v>2023</v>
      </c>
      <c r="D72" s="298">
        <v>2</v>
      </c>
      <c r="E72" s="235" t="s">
        <v>2407</v>
      </c>
      <c r="F72" s="300" t="s">
        <v>2398</v>
      </c>
      <c r="G72" s="17" t="s">
        <v>587</v>
      </c>
      <c r="H72" s="2" t="s">
        <v>475</v>
      </c>
      <c r="I72" s="16" t="s">
        <v>581</v>
      </c>
      <c r="J72" s="2" t="s">
        <v>172</v>
      </c>
      <c r="K72" s="2" t="s">
        <v>517</v>
      </c>
      <c r="L72" s="2" t="s">
        <v>547</v>
      </c>
      <c r="M72" s="2"/>
      <c r="N72" s="12">
        <v>6471.36</v>
      </c>
      <c r="O72" s="13">
        <v>3640.14</v>
      </c>
      <c r="P72" s="13"/>
      <c r="Q72" s="13"/>
      <c r="R72" s="13"/>
      <c r="S72" s="13">
        <v>202.23</v>
      </c>
      <c r="T72" s="13">
        <v>525.78</v>
      </c>
      <c r="U72" s="13"/>
      <c r="V72" s="13">
        <v>10839.51</v>
      </c>
      <c r="W72" s="13">
        <v>3400</v>
      </c>
      <c r="X72" s="13">
        <v>14239.51</v>
      </c>
      <c r="Y72" s="13">
        <v>3235.68</v>
      </c>
      <c r="Z72" s="13">
        <v>808.92</v>
      </c>
      <c r="AA72" s="13">
        <v>90</v>
      </c>
      <c r="AB72" s="13">
        <v>202.23</v>
      </c>
      <c r="AC72" s="13">
        <v>4336.83</v>
      </c>
      <c r="AD72" s="13">
        <v>3400</v>
      </c>
      <c r="AE72" s="13">
        <v>7736.83</v>
      </c>
      <c r="AF72" s="13">
        <v>15176.34</v>
      </c>
      <c r="AG72" s="13">
        <v>6800</v>
      </c>
      <c r="AH72" s="13">
        <v>21976.34</v>
      </c>
      <c r="AI72" s="20"/>
    </row>
    <row r="73" spans="2:35" s="176" customFormat="1" x14ac:dyDescent="0.3">
      <c r="B73" s="171">
        <v>113</v>
      </c>
      <c r="C73" s="298">
        <v>2023</v>
      </c>
      <c r="D73" s="298">
        <v>2</v>
      </c>
      <c r="E73" s="235" t="s">
        <v>2407</v>
      </c>
      <c r="F73" s="300" t="s">
        <v>2398</v>
      </c>
      <c r="G73" s="17" t="s">
        <v>2400</v>
      </c>
      <c r="H73" s="16" t="s">
        <v>475</v>
      </c>
      <c r="I73" s="16" t="s">
        <v>581</v>
      </c>
      <c r="J73" s="2" t="s">
        <v>548</v>
      </c>
      <c r="K73" s="2" t="s">
        <v>402</v>
      </c>
      <c r="L73" s="2" t="s">
        <v>547</v>
      </c>
      <c r="M73" s="2"/>
      <c r="N73" s="12">
        <v>5752.32</v>
      </c>
      <c r="O73" s="13">
        <v>3235.68</v>
      </c>
      <c r="P73" s="13"/>
      <c r="Q73" s="13"/>
      <c r="R73" s="13"/>
      <c r="S73" s="13">
        <v>179.76</v>
      </c>
      <c r="T73" s="13">
        <v>525.78</v>
      </c>
      <c r="U73" s="13"/>
      <c r="V73" s="13">
        <v>9693.5400000000009</v>
      </c>
      <c r="W73" s="13">
        <v>2720</v>
      </c>
      <c r="X73" s="13">
        <v>12413.54</v>
      </c>
      <c r="Y73" s="13">
        <v>2876.16</v>
      </c>
      <c r="Z73" s="13">
        <v>719.04</v>
      </c>
      <c r="AA73" s="13">
        <v>80</v>
      </c>
      <c r="AB73" s="13">
        <v>179.76</v>
      </c>
      <c r="AC73" s="13">
        <v>3854.96</v>
      </c>
      <c r="AD73" s="13">
        <v>2720</v>
      </c>
      <c r="AE73" s="13">
        <v>6574.96</v>
      </c>
      <c r="AF73" s="13">
        <v>13548.5</v>
      </c>
      <c r="AG73" s="13">
        <v>5440</v>
      </c>
      <c r="AH73" s="13">
        <v>18988.5</v>
      </c>
      <c r="AI73" s="20"/>
    </row>
    <row r="74" spans="2:35" s="176" customFormat="1" x14ac:dyDescent="0.3">
      <c r="B74" s="171">
        <v>114</v>
      </c>
      <c r="C74" s="298">
        <v>2023</v>
      </c>
      <c r="D74" s="298">
        <v>2</v>
      </c>
      <c r="E74" s="235" t="s">
        <v>2407</v>
      </c>
      <c r="F74" s="300" t="s">
        <v>2398</v>
      </c>
      <c r="G74" s="17" t="s">
        <v>2401</v>
      </c>
      <c r="H74" s="2" t="s">
        <v>588</v>
      </c>
      <c r="I74" s="16" t="s">
        <v>581</v>
      </c>
      <c r="J74" s="2" t="s">
        <v>183</v>
      </c>
      <c r="K74" s="2" t="s">
        <v>435</v>
      </c>
      <c r="L74" s="2" t="s">
        <v>547</v>
      </c>
      <c r="M74" s="2"/>
      <c r="N74" s="12">
        <v>719.04</v>
      </c>
      <c r="O74" s="13">
        <v>404.46</v>
      </c>
      <c r="P74" s="13"/>
      <c r="Q74" s="13"/>
      <c r="R74" s="13"/>
      <c r="S74" s="13">
        <v>22.47</v>
      </c>
      <c r="T74" s="13">
        <v>58.42</v>
      </c>
      <c r="U74" s="13"/>
      <c r="V74" s="13">
        <v>1204.3900000000001</v>
      </c>
      <c r="W74" s="13">
        <v>340</v>
      </c>
      <c r="X74" s="13">
        <v>1544.39</v>
      </c>
      <c r="Y74" s="13">
        <v>359.52</v>
      </c>
      <c r="Z74" s="13">
        <v>89.88</v>
      </c>
      <c r="AA74" s="13">
        <v>10</v>
      </c>
      <c r="AB74" s="13">
        <v>22.47</v>
      </c>
      <c r="AC74" s="13">
        <v>481.87</v>
      </c>
      <c r="AD74" s="13">
        <v>340</v>
      </c>
      <c r="AE74" s="13">
        <v>821.87</v>
      </c>
      <c r="AF74" s="13">
        <v>1686.26</v>
      </c>
      <c r="AG74" s="13">
        <v>680</v>
      </c>
      <c r="AH74" s="13">
        <v>2366.2600000000002</v>
      </c>
      <c r="AI74" s="20"/>
    </row>
    <row r="75" spans="2:35" x14ac:dyDescent="0.3">
      <c r="B75" s="171">
        <v>123</v>
      </c>
      <c r="C75" s="298">
        <v>2023</v>
      </c>
      <c r="D75" s="298">
        <v>2</v>
      </c>
      <c r="E75" s="42" t="s">
        <v>2403</v>
      </c>
      <c r="F75" s="235" t="s">
        <v>2402</v>
      </c>
      <c r="G75" s="42" t="s">
        <v>589</v>
      </c>
      <c r="H75" s="42" t="s">
        <v>590</v>
      </c>
      <c r="I75" s="42" t="s">
        <v>590</v>
      </c>
      <c r="J75" s="1" t="s">
        <v>591</v>
      </c>
      <c r="K75" s="42" t="s">
        <v>435</v>
      </c>
      <c r="L75" s="1" t="s">
        <v>163</v>
      </c>
      <c r="M75" s="1"/>
      <c r="N75" s="1"/>
      <c r="O75" s="43">
        <v>81276</v>
      </c>
      <c r="P75" s="43"/>
      <c r="Q75" s="43"/>
      <c r="R75" s="43">
        <v>-8191.1</v>
      </c>
      <c r="S75" s="43">
        <v>-5141</v>
      </c>
      <c r="T75" s="43"/>
      <c r="U75" s="43">
        <v>612.98</v>
      </c>
      <c r="V75" s="43">
        <v>67330.92</v>
      </c>
    </row>
    <row r="76" spans="2:35" x14ac:dyDescent="0.3">
      <c r="B76" s="171">
        <v>124</v>
      </c>
      <c r="C76" s="298">
        <v>2023</v>
      </c>
      <c r="D76" s="298">
        <v>2</v>
      </c>
      <c r="E76" s="42" t="s">
        <v>2403</v>
      </c>
      <c r="F76" s="235" t="s">
        <v>2402</v>
      </c>
      <c r="G76" s="42" t="s">
        <v>589</v>
      </c>
      <c r="H76" s="42" t="s">
        <v>590</v>
      </c>
      <c r="I76" s="42" t="s">
        <v>590</v>
      </c>
      <c r="J76" s="1" t="s">
        <v>591</v>
      </c>
      <c r="K76" s="42" t="s">
        <v>435</v>
      </c>
      <c r="L76" s="1" t="s">
        <v>144</v>
      </c>
      <c r="M76" s="1"/>
      <c r="N76" s="1"/>
      <c r="O76" s="43">
        <v>32354</v>
      </c>
      <c r="P76" s="43"/>
      <c r="Q76" s="43"/>
      <c r="R76" s="43">
        <v>-3292.4</v>
      </c>
      <c r="S76" s="43">
        <v>-2195</v>
      </c>
      <c r="T76" s="43"/>
      <c r="U76" s="43">
        <v>266</v>
      </c>
      <c r="V76" s="43">
        <v>26600.6</v>
      </c>
    </row>
    <row r="77" spans="2:35" x14ac:dyDescent="0.3">
      <c r="B77" s="171">
        <v>125</v>
      </c>
      <c r="C77" s="298">
        <v>2023</v>
      </c>
      <c r="D77" s="298">
        <v>2</v>
      </c>
      <c r="E77" s="42" t="s">
        <v>2403</v>
      </c>
      <c r="F77" s="235" t="s">
        <v>2402</v>
      </c>
      <c r="G77" s="42" t="s">
        <v>589</v>
      </c>
      <c r="H77" s="42" t="s">
        <v>590</v>
      </c>
      <c r="I77" s="42" t="s">
        <v>590</v>
      </c>
      <c r="J77" s="1" t="s">
        <v>591</v>
      </c>
      <c r="K77" s="42" t="s">
        <v>435</v>
      </c>
      <c r="L77" s="1" t="s">
        <v>120</v>
      </c>
      <c r="M77" s="1"/>
      <c r="N77" s="1"/>
      <c r="O77" s="43">
        <v>28000</v>
      </c>
      <c r="P77" s="43"/>
      <c r="Q77" s="43"/>
      <c r="R77" s="43">
        <v>-2625</v>
      </c>
      <c r="S77" s="43">
        <v>-1750</v>
      </c>
      <c r="T77" s="43"/>
      <c r="U77" s="43">
        <v>528.75</v>
      </c>
      <c r="V77" s="43">
        <v>23096.25</v>
      </c>
    </row>
    <row r="78" spans="2:35" x14ac:dyDescent="0.3">
      <c r="B78" s="171">
        <v>126</v>
      </c>
      <c r="C78" s="298">
        <v>2023</v>
      </c>
      <c r="D78" s="298">
        <v>2</v>
      </c>
      <c r="E78" s="42" t="s">
        <v>2403</v>
      </c>
      <c r="F78" s="235" t="s">
        <v>2402</v>
      </c>
      <c r="G78" s="42" t="s">
        <v>589</v>
      </c>
      <c r="H78" s="42" t="s">
        <v>590</v>
      </c>
      <c r="I78" s="42" t="s">
        <v>590</v>
      </c>
      <c r="J78" s="1" t="s">
        <v>591</v>
      </c>
      <c r="K78" s="42" t="s">
        <v>518</v>
      </c>
      <c r="L78" s="1" t="s">
        <v>129</v>
      </c>
      <c r="M78" s="1"/>
      <c r="N78" s="1"/>
      <c r="O78" s="43">
        <v>60347</v>
      </c>
      <c r="P78" s="43"/>
      <c r="Q78" s="43"/>
      <c r="R78" s="43">
        <v>-4191.8999999999996</v>
      </c>
      <c r="S78" s="43">
        <v>-2794</v>
      </c>
      <c r="T78" s="43"/>
      <c r="U78" s="43">
        <v>3735.29</v>
      </c>
      <c r="V78" s="43">
        <v>49625.81</v>
      </c>
    </row>
    <row r="79" spans="2:35" x14ac:dyDescent="0.3">
      <c r="B79" s="171">
        <v>127</v>
      </c>
      <c r="C79" s="298">
        <v>2023</v>
      </c>
      <c r="D79" s="298">
        <v>2</v>
      </c>
      <c r="E79" s="42" t="s">
        <v>2403</v>
      </c>
      <c r="F79" s="235" t="s">
        <v>2402</v>
      </c>
      <c r="G79" s="42" t="s">
        <v>589</v>
      </c>
      <c r="H79" s="42" t="s">
        <v>590</v>
      </c>
      <c r="I79" s="42" t="s">
        <v>590</v>
      </c>
      <c r="J79" s="1" t="s">
        <v>591</v>
      </c>
      <c r="K79" s="42" t="s">
        <v>518</v>
      </c>
      <c r="L79" s="1" t="s">
        <v>133</v>
      </c>
      <c r="M79" s="1"/>
      <c r="N79" s="1"/>
      <c r="O79" s="43">
        <v>91618</v>
      </c>
      <c r="P79" s="43"/>
      <c r="Q79" s="43"/>
      <c r="R79" s="43">
        <v>-10232.200000000001</v>
      </c>
      <c r="S79" s="43">
        <v>-6821</v>
      </c>
      <c r="T79" s="43"/>
      <c r="U79" s="43">
        <v>4710.47</v>
      </c>
      <c r="V79" s="43">
        <v>69854.33</v>
      </c>
    </row>
    <row r="80" spans="2:35" x14ac:dyDescent="0.3">
      <c r="B80" s="171">
        <v>128</v>
      </c>
      <c r="C80" s="298">
        <v>2023</v>
      </c>
      <c r="D80" s="298">
        <v>2</v>
      </c>
      <c r="E80" s="42" t="s">
        <v>2403</v>
      </c>
      <c r="F80" s="235" t="s">
        <v>2402</v>
      </c>
      <c r="G80" s="42" t="s">
        <v>589</v>
      </c>
      <c r="H80" s="42" t="s">
        <v>590</v>
      </c>
      <c r="I80" s="42" t="s">
        <v>590</v>
      </c>
      <c r="J80" s="1" t="s">
        <v>591</v>
      </c>
      <c r="K80" s="42" t="s">
        <v>518</v>
      </c>
      <c r="L80" s="1" t="s">
        <v>137</v>
      </c>
      <c r="M80" s="1"/>
      <c r="N80" s="1"/>
      <c r="O80" s="43">
        <v>21940</v>
      </c>
      <c r="P80" s="43"/>
      <c r="Q80" s="43"/>
      <c r="R80" s="43">
        <v>-2103.4</v>
      </c>
      <c r="S80" s="43">
        <v>-1360</v>
      </c>
      <c r="T80" s="43"/>
      <c r="U80" s="43">
        <v>102.2</v>
      </c>
      <c r="V80" s="43">
        <v>18374.400000000001</v>
      </c>
    </row>
    <row r="81" spans="2:35" x14ac:dyDescent="0.3">
      <c r="B81" s="171">
        <v>129</v>
      </c>
      <c r="C81" s="298">
        <v>2023</v>
      </c>
      <c r="D81" s="298">
        <v>2</v>
      </c>
      <c r="E81" s="42" t="s">
        <v>2403</v>
      </c>
      <c r="F81" s="235" t="s">
        <v>2402</v>
      </c>
      <c r="G81" s="42" t="s">
        <v>589</v>
      </c>
      <c r="H81" s="42" t="s">
        <v>590</v>
      </c>
      <c r="I81" s="42" t="s">
        <v>590</v>
      </c>
      <c r="J81" s="1" t="s">
        <v>591</v>
      </c>
      <c r="K81" s="42" t="s">
        <v>402</v>
      </c>
      <c r="L81" s="1" t="s">
        <v>149</v>
      </c>
      <c r="M81" s="1"/>
      <c r="N81" s="1"/>
      <c r="O81" s="43">
        <v>76583</v>
      </c>
      <c r="P81" s="43"/>
      <c r="Q81" s="43"/>
      <c r="R81" s="43">
        <v>-7041.8</v>
      </c>
      <c r="S81" s="43">
        <v>-5599.5</v>
      </c>
      <c r="T81" s="43"/>
      <c r="U81" s="43">
        <v>1034.78</v>
      </c>
      <c r="V81" s="43">
        <v>62906.92</v>
      </c>
    </row>
    <row r="82" spans="2:35" x14ac:dyDescent="0.3">
      <c r="B82" s="171">
        <v>130</v>
      </c>
      <c r="C82" s="298">
        <v>2023</v>
      </c>
      <c r="D82" s="298">
        <v>2</v>
      </c>
      <c r="E82" s="42" t="s">
        <v>2403</v>
      </c>
      <c r="F82" s="235" t="s">
        <v>2402</v>
      </c>
      <c r="G82" s="42" t="s">
        <v>589</v>
      </c>
      <c r="H82" s="42" t="s">
        <v>590</v>
      </c>
      <c r="I82" s="42" t="s">
        <v>590</v>
      </c>
      <c r="J82" s="1" t="s">
        <v>591</v>
      </c>
      <c r="K82" s="42" t="s">
        <v>402</v>
      </c>
      <c r="L82" s="1" t="s">
        <v>156</v>
      </c>
      <c r="M82" s="1"/>
      <c r="N82" s="1"/>
      <c r="O82" s="43">
        <v>7040</v>
      </c>
      <c r="P82" s="43"/>
      <c r="Q82" s="43"/>
      <c r="R82" s="43">
        <v>-684.6</v>
      </c>
      <c r="S82" s="43">
        <v>-406</v>
      </c>
      <c r="T82" s="43"/>
      <c r="U82" s="43">
        <v>28.48</v>
      </c>
      <c r="V82" s="43">
        <v>5920.92</v>
      </c>
    </row>
    <row r="83" spans="2:35" x14ac:dyDescent="0.3">
      <c r="B83" s="171">
        <v>138</v>
      </c>
      <c r="C83" s="298">
        <v>2023</v>
      </c>
      <c r="D83" s="298">
        <v>2</v>
      </c>
      <c r="E83" s="235" t="s">
        <v>2407</v>
      </c>
      <c r="F83" s="235" t="s">
        <v>2402</v>
      </c>
      <c r="G83" s="2" t="s">
        <v>592</v>
      </c>
      <c r="H83" s="2" t="s">
        <v>590</v>
      </c>
      <c r="I83" s="2" t="s">
        <v>590</v>
      </c>
      <c r="J83" s="2" t="s">
        <v>163</v>
      </c>
      <c r="K83" s="2" t="s">
        <v>435</v>
      </c>
      <c r="L83" s="2" t="s">
        <v>547</v>
      </c>
      <c r="M83" s="2"/>
      <c r="N83" s="301">
        <v>12481.5</v>
      </c>
      <c r="O83" s="302">
        <v>7800.9</v>
      </c>
      <c r="P83" s="302"/>
      <c r="Q83" s="302"/>
      <c r="R83" s="302"/>
      <c r="S83" s="302">
        <v>390.2</v>
      </c>
      <c r="T83" s="302">
        <v>374.4</v>
      </c>
      <c r="U83" s="302"/>
      <c r="V83" s="302">
        <v>21047</v>
      </c>
      <c r="W83" s="302">
        <v>5141</v>
      </c>
      <c r="X83" s="302">
        <v>26188</v>
      </c>
      <c r="Y83" s="302">
        <v>6240.8</v>
      </c>
      <c r="Z83" s="302">
        <v>1560.2</v>
      </c>
      <c r="AA83" s="302"/>
      <c r="AB83" s="302">
        <v>390.1</v>
      </c>
      <c r="AC83" s="302">
        <v>8191.1</v>
      </c>
      <c r="AD83" s="302">
        <v>5141</v>
      </c>
      <c r="AE83" s="302">
        <v>13332.1</v>
      </c>
      <c r="AF83" s="302">
        <v>29238.1</v>
      </c>
      <c r="AG83" s="302">
        <v>10282</v>
      </c>
      <c r="AH83" s="302">
        <v>39520.1</v>
      </c>
      <c r="AI83" s="303"/>
    </row>
    <row r="84" spans="2:35" x14ac:dyDescent="0.3">
      <c r="B84" s="171">
        <v>139</v>
      </c>
      <c r="C84" s="298">
        <v>2023</v>
      </c>
      <c r="D84" s="298">
        <v>2</v>
      </c>
      <c r="E84" s="235" t="s">
        <v>2407</v>
      </c>
      <c r="F84" s="235" t="s">
        <v>2402</v>
      </c>
      <c r="G84" s="2" t="s">
        <v>592</v>
      </c>
      <c r="H84" s="16" t="s">
        <v>590</v>
      </c>
      <c r="I84" s="16" t="s">
        <v>590</v>
      </c>
      <c r="J84" s="2" t="s">
        <v>129</v>
      </c>
      <c r="K84" s="2" t="s">
        <v>518</v>
      </c>
      <c r="L84" s="2" t="s">
        <v>547</v>
      </c>
      <c r="M84" s="2"/>
      <c r="N84" s="301">
        <v>6387.2</v>
      </c>
      <c r="O84" s="302">
        <v>3992</v>
      </c>
      <c r="P84" s="302"/>
      <c r="Q84" s="302"/>
      <c r="R84" s="302"/>
      <c r="S84" s="302">
        <v>199.6</v>
      </c>
      <c r="T84" s="302">
        <v>191.6</v>
      </c>
      <c r="U84" s="302"/>
      <c r="V84" s="302">
        <v>10770.4</v>
      </c>
      <c r="W84" s="302">
        <v>2794</v>
      </c>
      <c r="X84" s="302">
        <v>13564.4</v>
      </c>
      <c r="Y84" s="302">
        <v>3193.7</v>
      </c>
      <c r="Z84" s="302">
        <v>798.5</v>
      </c>
      <c r="AA84" s="302"/>
      <c r="AB84" s="302">
        <v>199.7</v>
      </c>
      <c r="AC84" s="302">
        <v>4191.8999999999996</v>
      </c>
      <c r="AD84" s="302">
        <v>2794</v>
      </c>
      <c r="AE84" s="302">
        <v>6985.9</v>
      </c>
      <c r="AF84" s="302">
        <v>14962.3</v>
      </c>
      <c r="AG84" s="302">
        <v>5588</v>
      </c>
      <c r="AH84" s="302">
        <v>20550.3</v>
      </c>
      <c r="AI84" s="303"/>
    </row>
    <row r="85" spans="2:35" x14ac:dyDescent="0.3">
      <c r="B85" s="171">
        <v>140</v>
      </c>
      <c r="C85" s="298">
        <v>2023</v>
      </c>
      <c r="D85" s="298">
        <v>2</v>
      </c>
      <c r="E85" s="235" t="s">
        <v>2407</v>
      </c>
      <c r="F85" s="235" t="s">
        <v>2402</v>
      </c>
      <c r="G85" s="2" t="s">
        <v>592</v>
      </c>
      <c r="H85" s="16" t="s">
        <v>590</v>
      </c>
      <c r="I85" s="16" t="s">
        <v>590</v>
      </c>
      <c r="J85" s="2" t="s">
        <v>133</v>
      </c>
      <c r="K85" s="2" t="s">
        <v>518</v>
      </c>
      <c r="L85" s="2" t="s">
        <v>547</v>
      </c>
      <c r="M85" s="2"/>
      <c r="N85" s="301">
        <v>15591.2</v>
      </c>
      <c r="O85" s="302">
        <v>9744.5</v>
      </c>
      <c r="P85" s="302"/>
      <c r="Q85" s="302"/>
      <c r="R85" s="302"/>
      <c r="S85" s="302">
        <v>487</v>
      </c>
      <c r="T85" s="302">
        <v>467.8</v>
      </c>
      <c r="U85" s="302"/>
      <c r="V85" s="302">
        <v>26290.5</v>
      </c>
      <c r="W85" s="302">
        <v>6821</v>
      </c>
      <c r="X85" s="302">
        <v>33111.5</v>
      </c>
      <c r="Y85" s="302">
        <v>7795.8</v>
      </c>
      <c r="Z85" s="302">
        <v>1949</v>
      </c>
      <c r="AA85" s="302"/>
      <c r="AB85" s="302">
        <v>487.4</v>
      </c>
      <c r="AC85" s="302">
        <v>10232.200000000001</v>
      </c>
      <c r="AD85" s="302">
        <v>6821</v>
      </c>
      <c r="AE85" s="302">
        <v>17053.2</v>
      </c>
      <c r="AF85" s="302">
        <v>36522.699999999997</v>
      </c>
      <c r="AG85" s="302">
        <v>13642</v>
      </c>
      <c r="AH85" s="302">
        <v>50164.7</v>
      </c>
      <c r="AI85" s="303"/>
    </row>
    <row r="86" spans="2:35" x14ac:dyDescent="0.3">
      <c r="B86" s="171">
        <v>141</v>
      </c>
      <c r="C86" s="298">
        <v>2023</v>
      </c>
      <c r="D86" s="298">
        <v>2</v>
      </c>
      <c r="E86" s="235" t="s">
        <v>2407</v>
      </c>
      <c r="F86" s="235" t="s">
        <v>2402</v>
      </c>
      <c r="G86" s="2" t="s">
        <v>592</v>
      </c>
      <c r="H86" s="16" t="s">
        <v>590</v>
      </c>
      <c r="I86" s="16" t="s">
        <v>590</v>
      </c>
      <c r="J86" s="2" t="s">
        <v>149</v>
      </c>
      <c r="K86" s="2" t="s">
        <v>402</v>
      </c>
      <c r="L86" s="2" t="s">
        <v>547</v>
      </c>
      <c r="M86" s="2"/>
      <c r="N86" s="301">
        <v>1246.4000000000001</v>
      </c>
      <c r="O86" s="302">
        <v>779</v>
      </c>
      <c r="P86" s="302"/>
      <c r="Q86" s="302"/>
      <c r="R86" s="302"/>
      <c r="S86" s="302">
        <v>39</v>
      </c>
      <c r="T86" s="302">
        <v>37.4</v>
      </c>
      <c r="U86" s="302"/>
      <c r="V86" s="302">
        <v>2101.8000000000002</v>
      </c>
      <c r="W86" s="302">
        <v>545</v>
      </c>
      <c r="X86" s="302">
        <v>2646.8</v>
      </c>
      <c r="Y86" s="302">
        <v>623.20000000000005</v>
      </c>
      <c r="Z86" s="302">
        <v>155.80000000000001</v>
      </c>
      <c r="AA86" s="302"/>
      <c r="AB86" s="302">
        <v>39</v>
      </c>
      <c r="AC86" s="302">
        <v>818</v>
      </c>
      <c r="AD86" s="302">
        <v>545</v>
      </c>
      <c r="AE86" s="302">
        <v>1363</v>
      </c>
      <c r="AF86" s="302">
        <v>2919.8</v>
      </c>
      <c r="AG86" s="302">
        <v>1090</v>
      </c>
      <c r="AH86" s="302">
        <v>4009.8</v>
      </c>
      <c r="AI86" s="303"/>
    </row>
    <row r="87" spans="2:35" x14ac:dyDescent="0.3">
      <c r="B87" s="171">
        <v>142</v>
      </c>
      <c r="C87" s="298">
        <v>2023</v>
      </c>
      <c r="D87" s="298">
        <v>2</v>
      </c>
      <c r="E87" s="235" t="s">
        <v>2407</v>
      </c>
      <c r="F87" s="235" t="s">
        <v>2402</v>
      </c>
      <c r="G87" s="2" t="s">
        <v>592</v>
      </c>
      <c r="H87" s="16" t="s">
        <v>590</v>
      </c>
      <c r="I87" s="16" t="s">
        <v>590</v>
      </c>
      <c r="J87" s="16" t="s">
        <v>149</v>
      </c>
      <c r="K87" s="16" t="s">
        <v>402</v>
      </c>
      <c r="L87" s="2" t="s">
        <v>547</v>
      </c>
      <c r="M87" s="17"/>
      <c r="N87" s="304">
        <v>3472.6</v>
      </c>
      <c r="O87" s="305">
        <v>2170.4</v>
      </c>
      <c r="P87" s="305"/>
      <c r="Q87" s="305"/>
      <c r="R87" s="305"/>
      <c r="S87" s="305">
        <v>108.5</v>
      </c>
      <c r="T87" s="305">
        <v>104.2</v>
      </c>
      <c r="U87" s="305"/>
      <c r="V87" s="305">
        <v>5855.7</v>
      </c>
      <c r="W87" s="305">
        <v>1519.5</v>
      </c>
      <c r="X87" s="305">
        <v>7375.2</v>
      </c>
      <c r="Y87" s="305">
        <v>1736.35</v>
      </c>
      <c r="Z87" s="305">
        <v>434.1</v>
      </c>
      <c r="AA87" s="305"/>
      <c r="AB87" s="305">
        <v>108.5</v>
      </c>
      <c r="AC87" s="305">
        <v>2278.9499999999998</v>
      </c>
      <c r="AD87" s="305">
        <v>1519.5</v>
      </c>
      <c r="AE87" s="305">
        <v>3798.45</v>
      </c>
      <c r="AF87" s="305">
        <v>8134.65</v>
      </c>
      <c r="AG87" s="305">
        <v>3039</v>
      </c>
      <c r="AH87" s="305">
        <v>11173.65</v>
      </c>
      <c r="AI87" s="306"/>
    </row>
    <row r="88" spans="2:35" x14ac:dyDescent="0.3">
      <c r="B88" s="171">
        <v>143</v>
      </c>
      <c r="C88" s="298">
        <v>2023</v>
      </c>
      <c r="D88" s="298">
        <v>2</v>
      </c>
      <c r="E88" s="235" t="s">
        <v>2407</v>
      </c>
      <c r="F88" s="235" t="s">
        <v>2402</v>
      </c>
      <c r="G88" s="2" t="s">
        <v>592</v>
      </c>
      <c r="H88" s="16" t="s">
        <v>590</v>
      </c>
      <c r="I88" s="16" t="s">
        <v>590</v>
      </c>
      <c r="J88" s="16" t="s">
        <v>149</v>
      </c>
      <c r="K88" s="16" t="s">
        <v>402</v>
      </c>
      <c r="L88" s="2" t="s">
        <v>547</v>
      </c>
      <c r="M88" s="17"/>
      <c r="N88" s="304">
        <v>1651.7</v>
      </c>
      <c r="O88" s="305">
        <v>1032.3</v>
      </c>
      <c r="P88" s="305"/>
      <c r="Q88" s="305"/>
      <c r="R88" s="305"/>
      <c r="S88" s="305">
        <v>51.6</v>
      </c>
      <c r="T88" s="305">
        <v>49.6</v>
      </c>
      <c r="U88" s="305"/>
      <c r="V88" s="305">
        <v>2785.2</v>
      </c>
      <c r="W88" s="305">
        <v>723</v>
      </c>
      <c r="X88" s="305">
        <v>3508.2</v>
      </c>
      <c r="Y88" s="305">
        <v>825.9</v>
      </c>
      <c r="Z88" s="305">
        <v>206.5</v>
      </c>
      <c r="AA88" s="305"/>
      <c r="AB88" s="305">
        <v>51.7</v>
      </c>
      <c r="AC88" s="305">
        <v>1084.0999999999999</v>
      </c>
      <c r="AD88" s="305">
        <v>723</v>
      </c>
      <c r="AE88" s="305">
        <v>1807.1</v>
      </c>
      <c r="AF88" s="305">
        <v>3869.3</v>
      </c>
      <c r="AG88" s="305">
        <v>1446</v>
      </c>
      <c r="AH88" s="305">
        <v>5315.3</v>
      </c>
      <c r="AI88" s="306"/>
    </row>
    <row r="89" spans="2:35" x14ac:dyDescent="0.3">
      <c r="B89" s="171">
        <v>144</v>
      </c>
      <c r="C89" s="298">
        <v>2023</v>
      </c>
      <c r="D89" s="298">
        <v>2</v>
      </c>
      <c r="E89" s="235" t="s">
        <v>2407</v>
      </c>
      <c r="F89" s="235" t="s">
        <v>2402</v>
      </c>
      <c r="G89" s="2" t="s">
        <v>592</v>
      </c>
      <c r="H89" s="16" t="s">
        <v>590</v>
      </c>
      <c r="I89" s="16" t="s">
        <v>590</v>
      </c>
      <c r="J89" s="16" t="s">
        <v>149</v>
      </c>
      <c r="K89" s="16" t="s">
        <v>402</v>
      </c>
      <c r="L89" s="2" t="s">
        <v>547</v>
      </c>
      <c r="M89" s="17"/>
      <c r="N89" s="304">
        <v>2086.4</v>
      </c>
      <c r="O89" s="305">
        <v>1304</v>
      </c>
      <c r="P89" s="305"/>
      <c r="Q89" s="305"/>
      <c r="R89" s="305"/>
      <c r="S89" s="305">
        <v>65.2</v>
      </c>
      <c r="T89" s="305">
        <v>62.6</v>
      </c>
      <c r="U89" s="305"/>
      <c r="V89" s="305">
        <v>3518.2</v>
      </c>
      <c r="W89" s="305">
        <v>823</v>
      </c>
      <c r="X89" s="305">
        <v>4341.2</v>
      </c>
      <c r="Y89" s="305">
        <v>1043.2</v>
      </c>
      <c r="Z89" s="305">
        <v>260.8</v>
      </c>
      <c r="AA89" s="305"/>
      <c r="AB89" s="305">
        <v>65.2</v>
      </c>
      <c r="AC89" s="305">
        <v>1369.2</v>
      </c>
      <c r="AD89" s="305">
        <v>823</v>
      </c>
      <c r="AE89" s="305">
        <v>2192.1999999999998</v>
      </c>
      <c r="AF89" s="305">
        <v>4887.3999999999996</v>
      </c>
      <c r="AG89" s="305">
        <v>1646</v>
      </c>
      <c r="AH89" s="305">
        <v>6533.4</v>
      </c>
      <c r="AI89" s="306"/>
    </row>
    <row r="90" spans="2:35" x14ac:dyDescent="0.3">
      <c r="B90" s="171">
        <v>145</v>
      </c>
      <c r="C90" s="298">
        <v>2023</v>
      </c>
      <c r="D90" s="298">
        <v>2</v>
      </c>
      <c r="E90" s="235" t="s">
        <v>2407</v>
      </c>
      <c r="F90" s="235" t="s">
        <v>2402</v>
      </c>
      <c r="G90" s="2" t="s">
        <v>592</v>
      </c>
      <c r="H90" s="16" t="s">
        <v>590</v>
      </c>
      <c r="I90" s="16" t="s">
        <v>590</v>
      </c>
      <c r="J90" s="16" t="s">
        <v>149</v>
      </c>
      <c r="K90" s="16" t="s">
        <v>402</v>
      </c>
      <c r="L90" s="2" t="s">
        <v>547</v>
      </c>
      <c r="M90" s="17"/>
      <c r="N90" s="304">
        <v>2272.6</v>
      </c>
      <c r="O90" s="305">
        <v>1420.4</v>
      </c>
      <c r="P90" s="305"/>
      <c r="Q90" s="305"/>
      <c r="R90" s="305"/>
      <c r="S90" s="305">
        <v>71</v>
      </c>
      <c r="T90" s="305">
        <v>68.2</v>
      </c>
      <c r="U90" s="305"/>
      <c r="V90" s="305">
        <v>3832.2</v>
      </c>
      <c r="W90" s="305">
        <v>994.5</v>
      </c>
      <c r="X90" s="305">
        <v>4826.7</v>
      </c>
      <c r="Y90" s="305">
        <v>1136.3499999999999</v>
      </c>
      <c r="Z90" s="305">
        <v>284.10000000000002</v>
      </c>
      <c r="AA90" s="305"/>
      <c r="AB90" s="305">
        <v>71.099999999999994</v>
      </c>
      <c r="AC90" s="305">
        <v>1491.55</v>
      </c>
      <c r="AD90" s="305">
        <v>994.5</v>
      </c>
      <c r="AE90" s="305">
        <v>2486.0500000000002</v>
      </c>
      <c r="AF90" s="305">
        <v>5323.75</v>
      </c>
      <c r="AG90" s="305">
        <v>1989</v>
      </c>
      <c r="AH90" s="305">
        <v>7312.75</v>
      </c>
      <c r="AI90" s="306"/>
    </row>
    <row r="91" spans="2:35" x14ac:dyDescent="0.3">
      <c r="B91" s="171">
        <v>146</v>
      </c>
      <c r="C91" s="298">
        <v>2023</v>
      </c>
      <c r="D91" s="298">
        <v>2</v>
      </c>
      <c r="E91" s="235" t="s">
        <v>2407</v>
      </c>
      <c r="F91" s="235" t="s">
        <v>2402</v>
      </c>
      <c r="G91" s="2" t="s">
        <v>592</v>
      </c>
      <c r="H91" s="16" t="s">
        <v>590</v>
      </c>
      <c r="I91" s="16" t="s">
        <v>590</v>
      </c>
      <c r="J91" s="2" t="s">
        <v>137</v>
      </c>
      <c r="K91" s="2" t="s">
        <v>518</v>
      </c>
      <c r="L91" s="2" t="s">
        <v>547</v>
      </c>
      <c r="M91" s="2"/>
      <c r="N91" s="301">
        <v>3205</v>
      </c>
      <c r="O91" s="302">
        <v>2003.1</v>
      </c>
      <c r="P91" s="302"/>
      <c r="Q91" s="302"/>
      <c r="R91" s="302"/>
      <c r="S91" s="302">
        <v>100.2</v>
      </c>
      <c r="T91" s="302">
        <v>96.1</v>
      </c>
      <c r="U91" s="302"/>
      <c r="V91" s="302">
        <v>5404.4</v>
      </c>
      <c r="W91" s="302">
        <v>1360</v>
      </c>
      <c r="X91" s="302">
        <v>6764.4</v>
      </c>
      <c r="Y91" s="302">
        <v>1602.5</v>
      </c>
      <c r="Z91" s="302">
        <v>400.7</v>
      </c>
      <c r="AA91" s="302"/>
      <c r="AB91" s="302">
        <v>100.2</v>
      </c>
      <c r="AC91" s="302">
        <v>2103.4</v>
      </c>
      <c r="AD91" s="302">
        <v>1360</v>
      </c>
      <c r="AE91" s="302">
        <v>3463.4</v>
      </c>
      <c r="AF91" s="302">
        <v>7507.8</v>
      </c>
      <c r="AG91" s="302">
        <v>2720</v>
      </c>
      <c r="AH91" s="302">
        <v>10227.799999999999</v>
      </c>
      <c r="AI91" s="303"/>
    </row>
    <row r="92" spans="2:35" x14ac:dyDescent="0.3">
      <c r="B92" s="171">
        <v>147</v>
      </c>
      <c r="C92" s="298">
        <v>2023</v>
      </c>
      <c r="D92" s="298">
        <v>2</v>
      </c>
      <c r="E92" s="235" t="s">
        <v>2407</v>
      </c>
      <c r="F92" s="235" t="s">
        <v>2402</v>
      </c>
      <c r="G92" s="2" t="s">
        <v>592</v>
      </c>
      <c r="H92" s="16" t="s">
        <v>590</v>
      </c>
      <c r="I92" s="16" t="s">
        <v>590</v>
      </c>
      <c r="J92" s="2" t="s">
        <v>144</v>
      </c>
      <c r="K92" s="2" t="s">
        <v>435</v>
      </c>
      <c r="L92" s="2" t="s">
        <v>547</v>
      </c>
      <c r="M92" s="2"/>
      <c r="N92" s="301">
        <v>5016.6000000000004</v>
      </c>
      <c r="O92" s="302">
        <v>3135.4</v>
      </c>
      <c r="P92" s="302"/>
      <c r="Q92" s="302"/>
      <c r="R92" s="302"/>
      <c r="S92" s="302">
        <v>156.80000000000001</v>
      </c>
      <c r="T92" s="302">
        <v>150.5</v>
      </c>
      <c r="U92" s="302"/>
      <c r="V92" s="302">
        <v>8459.2999999999993</v>
      </c>
      <c r="W92" s="302">
        <v>2195</v>
      </c>
      <c r="X92" s="302">
        <v>10654.3</v>
      </c>
      <c r="Y92" s="302">
        <v>2508.4</v>
      </c>
      <c r="Z92" s="302">
        <v>627.20000000000005</v>
      </c>
      <c r="AA92" s="302"/>
      <c r="AB92" s="302">
        <v>156.80000000000001</v>
      </c>
      <c r="AC92" s="302">
        <v>3292.4</v>
      </c>
      <c r="AD92" s="302">
        <v>2195</v>
      </c>
      <c r="AE92" s="302">
        <v>5487.4</v>
      </c>
      <c r="AF92" s="302">
        <v>11751.7</v>
      </c>
      <c r="AG92" s="302">
        <v>4390</v>
      </c>
      <c r="AH92" s="302">
        <v>16141.7</v>
      </c>
      <c r="AI92" s="303"/>
    </row>
    <row r="93" spans="2:35" x14ac:dyDescent="0.3">
      <c r="B93" s="171">
        <v>148</v>
      </c>
      <c r="C93" s="298">
        <v>2023</v>
      </c>
      <c r="D93" s="298">
        <v>2</v>
      </c>
      <c r="E93" s="235" t="s">
        <v>2407</v>
      </c>
      <c r="F93" s="235" t="s">
        <v>2402</v>
      </c>
      <c r="G93" s="2" t="s">
        <v>592</v>
      </c>
      <c r="H93" s="16" t="s">
        <v>590</v>
      </c>
      <c r="I93" s="16" t="s">
        <v>590</v>
      </c>
      <c r="J93" s="2" t="s">
        <v>156</v>
      </c>
      <c r="K93" s="2" t="s">
        <v>402</v>
      </c>
      <c r="L93" s="2" t="s">
        <v>547</v>
      </c>
      <c r="M93" s="2"/>
      <c r="N93" s="301">
        <v>1043.2</v>
      </c>
      <c r="O93" s="302">
        <v>652</v>
      </c>
      <c r="P93" s="302"/>
      <c r="Q93" s="302"/>
      <c r="R93" s="302"/>
      <c r="S93" s="302">
        <v>32.6</v>
      </c>
      <c r="T93" s="302">
        <v>31.3</v>
      </c>
      <c r="U93" s="302"/>
      <c r="V93" s="302">
        <v>1759.1</v>
      </c>
      <c r="W93" s="302">
        <v>406</v>
      </c>
      <c r="X93" s="302">
        <v>2165.1</v>
      </c>
      <c r="Y93" s="302">
        <v>521.6</v>
      </c>
      <c r="Z93" s="302">
        <v>130.4</v>
      </c>
      <c r="AA93" s="302"/>
      <c r="AB93" s="302">
        <v>32.6</v>
      </c>
      <c r="AC93" s="302">
        <v>684.6</v>
      </c>
      <c r="AD93" s="302">
        <v>406</v>
      </c>
      <c r="AE93" s="302">
        <v>1090.5999999999999</v>
      </c>
      <c r="AF93" s="302">
        <v>2443.6999999999998</v>
      </c>
      <c r="AG93" s="302">
        <v>812</v>
      </c>
      <c r="AH93" s="302">
        <v>3255.7</v>
      </c>
      <c r="AI93" s="303"/>
    </row>
    <row r="94" spans="2:35" x14ac:dyDescent="0.3">
      <c r="B94" s="171">
        <v>149</v>
      </c>
      <c r="C94" s="298">
        <v>2023</v>
      </c>
      <c r="D94" s="298">
        <v>2</v>
      </c>
      <c r="E94" s="235" t="s">
        <v>2407</v>
      </c>
      <c r="F94" s="235" t="s">
        <v>2402</v>
      </c>
      <c r="G94" s="2" t="s">
        <v>592</v>
      </c>
      <c r="H94" s="16" t="s">
        <v>590</v>
      </c>
      <c r="I94" s="16" t="s">
        <v>590</v>
      </c>
      <c r="J94" s="2" t="s">
        <v>120</v>
      </c>
      <c r="K94" s="2" t="s">
        <v>435</v>
      </c>
      <c r="L94" s="2" t="s">
        <v>547</v>
      </c>
      <c r="M94" s="2"/>
      <c r="N94" s="301">
        <v>4000</v>
      </c>
      <c r="O94" s="302">
        <v>2500</v>
      </c>
      <c r="P94" s="302"/>
      <c r="Q94" s="302"/>
      <c r="R94" s="302"/>
      <c r="S94" s="302">
        <v>125</v>
      </c>
      <c r="T94" s="302">
        <v>120</v>
      </c>
      <c r="U94" s="302"/>
      <c r="V94" s="302">
        <v>6745</v>
      </c>
      <c r="W94" s="302">
        <v>1750</v>
      </c>
      <c r="X94" s="302">
        <v>8495</v>
      </c>
      <c r="Y94" s="302">
        <v>2000</v>
      </c>
      <c r="Z94" s="302">
        <v>500</v>
      </c>
      <c r="AA94" s="302"/>
      <c r="AB94" s="302">
        <v>125</v>
      </c>
      <c r="AC94" s="302">
        <v>2625</v>
      </c>
      <c r="AD94" s="302">
        <v>1750</v>
      </c>
      <c r="AE94" s="302">
        <v>4375</v>
      </c>
      <c r="AF94" s="302">
        <v>9370</v>
      </c>
      <c r="AG94" s="302">
        <v>3500</v>
      </c>
      <c r="AH94" s="302">
        <v>12870</v>
      </c>
      <c r="AI94" s="303"/>
    </row>
    <row r="95" spans="2:35" x14ac:dyDescent="0.3">
      <c r="B95" s="171">
        <v>158</v>
      </c>
      <c r="C95" s="298">
        <v>2023</v>
      </c>
      <c r="D95" s="298">
        <v>2</v>
      </c>
      <c r="E95" s="27" t="s">
        <v>2403</v>
      </c>
      <c r="F95" s="235" t="s">
        <v>2402</v>
      </c>
      <c r="G95" s="27" t="s">
        <v>593</v>
      </c>
      <c r="H95" s="27" t="s">
        <v>475</v>
      </c>
      <c r="I95" s="27" t="s">
        <v>475</v>
      </c>
      <c r="J95" t="s">
        <v>575</v>
      </c>
      <c r="K95" s="27" t="s">
        <v>435</v>
      </c>
      <c r="L95" t="s">
        <v>163</v>
      </c>
      <c r="O95" s="19">
        <v>8000</v>
      </c>
      <c r="P95" s="19"/>
      <c r="Q95" s="19"/>
      <c r="R95" s="19">
        <v>-735</v>
      </c>
      <c r="S95" s="19">
        <v>-490</v>
      </c>
      <c r="T95" s="19"/>
      <c r="U95" s="19">
        <v>53.25</v>
      </c>
      <c r="V95" s="19">
        <v>6721.75</v>
      </c>
    </row>
    <row r="96" spans="2:35" x14ac:dyDescent="0.3">
      <c r="B96" s="171">
        <v>159</v>
      </c>
      <c r="C96" s="298">
        <v>2023</v>
      </c>
      <c r="D96" s="298">
        <v>2</v>
      </c>
      <c r="E96" s="27" t="s">
        <v>2403</v>
      </c>
      <c r="F96" s="235" t="s">
        <v>2402</v>
      </c>
      <c r="G96" s="27" t="s">
        <v>593</v>
      </c>
      <c r="H96" s="27" t="s">
        <v>475</v>
      </c>
      <c r="I96" s="27" t="s">
        <v>475</v>
      </c>
      <c r="J96" t="s">
        <v>575</v>
      </c>
      <c r="K96" s="27" t="s">
        <v>435</v>
      </c>
      <c r="L96" t="s">
        <v>167</v>
      </c>
      <c r="O96" s="19">
        <v>49534</v>
      </c>
      <c r="P96" s="19"/>
      <c r="Q96" s="19"/>
      <c r="R96" s="19">
        <v>-1381.2</v>
      </c>
      <c r="S96" s="19">
        <v>-916</v>
      </c>
      <c r="T96" s="19"/>
      <c r="U96" s="19">
        <v>2665.86</v>
      </c>
      <c r="V96" s="19">
        <v>44570.94</v>
      </c>
    </row>
    <row r="97" spans="2:35" x14ac:dyDescent="0.3">
      <c r="B97" s="171">
        <v>160</v>
      </c>
      <c r="C97" s="298">
        <v>2023</v>
      </c>
      <c r="D97" s="298">
        <v>2</v>
      </c>
      <c r="E97" s="27" t="s">
        <v>2403</v>
      </c>
      <c r="F97" s="235" t="s">
        <v>2402</v>
      </c>
      <c r="G97" s="27" t="s">
        <v>593</v>
      </c>
      <c r="H97" s="27" t="s">
        <v>475</v>
      </c>
      <c r="I97" s="27" t="s">
        <v>475</v>
      </c>
      <c r="J97" t="s">
        <v>575</v>
      </c>
      <c r="K97" s="27" t="s">
        <v>435</v>
      </c>
      <c r="L97" t="s">
        <v>144</v>
      </c>
      <c r="O97" s="19">
        <v>11799</v>
      </c>
      <c r="P97" s="19"/>
      <c r="Q97" s="19"/>
      <c r="R97" s="19">
        <v>-1155</v>
      </c>
      <c r="S97" s="19">
        <v>-770</v>
      </c>
      <c r="T97" s="19"/>
      <c r="U97" s="19">
        <v>131.22</v>
      </c>
      <c r="V97" s="19">
        <v>9742.7800000000007</v>
      </c>
    </row>
    <row r="98" spans="2:35" x14ac:dyDescent="0.3">
      <c r="B98" s="171">
        <v>161</v>
      </c>
      <c r="C98" s="298">
        <v>2023</v>
      </c>
      <c r="D98" s="298">
        <v>2</v>
      </c>
      <c r="E98" s="27" t="s">
        <v>2403</v>
      </c>
      <c r="F98" s="235" t="s">
        <v>2402</v>
      </c>
      <c r="G98" s="27" t="s">
        <v>593</v>
      </c>
      <c r="H98" s="27" t="s">
        <v>475</v>
      </c>
      <c r="I98" s="27" t="s">
        <v>475</v>
      </c>
      <c r="J98" t="s">
        <v>575</v>
      </c>
      <c r="K98" s="27" t="s">
        <v>518</v>
      </c>
      <c r="L98" t="s">
        <v>129</v>
      </c>
      <c r="O98" s="19">
        <v>207287</v>
      </c>
      <c r="P98" s="19"/>
      <c r="Q98" s="19"/>
      <c r="R98" s="19">
        <v>-19892.900000000001</v>
      </c>
      <c r="S98" s="19">
        <v>-13261</v>
      </c>
      <c r="T98" s="19"/>
      <c r="U98" s="19">
        <v>10384.35</v>
      </c>
      <c r="V98" s="19">
        <v>163748.75</v>
      </c>
    </row>
    <row r="99" spans="2:35" x14ac:dyDescent="0.3">
      <c r="B99" s="171">
        <v>162</v>
      </c>
      <c r="C99" s="298">
        <v>2023</v>
      </c>
      <c r="D99" s="298">
        <v>2</v>
      </c>
      <c r="E99" s="27" t="s">
        <v>2403</v>
      </c>
      <c r="F99" s="235" t="s">
        <v>2402</v>
      </c>
      <c r="G99" s="27" t="s">
        <v>593</v>
      </c>
      <c r="H99" s="27" t="s">
        <v>475</v>
      </c>
      <c r="I99" s="27" t="s">
        <v>475</v>
      </c>
      <c r="J99" t="s">
        <v>575</v>
      </c>
      <c r="K99" s="27" t="s">
        <v>518</v>
      </c>
      <c r="L99" t="s">
        <v>133</v>
      </c>
      <c r="O99" s="19">
        <v>131048</v>
      </c>
      <c r="P99" s="19"/>
      <c r="Q99" s="19"/>
      <c r="R99" s="19">
        <v>-21292.799999999999</v>
      </c>
      <c r="S99" s="19">
        <v>-11801</v>
      </c>
      <c r="T99" s="19"/>
      <c r="U99" s="19">
        <v>3681.5</v>
      </c>
      <c r="V99" s="19">
        <v>94272.7</v>
      </c>
    </row>
    <row r="100" spans="2:35" x14ac:dyDescent="0.3">
      <c r="B100" s="171">
        <v>163</v>
      </c>
      <c r="C100" s="298">
        <v>2023</v>
      </c>
      <c r="D100" s="298">
        <v>2</v>
      </c>
      <c r="E100" s="27" t="s">
        <v>2403</v>
      </c>
      <c r="F100" s="235" t="s">
        <v>2402</v>
      </c>
      <c r="G100" s="27" t="s">
        <v>593</v>
      </c>
      <c r="H100" s="27" t="s">
        <v>475</v>
      </c>
      <c r="I100" s="27" t="s">
        <v>475</v>
      </c>
      <c r="J100" t="s">
        <v>575</v>
      </c>
      <c r="K100" s="27" t="s">
        <v>518</v>
      </c>
      <c r="L100" t="s">
        <v>137</v>
      </c>
      <c r="O100" s="19">
        <v>35019</v>
      </c>
      <c r="P100" s="19"/>
      <c r="Q100" s="19"/>
      <c r="R100" s="19">
        <v>-3345.2</v>
      </c>
      <c r="S100" s="19">
        <v>-1949</v>
      </c>
      <c r="T100" s="19"/>
      <c r="U100" s="19">
        <v>154.24</v>
      </c>
      <c r="V100" s="19">
        <v>29570.560000000001</v>
      </c>
    </row>
    <row r="101" spans="2:35" x14ac:dyDescent="0.3">
      <c r="B101" s="171">
        <v>164</v>
      </c>
      <c r="C101" s="298">
        <v>2023</v>
      </c>
      <c r="D101" s="298">
        <v>2</v>
      </c>
      <c r="E101" s="27" t="s">
        <v>2403</v>
      </c>
      <c r="F101" s="235" t="s">
        <v>2402</v>
      </c>
      <c r="G101" s="27" t="s">
        <v>593</v>
      </c>
      <c r="H101" s="27" t="s">
        <v>475</v>
      </c>
      <c r="I101" s="27" t="s">
        <v>475</v>
      </c>
      <c r="J101" t="s">
        <v>575</v>
      </c>
      <c r="K101" s="27" t="s">
        <v>518</v>
      </c>
      <c r="L101" t="s">
        <v>165</v>
      </c>
      <c r="O101" s="19">
        <v>25300</v>
      </c>
      <c r="P101" s="19"/>
      <c r="Q101" s="19"/>
      <c r="R101" s="19">
        <v>-2053.8000000000002</v>
      </c>
      <c r="S101" s="19">
        <v>-903</v>
      </c>
      <c r="T101" s="19"/>
      <c r="U101" s="19">
        <v>204</v>
      </c>
      <c r="V101" s="19">
        <v>22139.200000000001</v>
      </c>
    </row>
    <row r="102" spans="2:35" x14ac:dyDescent="0.3">
      <c r="B102" s="171">
        <v>165</v>
      </c>
      <c r="C102" s="298">
        <v>2023</v>
      </c>
      <c r="D102" s="298">
        <v>2</v>
      </c>
      <c r="E102" s="27" t="s">
        <v>2403</v>
      </c>
      <c r="F102" s="235" t="s">
        <v>2402</v>
      </c>
      <c r="G102" s="27" t="s">
        <v>593</v>
      </c>
      <c r="H102" s="27" t="s">
        <v>475</v>
      </c>
      <c r="I102" s="27" t="s">
        <v>475</v>
      </c>
      <c r="J102" t="s">
        <v>575</v>
      </c>
      <c r="K102" s="27" t="s">
        <v>402</v>
      </c>
      <c r="L102" t="s">
        <v>519</v>
      </c>
      <c r="O102" s="19">
        <v>42062</v>
      </c>
      <c r="P102" s="19"/>
      <c r="Q102" s="19"/>
      <c r="R102" s="19">
        <v>-4243.3</v>
      </c>
      <c r="S102" s="19">
        <v>-2829</v>
      </c>
      <c r="T102" s="19"/>
      <c r="U102" s="19">
        <v>479.69</v>
      </c>
      <c r="V102" s="19">
        <v>34510.01</v>
      </c>
    </row>
    <row r="103" spans="2:35" x14ac:dyDescent="0.3">
      <c r="B103" s="171">
        <v>166</v>
      </c>
      <c r="C103" s="298">
        <v>2023</v>
      </c>
      <c r="D103" s="298">
        <v>2</v>
      </c>
      <c r="E103" s="27" t="s">
        <v>2403</v>
      </c>
      <c r="F103" s="235" t="s">
        <v>2402</v>
      </c>
      <c r="G103" s="27" t="s">
        <v>593</v>
      </c>
      <c r="H103" s="27" t="s">
        <v>475</v>
      </c>
      <c r="I103" s="27" t="s">
        <v>475</v>
      </c>
      <c r="J103" t="s">
        <v>575</v>
      </c>
      <c r="K103" s="27" t="s">
        <v>402</v>
      </c>
      <c r="L103" t="s">
        <v>149</v>
      </c>
      <c r="O103" s="19">
        <v>32137</v>
      </c>
      <c r="P103" s="19"/>
      <c r="Q103" s="19"/>
      <c r="R103" s="19">
        <v>-2561.6999999999998</v>
      </c>
      <c r="S103" s="19">
        <v>-1635</v>
      </c>
      <c r="T103" s="19"/>
      <c r="U103" s="19">
        <v>388.2</v>
      </c>
      <c r="V103" s="19">
        <v>27552.1</v>
      </c>
    </row>
    <row r="104" spans="2:35" x14ac:dyDescent="0.3">
      <c r="B104" s="171">
        <v>167</v>
      </c>
      <c r="C104" s="298">
        <v>2023</v>
      </c>
      <c r="D104" s="298">
        <v>2</v>
      </c>
      <c r="E104" s="27" t="s">
        <v>2403</v>
      </c>
      <c r="F104" s="235" t="s">
        <v>2402</v>
      </c>
      <c r="G104" s="27" t="s">
        <v>593</v>
      </c>
      <c r="H104" s="27" t="s">
        <v>475</v>
      </c>
      <c r="I104" s="27" t="s">
        <v>475</v>
      </c>
      <c r="J104" t="s">
        <v>575</v>
      </c>
      <c r="K104" s="27" t="s">
        <v>402</v>
      </c>
      <c r="L104" t="s">
        <v>154</v>
      </c>
      <c r="O104" s="19">
        <v>8300</v>
      </c>
      <c r="P104" s="19"/>
      <c r="Q104" s="19"/>
      <c r="R104" s="19">
        <v>-871.5</v>
      </c>
      <c r="S104" s="19">
        <v>-581</v>
      </c>
      <c r="T104" s="19"/>
      <c r="U104" s="19">
        <v>55.42</v>
      </c>
      <c r="V104" s="19">
        <v>6792.08</v>
      </c>
    </row>
    <row r="105" spans="2:35" x14ac:dyDescent="0.3">
      <c r="B105" s="171">
        <v>168</v>
      </c>
      <c r="C105" s="298">
        <v>2023</v>
      </c>
      <c r="D105" s="298">
        <v>2</v>
      </c>
      <c r="E105" s="27" t="s">
        <v>2403</v>
      </c>
      <c r="F105" s="235" t="s">
        <v>2402</v>
      </c>
      <c r="G105" s="27" t="s">
        <v>593</v>
      </c>
      <c r="H105" s="27" t="s">
        <v>475</v>
      </c>
      <c r="I105" s="27" t="s">
        <v>475</v>
      </c>
      <c r="J105" t="s">
        <v>575</v>
      </c>
      <c r="K105" s="27" t="s">
        <v>402</v>
      </c>
      <c r="L105" t="s">
        <v>156</v>
      </c>
      <c r="O105" s="19">
        <v>22649</v>
      </c>
      <c r="P105" s="19"/>
      <c r="Q105" s="19"/>
      <c r="R105" s="19">
        <v>-2350.5</v>
      </c>
      <c r="S105" s="19">
        <v>-1567</v>
      </c>
      <c r="T105" s="19"/>
      <c r="U105" s="19">
        <v>186.94</v>
      </c>
      <c r="V105" s="19">
        <v>18544.560000000001</v>
      </c>
    </row>
    <row r="106" spans="2:35" x14ac:dyDescent="0.3">
      <c r="B106" s="171">
        <v>169</v>
      </c>
      <c r="C106" s="298">
        <v>2023</v>
      </c>
      <c r="D106" s="298">
        <v>2</v>
      </c>
      <c r="E106" s="27" t="s">
        <v>2403</v>
      </c>
      <c r="F106" s="235" t="s">
        <v>2402</v>
      </c>
      <c r="G106" s="27" t="s">
        <v>593</v>
      </c>
      <c r="H106" s="27" t="s">
        <v>475</v>
      </c>
      <c r="I106" s="27" t="s">
        <v>475</v>
      </c>
      <c r="J106" t="s">
        <v>575</v>
      </c>
      <c r="K106" s="27" t="s">
        <v>520</v>
      </c>
      <c r="L106" t="s">
        <v>177</v>
      </c>
      <c r="O106" s="19">
        <v>21380</v>
      </c>
      <c r="P106" s="19"/>
      <c r="Q106" s="19"/>
      <c r="R106" s="19">
        <v>-2102.6999999999998</v>
      </c>
      <c r="S106" s="19">
        <v>-1340</v>
      </c>
      <c r="T106" s="19"/>
      <c r="U106" s="19">
        <v>166.1</v>
      </c>
      <c r="V106" s="19">
        <v>17771.2</v>
      </c>
    </row>
    <row r="107" spans="2:35" x14ac:dyDescent="0.3">
      <c r="B107" s="171">
        <v>170</v>
      </c>
      <c r="C107" s="298">
        <v>2023</v>
      </c>
      <c r="D107" s="298">
        <v>2</v>
      </c>
      <c r="E107" s="27" t="s">
        <v>2403</v>
      </c>
      <c r="F107" s="235" t="s">
        <v>2402</v>
      </c>
      <c r="G107" s="27" t="s">
        <v>593</v>
      </c>
      <c r="H107" s="27" t="s">
        <v>475</v>
      </c>
      <c r="I107" s="27" t="s">
        <v>475</v>
      </c>
      <c r="J107" t="s">
        <v>591</v>
      </c>
      <c r="K107" s="27" t="s">
        <v>435</v>
      </c>
      <c r="L107" t="s">
        <v>163</v>
      </c>
      <c r="O107" s="19">
        <v>17535</v>
      </c>
      <c r="P107" s="19"/>
      <c r="Q107" s="19"/>
      <c r="R107" s="19">
        <v>-1895</v>
      </c>
      <c r="S107" s="19">
        <v>-1263</v>
      </c>
      <c r="T107" s="19"/>
      <c r="U107" s="19">
        <v>251.31</v>
      </c>
      <c r="V107" s="19">
        <v>14125.69</v>
      </c>
    </row>
    <row r="108" spans="2:35" x14ac:dyDescent="0.3">
      <c r="B108" s="171">
        <v>171</v>
      </c>
      <c r="C108" s="298">
        <v>2023</v>
      </c>
      <c r="D108" s="298">
        <v>2</v>
      </c>
      <c r="E108" s="27" t="s">
        <v>2403</v>
      </c>
      <c r="F108" s="235" t="s">
        <v>2402</v>
      </c>
      <c r="G108" s="27" t="s">
        <v>593</v>
      </c>
      <c r="H108" s="27" t="s">
        <v>475</v>
      </c>
      <c r="I108" s="27" t="s">
        <v>475</v>
      </c>
      <c r="J108" t="s">
        <v>591</v>
      </c>
      <c r="K108" s="27" t="s">
        <v>435</v>
      </c>
      <c r="L108" t="s">
        <v>120</v>
      </c>
      <c r="O108" s="19">
        <v>6500</v>
      </c>
      <c r="P108" s="19"/>
      <c r="Q108" s="19"/>
      <c r="R108" s="19">
        <v>-847.4</v>
      </c>
      <c r="S108" s="19">
        <v>-565</v>
      </c>
      <c r="T108" s="19"/>
      <c r="U108" s="19">
        <v>2.63</v>
      </c>
      <c r="V108" s="19">
        <v>5084.97</v>
      </c>
    </row>
    <row r="109" spans="2:35" x14ac:dyDescent="0.3">
      <c r="B109" s="171">
        <v>172</v>
      </c>
      <c r="C109" s="298">
        <v>2023</v>
      </c>
      <c r="D109" s="298">
        <v>2</v>
      </c>
      <c r="E109" s="27" t="s">
        <v>2403</v>
      </c>
      <c r="F109" s="235" t="s">
        <v>2402</v>
      </c>
      <c r="G109" s="27" t="s">
        <v>593</v>
      </c>
      <c r="H109" s="27" t="s">
        <v>475</v>
      </c>
      <c r="I109" s="27" t="s">
        <v>475</v>
      </c>
      <c r="J109" t="s">
        <v>591</v>
      </c>
      <c r="K109" s="27" t="s">
        <v>518</v>
      </c>
      <c r="L109" t="s">
        <v>129</v>
      </c>
      <c r="O109" s="19">
        <v>109288</v>
      </c>
      <c r="P109" s="19"/>
      <c r="Q109" s="19"/>
      <c r="R109" s="19">
        <v>-8353</v>
      </c>
      <c r="S109" s="19">
        <v>-3684</v>
      </c>
      <c r="T109" s="19"/>
      <c r="U109" s="19">
        <v>8314.7099999999991</v>
      </c>
      <c r="V109" s="19">
        <v>88936.29</v>
      </c>
    </row>
    <row r="110" spans="2:35" x14ac:dyDescent="0.3">
      <c r="B110" s="171">
        <v>173</v>
      </c>
      <c r="C110" s="298">
        <v>2023</v>
      </c>
      <c r="D110" s="298">
        <v>2</v>
      </c>
      <c r="E110" s="27" t="s">
        <v>2403</v>
      </c>
      <c r="F110" s="235" t="s">
        <v>2402</v>
      </c>
      <c r="G110" s="27" t="s">
        <v>593</v>
      </c>
      <c r="H110" s="27" t="s">
        <v>475</v>
      </c>
      <c r="I110" s="27" t="s">
        <v>475</v>
      </c>
      <c r="J110" t="s">
        <v>591</v>
      </c>
      <c r="K110" s="27" t="s">
        <v>402</v>
      </c>
      <c r="L110" t="s">
        <v>149</v>
      </c>
      <c r="O110" s="19">
        <v>18332</v>
      </c>
      <c r="P110" s="19"/>
      <c r="Q110" s="19"/>
      <c r="R110" s="19">
        <v>-1526.7</v>
      </c>
      <c r="S110" s="19">
        <v>-1018</v>
      </c>
      <c r="T110" s="19"/>
      <c r="U110" s="19">
        <v>263.62</v>
      </c>
      <c r="V110" s="19">
        <v>15523.68</v>
      </c>
    </row>
    <row r="111" spans="2:35" x14ac:dyDescent="0.3">
      <c r="B111" s="171">
        <v>174</v>
      </c>
      <c r="C111" s="298">
        <v>2023</v>
      </c>
      <c r="D111" s="298">
        <v>2</v>
      </c>
      <c r="E111" s="27" t="s">
        <v>2403</v>
      </c>
      <c r="F111" s="235" t="s">
        <v>2402</v>
      </c>
      <c r="G111" s="27" t="s">
        <v>593</v>
      </c>
      <c r="H111" s="45" t="s">
        <v>475</v>
      </c>
      <c r="I111" s="27" t="s">
        <v>475</v>
      </c>
      <c r="J111" t="s">
        <v>591</v>
      </c>
      <c r="K111" s="27" t="s">
        <v>520</v>
      </c>
      <c r="L111" t="s">
        <v>179</v>
      </c>
      <c r="O111" s="19">
        <v>19010</v>
      </c>
      <c r="P111" s="19"/>
      <c r="Q111" s="19"/>
      <c r="R111" s="19">
        <v>-1821.1</v>
      </c>
      <c r="S111" s="19">
        <v>-1172</v>
      </c>
      <c r="T111" s="19"/>
      <c r="U111" s="19">
        <v>120.5</v>
      </c>
      <c r="V111" s="19">
        <v>15896.4</v>
      </c>
    </row>
    <row r="112" spans="2:35" s="176" customFormat="1" x14ac:dyDescent="0.3">
      <c r="B112" s="171">
        <v>181</v>
      </c>
      <c r="C112" s="298">
        <v>2023</v>
      </c>
      <c r="D112" s="298">
        <v>2</v>
      </c>
      <c r="E112" s="27" t="s">
        <v>2403</v>
      </c>
      <c r="F112" s="27" t="s">
        <v>2405</v>
      </c>
      <c r="G112" s="27" t="s">
        <v>594</v>
      </c>
      <c r="H112" s="27" t="s">
        <v>522</v>
      </c>
      <c r="I112" s="27" t="s">
        <v>475</v>
      </c>
      <c r="J112" t="s">
        <v>575</v>
      </c>
      <c r="K112" s="27" t="s">
        <v>402</v>
      </c>
      <c r="L112" t="s">
        <v>149</v>
      </c>
      <c r="M112"/>
      <c r="N112"/>
      <c r="O112" s="19">
        <v>13229</v>
      </c>
      <c r="P112" s="19"/>
      <c r="Q112" s="19"/>
      <c r="R112" s="19">
        <v>-1311.9</v>
      </c>
      <c r="S112" s="19">
        <v>-875</v>
      </c>
      <c r="T112" s="19"/>
      <c r="U112" s="19">
        <v>181.27</v>
      </c>
      <c r="V112" s="19">
        <v>10860.83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</row>
    <row r="113" spans="2:35" x14ac:dyDescent="0.3">
      <c r="B113" s="171">
        <v>188</v>
      </c>
      <c r="C113" s="298">
        <v>2023</v>
      </c>
      <c r="D113" s="298">
        <v>2</v>
      </c>
      <c r="E113" s="235" t="s">
        <v>2407</v>
      </c>
      <c r="F113" s="235" t="s">
        <v>2402</v>
      </c>
      <c r="G113" s="2" t="s">
        <v>595</v>
      </c>
      <c r="H113" s="16" t="s">
        <v>475</v>
      </c>
      <c r="I113" s="2" t="s">
        <v>475</v>
      </c>
      <c r="J113" s="2" t="s">
        <v>163</v>
      </c>
      <c r="K113" s="2" t="s">
        <v>435</v>
      </c>
      <c r="L113" s="2" t="s">
        <v>547</v>
      </c>
      <c r="M113" s="2"/>
      <c r="N113" s="12">
        <v>4007.4</v>
      </c>
      <c r="O113" s="13">
        <v>2504.6</v>
      </c>
      <c r="P113" s="13"/>
      <c r="Q113" s="13"/>
      <c r="R113" s="13"/>
      <c r="S113" s="13">
        <v>125.2</v>
      </c>
      <c r="T113" s="13">
        <v>207.9</v>
      </c>
      <c r="U113" s="13"/>
      <c r="V113" s="13">
        <v>6845.1</v>
      </c>
      <c r="W113" s="13">
        <v>1753</v>
      </c>
      <c r="X113" s="13">
        <v>8598.1</v>
      </c>
      <c r="Y113" s="13">
        <v>2003.7</v>
      </c>
      <c r="Z113" s="13">
        <v>501</v>
      </c>
      <c r="AA113" s="13"/>
      <c r="AB113" s="13">
        <v>125.3</v>
      </c>
      <c r="AC113" s="13">
        <v>2630</v>
      </c>
      <c r="AD113" s="13">
        <v>1753</v>
      </c>
      <c r="AE113" s="13">
        <v>4383</v>
      </c>
      <c r="AF113" s="13">
        <v>9475.1</v>
      </c>
      <c r="AG113" s="13">
        <v>3506</v>
      </c>
      <c r="AH113" s="13">
        <v>12981.1</v>
      </c>
      <c r="AI113" s="20"/>
    </row>
    <row r="114" spans="2:35" x14ac:dyDescent="0.3">
      <c r="B114" s="171">
        <v>189</v>
      </c>
      <c r="C114" s="298">
        <v>2023</v>
      </c>
      <c r="D114" s="298">
        <v>2</v>
      </c>
      <c r="E114" s="235" t="s">
        <v>2407</v>
      </c>
      <c r="F114" s="235" t="s">
        <v>2402</v>
      </c>
      <c r="G114" s="2" t="s">
        <v>595</v>
      </c>
      <c r="H114" s="16" t="s">
        <v>475</v>
      </c>
      <c r="I114" s="16" t="s">
        <v>475</v>
      </c>
      <c r="J114" s="2" t="s">
        <v>167</v>
      </c>
      <c r="K114" s="2" t="s">
        <v>435</v>
      </c>
      <c r="L114" s="2" t="s">
        <v>547</v>
      </c>
      <c r="M114" s="2"/>
      <c r="N114" s="12">
        <v>2104.5</v>
      </c>
      <c r="O114" s="13">
        <v>1315.3</v>
      </c>
      <c r="P114" s="13"/>
      <c r="Q114" s="13"/>
      <c r="R114" s="13"/>
      <c r="S114" s="13">
        <v>65.8</v>
      </c>
      <c r="T114" s="13">
        <v>109.2</v>
      </c>
      <c r="U114" s="13"/>
      <c r="V114" s="13">
        <v>3594.8</v>
      </c>
      <c r="W114" s="13">
        <v>916</v>
      </c>
      <c r="X114" s="13">
        <v>4510.8</v>
      </c>
      <c r="Y114" s="13">
        <v>1052.3</v>
      </c>
      <c r="Z114" s="13">
        <v>263.10000000000002</v>
      </c>
      <c r="AA114" s="13"/>
      <c r="AB114" s="13">
        <v>65.8</v>
      </c>
      <c r="AC114" s="13">
        <v>1381.2</v>
      </c>
      <c r="AD114" s="13">
        <v>916</v>
      </c>
      <c r="AE114" s="13">
        <v>2297.1999999999998</v>
      </c>
      <c r="AF114" s="13">
        <v>4976</v>
      </c>
      <c r="AG114" s="13">
        <v>1832</v>
      </c>
      <c r="AH114" s="13">
        <v>6808</v>
      </c>
      <c r="AI114" s="20"/>
    </row>
    <row r="115" spans="2:35" x14ac:dyDescent="0.3">
      <c r="B115" s="171">
        <v>190</v>
      </c>
      <c r="C115" s="298">
        <v>2023</v>
      </c>
      <c r="D115" s="298">
        <v>2</v>
      </c>
      <c r="E115" s="235" t="s">
        <v>2407</v>
      </c>
      <c r="F115" s="235" t="s">
        <v>2402</v>
      </c>
      <c r="G115" s="2" t="s">
        <v>595</v>
      </c>
      <c r="H115" s="16" t="s">
        <v>475</v>
      </c>
      <c r="I115" s="16" t="s">
        <v>475</v>
      </c>
      <c r="J115" s="2" t="s">
        <v>179</v>
      </c>
      <c r="K115" s="2" t="s">
        <v>520</v>
      </c>
      <c r="L115" s="2" t="s">
        <v>547</v>
      </c>
      <c r="M115" s="2"/>
      <c r="N115" s="12">
        <v>2774.2</v>
      </c>
      <c r="O115" s="13">
        <v>1734.2</v>
      </c>
      <c r="P115" s="13"/>
      <c r="Q115" s="13"/>
      <c r="R115" s="13"/>
      <c r="S115" s="13">
        <v>86.7</v>
      </c>
      <c r="T115" s="13">
        <v>143.9</v>
      </c>
      <c r="U115" s="13"/>
      <c r="V115" s="13">
        <v>4739</v>
      </c>
      <c r="W115" s="13">
        <v>1172</v>
      </c>
      <c r="X115" s="13">
        <v>5911</v>
      </c>
      <c r="Y115" s="13">
        <v>1387.4</v>
      </c>
      <c r="Z115" s="13">
        <v>346.9</v>
      </c>
      <c r="AA115" s="13"/>
      <c r="AB115" s="13">
        <v>86.8</v>
      </c>
      <c r="AC115" s="13">
        <v>1821.1</v>
      </c>
      <c r="AD115" s="13">
        <v>1172</v>
      </c>
      <c r="AE115" s="13">
        <v>2993.1</v>
      </c>
      <c r="AF115" s="13">
        <v>6560.1</v>
      </c>
      <c r="AG115" s="13">
        <v>2344</v>
      </c>
      <c r="AH115" s="13">
        <v>8904.1</v>
      </c>
      <c r="AI115" s="20"/>
    </row>
    <row r="116" spans="2:35" x14ac:dyDescent="0.3">
      <c r="B116" s="171">
        <v>191</v>
      </c>
      <c r="C116" s="298">
        <v>2023</v>
      </c>
      <c r="D116" s="298">
        <v>2</v>
      </c>
      <c r="E116" s="235" t="s">
        <v>2407</v>
      </c>
      <c r="F116" s="235" t="s">
        <v>2402</v>
      </c>
      <c r="G116" s="2" t="s">
        <v>595</v>
      </c>
      <c r="H116" s="16" t="s">
        <v>475</v>
      </c>
      <c r="I116" s="16" t="s">
        <v>475</v>
      </c>
      <c r="J116" s="2" t="s">
        <v>519</v>
      </c>
      <c r="K116" s="2" t="s">
        <v>402</v>
      </c>
      <c r="L116" s="2" t="s">
        <v>476</v>
      </c>
      <c r="M116" s="2"/>
      <c r="N116" s="12">
        <v>1723.5</v>
      </c>
      <c r="O116" s="13">
        <v>1077.2</v>
      </c>
      <c r="P116" s="13"/>
      <c r="Q116" s="13"/>
      <c r="R116" s="13"/>
      <c r="S116" s="13">
        <v>53.9</v>
      </c>
      <c r="T116" s="13">
        <v>89.4</v>
      </c>
      <c r="U116" s="13"/>
      <c r="V116" s="13">
        <v>2944</v>
      </c>
      <c r="W116" s="13">
        <v>754</v>
      </c>
      <c r="X116" s="13">
        <v>3698</v>
      </c>
      <c r="Y116" s="13">
        <v>861.8</v>
      </c>
      <c r="Z116" s="13">
        <v>215.5</v>
      </c>
      <c r="AA116" s="13"/>
      <c r="AB116" s="13">
        <v>53.9</v>
      </c>
      <c r="AC116" s="13">
        <v>1131.2</v>
      </c>
      <c r="AD116" s="13">
        <v>754</v>
      </c>
      <c r="AE116" s="13">
        <v>1885.2</v>
      </c>
      <c r="AF116" s="13">
        <v>4075.2</v>
      </c>
      <c r="AG116" s="13">
        <v>1508</v>
      </c>
      <c r="AH116" s="13">
        <v>5583.2</v>
      </c>
      <c r="AI116" s="20"/>
    </row>
    <row r="117" spans="2:35" x14ac:dyDescent="0.3">
      <c r="B117" s="171">
        <v>192</v>
      </c>
      <c r="C117" s="298">
        <v>2023</v>
      </c>
      <c r="D117" s="298">
        <v>2</v>
      </c>
      <c r="E117" s="235" t="s">
        <v>2407</v>
      </c>
      <c r="F117" s="235" t="s">
        <v>2402</v>
      </c>
      <c r="G117" s="2" t="s">
        <v>595</v>
      </c>
      <c r="H117" s="16" t="s">
        <v>475</v>
      </c>
      <c r="I117" s="16" t="s">
        <v>475</v>
      </c>
      <c r="J117" s="16" t="s">
        <v>519</v>
      </c>
      <c r="K117" s="16" t="s">
        <v>402</v>
      </c>
      <c r="L117" s="17" t="s">
        <v>488</v>
      </c>
      <c r="M117" s="17"/>
      <c r="N117" s="18">
        <v>2655</v>
      </c>
      <c r="O117" s="19">
        <v>1659.4</v>
      </c>
      <c r="P117" s="19"/>
      <c r="Q117" s="19"/>
      <c r="R117" s="19"/>
      <c r="S117" s="19">
        <v>83</v>
      </c>
      <c r="T117" s="19">
        <v>137.69999999999999</v>
      </c>
      <c r="U117" s="19"/>
      <c r="V117" s="19">
        <v>4535.1000000000004</v>
      </c>
      <c r="W117" s="19">
        <v>1162</v>
      </c>
      <c r="X117" s="19">
        <v>5697.1</v>
      </c>
      <c r="Y117" s="19">
        <v>1327.6</v>
      </c>
      <c r="Z117" s="19">
        <v>331.9</v>
      </c>
      <c r="AA117" s="19"/>
      <c r="AB117" s="19">
        <v>83</v>
      </c>
      <c r="AC117" s="19">
        <v>1742.5</v>
      </c>
      <c r="AD117" s="19">
        <v>1162</v>
      </c>
      <c r="AE117" s="19">
        <v>2904.5</v>
      </c>
      <c r="AF117" s="19">
        <v>6277.6</v>
      </c>
      <c r="AG117" s="19">
        <v>2324</v>
      </c>
      <c r="AH117" s="19">
        <v>8601.6</v>
      </c>
      <c r="AI117" s="21"/>
    </row>
    <row r="118" spans="2:35" x14ac:dyDescent="0.3">
      <c r="B118" s="171">
        <v>193</v>
      </c>
      <c r="C118" s="298">
        <v>2023</v>
      </c>
      <c r="D118" s="298">
        <v>2</v>
      </c>
      <c r="E118" s="235" t="s">
        <v>2407</v>
      </c>
      <c r="F118" s="235" t="s">
        <v>2402</v>
      </c>
      <c r="G118" s="2" t="s">
        <v>595</v>
      </c>
      <c r="H118" s="16" t="s">
        <v>475</v>
      </c>
      <c r="I118" s="16" t="s">
        <v>475</v>
      </c>
      <c r="J118" s="16" t="s">
        <v>519</v>
      </c>
      <c r="K118" s="16" t="s">
        <v>402</v>
      </c>
      <c r="L118" s="17" t="s">
        <v>490</v>
      </c>
      <c r="M118" s="17"/>
      <c r="N118" s="18">
        <v>2086.6999999999998</v>
      </c>
      <c r="O118" s="19">
        <v>1304.2</v>
      </c>
      <c r="P118" s="19"/>
      <c r="Q118" s="19"/>
      <c r="R118" s="19"/>
      <c r="S118" s="19">
        <v>65.2</v>
      </c>
      <c r="T118" s="19">
        <v>108.2</v>
      </c>
      <c r="U118" s="19"/>
      <c r="V118" s="19">
        <v>3564.3</v>
      </c>
      <c r="W118" s="19">
        <v>913</v>
      </c>
      <c r="X118" s="19">
        <v>4477.3</v>
      </c>
      <c r="Y118" s="19">
        <v>1043.4000000000001</v>
      </c>
      <c r="Z118" s="19">
        <v>260.89999999999998</v>
      </c>
      <c r="AA118" s="19"/>
      <c r="AB118" s="19">
        <v>65.3</v>
      </c>
      <c r="AC118" s="19">
        <v>1369.6</v>
      </c>
      <c r="AD118" s="19">
        <v>913</v>
      </c>
      <c r="AE118" s="19">
        <v>2282.6</v>
      </c>
      <c r="AF118" s="19">
        <v>4933.8999999999996</v>
      </c>
      <c r="AG118" s="19">
        <v>1826</v>
      </c>
      <c r="AH118" s="19">
        <v>6759.9</v>
      </c>
      <c r="AI118" s="21"/>
    </row>
    <row r="119" spans="2:35" x14ac:dyDescent="0.3">
      <c r="B119" s="171">
        <v>194</v>
      </c>
      <c r="C119" s="298">
        <v>2023</v>
      </c>
      <c r="D119" s="298">
        <v>2</v>
      </c>
      <c r="E119" s="235" t="s">
        <v>2407</v>
      </c>
      <c r="F119" s="235" t="s">
        <v>2402</v>
      </c>
      <c r="G119" s="2" t="s">
        <v>595</v>
      </c>
      <c r="H119" s="16" t="s">
        <v>475</v>
      </c>
      <c r="I119" s="16" t="s">
        <v>475</v>
      </c>
      <c r="J119" s="2" t="s">
        <v>129</v>
      </c>
      <c r="K119" s="2" t="s">
        <v>518</v>
      </c>
      <c r="L119" s="2" t="s">
        <v>547</v>
      </c>
      <c r="M119" s="2"/>
      <c r="N119" s="12">
        <v>43044.9</v>
      </c>
      <c r="O119" s="13">
        <v>26922</v>
      </c>
      <c r="P119" s="13"/>
      <c r="Q119" s="13"/>
      <c r="R119" s="13"/>
      <c r="S119" s="13">
        <v>1348.4</v>
      </c>
      <c r="T119" s="13">
        <v>2236.6999999999998</v>
      </c>
      <c r="U119" s="13"/>
      <c r="V119" s="13">
        <v>73552</v>
      </c>
      <c r="W119" s="13">
        <v>16945</v>
      </c>
      <c r="X119" s="13">
        <v>90497</v>
      </c>
      <c r="Y119" s="13">
        <v>21520.400000000001</v>
      </c>
      <c r="Z119" s="13">
        <v>5380.3</v>
      </c>
      <c r="AA119" s="13"/>
      <c r="AB119" s="13">
        <v>1345.2</v>
      </c>
      <c r="AC119" s="13">
        <v>28245.9</v>
      </c>
      <c r="AD119" s="13">
        <v>16945</v>
      </c>
      <c r="AE119" s="13">
        <v>45190.9</v>
      </c>
      <c r="AF119" s="13">
        <v>101797.9</v>
      </c>
      <c r="AG119" s="13">
        <v>33890</v>
      </c>
      <c r="AH119" s="13">
        <v>135687.9</v>
      </c>
      <c r="AI119" s="20"/>
    </row>
    <row r="120" spans="2:35" x14ac:dyDescent="0.3">
      <c r="B120" s="171">
        <v>195</v>
      </c>
      <c r="C120" s="298">
        <v>2023</v>
      </c>
      <c r="D120" s="298">
        <v>2</v>
      </c>
      <c r="E120" s="235" t="s">
        <v>2407</v>
      </c>
      <c r="F120" s="235" t="s">
        <v>2402</v>
      </c>
      <c r="G120" s="2" t="s">
        <v>595</v>
      </c>
      <c r="H120" s="16" t="s">
        <v>475</v>
      </c>
      <c r="I120" s="16" t="s">
        <v>475</v>
      </c>
      <c r="J120" s="2" t="s">
        <v>133</v>
      </c>
      <c r="K120" s="2" t="s">
        <v>518</v>
      </c>
      <c r="L120" s="2" t="s">
        <v>547</v>
      </c>
      <c r="M120" s="2"/>
      <c r="N120" s="12">
        <v>32440.400000000001</v>
      </c>
      <c r="O120" s="13">
        <v>20294.400000000001</v>
      </c>
      <c r="P120" s="13"/>
      <c r="Q120" s="13"/>
      <c r="R120" s="13"/>
      <c r="S120" s="13">
        <v>1010.4</v>
      </c>
      <c r="T120" s="13">
        <v>1694</v>
      </c>
      <c r="U120" s="13"/>
      <c r="V120" s="13">
        <v>55439.199999999997</v>
      </c>
      <c r="W120" s="13">
        <v>11801</v>
      </c>
      <c r="X120" s="13">
        <v>67240.2</v>
      </c>
      <c r="Y120" s="13">
        <v>16222.6</v>
      </c>
      <c r="Z120" s="13">
        <v>4055.9</v>
      </c>
      <c r="AA120" s="13"/>
      <c r="AB120" s="13">
        <v>1014.3</v>
      </c>
      <c r="AC120" s="13">
        <v>21292.799999999999</v>
      </c>
      <c r="AD120" s="13">
        <v>11801</v>
      </c>
      <c r="AE120" s="13">
        <v>33093.800000000003</v>
      </c>
      <c r="AF120" s="13">
        <v>76732</v>
      </c>
      <c r="AG120" s="13">
        <v>23602</v>
      </c>
      <c r="AH120" s="13">
        <v>100334</v>
      </c>
      <c r="AI120" s="20"/>
    </row>
    <row r="121" spans="2:35" x14ac:dyDescent="0.3">
      <c r="B121" s="171">
        <v>196</v>
      </c>
      <c r="C121" s="298">
        <v>2023</v>
      </c>
      <c r="D121" s="298">
        <v>2</v>
      </c>
      <c r="E121" s="235" t="s">
        <v>2407</v>
      </c>
      <c r="F121" s="235" t="s">
        <v>2402</v>
      </c>
      <c r="G121" s="2" t="s">
        <v>595</v>
      </c>
      <c r="H121" s="16" t="s">
        <v>475</v>
      </c>
      <c r="I121" s="16" t="s">
        <v>475</v>
      </c>
      <c r="J121" s="2" t="s">
        <v>149</v>
      </c>
      <c r="K121" s="2" t="s">
        <v>402</v>
      </c>
      <c r="L121" s="2" t="s">
        <v>480</v>
      </c>
      <c r="M121" s="2"/>
      <c r="N121" s="12">
        <v>1043.2</v>
      </c>
      <c r="O121" s="13">
        <v>652</v>
      </c>
      <c r="P121" s="13"/>
      <c r="Q121" s="13"/>
      <c r="R121" s="13"/>
      <c r="S121" s="13">
        <v>32.6</v>
      </c>
      <c r="T121" s="13">
        <v>54.1</v>
      </c>
      <c r="U121" s="13"/>
      <c r="V121" s="13">
        <v>1781.9</v>
      </c>
      <c r="W121" s="13">
        <v>420</v>
      </c>
      <c r="X121" s="13">
        <v>2201.9</v>
      </c>
      <c r="Y121" s="13">
        <v>521.6</v>
      </c>
      <c r="Z121" s="13">
        <v>130.4</v>
      </c>
      <c r="AA121" s="13"/>
      <c r="AB121" s="13">
        <v>32.6</v>
      </c>
      <c r="AC121" s="13">
        <v>684.6</v>
      </c>
      <c r="AD121" s="13">
        <v>420</v>
      </c>
      <c r="AE121" s="13">
        <v>1104.5999999999999</v>
      </c>
      <c r="AF121" s="13">
        <v>2466.5</v>
      </c>
      <c r="AG121" s="13">
        <v>840</v>
      </c>
      <c r="AH121" s="13">
        <v>3306.5</v>
      </c>
      <c r="AI121" s="20"/>
    </row>
    <row r="122" spans="2:35" x14ac:dyDescent="0.3">
      <c r="B122" s="171">
        <v>197</v>
      </c>
      <c r="C122" s="298">
        <v>2023</v>
      </c>
      <c r="D122" s="298">
        <v>2</v>
      </c>
      <c r="E122" s="235" t="s">
        <v>2407</v>
      </c>
      <c r="F122" s="235" t="s">
        <v>2402</v>
      </c>
      <c r="G122" s="2" t="s">
        <v>595</v>
      </c>
      <c r="H122" s="16" t="s">
        <v>475</v>
      </c>
      <c r="I122" s="16" t="s">
        <v>475</v>
      </c>
      <c r="J122" s="16" t="s">
        <v>149</v>
      </c>
      <c r="K122" s="16" t="s">
        <v>402</v>
      </c>
      <c r="L122" s="17" t="s">
        <v>476</v>
      </c>
      <c r="M122" s="17"/>
      <c r="N122" s="18">
        <v>2326.4</v>
      </c>
      <c r="O122" s="19">
        <v>1454.1</v>
      </c>
      <c r="P122" s="19"/>
      <c r="Q122" s="19"/>
      <c r="R122" s="19"/>
      <c r="S122" s="19">
        <v>72.7</v>
      </c>
      <c r="T122" s="19">
        <v>120.7</v>
      </c>
      <c r="U122" s="19"/>
      <c r="V122" s="19">
        <v>3973.9</v>
      </c>
      <c r="W122" s="19">
        <v>1018</v>
      </c>
      <c r="X122" s="19">
        <v>4991.8999999999996</v>
      </c>
      <c r="Y122" s="19">
        <v>1163.2</v>
      </c>
      <c r="Z122" s="19">
        <v>290.8</v>
      </c>
      <c r="AA122" s="19"/>
      <c r="AB122" s="19">
        <v>72.7</v>
      </c>
      <c r="AC122" s="19">
        <v>1526.7</v>
      </c>
      <c r="AD122" s="19">
        <v>1018</v>
      </c>
      <c r="AE122" s="19">
        <v>2544.6999999999998</v>
      </c>
      <c r="AF122" s="19">
        <v>5500.6</v>
      </c>
      <c r="AG122" s="19">
        <v>2036</v>
      </c>
      <c r="AH122" s="19">
        <v>7536.6</v>
      </c>
      <c r="AI122" s="21"/>
    </row>
    <row r="123" spans="2:35" x14ac:dyDescent="0.3">
      <c r="B123" s="171">
        <v>198</v>
      </c>
      <c r="C123" s="298">
        <v>2023</v>
      </c>
      <c r="D123" s="298">
        <v>2</v>
      </c>
      <c r="E123" s="235" t="s">
        <v>2407</v>
      </c>
      <c r="F123" s="235" t="s">
        <v>2402</v>
      </c>
      <c r="G123" s="2" t="s">
        <v>595</v>
      </c>
      <c r="H123" s="16" t="s">
        <v>475</v>
      </c>
      <c r="I123" s="16" t="s">
        <v>475</v>
      </c>
      <c r="J123" s="16" t="s">
        <v>149</v>
      </c>
      <c r="K123" s="16" t="s">
        <v>402</v>
      </c>
      <c r="L123" s="17" t="s">
        <v>486</v>
      </c>
      <c r="M123" s="17"/>
      <c r="N123" s="18">
        <v>1043.2</v>
      </c>
      <c r="O123" s="19">
        <v>652</v>
      </c>
      <c r="P123" s="19"/>
      <c r="Q123" s="19"/>
      <c r="R123" s="19"/>
      <c r="S123" s="19">
        <v>32.6</v>
      </c>
      <c r="T123" s="19">
        <v>54.1</v>
      </c>
      <c r="U123" s="19"/>
      <c r="V123" s="19">
        <v>1781.9</v>
      </c>
      <c r="W123" s="19">
        <v>420</v>
      </c>
      <c r="X123" s="19">
        <v>2201.9</v>
      </c>
      <c r="Y123" s="19">
        <v>521.6</v>
      </c>
      <c r="Z123" s="19">
        <v>130.4</v>
      </c>
      <c r="AA123" s="19"/>
      <c r="AB123" s="19">
        <v>32.6</v>
      </c>
      <c r="AC123" s="19">
        <v>684.6</v>
      </c>
      <c r="AD123" s="19">
        <v>420</v>
      </c>
      <c r="AE123" s="19">
        <v>1104.5999999999999</v>
      </c>
      <c r="AF123" s="19">
        <v>2466.5</v>
      </c>
      <c r="AG123" s="19">
        <v>840</v>
      </c>
      <c r="AH123" s="19">
        <v>3306.5</v>
      </c>
      <c r="AI123" s="21"/>
    </row>
    <row r="124" spans="2:35" x14ac:dyDescent="0.3">
      <c r="B124" s="171">
        <v>199</v>
      </c>
      <c r="C124" s="298">
        <v>2023</v>
      </c>
      <c r="D124" s="298">
        <v>2</v>
      </c>
      <c r="E124" s="235" t="s">
        <v>2407</v>
      </c>
      <c r="F124" s="235" t="s">
        <v>2402</v>
      </c>
      <c r="G124" s="2" t="s">
        <v>595</v>
      </c>
      <c r="H124" s="16" t="s">
        <v>475</v>
      </c>
      <c r="I124" s="16" t="s">
        <v>475</v>
      </c>
      <c r="J124" s="16" t="s">
        <v>149</v>
      </c>
      <c r="K124" s="16" t="s">
        <v>402</v>
      </c>
      <c r="L124" s="17" t="s">
        <v>482</v>
      </c>
      <c r="M124" s="17"/>
      <c r="N124" s="18">
        <v>1817</v>
      </c>
      <c r="O124" s="19">
        <v>1135.5999999999999</v>
      </c>
      <c r="P124" s="19"/>
      <c r="Q124" s="19"/>
      <c r="R124" s="19"/>
      <c r="S124" s="19">
        <v>56.9</v>
      </c>
      <c r="T124" s="19">
        <v>94.3</v>
      </c>
      <c r="U124" s="19"/>
      <c r="V124" s="19">
        <v>3103.8</v>
      </c>
      <c r="W124" s="19">
        <v>795</v>
      </c>
      <c r="X124" s="19">
        <v>3898.8</v>
      </c>
      <c r="Y124" s="19">
        <v>908.5</v>
      </c>
      <c r="Z124" s="19">
        <v>227.2</v>
      </c>
      <c r="AA124" s="19"/>
      <c r="AB124" s="19">
        <v>56.8</v>
      </c>
      <c r="AC124" s="19">
        <v>1192.5</v>
      </c>
      <c r="AD124" s="19">
        <v>795</v>
      </c>
      <c r="AE124" s="19">
        <v>1987.5</v>
      </c>
      <c r="AF124" s="19">
        <v>4296.3</v>
      </c>
      <c r="AG124" s="19">
        <v>1590</v>
      </c>
      <c r="AH124" s="19">
        <v>5886.3</v>
      </c>
      <c r="AI124" s="21"/>
    </row>
    <row r="125" spans="2:35" x14ac:dyDescent="0.3">
      <c r="B125" s="171">
        <v>200</v>
      </c>
      <c r="C125" s="298">
        <v>2023</v>
      </c>
      <c r="D125" s="298">
        <v>2</v>
      </c>
      <c r="E125" s="235" t="s">
        <v>2407</v>
      </c>
      <c r="F125" s="235" t="s">
        <v>2402</v>
      </c>
      <c r="G125" s="2" t="s">
        <v>595</v>
      </c>
      <c r="H125" s="16" t="s">
        <v>475</v>
      </c>
      <c r="I125" s="16" t="s">
        <v>475</v>
      </c>
      <c r="J125" s="2" t="s">
        <v>137</v>
      </c>
      <c r="K125" s="2" t="s">
        <v>518</v>
      </c>
      <c r="L125" s="2" t="s">
        <v>547</v>
      </c>
      <c r="M125" s="2"/>
      <c r="N125" s="12">
        <v>5097</v>
      </c>
      <c r="O125" s="13">
        <v>3185.8</v>
      </c>
      <c r="P125" s="13"/>
      <c r="Q125" s="13"/>
      <c r="R125" s="13"/>
      <c r="S125" s="13">
        <v>159.30000000000001</v>
      </c>
      <c r="T125" s="13">
        <v>264.39999999999998</v>
      </c>
      <c r="U125" s="13"/>
      <c r="V125" s="13">
        <v>8706.5</v>
      </c>
      <c r="W125" s="13">
        <v>1949</v>
      </c>
      <c r="X125" s="13">
        <v>10655.5</v>
      </c>
      <c r="Y125" s="13">
        <v>2548.6</v>
      </c>
      <c r="Z125" s="13">
        <v>637.20000000000005</v>
      </c>
      <c r="AA125" s="13"/>
      <c r="AB125" s="13">
        <v>159.4</v>
      </c>
      <c r="AC125" s="13">
        <v>3345.2</v>
      </c>
      <c r="AD125" s="13">
        <v>1949</v>
      </c>
      <c r="AE125" s="13">
        <v>5294.2</v>
      </c>
      <c r="AF125" s="13">
        <v>12051.7</v>
      </c>
      <c r="AG125" s="13">
        <v>3898</v>
      </c>
      <c r="AH125" s="13">
        <v>15949.7</v>
      </c>
      <c r="AI125" s="20"/>
    </row>
    <row r="126" spans="2:35" x14ac:dyDescent="0.3">
      <c r="B126" s="171">
        <v>201</v>
      </c>
      <c r="C126" s="298">
        <v>2023</v>
      </c>
      <c r="D126" s="298">
        <v>2</v>
      </c>
      <c r="E126" s="235" t="s">
        <v>2407</v>
      </c>
      <c r="F126" s="235" t="s">
        <v>2402</v>
      </c>
      <c r="G126" s="2" t="s">
        <v>595</v>
      </c>
      <c r="H126" s="16" t="s">
        <v>475</v>
      </c>
      <c r="I126" s="16" t="s">
        <v>475</v>
      </c>
      <c r="J126" s="2" t="s">
        <v>177</v>
      </c>
      <c r="K126" s="2" t="s">
        <v>520</v>
      </c>
      <c r="L126" s="2" t="s">
        <v>547</v>
      </c>
      <c r="M126" s="2"/>
      <c r="N126" s="12">
        <v>3203.8</v>
      </c>
      <c r="O126" s="13">
        <v>2002.4</v>
      </c>
      <c r="P126" s="13"/>
      <c r="Q126" s="13"/>
      <c r="R126" s="13"/>
      <c r="S126" s="13">
        <v>100.1</v>
      </c>
      <c r="T126" s="13">
        <v>166.2</v>
      </c>
      <c r="U126" s="13"/>
      <c r="V126" s="13">
        <v>5472.5</v>
      </c>
      <c r="W126" s="13">
        <v>1340</v>
      </c>
      <c r="X126" s="13">
        <v>6812.5</v>
      </c>
      <c r="Y126" s="13">
        <v>1602</v>
      </c>
      <c r="Z126" s="13">
        <v>400.5</v>
      </c>
      <c r="AA126" s="13"/>
      <c r="AB126" s="13">
        <v>100.2</v>
      </c>
      <c r="AC126" s="13">
        <v>2102.6999999999998</v>
      </c>
      <c r="AD126" s="13">
        <v>1340</v>
      </c>
      <c r="AE126" s="13">
        <v>3442.7</v>
      </c>
      <c r="AF126" s="13">
        <v>7575.2</v>
      </c>
      <c r="AG126" s="13">
        <v>2680</v>
      </c>
      <c r="AH126" s="13">
        <v>10255.200000000001</v>
      </c>
      <c r="AI126" s="20"/>
    </row>
    <row r="127" spans="2:35" x14ac:dyDescent="0.3">
      <c r="B127" s="171">
        <v>202</v>
      </c>
      <c r="C127" s="298">
        <v>2023</v>
      </c>
      <c r="D127" s="298">
        <v>2</v>
      </c>
      <c r="E127" s="235" t="s">
        <v>2407</v>
      </c>
      <c r="F127" s="235" t="s">
        <v>2402</v>
      </c>
      <c r="G127" s="2" t="s">
        <v>595</v>
      </c>
      <c r="H127" s="16" t="s">
        <v>475</v>
      </c>
      <c r="I127" s="16" t="s">
        <v>475</v>
      </c>
      <c r="J127" s="2" t="s">
        <v>165</v>
      </c>
      <c r="K127" s="2" t="s">
        <v>518</v>
      </c>
      <c r="L127" s="2" t="s">
        <v>547</v>
      </c>
      <c r="M127" s="2"/>
      <c r="N127" s="12">
        <v>3129.6</v>
      </c>
      <c r="O127" s="13">
        <v>1956</v>
      </c>
      <c r="P127" s="13"/>
      <c r="Q127" s="13"/>
      <c r="R127" s="13"/>
      <c r="S127" s="13">
        <v>97.8</v>
      </c>
      <c r="T127" s="13">
        <v>162.30000000000001</v>
      </c>
      <c r="U127" s="13"/>
      <c r="V127" s="13">
        <v>5345.7</v>
      </c>
      <c r="W127" s="13">
        <v>903</v>
      </c>
      <c r="X127" s="13">
        <v>6248.7</v>
      </c>
      <c r="Y127" s="13">
        <v>1564.8</v>
      </c>
      <c r="Z127" s="13">
        <v>391.2</v>
      </c>
      <c r="AA127" s="13"/>
      <c r="AB127" s="13">
        <v>97.8</v>
      </c>
      <c r="AC127" s="13">
        <v>2053.8000000000002</v>
      </c>
      <c r="AD127" s="13">
        <v>903</v>
      </c>
      <c r="AE127" s="13">
        <v>2956.8</v>
      </c>
      <c r="AF127" s="13">
        <v>7399.5</v>
      </c>
      <c r="AG127" s="13">
        <v>1806</v>
      </c>
      <c r="AH127" s="13">
        <v>9205.5</v>
      </c>
      <c r="AI127" s="20"/>
    </row>
    <row r="128" spans="2:35" x14ac:dyDescent="0.3">
      <c r="B128" s="171">
        <v>203</v>
      </c>
      <c r="C128" s="298">
        <v>2023</v>
      </c>
      <c r="D128" s="298">
        <v>2</v>
      </c>
      <c r="E128" s="235" t="s">
        <v>2407</v>
      </c>
      <c r="F128" s="235" t="s">
        <v>2402</v>
      </c>
      <c r="G128" s="2" t="s">
        <v>595</v>
      </c>
      <c r="H128" s="16" t="s">
        <v>475</v>
      </c>
      <c r="I128" s="16" t="s">
        <v>475</v>
      </c>
      <c r="J128" s="2" t="s">
        <v>144</v>
      </c>
      <c r="K128" s="2" t="s">
        <v>435</v>
      </c>
      <c r="L128" s="2" t="s">
        <v>547</v>
      </c>
      <c r="M128" s="2"/>
      <c r="N128" s="12">
        <v>1760</v>
      </c>
      <c r="O128" s="13">
        <v>1100</v>
      </c>
      <c r="P128" s="13">
        <v>0</v>
      </c>
      <c r="Q128" s="13">
        <v>0</v>
      </c>
      <c r="R128" s="13">
        <v>0</v>
      </c>
      <c r="S128" s="13">
        <v>55</v>
      </c>
      <c r="T128" s="13">
        <v>91.3</v>
      </c>
      <c r="U128" s="13">
        <v>0</v>
      </c>
      <c r="V128" s="13">
        <v>3006.3</v>
      </c>
      <c r="W128" s="13">
        <v>770</v>
      </c>
      <c r="X128" s="13">
        <v>3776.3</v>
      </c>
      <c r="Y128" s="13">
        <v>880</v>
      </c>
      <c r="Z128" s="13">
        <v>220</v>
      </c>
      <c r="AA128" s="13">
        <v>0</v>
      </c>
      <c r="AB128" s="13">
        <v>55</v>
      </c>
      <c r="AC128" s="13">
        <v>1155</v>
      </c>
      <c r="AD128" s="13">
        <v>770</v>
      </c>
      <c r="AE128" s="13">
        <v>1925</v>
      </c>
      <c r="AF128" s="13">
        <v>4161.3</v>
      </c>
      <c r="AG128" s="13">
        <v>1540</v>
      </c>
      <c r="AH128" s="13">
        <v>5701.3</v>
      </c>
      <c r="AI128" s="20"/>
    </row>
    <row r="129" spans="2:35" x14ac:dyDescent="0.3">
      <c r="B129" s="171">
        <v>204</v>
      </c>
      <c r="C129" s="298">
        <v>2023</v>
      </c>
      <c r="D129" s="298">
        <v>2</v>
      </c>
      <c r="E129" s="235" t="s">
        <v>2407</v>
      </c>
      <c r="F129" s="235" t="s">
        <v>2402</v>
      </c>
      <c r="G129" s="2" t="s">
        <v>595</v>
      </c>
      <c r="H129" s="16" t="s">
        <v>475</v>
      </c>
      <c r="I129" s="16" t="s">
        <v>475</v>
      </c>
      <c r="J129" s="2" t="s">
        <v>154</v>
      </c>
      <c r="K129" s="2" t="s">
        <v>402</v>
      </c>
      <c r="L129" s="2" t="s">
        <v>486</v>
      </c>
      <c r="M129" s="2"/>
      <c r="N129" s="12">
        <v>1328</v>
      </c>
      <c r="O129" s="13">
        <v>830</v>
      </c>
      <c r="P129" s="13"/>
      <c r="Q129" s="13"/>
      <c r="R129" s="13"/>
      <c r="S129" s="13">
        <v>41.5</v>
      </c>
      <c r="T129" s="13">
        <v>68.900000000000006</v>
      </c>
      <c r="U129" s="13"/>
      <c r="V129" s="13">
        <v>2268.4</v>
      </c>
      <c r="W129" s="13">
        <v>581</v>
      </c>
      <c r="X129" s="13">
        <v>2849.4</v>
      </c>
      <c r="Y129" s="13">
        <v>664</v>
      </c>
      <c r="Z129" s="13">
        <v>166</v>
      </c>
      <c r="AA129" s="13"/>
      <c r="AB129" s="13">
        <v>41.5</v>
      </c>
      <c r="AC129" s="13">
        <v>871.5</v>
      </c>
      <c r="AD129" s="13">
        <v>581</v>
      </c>
      <c r="AE129" s="13">
        <v>1452.5</v>
      </c>
      <c r="AF129" s="13">
        <v>3139.9</v>
      </c>
      <c r="AG129" s="13">
        <v>1162</v>
      </c>
      <c r="AH129" s="13">
        <v>4301.8999999999996</v>
      </c>
      <c r="AI129" s="20"/>
    </row>
    <row r="130" spans="2:35" x14ac:dyDescent="0.3">
      <c r="B130" s="171">
        <v>205</v>
      </c>
      <c r="C130" s="298">
        <v>2023</v>
      </c>
      <c r="D130" s="298">
        <v>2</v>
      </c>
      <c r="E130" s="235" t="s">
        <v>2407</v>
      </c>
      <c r="F130" s="235" t="s">
        <v>2402</v>
      </c>
      <c r="G130" s="2" t="s">
        <v>595</v>
      </c>
      <c r="H130" s="16" t="s">
        <v>475</v>
      </c>
      <c r="I130" s="16" t="s">
        <v>475</v>
      </c>
      <c r="J130" s="2" t="s">
        <v>156</v>
      </c>
      <c r="K130" s="2" t="s">
        <v>402</v>
      </c>
      <c r="L130" s="2" t="s">
        <v>478</v>
      </c>
      <c r="M130" s="2"/>
      <c r="N130" s="12">
        <v>2384</v>
      </c>
      <c r="O130" s="13">
        <v>1490</v>
      </c>
      <c r="P130" s="13"/>
      <c r="Q130" s="13"/>
      <c r="R130" s="13"/>
      <c r="S130" s="13">
        <v>74.5</v>
      </c>
      <c r="T130" s="13">
        <v>123.7</v>
      </c>
      <c r="U130" s="13"/>
      <c r="V130" s="13">
        <v>4072.2</v>
      </c>
      <c r="W130" s="13">
        <v>1043</v>
      </c>
      <c r="X130" s="13">
        <v>5115.2</v>
      </c>
      <c r="Y130" s="13">
        <v>1192</v>
      </c>
      <c r="Z130" s="13">
        <v>298</v>
      </c>
      <c r="AA130" s="13"/>
      <c r="AB130" s="13">
        <v>74.5</v>
      </c>
      <c r="AC130" s="13">
        <v>1564.5</v>
      </c>
      <c r="AD130" s="13">
        <v>1043</v>
      </c>
      <c r="AE130" s="13">
        <v>2607.5</v>
      </c>
      <c r="AF130" s="13">
        <v>5636.7</v>
      </c>
      <c r="AG130" s="13">
        <v>2086</v>
      </c>
      <c r="AH130" s="13">
        <v>7722.7</v>
      </c>
      <c r="AI130" s="20"/>
    </row>
    <row r="131" spans="2:35" x14ac:dyDescent="0.3">
      <c r="B131" s="171">
        <v>206</v>
      </c>
      <c r="C131" s="298">
        <v>2023</v>
      </c>
      <c r="D131" s="298">
        <v>2</v>
      </c>
      <c r="E131" s="235" t="s">
        <v>2407</v>
      </c>
      <c r="F131" s="235" t="s">
        <v>2402</v>
      </c>
      <c r="G131" s="2" t="s">
        <v>595</v>
      </c>
      <c r="H131" s="16" t="s">
        <v>475</v>
      </c>
      <c r="I131" s="16" t="s">
        <v>475</v>
      </c>
      <c r="J131" s="16" t="s">
        <v>156</v>
      </c>
      <c r="K131" s="16" t="s">
        <v>402</v>
      </c>
      <c r="L131" s="17" t="s">
        <v>484</v>
      </c>
      <c r="M131" s="17"/>
      <c r="N131" s="18">
        <v>1197.5</v>
      </c>
      <c r="O131" s="19">
        <v>748.4</v>
      </c>
      <c r="P131" s="19"/>
      <c r="Q131" s="19"/>
      <c r="R131" s="19"/>
      <c r="S131" s="19">
        <v>37.4</v>
      </c>
      <c r="T131" s="19">
        <v>62.1</v>
      </c>
      <c r="U131" s="19"/>
      <c r="V131" s="19">
        <v>2045.4</v>
      </c>
      <c r="W131" s="19">
        <v>524</v>
      </c>
      <c r="X131" s="19">
        <v>2569.4</v>
      </c>
      <c r="Y131" s="19">
        <v>598.79999999999995</v>
      </c>
      <c r="Z131" s="19">
        <v>149.69999999999999</v>
      </c>
      <c r="AA131" s="19"/>
      <c r="AB131" s="19">
        <v>37.5</v>
      </c>
      <c r="AC131" s="19">
        <v>786</v>
      </c>
      <c r="AD131" s="19">
        <v>524</v>
      </c>
      <c r="AE131" s="19">
        <v>1310</v>
      </c>
      <c r="AF131" s="19">
        <v>2831.4</v>
      </c>
      <c r="AG131" s="19">
        <v>1048</v>
      </c>
      <c r="AH131" s="19">
        <v>3879.4</v>
      </c>
      <c r="AI131" s="21"/>
    </row>
    <row r="132" spans="2:35" x14ac:dyDescent="0.3">
      <c r="B132" s="171">
        <v>207</v>
      </c>
      <c r="C132" s="298">
        <v>2023</v>
      </c>
      <c r="D132" s="298">
        <v>2</v>
      </c>
      <c r="E132" s="235" t="s">
        <v>2407</v>
      </c>
      <c r="F132" s="235" t="s">
        <v>2402</v>
      </c>
      <c r="G132" s="2" t="s">
        <v>595</v>
      </c>
      <c r="H132" s="16" t="s">
        <v>475</v>
      </c>
      <c r="I132" s="16" t="s">
        <v>475</v>
      </c>
      <c r="J132" s="2" t="s">
        <v>120</v>
      </c>
      <c r="K132" s="2" t="s">
        <v>435</v>
      </c>
      <c r="L132" s="2" t="s">
        <v>547</v>
      </c>
      <c r="M132" s="2"/>
      <c r="N132" s="12">
        <v>1291</v>
      </c>
      <c r="O132" s="13">
        <v>806.9</v>
      </c>
      <c r="P132" s="13"/>
      <c r="Q132" s="13"/>
      <c r="R132" s="13"/>
      <c r="S132" s="13">
        <v>40.299999999999997</v>
      </c>
      <c r="T132" s="13">
        <v>67</v>
      </c>
      <c r="U132" s="13"/>
      <c r="V132" s="13">
        <v>2205.1999999999998</v>
      </c>
      <c r="W132" s="13">
        <v>565</v>
      </c>
      <c r="X132" s="13">
        <v>2770.2</v>
      </c>
      <c r="Y132" s="13">
        <v>645.6</v>
      </c>
      <c r="Z132" s="13">
        <v>161.4</v>
      </c>
      <c r="AA132" s="13"/>
      <c r="AB132" s="13">
        <v>40.4</v>
      </c>
      <c r="AC132" s="13">
        <v>847.4</v>
      </c>
      <c r="AD132" s="13">
        <v>565</v>
      </c>
      <c r="AE132" s="13">
        <v>1412.4</v>
      </c>
      <c r="AF132" s="13">
        <v>3052.6</v>
      </c>
      <c r="AG132" s="13">
        <v>1130</v>
      </c>
      <c r="AH132" s="13">
        <v>4182.6000000000004</v>
      </c>
      <c r="AI132" s="20"/>
    </row>
    <row r="133" spans="2:35" s="176" customFormat="1" x14ac:dyDescent="0.3">
      <c r="B133" s="171">
        <v>211</v>
      </c>
      <c r="C133" s="298">
        <v>2023</v>
      </c>
      <c r="D133" s="298">
        <v>2</v>
      </c>
      <c r="E133" s="235" t="s">
        <v>2407</v>
      </c>
      <c r="F133" s="235" t="s">
        <v>2398</v>
      </c>
      <c r="G133" s="235" t="s">
        <v>2404</v>
      </c>
      <c r="H133" s="2" t="s">
        <v>522</v>
      </c>
      <c r="I133" s="16" t="s">
        <v>475</v>
      </c>
      <c r="J133" s="2" t="s">
        <v>149</v>
      </c>
      <c r="K133" s="2" t="s">
        <v>402</v>
      </c>
      <c r="L133" s="2" t="s">
        <v>469</v>
      </c>
      <c r="M133" s="2"/>
      <c r="N133" s="12">
        <v>1998.9</v>
      </c>
      <c r="O133" s="13">
        <v>1249.3</v>
      </c>
      <c r="P133" s="13"/>
      <c r="Q133" s="13"/>
      <c r="R133" s="13"/>
      <c r="S133" s="13">
        <v>62.5</v>
      </c>
      <c r="T133" s="13">
        <v>103.7</v>
      </c>
      <c r="U133" s="13"/>
      <c r="V133" s="13">
        <v>3414.4</v>
      </c>
      <c r="W133" s="13">
        <v>875</v>
      </c>
      <c r="X133" s="13">
        <v>4289.3999999999996</v>
      </c>
      <c r="Y133" s="13">
        <v>999.5</v>
      </c>
      <c r="Z133" s="13">
        <v>249.9</v>
      </c>
      <c r="AA133" s="13"/>
      <c r="AB133" s="13">
        <v>62.5</v>
      </c>
      <c r="AC133" s="13">
        <v>1311.9</v>
      </c>
      <c r="AD133" s="13">
        <v>875</v>
      </c>
      <c r="AE133" s="13">
        <v>2186.9</v>
      </c>
      <c r="AF133" s="13">
        <v>4726.3</v>
      </c>
      <c r="AG133" s="13">
        <v>1750</v>
      </c>
      <c r="AH133" s="13">
        <v>6476.3</v>
      </c>
      <c r="AI133" s="20"/>
    </row>
  </sheetData>
  <autoFilter ref="B1:AI133" xr:uid="{00000000-0001-0000-0700-000000000000}"/>
  <phoneticPr fontId="30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73E25-8D98-430E-881D-E157FE3ABD35}">
  <sheetPr filterMode="1"/>
  <dimension ref="A1:AH146"/>
  <sheetViews>
    <sheetView workbookViewId="0">
      <selection activeCell="I80" sqref="I80"/>
    </sheetView>
  </sheetViews>
  <sheetFormatPr defaultColWidth="9" defaultRowHeight="14.15" x14ac:dyDescent="0.3"/>
  <cols>
    <col min="1" max="1" width="37.53515625" customWidth="1"/>
    <col min="2" max="8" width="13.765625" customWidth="1"/>
    <col min="9" max="9" width="9.3046875" customWidth="1"/>
    <col min="10" max="10" width="12.765625" customWidth="1"/>
    <col min="11" max="11" width="14.765625" customWidth="1"/>
    <col min="12" max="12" width="14.765625" style="3" customWidth="1"/>
    <col min="13" max="13" width="20.921875" customWidth="1"/>
    <col min="14" max="14" width="17.23046875" customWidth="1"/>
    <col min="15" max="15" width="7" customWidth="1"/>
    <col min="16" max="16" width="10" customWidth="1"/>
    <col min="17" max="18" width="12.765625" customWidth="1"/>
    <col min="19" max="19" width="17.23046875" customWidth="1"/>
    <col min="20" max="20" width="9.765625" customWidth="1"/>
    <col min="21" max="21" width="23.07421875" bestFit="1" customWidth="1"/>
    <col min="34" max="34" width="16.69140625" bestFit="1" customWidth="1"/>
  </cols>
  <sheetData>
    <row r="1" spans="1:34" ht="14.15" customHeight="1" x14ac:dyDescent="0.3">
      <c r="A1" s="168" t="s">
        <v>2049</v>
      </c>
      <c r="B1" s="44" t="s">
        <v>1813</v>
      </c>
      <c r="C1" s="44" t="s">
        <v>2124</v>
      </c>
      <c r="D1" s="44" t="s">
        <v>2125</v>
      </c>
      <c r="E1" s="44" t="s">
        <v>2322</v>
      </c>
      <c r="F1" s="44" t="s">
        <v>2323</v>
      </c>
      <c r="G1" s="44" t="s">
        <v>504</v>
      </c>
      <c r="H1" s="44" t="s">
        <v>505</v>
      </c>
      <c r="I1" s="44" t="s">
        <v>506</v>
      </c>
      <c r="J1" s="44" t="s">
        <v>185</v>
      </c>
      <c r="K1" s="44" t="s">
        <v>115</v>
      </c>
      <c r="L1" s="64" t="s">
        <v>2126</v>
      </c>
      <c r="M1" s="44" t="s">
        <v>507</v>
      </c>
      <c r="N1" s="44" t="s">
        <v>508</v>
      </c>
      <c r="O1" s="44" t="s">
        <v>509</v>
      </c>
      <c r="P1" s="44" t="s">
        <v>510</v>
      </c>
      <c r="Q1" s="44" t="s">
        <v>511</v>
      </c>
      <c r="R1" s="44" t="s">
        <v>512</v>
      </c>
      <c r="S1" s="44" t="s">
        <v>513</v>
      </c>
      <c r="T1" s="44" t="s">
        <v>514</v>
      </c>
      <c r="U1" s="44" t="s">
        <v>515</v>
      </c>
    </row>
    <row r="2" spans="1:34" ht="14.15" hidden="1" customHeight="1" x14ac:dyDescent="0.3">
      <c r="A2" t="s">
        <v>503</v>
      </c>
      <c r="B2" s="27">
        <v>1</v>
      </c>
      <c r="C2" s="27">
        <v>2023</v>
      </c>
      <c r="D2" s="27">
        <v>2</v>
      </c>
      <c r="E2" s="27">
        <f t="shared" ref="E2:E12" si="0">IF(G2=H2,1,"")</f>
        <v>1</v>
      </c>
      <c r="F2" s="27">
        <v>1</v>
      </c>
      <c r="G2" s="27" t="s">
        <v>492</v>
      </c>
      <c r="H2" s="27" t="s">
        <v>492</v>
      </c>
      <c r="I2" t="s">
        <v>516</v>
      </c>
      <c r="J2" s="27" t="s">
        <v>435</v>
      </c>
      <c r="K2" t="s">
        <v>167</v>
      </c>
      <c r="N2" s="19">
        <v>17130</v>
      </c>
      <c r="O2" s="19"/>
      <c r="P2" s="19"/>
      <c r="Q2" s="19">
        <v>-1375</v>
      </c>
      <c r="R2" s="19">
        <v>-1040</v>
      </c>
      <c r="S2" s="19"/>
      <c r="T2" s="19">
        <v>0</v>
      </c>
      <c r="U2" s="19">
        <v>14715</v>
      </c>
    </row>
    <row r="3" spans="1:34" ht="14.15" hidden="1" customHeight="1" x14ac:dyDescent="0.3">
      <c r="A3" t="s">
        <v>503</v>
      </c>
      <c r="B3" s="27">
        <v>2</v>
      </c>
      <c r="C3" s="27">
        <v>2023</v>
      </c>
      <c r="D3" s="27">
        <v>2</v>
      </c>
      <c r="E3" s="27">
        <f t="shared" si="0"/>
        <v>1</v>
      </c>
      <c r="F3" s="27">
        <v>1</v>
      </c>
      <c r="G3" s="27" t="s">
        <v>492</v>
      </c>
      <c r="H3" s="27" t="s">
        <v>492</v>
      </c>
      <c r="I3" t="s">
        <v>516</v>
      </c>
      <c r="J3" s="27" t="s">
        <v>435</v>
      </c>
      <c r="K3" t="s">
        <v>183</v>
      </c>
      <c r="N3" s="19">
        <v>18936.669999999998</v>
      </c>
      <c r="O3" s="19"/>
      <c r="P3" s="19"/>
      <c r="Q3" s="19"/>
      <c r="R3" s="19"/>
      <c r="S3" s="19"/>
      <c r="T3" s="19">
        <v>0</v>
      </c>
      <c r="U3" s="19">
        <v>18936.669999999998</v>
      </c>
    </row>
    <row r="4" spans="1:34" ht="14.15" hidden="1" customHeight="1" x14ac:dyDescent="0.3">
      <c r="A4" t="s">
        <v>503</v>
      </c>
      <c r="B4" s="27">
        <v>3</v>
      </c>
      <c r="C4" s="27">
        <v>2023</v>
      </c>
      <c r="D4" s="27">
        <v>2</v>
      </c>
      <c r="E4" s="27">
        <f t="shared" si="0"/>
        <v>1</v>
      </c>
      <c r="F4" s="27">
        <v>1</v>
      </c>
      <c r="G4" s="27" t="s">
        <v>492</v>
      </c>
      <c r="H4" s="27" t="s">
        <v>492</v>
      </c>
      <c r="I4" t="s">
        <v>516</v>
      </c>
      <c r="J4" s="27" t="s">
        <v>435</v>
      </c>
      <c r="K4" t="s">
        <v>161</v>
      </c>
      <c r="N4" s="19">
        <v>4423.05</v>
      </c>
      <c r="O4" s="19"/>
      <c r="P4" s="19"/>
      <c r="Q4" s="19">
        <v>0</v>
      </c>
      <c r="R4" s="19">
        <v>-340</v>
      </c>
      <c r="S4" s="19"/>
      <c r="T4" s="19">
        <v>0</v>
      </c>
      <c r="U4" s="19">
        <v>4083.05</v>
      </c>
    </row>
    <row r="5" spans="1:34" ht="14.15" hidden="1" customHeight="1" x14ac:dyDescent="0.3">
      <c r="A5" t="s">
        <v>503</v>
      </c>
      <c r="B5" s="27">
        <v>4</v>
      </c>
      <c r="C5" s="27">
        <v>2023</v>
      </c>
      <c r="D5" s="27">
        <v>2</v>
      </c>
      <c r="E5" s="27">
        <f t="shared" si="0"/>
        <v>1</v>
      </c>
      <c r="F5" s="27">
        <v>1</v>
      </c>
      <c r="G5" s="27" t="s">
        <v>492</v>
      </c>
      <c r="H5" s="27" t="s">
        <v>492</v>
      </c>
      <c r="I5" t="s">
        <v>516</v>
      </c>
      <c r="J5" s="27" t="s">
        <v>517</v>
      </c>
      <c r="K5" t="s">
        <v>172</v>
      </c>
      <c r="N5" s="19">
        <v>105987.55</v>
      </c>
      <c r="O5" s="19"/>
      <c r="P5" s="19"/>
      <c r="Q5" s="19">
        <v>-6152.4</v>
      </c>
      <c r="R5" s="19">
        <v>-4820</v>
      </c>
      <c r="S5" s="19"/>
      <c r="T5" s="19">
        <v>321.97000000000003</v>
      </c>
      <c r="U5" s="19">
        <v>94693.18</v>
      </c>
    </row>
    <row r="6" spans="1:34" ht="14.15" hidden="1" customHeight="1" x14ac:dyDescent="0.3">
      <c r="A6" t="s">
        <v>503</v>
      </c>
      <c r="B6" s="27">
        <v>5</v>
      </c>
      <c r="C6" s="27">
        <v>2023</v>
      </c>
      <c r="D6" s="27">
        <v>2</v>
      </c>
      <c r="E6" s="27">
        <f t="shared" si="0"/>
        <v>1</v>
      </c>
      <c r="F6" s="27">
        <v>1</v>
      </c>
      <c r="G6" s="27" t="s">
        <v>492</v>
      </c>
      <c r="H6" s="27" t="s">
        <v>492</v>
      </c>
      <c r="I6" t="s">
        <v>516</v>
      </c>
      <c r="J6" s="27" t="s">
        <v>518</v>
      </c>
      <c r="K6" t="s">
        <v>165</v>
      </c>
      <c r="N6" s="19">
        <v>7873</v>
      </c>
      <c r="O6" s="19"/>
      <c r="P6" s="19"/>
      <c r="Q6" s="19">
        <v>-477.5</v>
      </c>
      <c r="R6" s="19">
        <v>-360</v>
      </c>
      <c r="S6" s="19"/>
      <c r="T6" s="19">
        <v>19.059999999999999</v>
      </c>
      <c r="U6" s="19">
        <v>7016.44</v>
      </c>
    </row>
    <row r="7" spans="1:34" ht="14.15" hidden="1" customHeight="1" x14ac:dyDescent="0.3">
      <c r="A7" t="s">
        <v>503</v>
      </c>
      <c r="B7" s="27">
        <v>6</v>
      </c>
      <c r="C7" s="27">
        <v>2023</v>
      </c>
      <c r="D7" s="27">
        <v>2</v>
      </c>
      <c r="E7" s="27">
        <f t="shared" si="0"/>
        <v>1</v>
      </c>
      <c r="F7" s="27">
        <v>1</v>
      </c>
      <c r="G7" s="27" t="s">
        <v>492</v>
      </c>
      <c r="H7" s="27" t="s">
        <v>492</v>
      </c>
      <c r="I7" t="s">
        <v>516</v>
      </c>
      <c r="J7" s="27" t="s">
        <v>402</v>
      </c>
      <c r="K7" t="s">
        <v>519</v>
      </c>
      <c r="N7" s="19">
        <v>29378</v>
      </c>
      <c r="O7" s="19"/>
      <c r="P7" s="19"/>
      <c r="Q7" s="19">
        <v>-1432.5</v>
      </c>
      <c r="R7" s="19">
        <v>-1080</v>
      </c>
      <c r="S7" s="19"/>
      <c r="T7" s="19">
        <v>340.95</v>
      </c>
      <c r="U7" s="19">
        <v>26524.55</v>
      </c>
    </row>
    <row r="8" spans="1:34" ht="14.15" hidden="1" customHeight="1" x14ac:dyDescent="0.3">
      <c r="A8" t="s">
        <v>503</v>
      </c>
      <c r="B8" s="27">
        <v>7</v>
      </c>
      <c r="C8" s="27">
        <v>2023</v>
      </c>
      <c r="D8" s="27">
        <v>2</v>
      </c>
      <c r="E8" s="27">
        <f t="shared" si="0"/>
        <v>1</v>
      </c>
      <c r="F8" s="27">
        <v>1</v>
      </c>
      <c r="G8" s="27" t="s">
        <v>492</v>
      </c>
      <c r="H8" s="27" t="s">
        <v>492</v>
      </c>
      <c r="I8" t="s">
        <v>516</v>
      </c>
      <c r="J8" s="27" t="s">
        <v>402</v>
      </c>
      <c r="K8" t="s">
        <v>149</v>
      </c>
      <c r="N8" s="19">
        <v>50169</v>
      </c>
      <c r="O8" s="19"/>
      <c r="P8" s="19"/>
      <c r="Q8" s="19">
        <v>-2540</v>
      </c>
      <c r="R8" s="19">
        <v>-1920</v>
      </c>
      <c r="S8" s="19"/>
      <c r="T8" s="19">
        <v>516.27</v>
      </c>
      <c r="U8" s="19">
        <v>45192.73</v>
      </c>
    </row>
    <row r="9" spans="1:34" ht="14.15" hidden="1" customHeight="1" x14ac:dyDescent="0.3">
      <c r="A9" t="s">
        <v>503</v>
      </c>
      <c r="B9" s="27">
        <v>8</v>
      </c>
      <c r="C9" s="27">
        <v>2023</v>
      </c>
      <c r="D9" s="27">
        <v>2</v>
      </c>
      <c r="E9" s="27">
        <f t="shared" si="0"/>
        <v>1</v>
      </c>
      <c r="F9" s="27">
        <v>1</v>
      </c>
      <c r="G9" s="27" t="s">
        <v>492</v>
      </c>
      <c r="H9" s="27" t="s">
        <v>492</v>
      </c>
      <c r="I9" t="s">
        <v>516</v>
      </c>
      <c r="J9" s="27" t="s">
        <v>402</v>
      </c>
      <c r="K9" t="s">
        <v>154</v>
      </c>
      <c r="N9" s="19">
        <v>68239.62</v>
      </c>
      <c r="O9" s="19"/>
      <c r="P9" s="19"/>
      <c r="Q9" s="19">
        <v>-4719.8999999999996</v>
      </c>
      <c r="R9" s="19">
        <v>-3400</v>
      </c>
      <c r="S9" s="19"/>
      <c r="T9" s="19">
        <v>125.67</v>
      </c>
      <c r="U9" s="19">
        <v>59994.05</v>
      </c>
    </row>
    <row r="10" spans="1:34" ht="14.15" hidden="1" customHeight="1" x14ac:dyDescent="0.3">
      <c r="A10" t="s">
        <v>503</v>
      </c>
      <c r="B10" s="27">
        <v>9</v>
      </c>
      <c r="C10" s="27">
        <v>2023</v>
      </c>
      <c r="D10" s="27">
        <v>2</v>
      </c>
      <c r="E10" s="27">
        <f t="shared" si="0"/>
        <v>1</v>
      </c>
      <c r="F10" s="27">
        <v>1</v>
      </c>
      <c r="G10" s="27" t="s">
        <v>492</v>
      </c>
      <c r="H10" s="27" t="s">
        <v>492</v>
      </c>
      <c r="I10" t="s">
        <v>516</v>
      </c>
      <c r="J10" s="27" t="s">
        <v>402</v>
      </c>
      <c r="K10" t="s">
        <v>161</v>
      </c>
      <c r="N10" s="19">
        <v>37000</v>
      </c>
      <c r="O10" s="19"/>
      <c r="P10" s="19"/>
      <c r="Q10" s="19">
        <v>-1060</v>
      </c>
      <c r="R10" s="19">
        <v>-800</v>
      </c>
      <c r="S10" s="19"/>
      <c r="T10" s="19">
        <v>904</v>
      </c>
      <c r="U10" s="19">
        <v>34236</v>
      </c>
    </row>
    <row r="11" spans="1:34" ht="14.15" hidden="1" customHeight="1" x14ac:dyDescent="0.3">
      <c r="A11" t="s">
        <v>503</v>
      </c>
      <c r="B11" s="27">
        <v>10</v>
      </c>
      <c r="C11" s="27">
        <v>2023</v>
      </c>
      <c r="D11" s="27">
        <v>2</v>
      </c>
      <c r="E11" s="27">
        <f t="shared" si="0"/>
        <v>1</v>
      </c>
      <c r="F11" s="27">
        <v>1</v>
      </c>
      <c r="G11" s="27" t="s">
        <v>492</v>
      </c>
      <c r="H11" s="27" t="s">
        <v>492</v>
      </c>
      <c r="I11" t="s">
        <v>516</v>
      </c>
      <c r="J11" s="27" t="s">
        <v>520</v>
      </c>
      <c r="K11" t="s">
        <v>179</v>
      </c>
      <c r="N11" s="19">
        <v>30167</v>
      </c>
      <c r="O11" s="19"/>
      <c r="P11" s="19"/>
      <c r="Q11" s="19">
        <v>-1426.99</v>
      </c>
      <c r="R11" s="19">
        <v>-1060</v>
      </c>
      <c r="S11" s="19"/>
      <c r="T11" s="19">
        <v>200.39</v>
      </c>
      <c r="U11" s="19">
        <v>27479.62</v>
      </c>
    </row>
    <row r="12" spans="1:34" ht="14.15" hidden="1" customHeight="1" x14ac:dyDescent="0.3">
      <c r="A12" t="s">
        <v>503</v>
      </c>
      <c r="B12" s="27">
        <v>11</v>
      </c>
      <c r="C12" s="27">
        <v>2023</v>
      </c>
      <c r="D12" s="27">
        <v>2</v>
      </c>
      <c r="E12" s="27">
        <f t="shared" si="0"/>
        <v>1</v>
      </c>
      <c r="F12" s="27">
        <v>1</v>
      </c>
      <c r="G12" s="45" t="s">
        <v>492</v>
      </c>
      <c r="H12" s="27" t="s">
        <v>492</v>
      </c>
      <c r="I12" t="s">
        <v>516</v>
      </c>
      <c r="J12" s="27" t="s">
        <v>520</v>
      </c>
      <c r="K12" t="s">
        <v>177</v>
      </c>
      <c r="N12" s="19">
        <v>23742</v>
      </c>
      <c r="O12" s="19"/>
      <c r="P12" s="19"/>
      <c r="Q12" s="19">
        <v>-1584.49</v>
      </c>
      <c r="R12" s="19">
        <v>-1420</v>
      </c>
      <c r="S12" s="19"/>
      <c r="T12" s="19">
        <v>139.47999999999999</v>
      </c>
      <c r="U12" s="19">
        <v>20598.03</v>
      </c>
    </row>
    <row r="13" spans="1:34" s="204" customFormat="1" ht="14.15" customHeight="1" x14ac:dyDescent="0.3">
      <c r="A13" s="237" t="s">
        <v>521</v>
      </c>
      <c r="B13" s="27">
        <v>12</v>
      </c>
      <c r="C13" s="27">
        <v>2023</v>
      </c>
      <c r="D13" s="27">
        <v>2</v>
      </c>
      <c r="E13" s="27">
        <v>2</v>
      </c>
      <c r="F13" s="27">
        <v>1</v>
      </c>
      <c r="G13" s="183" t="s">
        <v>522</v>
      </c>
      <c r="H13" s="183" t="s">
        <v>492</v>
      </c>
      <c r="I13" s="176" t="s">
        <v>516</v>
      </c>
      <c r="J13" s="183" t="s">
        <v>402</v>
      </c>
      <c r="K13" s="176" t="s">
        <v>519</v>
      </c>
      <c r="L13" s="3"/>
      <c r="M13" s="176"/>
      <c r="N13" s="178">
        <v>16960</v>
      </c>
      <c r="O13" s="178"/>
      <c r="P13" s="178"/>
      <c r="Q13" s="178">
        <v>-1265</v>
      </c>
      <c r="R13" s="178">
        <v>-1000</v>
      </c>
      <c r="S13" s="178"/>
      <c r="T13" s="178">
        <v>260.85000000000002</v>
      </c>
      <c r="U13" s="178">
        <v>14434.15</v>
      </c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</row>
    <row r="14" spans="1:34" s="222" customFormat="1" ht="14.15" customHeight="1" x14ac:dyDescent="0.3">
      <c r="A14" s="237" t="s">
        <v>521</v>
      </c>
      <c r="B14" s="238">
        <v>13</v>
      </c>
      <c r="C14" s="238">
        <v>2023</v>
      </c>
      <c r="D14" s="238">
        <v>2</v>
      </c>
      <c r="E14" s="27">
        <v>2</v>
      </c>
      <c r="F14" s="27">
        <v>1</v>
      </c>
      <c r="G14" s="242" t="s">
        <v>522</v>
      </c>
      <c r="H14" s="238" t="s">
        <v>492</v>
      </c>
      <c r="I14" s="3" t="s">
        <v>516</v>
      </c>
      <c r="J14" s="238" t="s">
        <v>402</v>
      </c>
      <c r="K14" s="3" t="s">
        <v>149</v>
      </c>
      <c r="L14" s="3"/>
      <c r="M14" s="3"/>
      <c r="N14" s="243">
        <v>19637</v>
      </c>
      <c r="O14" s="243"/>
      <c r="P14" s="243"/>
      <c r="Q14" s="243">
        <v>-1265</v>
      </c>
      <c r="R14" s="243">
        <v>-960</v>
      </c>
      <c r="S14" s="243"/>
      <c r="T14" s="243">
        <v>312.36</v>
      </c>
      <c r="U14" s="243">
        <v>17099.64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</row>
    <row r="15" spans="1:34" s="28" customFormat="1" ht="14.15" hidden="1" customHeight="1" x14ac:dyDescent="0.3">
      <c r="A15" s="237" t="s">
        <v>523</v>
      </c>
      <c r="B15" s="27">
        <v>14</v>
      </c>
      <c r="C15" s="27">
        <v>2023</v>
      </c>
      <c r="D15" s="27">
        <v>2</v>
      </c>
      <c r="E15" s="27" t="str">
        <f t="shared" ref="E15:E32" si="1">IF(G15=H15,1,"")</f>
        <v/>
      </c>
      <c r="F15" s="27">
        <v>2</v>
      </c>
      <c r="G15" s="2" t="s">
        <v>2</v>
      </c>
      <c r="H15" s="2" t="s">
        <v>455</v>
      </c>
      <c r="I15" s="2" t="s">
        <v>115</v>
      </c>
      <c r="J15" s="2" t="s">
        <v>185</v>
      </c>
      <c r="K15" s="2" t="s">
        <v>524</v>
      </c>
      <c r="L15" s="60"/>
      <c r="M15" s="12" t="s">
        <v>525</v>
      </c>
      <c r="N15" s="13" t="s">
        <v>526</v>
      </c>
      <c r="O15" s="13" t="s">
        <v>527</v>
      </c>
      <c r="P15" s="13" t="s">
        <v>528</v>
      </c>
      <c r="Q15" s="13" t="s">
        <v>529</v>
      </c>
      <c r="R15" s="13" t="s">
        <v>530</v>
      </c>
      <c r="S15" s="13" t="s">
        <v>531</v>
      </c>
      <c r="T15" s="13" t="s">
        <v>532</v>
      </c>
      <c r="U15" s="13" t="s">
        <v>533</v>
      </c>
      <c r="V15" s="13" t="s">
        <v>534</v>
      </c>
      <c r="W15" s="13" t="s">
        <v>535</v>
      </c>
      <c r="X15" s="13" t="s">
        <v>536</v>
      </c>
      <c r="Y15" s="13" t="s">
        <v>537</v>
      </c>
      <c r="Z15" s="13" t="s">
        <v>538</v>
      </c>
      <c r="AA15" s="13" t="s">
        <v>539</v>
      </c>
      <c r="AB15" s="13" t="s">
        <v>540</v>
      </c>
      <c r="AC15" s="13" t="s">
        <v>541</v>
      </c>
      <c r="AD15" s="14" t="s">
        <v>542</v>
      </c>
      <c r="AE15" s="14" t="s">
        <v>543</v>
      </c>
      <c r="AF15" s="14" t="s">
        <v>544</v>
      </c>
      <c r="AG15" s="14" t="s">
        <v>545</v>
      </c>
      <c r="AH15" s="15" t="s">
        <v>546</v>
      </c>
    </row>
    <row r="16" spans="1:34" s="28" customFormat="1" ht="14.15" hidden="1" customHeight="1" x14ac:dyDescent="0.3">
      <c r="A16" s="237" t="s">
        <v>523</v>
      </c>
      <c r="B16" s="27">
        <v>15</v>
      </c>
      <c r="C16" s="27">
        <v>2023</v>
      </c>
      <c r="D16" s="27">
        <v>2</v>
      </c>
      <c r="E16" s="27">
        <f t="shared" si="1"/>
        <v>1</v>
      </c>
      <c r="F16" s="27">
        <v>2</v>
      </c>
      <c r="G16" s="16" t="s">
        <v>492</v>
      </c>
      <c r="H16" s="2" t="s">
        <v>492</v>
      </c>
      <c r="I16" s="2" t="s">
        <v>167</v>
      </c>
      <c r="J16" s="2" t="s">
        <v>435</v>
      </c>
      <c r="K16" s="2" t="s">
        <v>547</v>
      </c>
      <c r="L16" s="60"/>
      <c r="M16" s="12">
        <v>2080</v>
      </c>
      <c r="N16" s="13">
        <v>780</v>
      </c>
      <c r="O16" s="13"/>
      <c r="P16" s="13"/>
      <c r="Q16" s="13"/>
      <c r="R16" s="13">
        <v>65</v>
      </c>
      <c r="S16" s="13">
        <v>78</v>
      </c>
      <c r="T16" s="13">
        <v>104</v>
      </c>
      <c r="U16" s="13">
        <v>3107</v>
      </c>
      <c r="V16" s="13">
        <v>1040</v>
      </c>
      <c r="W16" s="13">
        <v>4147</v>
      </c>
      <c r="X16" s="13">
        <v>1040</v>
      </c>
      <c r="Y16" s="13">
        <v>260</v>
      </c>
      <c r="Z16" s="13">
        <v>10</v>
      </c>
      <c r="AA16" s="13">
        <v>65</v>
      </c>
      <c r="AB16" s="13">
        <v>1375</v>
      </c>
      <c r="AC16" s="13">
        <v>1040</v>
      </c>
      <c r="AD16" s="13">
        <v>2415</v>
      </c>
      <c r="AE16" s="13">
        <v>4482</v>
      </c>
      <c r="AF16" s="13">
        <v>2080</v>
      </c>
      <c r="AG16" s="13">
        <v>6562</v>
      </c>
      <c r="AH16" s="20"/>
    </row>
    <row r="17" spans="1:34" s="28" customFormat="1" ht="14.15" hidden="1" customHeight="1" x14ac:dyDescent="0.3">
      <c r="A17" s="237" t="s">
        <v>523</v>
      </c>
      <c r="B17" s="27">
        <v>16</v>
      </c>
      <c r="C17" s="27">
        <v>2023</v>
      </c>
      <c r="D17" s="27">
        <v>2</v>
      </c>
      <c r="E17" s="27">
        <f t="shared" si="1"/>
        <v>1</v>
      </c>
      <c r="F17" s="27">
        <v>2</v>
      </c>
      <c r="G17" s="16" t="s">
        <v>492</v>
      </c>
      <c r="H17" s="16" t="s">
        <v>492</v>
      </c>
      <c r="I17" s="2" t="s">
        <v>179</v>
      </c>
      <c r="J17" s="2" t="s">
        <v>520</v>
      </c>
      <c r="K17" s="2" t="s">
        <v>547</v>
      </c>
      <c r="L17" s="60"/>
      <c r="M17" s="12">
        <v>2159.04</v>
      </c>
      <c r="N17" s="13">
        <v>795</v>
      </c>
      <c r="O17" s="13"/>
      <c r="P17" s="13"/>
      <c r="Q17" s="13"/>
      <c r="R17" s="13">
        <v>67.47</v>
      </c>
      <c r="S17" s="13">
        <v>80.959999999999994</v>
      </c>
      <c r="T17" s="13">
        <v>106</v>
      </c>
      <c r="U17" s="13">
        <v>3208.47</v>
      </c>
      <c r="V17" s="13">
        <v>1060</v>
      </c>
      <c r="W17" s="13">
        <v>4268.47</v>
      </c>
      <c r="X17" s="13">
        <v>1079.52</v>
      </c>
      <c r="Y17" s="13">
        <v>265</v>
      </c>
      <c r="Z17" s="13">
        <v>15</v>
      </c>
      <c r="AA17" s="13">
        <v>67.47</v>
      </c>
      <c r="AB17" s="13">
        <v>1426.99</v>
      </c>
      <c r="AC17" s="13">
        <v>1060</v>
      </c>
      <c r="AD17" s="13">
        <v>2486.9899999999998</v>
      </c>
      <c r="AE17" s="13">
        <v>4635.46</v>
      </c>
      <c r="AF17" s="13">
        <v>2120</v>
      </c>
      <c r="AG17" s="13">
        <v>6755.46</v>
      </c>
      <c r="AH17" s="20"/>
    </row>
    <row r="18" spans="1:34" s="28" customFormat="1" ht="14.15" hidden="1" customHeight="1" x14ac:dyDescent="0.3">
      <c r="A18" s="237" t="s">
        <v>523</v>
      </c>
      <c r="B18" s="27">
        <v>17</v>
      </c>
      <c r="C18" s="27">
        <v>2023</v>
      </c>
      <c r="D18" s="27">
        <v>2</v>
      </c>
      <c r="E18" s="27">
        <f t="shared" si="1"/>
        <v>1</v>
      </c>
      <c r="F18" s="27">
        <v>2</v>
      </c>
      <c r="G18" s="16" t="s">
        <v>492</v>
      </c>
      <c r="H18" s="16" t="s">
        <v>492</v>
      </c>
      <c r="I18" s="2" t="s">
        <v>519</v>
      </c>
      <c r="J18" s="2" t="s">
        <v>402</v>
      </c>
      <c r="K18" s="2" t="s">
        <v>493</v>
      </c>
      <c r="L18" s="60"/>
      <c r="M18" s="12">
        <v>720</v>
      </c>
      <c r="N18" s="13">
        <v>270</v>
      </c>
      <c r="O18" s="13"/>
      <c r="P18" s="13"/>
      <c r="Q18" s="13"/>
      <c r="R18" s="13">
        <v>22.5</v>
      </c>
      <c r="S18" s="13">
        <v>27</v>
      </c>
      <c r="T18" s="13">
        <v>36</v>
      </c>
      <c r="U18" s="13">
        <v>1075.5</v>
      </c>
      <c r="V18" s="13">
        <v>360</v>
      </c>
      <c r="W18" s="13">
        <v>1435.5</v>
      </c>
      <c r="X18" s="13">
        <v>360</v>
      </c>
      <c r="Y18" s="13">
        <v>90</v>
      </c>
      <c r="Z18" s="13">
        <v>5</v>
      </c>
      <c r="AA18" s="13">
        <v>22.5</v>
      </c>
      <c r="AB18" s="13">
        <v>477.5</v>
      </c>
      <c r="AC18" s="13">
        <v>360</v>
      </c>
      <c r="AD18" s="13">
        <v>837.5</v>
      </c>
      <c r="AE18" s="13">
        <v>1553</v>
      </c>
      <c r="AF18" s="13">
        <v>720</v>
      </c>
      <c r="AG18" s="13">
        <v>2273</v>
      </c>
      <c r="AH18" s="20"/>
    </row>
    <row r="19" spans="1:34" s="28" customFormat="1" ht="14.15" hidden="1" customHeight="1" x14ac:dyDescent="0.3">
      <c r="A19" s="237" t="s">
        <v>523</v>
      </c>
      <c r="B19" s="27">
        <v>18</v>
      </c>
      <c r="C19" s="27">
        <v>2023</v>
      </c>
      <c r="D19" s="27">
        <v>2</v>
      </c>
      <c r="E19" s="27">
        <f t="shared" si="1"/>
        <v>1</v>
      </c>
      <c r="F19" s="27">
        <v>2</v>
      </c>
      <c r="G19" s="16" t="s">
        <v>492</v>
      </c>
      <c r="H19" s="16" t="s">
        <v>492</v>
      </c>
      <c r="I19" s="16" t="s">
        <v>519</v>
      </c>
      <c r="J19" s="16" t="s">
        <v>402</v>
      </c>
      <c r="K19" s="17" t="s">
        <v>501</v>
      </c>
      <c r="L19" s="223"/>
      <c r="M19" s="18">
        <v>720</v>
      </c>
      <c r="N19" s="19">
        <v>270</v>
      </c>
      <c r="O19" s="19"/>
      <c r="P19" s="19"/>
      <c r="Q19" s="19"/>
      <c r="R19" s="19">
        <v>22.5</v>
      </c>
      <c r="S19" s="19">
        <v>27</v>
      </c>
      <c r="T19" s="19">
        <v>36</v>
      </c>
      <c r="U19" s="19">
        <v>1075.5</v>
      </c>
      <c r="V19" s="19">
        <v>360</v>
      </c>
      <c r="W19" s="19">
        <v>1435.5</v>
      </c>
      <c r="X19" s="19">
        <v>360</v>
      </c>
      <c r="Y19" s="19">
        <v>90</v>
      </c>
      <c r="Z19" s="19">
        <v>5</v>
      </c>
      <c r="AA19" s="19">
        <v>22.5</v>
      </c>
      <c r="AB19" s="19">
        <v>477.5</v>
      </c>
      <c r="AC19" s="19">
        <v>360</v>
      </c>
      <c r="AD19" s="19">
        <v>837.5</v>
      </c>
      <c r="AE19" s="19">
        <v>1553</v>
      </c>
      <c r="AF19" s="19">
        <v>720</v>
      </c>
      <c r="AG19" s="19">
        <v>2273</v>
      </c>
      <c r="AH19" s="21"/>
    </row>
    <row r="20" spans="1:34" s="28" customFormat="1" ht="14.15" hidden="1" customHeight="1" x14ac:dyDescent="0.3">
      <c r="A20" s="237" t="s">
        <v>523</v>
      </c>
      <c r="B20" s="27">
        <v>19</v>
      </c>
      <c r="C20" s="27">
        <v>2023</v>
      </c>
      <c r="D20" s="27">
        <v>2</v>
      </c>
      <c r="E20" s="27">
        <f t="shared" si="1"/>
        <v>1</v>
      </c>
      <c r="F20" s="27">
        <v>2</v>
      </c>
      <c r="G20" s="16" t="s">
        <v>492</v>
      </c>
      <c r="H20" s="16" t="s">
        <v>492</v>
      </c>
      <c r="I20" s="16" t="s">
        <v>519</v>
      </c>
      <c r="J20" s="16" t="s">
        <v>402</v>
      </c>
      <c r="K20" s="17" t="s">
        <v>499</v>
      </c>
      <c r="L20" s="223"/>
      <c r="M20" s="18">
        <v>720</v>
      </c>
      <c r="N20" s="19">
        <v>270</v>
      </c>
      <c r="O20" s="19"/>
      <c r="P20" s="19"/>
      <c r="Q20" s="19"/>
      <c r="R20" s="19">
        <v>22.5</v>
      </c>
      <c r="S20" s="19">
        <v>27</v>
      </c>
      <c r="T20" s="19">
        <v>36</v>
      </c>
      <c r="U20" s="19">
        <v>1075.5</v>
      </c>
      <c r="V20" s="19">
        <v>360</v>
      </c>
      <c r="W20" s="19">
        <v>1435.5</v>
      </c>
      <c r="X20" s="19">
        <v>360</v>
      </c>
      <c r="Y20" s="19">
        <v>90</v>
      </c>
      <c r="Z20" s="19">
        <v>5</v>
      </c>
      <c r="AA20" s="19">
        <v>22.5</v>
      </c>
      <c r="AB20" s="19">
        <v>477.5</v>
      </c>
      <c r="AC20" s="19">
        <v>360</v>
      </c>
      <c r="AD20" s="19">
        <v>837.5</v>
      </c>
      <c r="AE20" s="19">
        <v>1553</v>
      </c>
      <c r="AF20" s="19">
        <v>720</v>
      </c>
      <c r="AG20" s="19">
        <v>2273</v>
      </c>
      <c r="AH20" s="21"/>
    </row>
    <row r="21" spans="1:34" s="28" customFormat="1" ht="14.15" hidden="1" customHeight="1" x14ac:dyDescent="0.3">
      <c r="A21" s="237" t="s">
        <v>523</v>
      </c>
      <c r="B21" s="27">
        <v>20</v>
      </c>
      <c r="C21" s="27">
        <v>2023</v>
      </c>
      <c r="D21" s="27">
        <v>2</v>
      </c>
      <c r="E21" s="27">
        <f t="shared" si="1"/>
        <v>1</v>
      </c>
      <c r="F21" s="27">
        <v>2</v>
      </c>
      <c r="G21" s="16" t="s">
        <v>492</v>
      </c>
      <c r="H21" s="16" t="s">
        <v>492</v>
      </c>
      <c r="I21" s="2" t="s">
        <v>149</v>
      </c>
      <c r="J21" s="2" t="s">
        <v>402</v>
      </c>
      <c r="K21" s="2" t="s">
        <v>493</v>
      </c>
      <c r="L21" s="60"/>
      <c r="M21" s="12">
        <v>960</v>
      </c>
      <c r="N21" s="13">
        <v>360</v>
      </c>
      <c r="O21" s="13"/>
      <c r="P21" s="13"/>
      <c r="Q21" s="13"/>
      <c r="R21" s="13">
        <v>30</v>
      </c>
      <c r="S21" s="13">
        <v>36</v>
      </c>
      <c r="T21" s="13">
        <v>48</v>
      </c>
      <c r="U21" s="13">
        <v>1434</v>
      </c>
      <c r="V21" s="13">
        <v>480</v>
      </c>
      <c r="W21" s="13">
        <v>1914</v>
      </c>
      <c r="X21" s="13">
        <v>480</v>
      </c>
      <c r="Y21" s="13">
        <v>120</v>
      </c>
      <c r="Z21" s="13">
        <v>5</v>
      </c>
      <c r="AA21" s="13">
        <v>30</v>
      </c>
      <c r="AB21" s="13">
        <v>635</v>
      </c>
      <c r="AC21" s="13">
        <v>480</v>
      </c>
      <c r="AD21" s="13">
        <v>1115</v>
      </c>
      <c r="AE21" s="13">
        <v>2069</v>
      </c>
      <c r="AF21" s="13">
        <v>960</v>
      </c>
      <c r="AG21" s="13">
        <v>3029</v>
      </c>
      <c r="AH21" s="20"/>
    </row>
    <row r="22" spans="1:34" s="28" customFormat="1" ht="14.15" hidden="1" customHeight="1" x14ac:dyDescent="0.3">
      <c r="A22" s="237" t="s">
        <v>523</v>
      </c>
      <c r="B22" s="27">
        <v>21</v>
      </c>
      <c r="C22" s="27">
        <v>2023</v>
      </c>
      <c r="D22" s="27">
        <v>2</v>
      </c>
      <c r="E22" s="27">
        <f t="shared" si="1"/>
        <v>1</v>
      </c>
      <c r="F22" s="27">
        <v>2</v>
      </c>
      <c r="G22" s="16" t="s">
        <v>492</v>
      </c>
      <c r="H22" s="16" t="s">
        <v>492</v>
      </c>
      <c r="I22" s="16" t="s">
        <v>149</v>
      </c>
      <c r="J22" s="16" t="s">
        <v>402</v>
      </c>
      <c r="K22" s="17" t="s">
        <v>501</v>
      </c>
      <c r="L22" s="223"/>
      <c r="M22" s="18">
        <v>960</v>
      </c>
      <c r="N22" s="19">
        <v>360</v>
      </c>
      <c r="O22" s="19"/>
      <c r="P22" s="19"/>
      <c r="Q22" s="19"/>
      <c r="R22" s="19">
        <v>30</v>
      </c>
      <c r="S22" s="19">
        <v>36</v>
      </c>
      <c r="T22" s="19">
        <v>48</v>
      </c>
      <c r="U22" s="19">
        <v>1434</v>
      </c>
      <c r="V22" s="19">
        <v>480</v>
      </c>
      <c r="W22" s="19">
        <v>1914</v>
      </c>
      <c r="X22" s="19">
        <v>480</v>
      </c>
      <c r="Y22" s="19">
        <v>120</v>
      </c>
      <c r="Z22" s="19">
        <v>5</v>
      </c>
      <c r="AA22" s="19">
        <v>30</v>
      </c>
      <c r="AB22" s="19">
        <v>635</v>
      </c>
      <c r="AC22" s="19">
        <v>480</v>
      </c>
      <c r="AD22" s="19">
        <v>1115</v>
      </c>
      <c r="AE22" s="19">
        <v>2069</v>
      </c>
      <c r="AF22" s="19">
        <v>960</v>
      </c>
      <c r="AG22" s="19">
        <v>3029</v>
      </c>
      <c r="AH22" s="21"/>
    </row>
    <row r="23" spans="1:34" ht="14.15" hidden="1" customHeight="1" x14ac:dyDescent="0.3">
      <c r="A23" s="237" t="s">
        <v>523</v>
      </c>
      <c r="B23" s="27">
        <v>22</v>
      </c>
      <c r="C23" s="27">
        <v>2023</v>
      </c>
      <c r="D23" s="27">
        <v>2</v>
      </c>
      <c r="E23" s="27">
        <f t="shared" si="1"/>
        <v>1</v>
      </c>
      <c r="F23" s="27">
        <v>2</v>
      </c>
      <c r="G23" s="16" t="s">
        <v>492</v>
      </c>
      <c r="H23" s="16" t="s">
        <v>492</v>
      </c>
      <c r="I23" s="16" t="s">
        <v>149</v>
      </c>
      <c r="J23" s="16" t="s">
        <v>402</v>
      </c>
      <c r="K23" s="17" t="s">
        <v>499</v>
      </c>
      <c r="L23" s="223"/>
      <c r="M23" s="18">
        <v>960</v>
      </c>
      <c r="N23" s="19">
        <v>360</v>
      </c>
      <c r="O23" s="19"/>
      <c r="P23" s="19"/>
      <c r="Q23" s="19"/>
      <c r="R23" s="19">
        <v>30</v>
      </c>
      <c r="S23" s="19">
        <v>36</v>
      </c>
      <c r="T23" s="19">
        <v>48</v>
      </c>
      <c r="U23" s="19">
        <v>1434</v>
      </c>
      <c r="V23" s="19">
        <v>480</v>
      </c>
      <c r="W23" s="19">
        <v>1914</v>
      </c>
      <c r="X23" s="19">
        <v>480</v>
      </c>
      <c r="Y23" s="19">
        <v>120</v>
      </c>
      <c r="Z23" s="19">
        <v>5</v>
      </c>
      <c r="AA23" s="19">
        <v>30</v>
      </c>
      <c r="AB23" s="19">
        <v>635</v>
      </c>
      <c r="AC23" s="19">
        <v>480</v>
      </c>
      <c r="AD23" s="19">
        <v>1115</v>
      </c>
      <c r="AE23" s="19">
        <v>2069</v>
      </c>
      <c r="AF23" s="19">
        <v>960</v>
      </c>
      <c r="AG23" s="19">
        <v>3029</v>
      </c>
      <c r="AH23" s="21"/>
    </row>
    <row r="24" spans="1:34" ht="14.15" hidden="1" customHeight="1" x14ac:dyDescent="0.3">
      <c r="A24" s="237" t="s">
        <v>523</v>
      </c>
      <c r="B24" s="27">
        <v>23</v>
      </c>
      <c r="C24" s="27">
        <v>2023</v>
      </c>
      <c r="D24" s="27">
        <v>2</v>
      </c>
      <c r="E24" s="27">
        <f t="shared" si="1"/>
        <v>1</v>
      </c>
      <c r="F24" s="27">
        <v>2</v>
      </c>
      <c r="G24" s="16" t="s">
        <v>492</v>
      </c>
      <c r="H24" s="16" t="s">
        <v>492</v>
      </c>
      <c r="I24" s="16" t="s">
        <v>149</v>
      </c>
      <c r="J24" s="16" t="s">
        <v>402</v>
      </c>
      <c r="K24" s="17" t="s">
        <v>495</v>
      </c>
      <c r="L24" s="223"/>
      <c r="M24" s="18">
        <v>960</v>
      </c>
      <c r="N24" s="19">
        <v>360</v>
      </c>
      <c r="O24" s="19"/>
      <c r="P24" s="19"/>
      <c r="Q24" s="19"/>
      <c r="R24" s="19">
        <v>30</v>
      </c>
      <c r="S24" s="19">
        <v>36</v>
      </c>
      <c r="T24" s="19">
        <v>48</v>
      </c>
      <c r="U24" s="19">
        <v>1434</v>
      </c>
      <c r="V24" s="19">
        <v>480</v>
      </c>
      <c r="W24" s="19">
        <v>1914</v>
      </c>
      <c r="X24" s="19">
        <v>480</v>
      </c>
      <c r="Y24" s="19">
        <v>120</v>
      </c>
      <c r="Z24" s="19">
        <v>5</v>
      </c>
      <c r="AA24" s="19">
        <v>30</v>
      </c>
      <c r="AB24" s="19">
        <v>635</v>
      </c>
      <c r="AC24" s="19">
        <v>480</v>
      </c>
      <c r="AD24" s="19">
        <v>1115</v>
      </c>
      <c r="AE24" s="19">
        <v>2069</v>
      </c>
      <c r="AF24" s="19">
        <v>960</v>
      </c>
      <c r="AG24" s="19">
        <v>3029</v>
      </c>
      <c r="AH24" s="21"/>
    </row>
    <row r="25" spans="1:34" ht="14.15" hidden="1" customHeight="1" x14ac:dyDescent="0.3">
      <c r="A25" s="237" t="s">
        <v>523</v>
      </c>
      <c r="B25" s="27">
        <v>24</v>
      </c>
      <c r="C25" s="27">
        <v>2023</v>
      </c>
      <c r="D25" s="27">
        <v>2</v>
      </c>
      <c r="E25" s="27">
        <f t="shared" si="1"/>
        <v>1</v>
      </c>
      <c r="F25" s="27">
        <v>2</v>
      </c>
      <c r="G25" s="16" t="s">
        <v>492</v>
      </c>
      <c r="H25" s="16" t="s">
        <v>492</v>
      </c>
      <c r="I25" s="2" t="s">
        <v>172</v>
      </c>
      <c r="J25" s="2" t="s">
        <v>517</v>
      </c>
      <c r="K25" s="2" t="s">
        <v>547</v>
      </c>
      <c r="L25" s="60"/>
      <c r="M25" s="12">
        <v>9350.4</v>
      </c>
      <c r="N25" s="13">
        <v>3360</v>
      </c>
      <c r="O25" s="13"/>
      <c r="P25" s="13"/>
      <c r="Q25" s="13"/>
      <c r="R25" s="13">
        <v>292.2</v>
      </c>
      <c r="S25" s="13">
        <v>350.6</v>
      </c>
      <c r="T25" s="13">
        <v>448</v>
      </c>
      <c r="U25" s="13">
        <v>13801.2</v>
      </c>
      <c r="V25" s="13">
        <v>4820</v>
      </c>
      <c r="W25" s="13">
        <v>18621.2</v>
      </c>
      <c r="X25" s="13">
        <v>4675.2</v>
      </c>
      <c r="Y25" s="13">
        <v>1120</v>
      </c>
      <c r="Z25" s="13">
        <v>65</v>
      </c>
      <c r="AA25" s="13">
        <v>292.2</v>
      </c>
      <c r="AB25" s="13">
        <v>6152.4</v>
      </c>
      <c r="AC25" s="13">
        <v>4820</v>
      </c>
      <c r="AD25" s="13">
        <v>10972.4</v>
      </c>
      <c r="AE25" s="13">
        <v>19953.599999999999</v>
      </c>
      <c r="AF25" s="13">
        <v>9640</v>
      </c>
      <c r="AG25" s="13">
        <v>29593.599999999999</v>
      </c>
      <c r="AH25" s="20"/>
    </row>
    <row r="26" spans="1:34" ht="14.15" hidden="1" customHeight="1" x14ac:dyDescent="0.3">
      <c r="A26" s="237" t="s">
        <v>523</v>
      </c>
      <c r="B26" s="27">
        <v>25</v>
      </c>
      <c r="C26" s="27">
        <v>2023</v>
      </c>
      <c r="D26" s="27">
        <v>2</v>
      </c>
      <c r="E26" s="27">
        <f t="shared" si="1"/>
        <v>1</v>
      </c>
      <c r="F26" s="27">
        <v>2</v>
      </c>
      <c r="G26" s="16" t="s">
        <v>492</v>
      </c>
      <c r="H26" s="16" t="s">
        <v>492</v>
      </c>
      <c r="I26" s="2" t="s">
        <v>177</v>
      </c>
      <c r="J26" s="2" t="s">
        <v>520</v>
      </c>
      <c r="K26" s="2" t="s">
        <v>547</v>
      </c>
      <c r="L26" s="60"/>
      <c r="M26" s="12">
        <v>2399.04</v>
      </c>
      <c r="N26" s="13">
        <v>885</v>
      </c>
      <c r="O26" s="13"/>
      <c r="P26" s="13"/>
      <c r="Q26" s="13"/>
      <c r="R26" s="13">
        <v>74.97</v>
      </c>
      <c r="S26" s="13">
        <v>89.96</v>
      </c>
      <c r="T26" s="13">
        <v>118</v>
      </c>
      <c r="U26" s="13">
        <v>3566.97</v>
      </c>
      <c r="V26" s="13">
        <v>1420</v>
      </c>
      <c r="W26" s="13">
        <v>4986.97</v>
      </c>
      <c r="X26" s="13">
        <v>1199.52</v>
      </c>
      <c r="Y26" s="13">
        <v>295</v>
      </c>
      <c r="Z26" s="13">
        <v>15</v>
      </c>
      <c r="AA26" s="13">
        <v>74.97</v>
      </c>
      <c r="AB26" s="13">
        <v>1584.49</v>
      </c>
      <c r="AC26" s="13">
        <v>1420</v>
      </c>
      <c r="AD26" s="13">
        <v>3004.49</v>
      </c>
      <c r="AE26" s="13">
        <v>5151.46</v>
      </c>
      <c r="AF26" s="13">
        <v>2840</v>
      </c>
      <c r="AG26" s="13">
        <v>7991.46</v>
      </c>
      <c r="AH26" s="20"/>
    </row>
    <row r="27" spans="1:34" ht="14.15" hidden="1" customHeight="1" x14ac:dyDescent="0.3">
      <c r="A27" s="237" t="s">
        <v>523</v>
      </c>
      <c r="B27" s="27">
        <v>26</v>
      </c>
      <c r="C27" s="27">
        <v>2023</v>
      </c>
      <c r="D27" s="27">
        <v>2</v>
      </c>
      <c r="E27" s="27">
        <f t="shared" si="1"/>
        <v>1</v>
      </c>
      <c r="F27" s="27">
        <v>2</v>
      </c>
      <c r="G27" s="16" t="s">
        <v>492</v>
      </c>
      <c r="H27" s="16" t="s">
        <v>492</v>
      </c>
      <c r="I27" s="2" t="s">
        <v>165</v>
      </c>
      <c r="J27" s="2" t="s">
        <v>518</v>
      </c>
      <c r="K27" s="2" t="s">
        <v>547</v>
      </c>
      <c r="L27" s="60"/>
      <c r="M27" s="12">
        <v>720</v>
      </c>
      <c r="N27" s="13">
        <v>270</v>
      </c>
      <c r="O27" s="13"/>
      <c r="P27" s="13"/>
      <c r="Q27" s="13"/>
      <c r="R27" s="13">
        <v>22.5</v>
      </c>
      <c r="S27" s="13">
        <v>27</v>
      </c>
      <c r="T27" s="13">
        <v>36</v>
      </c>
      <c r="U27" s="13">
        <v>1075.5</v>
      </c>
      <c r="V27" s="13">
        <v>360</v>
      </c>
      <c r="W27" s="13">
        <v>1435.5</v>
      </c>
      <c r="X27" s="13">
        <v>360</v>
      </c>
      <c r="Y27" s="13">
        <v>90</v>
      </c>
      <c r="Z27" s="13">
        <v>5</v>
      </c>
      <c r="AA27" s="13">
        <v>22.5</v>
      </c>
      <c r="AB27" s="13">
        <v>477.5</v>
      </c>
      <c r="AC27" s="13">
        <v>360</v>
      </c>
      <c r="AD27" s="13">
        <v>837.5</v>
      </c>
      <c r="AE27" s="13">
        <v>1553</v>
      </c>
      <c r="AF27" s="13">
        <v>720</v>
      </c>
      <c r="AG27" s="13">
        <v>2273</v>
      </c>
      <c r="AH27" s="20"/>
    </row>
    <row r="28" spans="1:34" ht="14.15" hidden="1" customHeight="1" x14ac:dyDescent="0.3">
      <c r="A28" s="237" t="s">
        <v>523</v>
      </c>
      <c r="B28" s="27">
        <v>27</v>
      </c>
      <c r="C28" s="27">
        <v>2023</v>
      </c>
      <c r="D28" s="27">
        <v>2</v>
      </c>
      <c r="E28" s="27">
        <f t="shared" si="1"/>
        <v>1</v>
      </c>
      <c r="F28" s="27">
        <v>2</v>
      </c>
      <c r="G28" s="16" t="s">
        <v>492</v>
      </c>
      <c r="H28" s="16" t="s">
        <v>492</v>
      </c>
      <c r="I28" s="2" t="s">
        <v>161</v>
      </c>
      <c r="J28" s="2" t="s">
        <v>435</v>
      </c>
      <c r="K28" s="2" t="s">
        <v>493</v>
      </c>
      <c r="L28" s="60"/>
      <c r="M28" s="12"/>
      <c r="N28" s="13"/>
      <c r="O28" s="13"/>
      <c r="P28" s="13"/>
      <c r="Q28" s="13"/>
      <c r="R28" s="13"/>
      <c r="S28" s="13"/>
      <c r="T28" s="13"/>
      <c r="U28" s="13"/>
      <c r="V28" s="13">
        <v>340</v>
      </c>
      <c r="W28" s="13">
        <v>340</v>
      </c>
      <c r="X28" s="13"/>
      <c r="Y28" s="13"/>
      <c r="Z28" s="13"/>
      <c r="AA28" s="13"/>
      <c r="AB28" s="13"/>
      <c r="AC28" s="13">
        <v>340</v>
      </c>
      <c r="AD28" s="13">
        <v>340</v>
      </c>
      <c r="AE28" s="13">
        <v>0</v>
      </c>
      <c r="AF28" s="13">
        <v>680</v>
      </c>
      <c r="AG28" s="13">
        <v>680</v>
      </c>
      <c r="AH28" s="20"/>
    </row>
    <row r="29" spans="1:34" ht="14.15" hidden="1" customHeight="1" x14ac:dyDescent="0.3">
      <c r="A29" s="237" t="s">
        <v>523</v>
      </c>
      <c r="B29" s="27">
        <v>28</v>
      </c>
      <c r="C29" s="27">
        <v>2023</v>
      </c>
      <c r="D29" s="27">
        <v>2</v>
      </c>
      <c r="E29" s="27">
        <f t="shared" si="1"/>
        <v>1</v>
      </c>
      <c r="F29" s="27">
        <v>2</v>
      </c>
      <c r="G29" s="16" t="s">
        <v>492</v>
      </c>
      <c r="H29" s="16" t="s">
        <v>492</v>
      </c>
      <c r="I29" s="16" t="s">
        <v>161</v>
      </c>
      <c r="J29" s="2" t="s">
        <v>402</v>
      </c>
      <c r="K29" s="2" t="s">
        <v>495</v>
      </c>
      <c r="L29" s="60"/>
      <c r="M29" s="12">
        <v>800</v>
      </c>
      <c r="N29" s="13">
        <v>300</v>
      </c>
      <c r="O29" s="13"/>
      <c r="P29" s="13"/>
      <c r="Q29" s="13"/>
      <c r="R29" s="13">
        <v>25</v>
      </c>
      <c r="S29" s="13">
        <v>30</v>
      </c>
      <c r="T29" s="13">
        <v>40</v>
      </c>
      <c r="U29" s="13">
        <v>1195</v>
      </c>
      <c r="V29" s="13">
        <v>400</v>
      </c>
      <c r="W29" s="13">
        <v>1595</v>
      </c>
      <c r="X29" s="13">
        <v>400</v>
      </c>
      <c r="Y29" s="13">
        <v>100</v>
      </c>
      <c r="Z29" s="13">
        <v>5</v>
      </c>
      <c r="AA29" s="13">
        <v>25</v>
      </c>
      <c r="AB29" s="13">
        <v>530</v>
      </c>
      <c r="AC29" s="13">
        <v>400</v>
      </c>
      <c r="AD29" s="13">
        <v>930</v>
      </c>
      <c r="AE29" s="13">
        <v>1725</v>
      </c>
      <c r="AF29" s="13">
        <v>800</v>
      </c>
      <c r="AG29" s="13">
        <v>2525</v>
      </c>
      <c r="AH29" s="20"/>
    </row>
    <row r="30" spans="1:34" ht="14.15" hidden="1" customHeight="1" x14ac:dyDescent="0.3">
      <c r="A30" s="237" t="s">
        <v>523</v>
      </c>
      <c r="B30" s="27">
        <v>29</v>
      </c>
      <c r="C30" s="27">
        <v>2023</v>
      </c>
      <c r="D30" s="27">
        <v>2</v>
      </c>
      <c r="E30" s="27">
        <f t="shared" si="1"/>
        <v>1</v>
      </c>
      <c r="F30" s="27">
        <v>2</v>
      </c>
      <c r="G30" s="16" t="s">
        <v>492</v>
      </c>
      <c r="H30" s="16" t="s">
        <v>492</v>
      </c>
      <c r="I30" s="16" t="s">
        <v>161</v>
      </c>
      <c r="J30" s="16" t="s">
        <v>402</v>
      </c>
      <c r="K30" s="17" t="s">
        <v>497</v>
      </c>
      <c r="L30" s="223"/>
      <c r="M30" s="18">
        <v>800</v>
      </c>
      <c r="N30" s="19">
        <v>300</v>
      </c>
      <c r="O30" s="19"/>
      <c r="P30" s="19"/>
      <c r="Q30" s="19"/>
      <c r="R30" s="19">
        <v>25</v>
      </c>
      <c r="S30" s="19">
        <v>30</v>
      </c>
      <c r="T30" s="19">
        <v>40</v>
      </c>
      <c r="U30" s="19">
        <v>1195</v>
      </c>
      <c r="V30" s="19">
        <v>400</v>
      </c>
      <c r="W30" s="19">
        <v>1595</v>
      </c>
      <c r="X30" s="19">
        <v>400</v>
      </c>
      <c r="Y30" s="19">
        <v>100</v>
      </c>
      <c r="Z30" s="19">
        <v>5</v>
      </c>
      <c r="AA30" s="19">
        <v>25</v>
      </c>
      <c r="AB30" s="19">
        <v>530</v>
      </c>
      <c r="AC30" s="19">
        <v>400</v>
      </c>
      <c r="AD30" s="19">
        <v>930</v>
      </c>
      <c r="AE30" s="19">
        <v>1725</v>
      </c>
      <c r="AF30" s="19">
        <v>800</v>
      </c>
      <c r="AG30" s="19">
        <v>2525</v>
      </c>
      <c r="AH30" s="21"/>
    </row>
    <row r="31" spans="1:34" ht="14.15" hidden="1" customHeight="1" x14ac:dyDescent="0.3">
      <c r="A31" s="237" t="s">
        <v>523</v>
      </c>
      <c r="B31" s="27">
        <v>30</v>
      </c>
      <c r="C31" s="27">
        <v>2023</v>
      </c>
      <c r="D31" s="27">
        <v>2</v>
      </c>
      <c r="E31" s="27">
        <f t="shared" si="1"/>
        <v>1</v>
      </c>
      <c r="F31" s="27">
        <v>2</v>
      </c>
      <c r="G31" s="16" t="s">
        <v>492</v>
      </c>
      <c r="H31" s="16" t="s">
        <v>492</v>
      </c>
      <c r="I31" s="2" t="s">
        <v>548</v>
      </c>
      <c r="J31" s="2" t="s">
        <v>402</v>
      </c>
      <c r="K31" s="2" t="s">
        <v>547</v>
      </c>
      <c r="L31" s="60"/>
      <c r="M31" s="12">
        <v>7190.4</v>
      </c>
      <c r="N31" s="13">
        <v>2550</v>
      </c>
      <c r="O31" s="13"/>
      <c r="P31" s="13"/>
      <c r="Q31" s="13"/>
      <c r="R31" s="13">
        <v>224.7</v>
      </c>
      <c r="S31" s="13">
        <v>269.60000000000002</v>
      </c>
      <c r="T31" s="13">
        <v>340</v>
      </c>
      <c r="U31" s="13">
        <v>10574.7</v>
      </c>
      <c r="V31" s="13">
        <v>3400</v>
      </c>
      <c r="W31" s="13">
        <v>13974.7</v>
      </c>
      <c r="X31" s="13">
        <v>3595.2</v>
      </c>
      <c r="Y31" s="13">
        <v>850</v>
      </c>
      <c r="Z31" s="13">
        <v>50</v>
      </c>
      <c r="AA31" s="13">
        <v>224.7</v>
      </c>
      <c r="AB31" s="13">
        <v>4719.8999999999996</v>
      </c>
      <c r="AC31" s="13">
        <v>3400</v>
      </c>
      <c r="AD31" s="13">
        <v>8119.9</v>
      </c>
      <c r="AE31" s="13">
        <v>15294.6</v>
      </c>
      <c r="AF31" s="13">
        <v>6800</v>
      </c>
      <c r="AG31" s="13">
        <v>22094.6</v>
      </c>
      <c r="AH31" s="20"/>
    </row>
    <row r="32" spans="1:34" ht="14.15" hidden="1" customHeight="1" x14ac:dyDescent="0.3">
      <c r="A32" s="239" t="s">
        <v>549</v>
      </c>
      <c r="B32" s="27">
        <v>31</v>
      </c>
      <c r="C32" s="27">
        <v>2023</v>
      </c>
      <c r="D32" s="27">
        <v>2</v>
      </c>
      <c r="E32" s="27" t="str">
        <f t="shared" si="1"/>
        <v/>
      </c>
      <c r="F32" s="27">
        <v>2</v>
      </c>
      <c r="G32" s="2" t="s">
        <v>2</v>
      </c>
      <c r="H32" s="2" t="s">
        <v>455</v>
      </c>
      <c r="I32" s="2" t="s">
        <v>115</v>
      </c>
      <c r="J32" s="2" t="s">
        <v>185</v>
      </c>
      <c r="K32" s="2" t="s">
        <v>524</v>
      </c>
      <c r="L32" s="60"/>
      <c r="M32" s="12" t="s">
        <v>525</v>
      </c>
      <c r="N32" s="13" t="s">
        <v>526</v>
      </c>
      <c r="O32" s="13" t="s">
        <v>527</v>
      </c>
      <c r="P32" s="13" t="s">
        <v>528</v>
      </c>
      <c r="Q32" s="13" t="s">
        <v>529</v>
      </c>
      <c r="R32" s="13" t="s">
        <v>530</v>
      </c>
      <c r="S32" s="13" t="s">
        <v>531</v>
      </c>
      <c r="T32" s="13" t="s">
        <v>532</v>
      </c>
      <c r="U32" s="13" t="s">
        <v>533</v>
      </c>
      <c r="V32" s="13" t="s">
        <v>534</v>
      </c>
      <c r="W32" s="13" t="s">
        <v>535</v>
      </c>
      <c r="X32" s="13" t="s">
        <v>536</v>
      </c>
      <c r="Y32" s="13" t="s">
        <v>537</v>
      </c>
      <c r="Z32" s="13" t="s">
        <v>538</v>
      </c>
      <c r="AA32" s="13" t="s">
        <v>539</v>
      </c>
      <c r="AB32" s="13" t="s">
        <v>540</v>
      </c>
      <c r="AC32" s="13" t="s">
        <v>541</v>
      </c>
      <c r="AD32" s="14" t="s">
        <v>542</v>
      </c>
      <c r="AE32" s="14" t="s">
        <v>543</v>
      </c>
      <c r="AF32" s="14" t="s">
        <v>544</v>
      </c>
      <c r="AG32" s="14" t="s">
        <v>545</v>
      </c>
      <c r="AH32" s="15" t="s">
        <v>546</v>
      </c>
    </row>
    <row r="33" spans="1:34" s="176" customFormat="1" ht="14.15" customHeight="1" x14ac:dyDescent="0.3">
      <c r="A33" s="239" t="s">
        <v>549</v>
      </c>
      <c r="B33" s="238">
        <v>32</v>
      </c>
      <c r="C33" s="238">
        <v>2023</v>
      </c>
      <c r="D33" s="238">
        <v>2</v>
      </c>
      <c r="E33" s="27">
        <v>2</v>
      </c>
      <c r="F33" s="27">
        <v>2</v>
      </c>
      <c r="G33" s="60" t="s">
        <v>522</v>
      </c>
      <c r="H33" s="244" t="s">
        <v>492</v>
      </c>
      <c r="I33" s="211" t="s">
        <v>149</v>
      </c>
      <c r="J33" s="211" t="s">
        <v>402</v>
      </c>
      <c r="K33" s="211" t="s">
        <v>473</v>
      </c>
      <c r="L33" s="60"/>
      <c r="M33" s="216">
        <v>1920</v>
      </c>
      <c r="N33" s="180">
        <v>720</v>
      </c>
      <c r="O33" s="180"/>
      <c r="P33" s="180"/>
      <c r="Q33" s="180"/>
      <c r="R33" s="180">
        <v>60</v>
      </c>
      <c r="S33" s="180">
        <v>72</v>
      </c>
      <c r="T33" s="180">
        <v>96</v>
      </c>
      <c r="U33" s="180">
        <v>2868</v>
      </c>
      <c r="V33" s="180">
        <v>960</v>
      </c>
      <c r="W33" s="180">
        <v>3828</v>
      </c>
      <c r="X33" s="180">
        <v>960</v>
      </c>
      <c r="Y33" s="180">
        <v>240</v>
      </c>
      <c r="Z33" s="180">
        <v>5</v>
      </c>
      <c r="AA33" s="180">
        <v>60</v>
      </c>
      <c r="AB33" s="180">
        <v>1265</v>
      </c>
      <c r="AC33" s="180">
        <v>960</v>
      </c>
      <c r="AD33" s="180">
        <v>2225</v>
      </c>
      <c r="AE33" s="180">
        <v>4133</v>
      </c>
      <c r="AF33" s="180">
        <v>1920</v>
      </c>
      <c r="AG33" s="180">
        <v>6053</v>
      </c>
      <c r="AH33" s="217"/>
    </row>
    <row r="34" spans="1:34" ht="42.45" hidden="1" customHeight="1" x14ac:dyDescent="0.3">
      <c r="A34" s="237" t="s">
        <v>550</v>
      </c>
      <c r="B34" s="27">
        <v>33</v>
      </c>
      <c r="C34" s="27">
        <v>2023</v>
      </c>
      <c r="D34" s="27">
        <v>2</v>
      </c>
      <c r="E34" s="27" t="str">
        <f>IF(G34=H34,1,"")</f>
        <v/>
      </c>
      <c r="F34" s="27">
        <v>2</v>
      </c>
      <c r="G34" s="34" t="s">
        <v>2</v>
      </c>
      <c r="H34" s="34" t="s">
        <v>455</v>
      </c>
      <c r="I34" s="34" t="s">
        <v>115</v>
      </c>
      <c r="J34" s="34" t="s">
        <v>185</v>
      </c>
      <c r="K34" s="34" t="s">
        <v>524</v>
      </c>
      <c r="L34" s="224"/>
      <c r="M34" s="103" t="s">
        <v>551</v>
      </c>
      <c r="N34" s="103" t="s">
        <v>552</v>
      </c>
      <c r="O34" s="103" t="s">
        <v>553</v>
      </c>
      <c r="P34" s="103" t="s">
        <v>554</v>
      </c>
      <c r="Q34" s="103" t="s">
        <v>555</v>
      </c>
      <c r="R34" s="103" t="s">
        <v>556</v>
      </c>
      <c r="S34" s="103" t="s">
        <v>2118</v>
      </c>
      <c r="T34" s="103" t="s">
        <v>558</v>
      </c>
      <c r="U34" s="103" t="s">
        <v>559</v>
      </c>
      <c r="V34" s="103" t="s">
        <v>560</v>
      </c>
      <c r="W34" s="103" t="s">
        <v>561</v>
      </c>
      <c r="X34" s="103" t="s">
        <v>562</v>
      </c>
      <c r="Y34" s="103" t="s">
        <v>563</v>
      </c>
      <c r="Z34" s="103" t="s">
        <v>564</v>
      </c>
      <c r="AA34" s="103" t="s">
        <v>565</v>
      </c>
      <c r="AB34" s="103" t="s">
        <v>566</v>
      </c>
      <c r="AC34" s="103" t="s">
        <v>567</v>
      </c>
      <c r="AD34" s="34" t="s">
        <v>568</v>
      </c>
      <c r="AE34" s="34" t="s">
        <v>569</v>
      </c>
      <c r="AF34" s="34" t="s">
        <v>570</v>
      </c>
      <c r="AG34" s="34" t="s">
        <v>571</v>
      </c>
      <c r="AH34" s="34" t="s">
        <v>572</v>
      </c>
    </row>
    <row r="35" spans="1:34" ht="14.15" hidden="1" customHeight="1" x14ac:dyDescent="0.3">
      <c r="A35" s="239" t="s">
        <v>550</v>
      </c>
      <c r="B35" s="238">
        <v>34</v>
      </c>
      <c r="C35" s="238">
        <v>2023</v>
      </c>
      <c r="D35" s="238">
        <v>2</v>
      </c>
      <c r="E35" s="27">
        <v>3</v>
      </c>
      <c r="F35" s="27">
        <v>2</v>
      </c>
      <c r="G35" s="241" t="s">
        <v>522</v>
      </c>
      <c r="H35" s="245" t="s">
        <v>2137</v>
      </c>
      <c r="I35" s="104" t="s">
        <v>519</v>
      </c>
      <c r="J35" s="104" t="s">
        <v>402</v>
      </c>
      <c r="K35" s="104" t="s">
        <v>463</v>
      </c>
      <c r="L35" s="225"/>
      <c r="M35" s="105">
        <v>1920</v>
      </c>
      <c r="N35" s="106">
        <v>1080</v>
      </c>
      <c r="O35" s="43"/>
      <c r="P35" s="43"/>
      <c r="Q35" s="43"/>
      <c r="R35" s="108">
        <v>60</v>
      </c>
      <c r="S35" s="109">
        <v>48</v>
      </c>
      <c r="T35" s="43">
        <v>96</v>
      </c>
      <c r="U35" s="108">
        <v>3204</v>
      </c>
      <c r="V35" s="43">
        <v>1000</v>
      </c>
      <c r="W35" s="43">
        <v>4204</v>
      </c>
      <c r="X35" s="43">
        <v>960</v>
      </c>
      <c r="Y35" s="43">
        <v>240</v>
      </c>
      <c r="Z35" s="43">
        <v>5</v>
      </c>
      <c r="AA35" s="43">
        <v>60</v>
      </c>
      <c r="AB35" s="43">
        <v>1265</v>
      </c>
      <c r="AC35" s="43">
        <v>1000</v>
      </c>
      <c r="AD35" s="43">
        <v>2265</v>
      </c>
      <c r="AE35" s="43">
        <v>4469</v>
      </c>
      <c r="AF35" s="43">
        <v>2000</v>
      </c>
      <c r="AG35" s="43">
        <v>6469</v>
      </c>
      <c r="AH35" s="43">
        <v>50</v>
      </c>
    </row>
    <row r="36" spans="1:34" ht="14.15" hidden="1" customHeight="1" x14ac:dyDescent="0.3">
      <c r="A36" s="236" t="s">
        <v>574</v>
      </c>
      <c r="B36" s="27">
        <v>35</v>
      </c>
      <c r="C36" s="27">
        <v>2023</v>
      </c>
      <c r="D36" s="27">
        <v>2</v>
      </c>
      <c r="E36" s="27" t="str">
        <f t="shared" ref="E36:E51" si="2">IF(G36=H36,1,"")</f>
        <v/>
      </c>
      <c r="F36" s="27">
        <v>1</v>
      </c>
      <c r="G36" s="44" t="s">
        <v>504</v>
      </c>
      <c r="H36" s="44" t="s">
        <v>505</v>
      </c>
      <c r="I36" s="44" t="s">
        <v>506</v>
      </c>
      <c r="J36" s="44" t="s">
        <v>185</v>
      </c>
      <c r="K36" s="44" t="s">
        <v>115</v>
      </c>
      <c r="L36" s="64"/>
      <c r="M36" s="44" t="s">
        <v>507</v>
      </c>
      <c r="N36" s="44" t="s">
        <v>508</v>
      </c>
      <c r="O36" s="44" t="s">
        <v>509</v>
      </c>
      <c r="P36" s="44" t="s">
        <v>510</v>
      </c>
      <c r="Q36" s="44" t="s">
        <v>511</v>
      </c>
      <c r="R36" s="44" t="s">
        <v>512</v>
      </c>
      <c r="S36" s="44" t="s">
        <v>513</v>
      </c>
      <c r="T36" s="44" t="s">
        <v>514</v>
      </c>
      <c r="U36" s="44" t="s">
        <v>515</v>
      </c>
    </row>
    <row r="37" spans="1:34" ht="14.15" hidden="1" customHeight="1" x14ac:dyDescent="0.3">
      <c r="A37" s="236" t="s">
        <v>574</v>
      </c>
      <c r="B37" s="27">
        <v>36</v>
      </c>
      <c r="C37" s="27">
        <v>2023</v>
      </c>
      <c r="D37" s="27">
        <v>2</v>
      </c>
      <c r="E37" s="27">
        <f t="shared" si="2"/>
        <v>1</v>
      </c>
      <c r="F37" s="27">
        <v>1</v>
      </c>
      <c r="G37" s="42" t="s">
        <v>522</v>
      </c>
      <c r="H37" s="42" t="s">
        <v>522</v>
      </c>
      <c r="I37" s="1" t="s">
        <v>575</v>
      </c>
      <c r="J37" s="42" t="s">
        <v>435</v>
      </c>
      <c r="K37" s="1" t="s">
        <v>183</v>
      </c>
      <c r="L37" s="37"/>
      <c r="M37" s="1"/>
      <c r="N37" s="43">
        <v>11838</v>
      </c>
      <c r="O37" s="107"/>
      <c r="P37" s="107"/>
      <c r="Q37" s="43">
        <v>0</v>
      </c>
      <c r="R37" s="43">
        <v>0</v>
      </c>
      <c r="S37" s="43"/>
      <c r="T37" s="43">
        <v>55.14</v>
      </c>
      <c r="U37" s="43">
        <v>11782.86</v>
      </c>
    </row>
    <row r="38" spans="1:34" ht="14.15" hidden="1" customHeight="1" x14ac:dyDescent="0.3">
      <c r="A38" s="236" t="s">
        <v>574</v>
      </c>
      <c r="B38" s="27">
        <v>37</v>
      </c>
      <c r="C38" s="27">
        <v>2023</v>
      </c>
      <c r="D38" s="27">
        <v>2</v>
      </c>
      <c r="E38" s="27">
        <f t="shared" si="2"/>
        <v>1</v>
      </c>
      <c r="F38" s="27">
        <v>1</v>
      </c>
      <c r="G38" s="42" t="s">
        <v>522</v>
      </c>
      <c r="H38" s="42" t="s">
        <v>522</v>
      </c>
      <c r="I38" s="1" t="s">
        <v>575</v>
      </c>
      <c r="J38" s="42" t="s">
        <v>435</v>
      </c>
      <c r="K38" s="1" t="s">
        <v>144</v>
      </c>
      <c r="L38" s="37"/>
      <c r="M38" s="1"/>
      <c r="N38" s="43">
        <v>6620</v>
      </c>
      <c r="O38" s="107"/>
      <c r="P38" s="107"/>
      <c r="Q38" s="43">
        <v>-587.5</v>
      </c>
      <c r="R38" s="43">
        <v>-440</v>
      </c>
      <c r="S38" s="43"/>
      <c r="T38" s="43">
        <v>17.77</v>
      </c>
      <c r="U38" s="43">
        <v>5574.73</v>
      </c>
    </row>
    <row r="39" spans="1:34" ht="14.15" hidden="1" customHeight="1" x14ac:dyDescent="0.3">
      <c r="A39" s="236" t="s">
        <v>574</v>
      </c>
      <c r="B39" s="27">
        <v>38</v>
      </c>
      <c r="C39" s="27">
        <v>2023</v>
      </c>
      <c r="D39" s="27">
        <v>2</v>
      </c>
      <c r="E39" s="27">
        <f t="shared" si="2"/>
        <v>1</v>
      </c>
      <c r="F39" s="27">
        <v>1</v>
      </c>
      <c r="G39" s="42" t="s">
        <v>522</v>
      </c>
      <c r="H39" s="42" t="s">
        <v>522</v>
      </c>
      <c r="I39" s="1" t="s">
        <v>575</v>
      </c>
      <c r="J39" s="42" t="s">
        <v>518</v>
      </c>
      <c r="K39" s="1" t="s">
        <v>133</v>
      </c>
      <c r="L39" s="37"/>
      <c r="M39" s="1"/>
      <c r="N39" s="43">
        <v>170718.03</v>
      </c>
      <c r="O39" s="107"/>
      <c r="P39" s="107"/>
      <c r="Q39" s="43">
        <v>-19421.560000000001</v>
      </c>
      <c r="R39" s="43">
        <v>-15486.22</v>
      </c>
      <c r="S39" s="43"/>
      <c r="T39" s="43">
        <v>1379.68</v>
      </c>
      <c r="U39" s="43">
        <v>134430.57</v>
      </c>
    </row>
    <row r="40" spans="1:34" ht="14.15" hidden="1" customHeight="1" x14ac:dyDescent="0.3">
      <c r="A40" s="236" t="s">
        <v>574</v>
      </c>
      <c r="B40" s="27">
        <v>39</v>
      </c>
      <c r="C40" s="27">
        <v>2023</v>
      </c>
      <c r="D40" s="27">
        <v>2</v>
      </c>
      <c r="E40" s="27">
        <f t="shared" si="2"/>
        <v>1</v>
      </c>
      <c r="F40" s="27">
        <v>1</v>
      </c>
      <c r="G40" s="42" t="s">
        <v>522</v>
      </c>
      <c r="H40" s="42" t="s">
        <v>522</v>
      </c>
      <c r="I40" s="1" t="s">
        <v>575</v>
      </c>
      <c r="J40" s="42" t="s">
        <v>402</v>
      </c>
      <c r="K40" s="1" t="s">
        <v>519</v>
      </c>
      <c r="L40" s="37"/>
      <c r="M40" s="1"/>
      <c r="N40" s="43">
        <v>8487</v>
      </c>
      <c r="O40" s="43"/>
      <c r="P40" s="43"/>
      <c r="Q40" s="43">
        <v>-535</v>
      </c>
      <c r="R40" s="43">
        <v>-400</v>
      </c>
      <c r="S40" s="43"/>
      <c r="T40" s="43">
        <v>76.56</v>
      </c>
      <c r="U40" s="43">
        <v>7475.44</v>
      </c>
    </row>
    <row r="41" spans="1:34" ht="14.15" hidden="1" customHeight="1" x14ac:dyDescent="0.3">
      <c r="A41" s="236" t="s">
        <v>574</v>
      </c>
      <c r="B41" s="27">
        <v>40</v>
      </c>
      <c r="C41" s="27">
        <v>2023</v>
      </c>
      <c r="D41" s="27">
        <v>2</v>
      </c>
      <c r="E41" s="27">
        <f t="shared" si="2"/>
        <v>1</v>
      </c>
      <c r="F41" s="27">
        <v>1</v>
      </c>
      <c r="G41" s="42" t="s">
        <v>522</v>
      </c>
      <c r="H41" s="42" t="s">
        <v>522</v>
      </c>
      <c r="I41" s="1" t="s">
        <v>575</v>
      </c>
      <c r="J41" s="42" t="s">
        <v>402</v>
      </c>
      <c r="K41" s="1" t="s">
        <v>149</v>
      </c>
      <c r="L41" s="37"/>
      <c r="M41" s="1"/>
      <c r="N41" s="43">
        <v>9000</v>
      </c>
      <c r="O41" s="43"/>
      <c r="P41" s="43"/>
      <c r="Q41" s="43">
        <v>-640</v>
      </c>
      <c r="R41" s="43">
        <v>-480</v>
      </c>
      <c r="S41" s="43"/>
      <c r="T41" s="43">
        <v>86.4</v>
      </c>
      <c r="U41" s="43">
        <v>7793.6</v>
      </c>
    </row>
    <row r="42" spans="1:34" ht="14.15" hidden="1" customHeight="1" x14ac:dyDescent="0.3">
      <c r="A42" s="236" t="s">
        <v>574</v>
      </c>
      <c r="B42" s="27">
        <v>41</v>
      </c>
      <c r="C42" s="27">
        <v>2023</v>
      </c>
      <c r="D42" s="27">
        <v>2</v>
      </c>
      <c r="E42" s="27">
        <f t="shared" si="2"/>
        <v>1</v>
      </c>
      <c r="F42" s="27">
        <v>1</v>
      </c>
      <c r="G42" s="42" t="s">
        <v>522</v>
      </c>
      <c r="H42" s="42" t="s">
        <v>522</v>
      </c>
      <c r="I42" s="1" t="s">
        <v>575</v>
      </c>
      <c r="J42" s="42" t="s">
        <v>402</v>
      </c>
      <c r="K42" s="1" t="s">
        <v>154</v>
      </c>
      <c r="L42" s="37"/>
      <c r="M42" s="1"/>
      <c r="N42" s="43">
        <v>111632</v>
      </c>
      <c r="O42" s="43"/>
      <c r="P42" s="43"/>
      <c r="Q42" s="43">
        <v>-5200.22</v>
      </c>
      <c r="R42" s="43">
        <v>-4611</v>
      </c>
      <c r="S42" s="43"/>
      <c r="T42" s="43">
        <v>9182.08</v>
      </c>
      <c r="U42" s="43">
        <v>92638.7</v>
      </c>
    </row>
    <row r="43" spans="1:34" ht="14.15" hidden="1" customHeight="1" x14ac:dyDescent="0.3">
      <c r="A43" s="236" t="s">
        <v>574</v>
      </c>
      <c r="B43" s="27">
        <v>42</v>
      </c>
      <c r="C43" s="27">
        <v>2023</v>
      </c>
      <c r="D43" s="27">
        <v>2</v>
      </c>
      <c r="E43" s="27">
        <f t="shared" si="2"/>
        <v>1</v>
      </c>
      <c r="F43" s="27">
        <v>1</v>
      </c>
      <c r="G43" s="42" t="s">
        <v>522</v>
      </c>
      <c r="H43" s="42" t="s">
        <v>522</v>
      </c>
      <c r="I43" s="1" t="s">
        <v>575</v>
      </c>
      <c r="J43" s="42" t="s">
        <v>402</v>
      </c>
      <c r="K43" s="1" t="s">
        <v>156</v>
      </c>
      <c r="L43" s="37"/>
      <c r="M43" s="1"/>
      <c r="N43" s="43">
        <v>21388</v>
      </c>
      <c r="O43" s="43"/>
      <c r="P43" s="43"/>
      <c r="Q43" s="43">
        <v>-1121.8699999999999</v>
      </c>
      <c r="R43" s="43">
        <v>-820</v>
      </c>
      <c r="S43" s="43"/>
      <c r="T43" s="43">
        <v>121.77</v>
      </c>
      <c r="U43" s="43">
        <v>19324.36</v>
      </c>
    </row>
    <row r="44" spans="1:34" ht="14.15" hidden="1" customHeight="1" x14ac:dyDescent="0.3">
      <c r="A44" s="236" t="s">
        <v>574</v>
      </c>
      <c r="B44" s="27">
        <v>43</v>
      </c>
      <c r="C44" s="27">
        <v>2023</v>
      </c>
      <c r="D44" s="27">
        <v>2</v>
      </c>
      <c r="E44" s="27">
        <f t="shared" si="2"/>
        <v>1</v>
      </c>
      <c r="F44" s="27">
        <v>1</v>
      </c>
      <c r="G44" s="42" t="s">
        <v>522</v>
      </c>
      <c r="H44" s="42" t="s">
        <v>522</v>
      </c>
      <c r="I44" s="1" t="s">
        <v>575</v>
      </c>
      <c r="J44" s="42" t="s">
        <v>520</v>
      </c>
      <c r="K44" s="1" t="s">
        <v>179</v>
      </c>
      <c r="L44" s="37"/>
      <c r="M44" s="1"/>
      <c r="N44" s="43">
        <v>32950</v>
      </c>
      <c r="O44" s="43"/>
      <c r="P44" s="43"/>
      <c r="Q44" s="43">
        <v>-2033.74</v>
      </c>
      <c r="R44" s="43">
        <v>-1480</v>
      </c>
      <c r="S44" s="43"/>
      <c r="T44" s="43">
        <v>126.05</v>
      </c>
      <c r="U44" s="43">
        <v>29310.21</v>
      </c>
    </row>
    <row r="45" spans="1:34" ht="14.15" hidden="1" customHeight="1" x14ac:dyDescent="0.3">
      <c r="A45" s="236" t="s">
        <v>574</v>
      </c>
      <c r="B45" s="27">
        <v>44</v>
      </c>
      <c r="C45" s="27">
        <v>2023</v>
      </c>
      <c r="D45" s="27">
        <v>2</v>
      </c>
      <c r="E45" s="27">
        <f t="shared" si="2"/>
        <v>1</v>
      </c>
      <c r="F45" s="27">
        <v>1</v>
      </c>
      <c r="G45" s="42" t="s">
        <v>522</v>
      </c>
      <c r="H45" s="42" t="s">
        <v>522</v>
      </c>
      <c r="I45" s="1" t="s">
        <v>575</v>
      </c>
      <c r="J45" s="42" t="s">
        <v>520</v>
      </c>
      <c r="K45" s="1" t="s">
        <v>169</v>
      </c>
      <c r="L45" s="37"/>
      <c r="M45" s="1"/>
      <c r="N45" s="43">
        <v>19636.66</v>
      </c>
      <c r="O45" s="43"/>
      <c r="P45" s="43"/>
      <c r="Q45" s="43">
        <v>-1445.61</v>
      </c>
      <c r="R45" s="43">
        <v>-680</v>
      </c>
      <c r="S45" s="43"/>
      <c r="T45" s="43">
        <v>75.33</v>
      </c>
      <c r="U45" s="43">
        <v>17435.72</v>
      </c>
    </row>
    <row r="46" spans="1:34" ht="14.15" hidden="1" customHeight="1" x14ac:dyDescent="0.3">
      <c r="A46" s="236" t="s">
        <v>574</v>
      </c>
      <c r="B46" s="27">
        <v>45</v>
      </c>
      <c r="C46" s="27">
        <v>2023</v>
      </c>
      <c r="D46" s="27">
        <v>2</v>
      </c>
      <c r="E46" s="27">
        <f t="shared" si="2"/>
        <v>1</v>
      </c>
      <c r="F46" s="27">
        <v>1</v>
      </c>
      <c r="G46" s="42" t="s">
        <v>522</v>
      </c>
      <c r="H46" s="42" t="s">
        <v>522</v>
      </c>
      <c r="I46" s="1" t="s">
        <v>575</v>
      </c>
      <c r="J46" s="42" t="s">
        <v>520</v>
      </c>
      <c r="K46" s="1" t="s">
        <v>177</v>
      </c>
      <c r="L46" s="37"/>
      <c r="M46" s="1"/>
      <c r="N46" s="43">
        <v>90710</v>
      </c>
      <c r="O46" s="43"/>
      <c r="P46" s="43"/>
      <c r="Q46" s="43">
        <v>-4824.74</v>
      </c>
      <c r="R46" s="43">
        <v>-3576</v>
      </c>
      <c r="S46" s="43"/>
      <c r="T46" s="43">
        <v>927.27</v>
      </c>
      <c r="U46" s="43">
        <v>81381.990000000005</v>
      </c>
    </row>
    <row r="47" spans="1:34" ht="14.15" hidden="1" customHeight="1" x14ac:dyDescent="0.3">
      <c r="A47" s="236" t="s">
        <v>574</v>
      </c>
      <c r="B47" s="27">
        <v>46</v>
      </c>
      <c r="C47" s="27">
        <v>2023</v>
      </c>
      <c r="D47" s="27">
        <v>2</v>
      </c>
      <c r="E47" s="27">
        <f t="shared" si="2"/>
        <v>1</v>
      </c>
      <c r="F47" s="27">
        <v>1</v>
      </c>
      <c r="G47" s="42" t="s">
        <v>522</v>
      </c>
      <c r="H47" s="42" t="s">
        <v>522</v>
      </c>
      <c r="I47" s="1" t="s">
        <v>576</v>
      </c>
      <c r="J47" s="42" t="s">
        <v>435</v>
      </c>
      <c r="K47" s="1" t="s">
        <v>183</v>
      </c>
      <c r="L47" s="37"/>
      <c r="M47" s="1"/>
      <c r="N47" s="43">
        <v>3040</v>
      </c>
      <c r="O47" s="107"/>
      <c r="P47" s="107"/>
      <c r="Q47" s="43">
        <v>0</v>
      </c>
      <c r="R47" s="43">
        <v>0</v>
      </c>
      <c r="S47" s="43"/>
      <c r="T47" s="43">
        <v>0</v>
      </c>
      <c r="U47" s="43">
        <v>3040</v>
      </c>
    </row>
    <row r="48" spans="1:34" ht="14.15" hidden="1" customHeight="1" x14ac:dyDescent="0.3">
      <c r="A48" s="236" t="s">
        <v>574</v>
      </c>
      <c r="B48" s="27">
        <v>47</v>
      </c>
      <c r="C48" s="27">
        <v>2023</v>
      </c>
      <c r="D48" s="27">
        <v>2</v>
      </c>
      <c r="E48" s="27">
        <f t="shared" si="2"/>
        <v>1</v>
      </c>
      <c r="F48" s="27">
        <v>1</v>
      </c>
      <c r="G48" s="42" t="s">
        <v>522</v>
      </c>
      <c r="H48" s="42" t="s">
        <v>522</v>
      </c>
      <c r="I48" s="1" t="s">
        <v>576</v>
      </c>
      <c r="J48" s="42" t="s">
        <v>517</v>
      </c>
      <c r="K48" s="1" t="s">
        <v>172</v>
      </c>
      <c r="L48" s="37"/>
      <c r="M48" s="1"/>
      <c r="N48" s="43">
        <v>344814</v>
      </c>
      <c r="O48" s="107"/>
      <c r="P48" s="107"/>
      <c r="Q48" s="43">
        <v>-23129.759999999998</v>
      </c>
      <c r="R48" s="43">
        <v>-17000</v>
      </c>
      <c r="S48" s="43"/>
      <c r="T48" s="43">
        <v>693.35</v>
      </c>
      <c r="U48" s="43">
        <v>303990.89</v>
      </c>
    </row>
    <row r="49" spans="1:34" ht="14.15" hidden="1" customHeight="1" x14ac:dyDescent="0.3">
      <c r="A49" s="236" t="s">
        <v>574</v>
      </c>
      <c r="B49" s="27">
        <v>48</v>
      </c>
      <c r="C49" s="27">
        <v>2023</v>
      </c>
      <c r="D49" s="27">
        <v>2</v>
      </c>
      <c r="E49" s="27">
        <f t="shared" si="2"/>
        <v>1</v>
      </c>
      <c r="F49" s="27">
        <v>1</v>
      </c>
      <c r="G49" s="42" t="s">
        <v>522</v>
      </c>
      <c r="H49" s="42" t="s">
        <v>522</v>
      </c>
      <c r="I49" s="1" t="s">
        <v>576</v>
      </c>
      <c r="J49" s="42" t="s">
        <v>402</v>
      </c>
      <c r="K49" s="1" t="s">
        <v>548</v>
      </c>
      <c r="L49" s="37"/>
      <c r="M49" s="1"/>
      <c r="N49" s="43">
        <v>66178</v>
      </c>
      <c r="O49" s="43"/>
      <c r="P49" s="43"/>
      <c r="Q49" s="43">
        <v>-4818.7</v>
      </c>
      <c r="R49" s="43">
        <v>-3400</v>
      </c>
      <c r="S49" s="43"/>
      <c r="T49" s="43">
        <v>180.43</v>
      </c>
      <c r="U49" s="43">
        <v>57778.87</v>
      </c>
    </row>
    <row r="50" spans="1:34" ht="14.15" hidden="1" customHeight="1" x14ac:dyDescent="0.3">
      <c r="A50" s="236" t="s">
        <v>574</v>
      </c>
      <c r="B50" s="27">
        <v>49</v>
      </c>
      <c r="C50" s="27">
        <v>2023</v>
      </c>
      <c r="D50" s="27">
        <v>2</v>
      </c>
      <c r="E50" s="27">
        <f t="shared" si="2"/>
        <v>1</v>
      </c>
      <c r="F50" s="27">
        <v>1</v>
      </c>
      <c r="G50" s="42" t="s">
        <v>522</v>
      </c>
      <c r="H50" s="42" t="s">
        <v>522</v>
      </c>
      <c r="I50" s="1" t="s">
        <v>577</v>
      </c>
      <c r="J50" s="42" t="s">
        <v>435</v>
      </c>
      <c r="K50" s="1" t="s">
        <v>183</v>
      </c>
      <c r="L50" s="37"/>
      <c r="M50" s="1"/>
      <c r="N50" s="43">
        <v>4640</v>
      </c>
      <c r="O50" s="107"/>
      <c r="P50" s="107"/>
      <c r="Q50" s="43"/>
      <c r="R50" s="43"/>
      <c r="S50" s="43"/>
      <c r="T50" s="43">
        <v>0</v>
      </c>
      <c r="U50" s="43">
        <v>4640</v>
      </c>
    </row>
    <row r="51" spans="1:34" ht="14.15" hidden="1" customHeight="1" x14ac:dyDescent="0.3">
      <c r="B51" s="27">
        <v>50</v>
      </c>
      <c r="C51" s="27">
        <v>2023</v>
      </c>
      <c r="D51" s="27">
        <v>2</v>
      </c>
      <c r="E51" s="27" t="str">
        <f t="shared" si="2"/>
        <v/>
      </c>
      <c r="F51" s="27"/>
      <c r="G51" s="44" t="s">
        <v>504</v>
      </c>
      <c r="H51" s="44" t="s">
        <v>505</v>
      </c>
      <c r="I51" s="44" t="s">
        <v>506</v>
      </c>
      <c r="J51" s="44" t="s">
        <v>185</v>
      </c>
      <c r="K51" s="44" t="s">
        <v>115</v>
      </c>
      <c r="L51" s="64"/>
      <c r="M51" s="44" t="s">
        <v>507</v>
      </c>
      <c r="N51" s="44" t="s">
        <v>508</v>
      </c>
      <c r="O51" s="44" t="s">
        <v>509</v>
      </c>
      <c r="P51" s="44" t="s">
        <v>510</v>
      </c>
      <c r="Q51" s="44" t="s">
        <v>511</v>
      </c>
      <c r="R51" s="44" t="s">
        <v>512</v>
      </c>
      <c r="S51" s="44" t="s">
        <v>513</v>
      </c>
      <c r="T51" s="44" t="s">
        <v>514</v>
      </c>
      <c r="U51" s="44" t="s">
        <v>515</v>
      </c>
    </row>
    <row r="52" spans="1:34" s="176" customFormat="1" ht="14.15" customHeight="1" x14ac:dyDescent="0.3">
      <c r="A52" s="236" t="s">
        <v>578</v>
      </c>
      <c r="B52" s="27">
        <v>51</v>
      </c>
      <c r="C52" s="27">
        <v>2023</v>
      </c>
      <c r="D52" s="27">
        <v>2</v>
      </c>
      <c r="E52" s="27">
        <v>2</v>
      </c>
      <c r="F52" s="27">
        <v>1</v>
      </c>
      <c r="G52" s="183" t="s">
        <v>475</v>
      </c>
      <c r="H52" s="183" t="s">
        <v>522</v>
      </c>
      <c r="I52" s="176" t="s">
        <v>575</v>
      </c>
      <c r="J52" s="183" t="s">
        <v>435</v>
      </c>
      <c r="K52" s="176" t="s">
        <v>183</v>
      </c>
      <c r="L52" s="3"/>
      <c r="N52" s="178">
        <v>6500</v>
      </c>
      <c r="O52" s="178"/>
      <c r="P52" s="178"/>
      <c r="Q52" s="178">
        <v>-481.87</v>
      </c>
      <c r="R52" s="178">
        <v>-340</v>
      </c>
      <c r="S52" s="178"/>
      <c r="T52" s="178">
        <v>0</v>
      </c>
      <c r="U52" s="178">
        <v>5678.13</v>
      </c>
    </row>
    <row r="53" spans="1:34" s="176" customFormat="1" ht="14.15" customHeight="1" x14ac:dyDescent="0.3">
      <c r="A53" s="236" t="s">
        <v>578</v>
      </c>
      <c r="B53" s="27">
        <v>52</v>
      </c>
      <c r="C53" s="27">
        <v>2023</v>
      </c>
      <c r="D53" s="27">
        <v>2</v>
      </c>
      <c r="E53" s="27">
        <v>2</v>
      </c>
      <c r="F53" s="27">
        <v>1</v>
      </c>
      <c r="G53" s="183" t="s">
        <v>475</v>
      </c>
      <c r="H53" s="183" t="s">
        <v>522</v>
      </c>
      <c r="I53" s="176" t="s">
        <v>579</v>
      </c>
      <c r="J53" s="183" t="s">
        <v>517</v>
      </c>
      <c r="K53" s="176" t="s">
        <v>172</v>
      </c>
      <c r="L53" s="3"/>
      <c r="N53" s="178">
        <v>85426</v>
      </c>
      <c r="O53" s="178"/>
      <c r="P53" s="178"/>
      <c r="Q53" s="178">
        <v>-4336.83</v>
      </c>
      <c r="R53" s="178">
        <v>-3400</v>
      </c>
      <c r="S53" s="178"/>
      <c r="T53" s="178">
        <v>389.5</v>
      </c>
      <c r="U53" s="178">
        <v>77299.67</v>
      </c>
    </row>
    <row r="54" spans="1:34" s="176" customFormat="1" ht="14.15" customHeight="1" x14ac:dyDescent="0.3">
      <c r="A54" s="236" t="s">
        <v>578</v>
      </c>
      <c r="B54" s="27">
        <v>53</v>
      </c>
      <c r="C54" s="27">
        <v>2023</v>
      </c>
      <c r="D54" s="27">
        <v>2</v>
      </c>
      <c r="E54" s="27">
        <v>2</v>
      </c>
      <c r="F54" s="27">
        <v>1</v>
      </c>
      <c r="G54" s="183" t="s">
        <v>475</v>
      </c>
      <c r="H54" s="183" t="s">
        <v>522</v>
      </c>
      <c r="I54" s="176" t="s">
        <v>579</v>
      </c>
      <c r="J54" s="183" t="s">
        <v>402</v>
      </c>
      <c r="K54" s="176" t="s">
        <v>172</v>
      </c>
      <c r="L54" s="3"/>
      <c r="N54" s="178">
        <v>19134</v>
      </c>
      <c r="O54" s="178"/>
      <c r="P54" s="178"/>
      <c r="Q54" s="178">
        <v>-1445.61</v>
      </c>
      <c r="R54" s="178">
        <v>-1020</v>
      </c>
      <c r="S54" s="178"/>
      <c r="T54" s="178">
        <v>20.29</v>
      </c>
      <c r="U54" s="178">
        <v>16648.099999999999</v>
      </c>
    </row>
    <row r="55" spans="1:34" s="176" customFormat="1" ht="14.15" customHeight="1" x14ac:dyDescent="0.3">
      <c r="A55" s="236" t="s">
        <v>578</v>
      </c>
      <c r="B55" s="27">
        <v>54</v>
      </c>
      <c r="C55" s="27">
        <v>2023</v>
      </c>
      <c r="D55" s="27">
        <v>2</v>
      </c>
      <c r="E55" s="27">
        <v>2</v>
      </c>
      <c r="F55" s="27">
        <v>1</v>
      </c>
      <c r="G55" s="183" t="s">
        <v>475</v>
      </c>
      <c r="H55" s="183" t="s">
        <v>522</v>
      </c>
      <c r="I55" s="176" t="s">
        <v>579</v>
      </c>
      <c r="J55" s="183" t="s">
        <v>402</v>
      </c>
      <c r="K55" s="176" t="s">
        <v>154</v>
      </c>
      <c r="L55" s="3"/>
      <c r="N55" s="178">
        <v>40799</v>
      </c>
      <c r="O55" s="178"/>
      <c r="P55" s="178"/>
      <c r="Q55" s="178">
        <v>-2409.35</v>
      </c>
      <c r="R55" s="178">
        <v>-1700</v>
      </c>
      <c r="S55" s="178"/>
      <c r="T55" s="178">
        <v>181.69</v>
      </c>
      <c r="U55" s="178">
        <v>36507.96</v>
      </c>
    </row>
    <row r="56" spans="1:34" s="176" customFormat="1" ht="14.15" customHeight="1" x14ac:dyDescent="0.3">
      <c r="A56" s="236" t="s">
        <v>578</v>
      </c>
      <c r="B56" s="27">
        <v>55</v>
      </c>
      <c r="C56" s="27">
        <v>2023</v>
      </c>
      <c r="D56" s="27">
        <v>2</v>
      </c>
      <c r="E56" s="27">
        <v>2</v>
      </c>
      <c r="F56" s="27">
        <v>1</v>
      </c>
      <c r="G56" s="183" t="s">
        <v>475</v>
      </c>
      <c r="H56" s="183" t="s">
        <v>522</v>
      </c>
      <c r="I56" s="176" t="s">
        <v>577</v>
      </c>
      <c r="J56" s="183" t="s">
        <v>517</v>
      </c>
      <c r="K56" s="176" t="s">
        <v>172</v>
      </c>
      <c r="L56" s="3"/>
      <c r="N56" s="178">
        <v>5407</v>
      </c>
      <c r="O56" s="178"/>
      <c r="P56" s="178"/>
      <c r="Q56" s="178"/>
      <c r="R56" s="178"/>
      <c r="S56" s="178"/>
      <c r="T56" s="178">
        <v>0</v>
      </c>
      <c r="U56" s="178">
        <v>5407</v>
      </c>
    </row>
    <row r="57" spans="1:34" ht="42.45" hidden="1" customHeight="1" x14ac:dyDescent="0.3">
      <c r="B57" s="27">
        <v>56</v>
      </c>
      <c r="C57" s="27">
        <v>2023</v>
      </c>
      <c r="D57" s="27">
        <v>2</v>
      </c>
      <c r="E57" s="27" t="str">
        <f>IF(G57=H57,1,"")</f>
        <v/>
      </c>
      <c r="F57" s="27"/>
      <c r="G57" s="30" t="s">
        <v>2</v>
      </c>
      <c r="H57" s="30" t="s">
        <v>455</v>
      </c>
      <c r="I57" s="30" t="s">
        <v>115</v>
      </c>
      <c r="J57" s="30" t="s">
        <v>185</v>
      </c>
      <c r="K57" s="30" t="s">
        <v>524</v>
      </c>
      <c r="L57" s="226"/>
      <c r="M57" s="31" t="s">
        <v>551</v>
      </c>
      <c r="N57" s="32" t="s">
        <v>552</v>
      </c>
      <c r="O57" s="32" t="s">
        <v>553</v>
      </c>
      <c r="P57" s="32" t="s">
        <v>554</v>
      </c>
      <c r="Q57" s="32" t="s">
        <v>555</v>
      </c>
      <c r="R57" s="32" t="s">
        <v>556</v>
      </c>
      <c r="S57" s="32" t="s">
        <v>557</v>
      </c>
      <c r="T57" s="32" t="s">
        <v>558</v>
      </c>
      <c r="U57" s="32" t="s">
        <v>559</v>
      </c>
      <c r="V57" s="32" t="s">
        <v>560</v>
      </c>
      <c r="W57" s="32" t="s">
        <v>561</v>
      </c>
      <c r="X57" s="32" t="s">
        <v>562</v>
      </c>
      <c r="Y57" s="32" t="s">
        <v>563</v>
      </c>
      <c r="Z57" s="32" t="s">
        <v>564</v>
      </c>
      <c r="AA57" s="32" t="s">
        <v>565</v>
      </c>
      <c r="AB57" s="32" t="s">
        <v>566</v>
      </c>
      <c r="AC57" s="32" t="s">
        <v>567</v>
      </c>
      <c r="AD57" s="38" t="s">
        <v>568</v>
      </c>
      <c r="AE57" s="38" t="s">
        <v>569</v>
      </c>
      <c r="AF57" s="38" t="s">
        <v>570</v>
      </c>
      <c r="AG57" s="38" t="s">
        <v>571</v>
      </c>
      <c r="AH57" s="39" t="s">
        <v>572</v>
      </c>
    </row>
    <row r="58" spans="1:34" ht="14.15" hidden="1" customHeight="1" x14ac:dyDescent="0.3">
      <c r="A58" s="240" t="s">
        <v>580</v>
      </c>
      <c r="B58" s="238">
        <v>57</v>
      </c>
      <c r="C58" s="238">
        <v>2023</v>
      </c>
      <c r="D58" s="238">
        <v>2</v>
      </c>
      <c r="E58" s="27">
        <v>1</v>
      </c>
      <c r="F58" s="27">
        <v>2</v>
      </c>
      <c r="G58" s="81" t="s">
        <v>522</v>
      </c>
      <c r="H58" s="81" t="s">
        <v>581</v>
      </c>
      <c r="I58" s="79" t="s">
        <v>179</v>
      </c>
      <c r="J58" s="79" t="s">
        <v>520</v>
      </c>
      <c r="K58" s="79" t="s">
        <v>547</v>
      </c>
      <c r="L58" s="81"/>
      <c r="M58" s="110">
        <v>3038.08</v>
      </c>
      <c r="N58" s="111">
        <v>1708.92</v>
      </c>
      <c r="O58" s="43"/>
      <c r="P58" s="43"/>
      <c r="Q58" s="43"/>
      <c r="R58" s="112">
        <v>94.94</v>
      </c>
      <c r="S58" s="111">
        <v>246.84</v>
      </c>
      <c r="T58" s="43"/>
      <c r="U58" s="112">
        <v>5088.78</v>
      </c>
      <c r="V58" s="110">
        <v>1480</v>
      </c>
      <c r="W58" s="110">
        <v>6568.78</v>
      </c>
      <c r="X58" s="110">
        <v>1519.04</v>
      </c>
      <c r="Y58" s="110">
        <v>379.76</v>
      </c>
      <c r="Z58" s="110">
        <v>40</v>
      </c>
      <c r="AA58" s="110">
        <v>94.94</v>
      </c>
      <c r="AB58" s="110">
        <v>2033.74</v>
      </c>
      <c r="AC58" s="110">
        <v>1480</v>
      </c>
      <c r="AD58" s="110">
        <v>3513.74</v>
      </c>
      <c r="AE58" s="110">
        <v>7122.52</v>
      </c>
      <c r="AF58" s="110">
        <v>2960</v>
      </c>
      <c r="AG58" s="110">
        <v>10082.52</v>
      </c>
      <c r="AH58" s="113"/>
    </row>
    <row r="59" spans="1:34" ht="14.15" hidden="1" customHeight="1" x14ac:dyDescent="0.3">
      <c r="A59" s="240" t="s">
        <v>580</v>
      </c>
      <c r="B59" s="238">
        <v>58</v>
      </c>
      <c r="C59" s="238">
        <v>2023</v>
      </c>
      <c r="D59" s="238">
        <v>2</v>
      </c>
      <c r="E59" s="27">
        <v>1</v>
      </c>
      <c r="F59" s="27">
        <v>2</v>
      </c>
      <c r="G59" s="81" t="s">
        <v>522</v>
      </c>
      <c r="H59" s="81" t="s">
        <v>581</v>
      </c>
      <c r="I59" s="79" t="s">
        <v>169</v>
      </c>
      <c r="J59" s="79" t="s">
        <v>520</v>
      </c>
      <c r="K59" s="79" t="s">
        <v>547</v>
      </c>
      <c r="L59" s="81"/>
      <c r="M59" s="110">
        <v>2157.12</v>
      </c>
      <c r="N59" s="111">
        <v>1213.3800000000001</v>
      </c>
      <c r="O59" s="43"/>
      <c r="P59" s="43"/>
      <c r="Q59" s="43"/>
      <c r="R59" s="112">
        <v>67.41</v>
      </c>
      <c r="S59" s="111">
        <v>175.26</v>
      </c>
      <c r="T59" s="43"/>
      <c r="U59" s="112">
        <v>3613.17</v>
      </c>
      <c r="V59" s="110">
        <v>680</v>
      </c>
      <c r="W59" s="110">
        <v>4293.17</v>
      </c>
      <c r="X59" s="110">
        <v>1078.56</v>
      </c>
      <c r="Y59" s="110">
        <v>269.64</v>
      </c>
      <c r="Z59" s="110">
        <v>30</v>
      </c>
      <c r="AA59" s="110">
        <v>67.41</v>
      </c>
      <c r="AB59" s="110">
        <v>1445.61</v>
      </c>
      <c r="AC59" s="110">
        <v>680</v>
      </c>
      <c r="AD59" s="110">
        <v>2125.61</v>
      </c>
      <c r="AE59" s="110">
        <v>5058.78</v>
      </c>
      <c r="AF59" s="110">
        <v>1360</v>
      </c>
      <c r="AG59" s="110">
        <v>6418.78</v>
      </c>
      <c r="AH59" s="113"/>
    </row>
    <row r="60" spans="1:34" ht="14.15" hidden="1" customHeight="1" x14ac:dyDescent="0.3">
      <c r="A60" s="240" t="s">
        <v>580</v>
      </c>
      <c r="B60" s="238">
        <v>59</v>
      </c>
      <c r="C60" s="238">
        <v>2023</v>
      </c>
      <c r="D60" s="238">
        <v>2</v>
      </c>
      <c r="E60" s="27">
        <v>1</v>
      </c>
      <c r="F60" s="27">
        <v>2</v>
      </c>
      <c r="G60" s="81" t="s">
        <v>522</v>
      </c>
      <c r="H60" s="81" t="s">
        <v>581</v>
      </c>
      <c r="I60" s="79" t="s">
        <v>519</v>
      </c>
      <c r="J60" s="79" t="s">
        <v>402</v>
      </c>
      <c r="K60" s="79" t="s">
        <v>547</v>
      </c>
      <c r="L60" s="81"/>
      <c r="M60" s="110">
        <v>800</v>
      </c>
      <c r="N60" s="111">
        <v>450</v>
      </c>
      <c r="O60" s="43"/>
      <c r="P60" s="43"/>
      <c r="Q60" s="43"/>
      <c r="R60" s="112">
        <v>25</v>
      </c>
      <c r="S60" s="111">
        <v>65</v>
      </c>
      <c r="T60" s="43"/>
      <c r="U60" s="112">
        <v>1340</v>
      </c>
      <c r="V60" s="110">
        <v>400</v>
      </c>
      <c r="W60" s="110">
        <v>1740</v>
      </c>
      <c r="X60" s="110">
        <v>400</v>
      </c>
      <c r="Y60" s="110">
        <v>100</v>
      </c>
      <c r="Z60" s="110">
        <v>10</v>
      </c>
      <c r="AA60" s="110">
        <v>25</v>
      </c>
      <c r="AB60" s="110">
        <v>535</v>
      </c>
      <c r="AC60" s="110">
        <v>400</v>
      </c>
      <c r="AD60" s="110">
        <v>935</v>
      </c>
      <c r="AE60" s="110">
        <v>1875</v>
      </c>
      <c r="AF60" s="110">
        <v>800</v>
      </c>
      <c r="AG60" s="110">
        <v>2675</v>
      </c>
      <c r="AH60" s="113"/>
    </row>
    <row r="61" spans="1:34" ht="14.15" hidden="1" customHeight="1" x14ac:dyDescent="0.3">
      <c r="A61" s="240" t="s">
        <v>580</v>
      </c>
      <c r="B61" s="238">
        <v>60</v>
      </c>
      <c r="C61" s="238">
        <v>2023</v>
      </c>
      <c r="D61" s="238">
        <v>2</v>
      </c>
      <c r="E61" s="27">
        <v>1</v>
      </c>
      <c r="F61" s="27">
        <v>2</v>
      </c>
      <c r="G61" s="81" t="s">
        <v>522</v>
      </c>
      <c r="H61" s="81" t="s">
        <v>581</v>
      </c>
      <c r="I61" s="79" t="s">
        <v>149</v>
      </c>
      <c r="J61" s="79" t="s">
        <v>402</v>
      </c>
      <c r="K61" s="79" t="s">
        <v>547</v>
      </c>
      <c r="L61" s="81"/>
      <c r="M61" s="110">
        <v>960</v>
      </c>
      <c r="N61" s="111">
        <v>540</v>
      </c>
      <c r="O61" s="43"/>
      <c r="P61" s="43"/>
      <c r="Q61" s="43"/>
      <c r="R61" s="112">
        <v>30</v>
      </c>
      <c r="S61" s="111">
        <v>78</v>
      </c>
      <c r="T61" s="43"/>
      <c r="U61" s="112">
        <v>1608</v>
      </c>
      <c r="V61" s="110">
        <v>480</v>
      </c>
      <c r="W61" s="110">
        <v>2088</v>
      </c>
      <c r="X61" s="110">
        <v>480</v>
      </c>
      <c r="Y61" s="110">
        <v>120</v>
      </c>
      <c r="Z61" s="110">
        <v>10</v>
      </c>
      <c r="AA61" s="110">
        <v>30</v>
      </c>
      <c r="AB61" s="110">
        <v>640</v>
      </c>
      <c r="AC61" s="110">
        <v>480</v>
      </c>
      <c r="AD61" s="110">
        <v>1120</v>
      </c>
      <c r="AE61" s="110">
        <v>2248</v>
      </c>
      <c r="AF61" s="110">
        <v>960</v>
      </c>
      <c r="AG61" s="110">
        <v>3208</v>
      </c>
      <c r="AH61" s="113"/>
    </row>
    <row r="62" spans="1:34" ht="14.15" hidden="1" customHeight="1" x14ac:dyDescent="0.3">
      <c r="A62" s="240" t="s">
        <v>580</v>
      </c>
      <c r="B62" s="238">
        <v>61</v>
      </c>
      <c r="C62" s="238">
        <v>2023</v>
      </c>
      <c r="D62" s="238">
        <v>2</v>
      </c>
      <c r="E62" s="27">
        <v>1</v>
      </c>
      <c r="F62" s="27">
        <v>2</v>
      </c>
      <c r="G62" s="81" t="s">
        <v>522</v>
      </c>
      <c r="H62" s="81" t="s">
        <v>581</v>
      </c>
      <c r="I62" s="79" t="s">
        <v>172</v>
      </c>
      <c r="J62" s="79" t="s">
        <v>517</v>
      </c>
      <c r="K62" s="79" t="s">
        <v>547</v>
      </c>
      <c r="L62" s="81"/>
      <c r="M62" s="110">
        <v>34513.919999999998</v>
      </c>
      <c r="N62" s="111">
        <v>19414.080000000002</v>
      </c>
      <c r="O62" s="43"/>
      <c r="P62" s="43"/>
      <c r="Q62" s="43"/>
      <c r="R62" s="112">
        <v>1078.56</v>
      </c>
      <c r="S62" s="111">
        <v>3271.52</v>
      </c>
      <c r="T62" s="43"/>
      <c r="U62" s="112">
        <v>58278.080000000002</v>
      </c>
      <c r="V62" s="110">
        <v>17000</v>
      </c>
      <c r="W62" s="110">
        <v>75278.080000000002</v>
      </c>
      <c r="X62" s="110">
        <v>17256.96</v>
      </c>
      <c r="Y62" s="110">
        <v>4314.24</v>
      </c>
      <c r="Z62" s="110">
        <v>480</v>
      </c>
      <c r="AA62" s="110">
        <v>1078.56</v>
      </c>
      <c r="AB62" s="110">
        <v>23129.759999999998</v>
      </c>
      <c r="AC62" s="110">
        <v>17000</v>
      </c>
      <c r="AD62" s="110">
        <v>40129.760000000002</v>
      </c>
      <c r="AE62" s="110">
        <v>81407.839999999997</v>
      </c>
      <c r="AF62" s="110">
        <v>34000</v>
      </c>
      <c r="AG62" s="110">
        <v>115407.84</v>
      </c>
      <c r="AH62" s="113"/>
    </row>
    <row r="63" spans="1:34" ht="14.15" hidden="1" customHeight="1" x14ac:dyDescent="0.3">
      <c r="A63" s="240" t="s">
        <v>580</v>
      </c>
      <c r="B63" s="238">
        <v>62</v>
      </c>
      <c r="C63" s="238">
        <v>2023</v>
      </c>
      <c r="D63" s="238">
        <v>2</v>
      </c>
      <c r="E63" s="27">
        <v>1</v>
      </c>
      <c r="F63" s="27">
        <v>2</v>
      </c>
      <c r="G63" s="81" t="s">
        <v>522</v>
      </c>
      <c r="H63" s="81" t="s">
        <v>581</v>
      </c>
      <c r="I63" s="79" t="s">
        <v>177</v>
      </c>
      <c r="J63" s="79" t="s">
        <v>520</v>
      </c>
      <c r="K63" s="79" t="s">
        <v>547</v>
      </c>
      <c r="L63" s="81"/>
      <c r="M63" s="110">
        <v>7230.08</v>
      </c>
      <c r="N63" s="111">
        <v>4066.92</v>
      </c>
      <c r="O63" s="43"/>
      <c r="P63" s="43"/>
      <c r="Q63" s="43"/>
      <c r="R63" s="112">
        <v>225.94</v>
      </c>
      <c r="S63" s="111">
        <v>587.44000000000005</v>
      </c>
      <c r="T63" s="43"/>
      <c r="U63" s="112">
        <v>12110.38</v>
      </c>
      <c r="V63" s="110">
        <v>3576</v>
      </c>
      <c r="W63" s="110">
        <v>15686.38</v>
      </c>
      <c r="X63" s="110">
        <v>3615.04</v>
      </c>
      <c r="Y63" s="110">
        <v>903.76</v>
      </c>
      <c r="Z63" s="110">
        <v>80</v>
      </c>
      <c r="AA63" s="110">
        <v>225.94</v>
      </c>
      <c r="AB63" s="110">
        <v>4824.74</v>
      </c>
      <c r="AC63" s="110">
        <v>3576</v>
      </c>
      <c r="AD63" s="110">
        <v>8400.74</v>
      </c>
      <c r="AE63" s="110">
        <v>16935.12</v>
      </c>
      <c r="AF63" s="110">
        <v>7152</v>
      </c>
      <c r="AG63" s="110">
        <v>24087.119999999999</v>
      </c>
      <c r="AH63" s="113"/>
    </row>
    <row r="64" spans="1:34" ht="14.15" hidden="1" customHeight="1" x14ac:dyDescent="0.3">
      <c r="A64" s="240" t="s">
        <v>580</v>
      </c>
      <c r="B64" s="238">
        <v>63</v>
      </c>
      <c r="C64" s="238">
        <v>2023</v>
      </c>
      <c r="D64" s="238">
        <v>2</v>
      </c>
      <c r="E64" s="27">
        <v>1</v>
      </c>
      <c r="F64" s="27">
        <v>2</v>
      </c>
      <c r="G64" s="81" t="s">
        <v>522</v>
      </c>
      <c r="H64" s="81" t="s">
        <v>581</v>
      </c>
      <c r="I64" s="79" t="s">
        <v>144</v>
      </c>
      <c r="J64" s="79" t="s">
        <v>435</v>
      </c>
      <c r="K64" s="79" t="s">
        <v>547</v>
      </c>
      <c r="L64" s="81"/>
      <c r="M64" s="110">
        <v>880</v>
      </c>
      <c r="N64" s="111">
        <v>495</v>
      </c>
      <c r="O64" s="43"/>
      <c r="P64" s="43"/>
      <c r="Q64" s="43"/>
      <c r="R64" s="112">
        <v>27.5</v>
      </c>
      <c r="S64" s="111">
        <v>71.5</v>
      </c>
      <c r="T64" s="43"/>
      <c r="U64" s="112">
        <v>1474</v>
      </c>
      <c r="V64" s="110">
        <v>440</v>
      </c>
      <c r="W64" s="110">
        <v>1914</v>
      </c>
      <c r="X64" s="110">
        <v>440</v>
      </c>
      <c r="Y64" s="110">
        <v>110</v>
      </c>
      <c r="Z64" s="110">
        <v>10</v>
      </c>
      <c r="AA64" s="110">
        <v>27.5</v>
      </c>
      <c r="AB64" s="110">
        <v>587.5</v>
      </c>
      <c r="AC64" s="110">
        <v>440</v>
      </c>
      <c r="AD64" s="110">
        <v>1027.5</v>
      </c>
      <c r="AE64" s="110">
        <v>2061.5</v>
      </c>
      <c r="AF64" s="110">
        <v>880</v>
      </c>
      <c r="AG64" s="110">
        <v>2941.5</v>
      </c>
      <c r="AH64" s="113"/>
    </row>
    <row r="65" spans="1:34" ht="14.15" hidden="1" customHeight="1" x14ac:dyDescent="0.3">
      <c r="A65" s="240" t="s">
        <v>580</v>
      </c>
      <c r="B65" s="238">
        <v>64</v>
      </c>
      <c r="C65" s="238">
        <v>2023</v>
      </c>
      <c r="D65" s="238">
        <v>2</v>
      </c>
      <c r="E65" s="27">
        <v>1</v>
      </c>
      <c r="F65" s="27">
        <v>2</v>
      </c>
      <c r="G65" s="81" t="s">
        <v>522</v>
      </c>
      <c r="H65" s="81" t="s">
        <v>581</v>
      </c>
      <c r="I65" s="79" t="s">
        <v>154</v>
      </c>
      <c r="J65" s="79" t="s">
        <v>402</v>
      </c>
      <c r="K65" s="79" t="s">
        <v>547</v>
      </c>
      <c r="L65" s="81"/>
      <c r="M65" s="110">
        <v>1923.72</v>
      </c>
      <c r="N65" s="111">
        <v>1081.5</v>
      </c>
      <c r="O65" s="43"/>
      <c r="P65" s="43"/>
      <c r="Q65" s="43"/>
      <c r="R65" s="112">
        <v>60.21</v>
      </c>
      <c r="S65" s="111">
        <v>156.55000000000001</v>
      </c>
      <c r="T65" s="43"/>
      <c r="U65" s="112">
        <v>3221.98</v>
      </c>
      <c r="V65" s="110">
        <v>1360</v>
      </c>
      <c r="W65" s="110">
        <v>4581.9799999999996</v>
      </c>
      <c r="X65" s="110">
        <v>961.86</v>
      </c>
      <c r="Y65" s="110">
        <v>240.42</v>
      </c>
      <c r="Z65" s="110">
        <v>5</v>
      </c>
      <c r="AA65" s="110">
        <v>60.21</v>
      </c>
      <c r="AB65" s="110">
        <v>1267.49</v>
      </c>
      <c r="AC65" s="110">
        <v>1360</v>
      </c>
      <c r="AD65" s="110">
        <v>2627.49</v>
      </c>
      <c r="AE65" s="110">
        <v>4489.47</v>
      </c>
      <c r="AF65" s="110">
        <v>2720</v>
      </c>
      <c r="AG65" s="110">
        <v>7209.47</v>
      </c>
      <c r="AH65" s="113"/>
    </row>
    <row r="66" spans="1:34" ht="14.15" hidden="1" customHeight="1" x14ac:dyDescent="0.3">
      <c r="A66" s="240" t="s">
        <v>580</v>
      </c>
      <c r="B66" s="238">
        <v>65</v>
      </c>
      <c r="C66" s="238">
        <v>2023</v>
      </c>
      <c r="D66" s="238">
        <v>2</v>
      </c>
      <c r="E66" s="27">
        <v>1</v>
      </c>
      <c r="F66" s="27">
        <v>2</v>
      </c>
      <c r="G66" s="81" t="s">
        <v>522</v>
      </c>
      <c r="H66" s="81" t="s">
        <v>581</v>
      </c>
      <c r="I66" s="79" t="s">
        <v>154</v>
      </c>
      <c r="J66" s="79" t="s">
        <v>402</v>
      </c>
      <c r="K66" s="79" t="s">
        <v>547</v>
      </c>
      <c r="L66" s="81"/>
      <c r="M66" s="110">
        <v>961.5</v>
      </c>
      <c r="N66" s="111">
        <v>541.14</v>
      </c>
      <c r="O66" s="43"/>
      <c r="P66" s="43"/>
      <c r="Q66" s="43"/>
      <c r="R66" s="112">
        <v>30</v>
      </c>
      <c r="S66" s="111">
        <v>78</v>
      </c>
      <c r="T66" s="43"/>
      <c r="U66" s="112">
        <v>1610.64</v>
      </c>
      <c r="V66" s="110">
        <v>440</v>
      </c>
      <c r="W66" s="110">
        <v>2050.64</v>
      </c>
      <c r="X66" s="110">
        <v>480.75</v>
      </c>
      <c r="Y66" s="110">
        <v>120.21</v>
      </c>
      <c r="Z66" s="110">
        <v>2.5</v>
      </c>
      <c r="AA66" s="110">
        <v>30</v>
      </c>
      <c r="AB66" s="110">
        <v>633.46</v>
      </c>
      <c r="AC66" s="110">
        <v>440</v>
      </c>
      <c r="AD66" s="110">
        <v>1073.46</v>
      </c>
      <c r="AE66" s="110">
        <v>2244.1</v>
      </c>
      <c r="AF66" s="110">
        <v>880</v>
      </c>
      <c r="AG66" s="110">
        <v>3124.1</v>
      </c>
      <c r="AH66" s="114"/>
    </row>
    <row r="67" spans="1:34" ht="14.15" hidden="1" customHeight="1" x14ac:dyDescent="0.3">
      <c r="A67" s="240" t="s">
        <v>580</v>
      </c>
      <c r="B67" s="238">
        <v>66</v>
      </c>
      <c r="C67" s="238">
        <v>2023</v>
      </c>
      <c r="D67" s="238">
        <v>2</v>
      </c>
      <c r="E67" s="27">
        <v>1</v>
      </c>
      <c r="F67" s="27">
        <v>2</v>
      </c>
      <c r="G67" s="81" t="s">
        <v>522</v>
      </c>
      <c r="H67" s="81" t="s">
        <v>581</v>
      </c>
      <c r="I67" s="79" t="s">
        <v>154</v>
      </c>
      <c r="J67" s="79" t="s">
        <v>402</v>
      </c>
      <c r="K67" s="79" t="s">
        <v>547</v>
      </c>
      <c r="L67" s="81"/>
      <c r="M67" s="110">
        <v>961.5</v>
      </c>
      <c r="N67" s="111">
        <v>541.14</v>
      </c>
      <c r="O67" s="43"/>
      <c r="P67" s="43"/>
      <c r="Q67" s="43"/>
      <c r="R67" s="112">
        <v>30</v>
      </c>
      <c r="S67" s="111">
        <v>78</v>
      </c>
      <c r="T67" s="43"/>
      <c r="U67" s="112">
        <v>1610.64</v>
      </c>
      <c r="V67" s="110">
        <v>440</v>
      </c>
      <c r="W67" s="110">
        <v>2050.64</v>
      </c>
      <c r="X67" s="110">
        <v>480.75</v>
      </c>
      <c r="Y67" s="110">
        <v>120.21</v>
      </c>
      <c r="Z67" s="110">
        <v>2.5</v>
      </c>
      <c r="AA67" s="110">
        <v>30</v>
      </c>
      <c r="AB67" s="110">
        <v>633.46</v>
      </c>
      <c r="AC67" s="110">
        <v>440</v>
      </c>
      <c r="AD67" s="110">
        <v>1073.46</v>
      </c>
      <c r="AE67" s="110">
        <v>2244.1</v>
      </c>
      <c r="AF67" s="110">
        <v>880</v>
      </c>
      <c r="AG67" s="110">
        <v>3124.1</v>
      </c>
      <c r="AH67" s="114"/>
    </row>
    <row r="68" spans="1:34" ht="14.15" hidden="1" customHeight="1" x14ac:dyDescent="0.3">
      <c r="A68" s="240" t="s">
        <v>580</v>
      </c>
      <c r="B68" s="238">
        <v>67</v>
      </c>
      <c r="C68" s="238">
        <v>2023</v>
      </c>
      <c r="D68" s="238">
        <v>2</v>
      </c>
      <c r="E68" s="27">
        <v>1</v>
      </c>
      <c r="F68" s="27">
        <v>2</v>
      </c>
      <c r="G68" s="81" t="s">
        <v>522</v>
      </c>
      <c r="H68" s="81" t="s">
        <v>581</v>
      </c>
      <c r="I68" s="79" t="s">
        <v>156</v>
      </c>
      <c r="J68" s="79" t="s">
        <v>402</v>
      </c>
      <c r="K68" s="79" t="s">
        <v>547</v>
      </c>
      <c r="L68" s="81"/>
      <c r="M68" s="110">
        <v>960</v>
      </c>
      <c r="N68" s="111">
        <v>540</v>
      </c>
      <c r="O68" s="43"/>
      <c r="P68" s="43"/>
      <c r="Q68" s="43"/>
      <c r="R68" s="112">
        <v>30</v>
      </c>
      <c r="S68" s="111">
        <v>78</v>
      </c>
      <c r="T68" s="43"/>
      <c r="U68" s="112">
        <v>1608</v>
      </c>
      <c r="V68" s="110">
        <v>480</v>
      </c>
      <c r="W68" s="110">
        <v>2088</v>
      </c>
      <c r="X68" s="110">
        <v>480</v>
      </c>
      <c r="Y68" s="110">
        <v>120</v>
      </c>
      <c r="Z68" s="110">
        <v>10</v>
      </c>
      <c r="AA68" s="110">
        <v>30</v>
      </c>
      <c r="AB68" s="110">
        <v>640</v>
      </c>
      <c r="AC68" s="110">
        <v>480</v>
      </c>
      <c r="AD68" s="110">
        <v>1120</v>
      </c>
      <c r="AE68" s="110">
        <v>2248</v>
      </c>
      <c r="AF68" s="110">
        <v>960</v>
      </c>
      <c r="AG68" s="110">
        <v>3208</v>
      </c>
      <c r="AH68" s="113"/>
    </row>
    <row r="69" spans="1:34" ht="14.15" hidden="1" customHeight="1" x14ac:dyDescent="0.3">
      <c r="A69" s="240" t="s">
        <v>580</v>
      </c>
      <c r="B69" s="238">
        <v>68</v>
      </c>
      <c r="C69" s="238">
        <v>2023</v>
      </c>
      <c r="D69" s="238">
        <v>2</v>
      </c>
      <c r="E69" s="27">
        <v>1</v>
      </c>
      <c r="F69" s="27">
        <v>2</v>
      </c>
      <c r="G69" s="81" t="s">
        <v>522</v>
      </c>
      <c r="H69" s="81" t="s">
        <v>581</v>
      </c>
      <c r="I69" s="79" t="s">
        <v>156</v>
      </c>
      <c r="J69" s="79" t="s">
        <v>402</v>
      </c>
      <c r="K69" s="79" t="s">
        <v>547</v>
      </c>
      <c r="L69" s="81"/>
      <c r="M69" s="110">
        <v>719.04</v>
      </c>
      <c r="N69" s="111">
        <v>404.46</v>
      </c>
      <c r="O69" s="43"/>
      <c r="P69" s="43"/>
      <c r="Q69" s="43"/>
      <c r="R69" s="112">
        <v>22.47</v>
      </c>
      <c r="S69" s="111">
        <v>58.42</v>
      </c>
      <c r="T69" s="43"/>
      <c r="U69" s="112">
        <v>1204.3900000000001</v>
      </c>
      <c r="V69" s="110">
        <v>340</v>
      </c>
      <c r="W69" s="110">
        <v>1544.39</v>
      </c>
      <c r="X69" s="110">
        <v>359.52</v>
      </c>
      <c r="Y69" s="110">
        <v>89.88</v>
      </c>
      <c r="Z69" s="110">
        <v>10</v>
      </c>
      <c r="AA69" s="110">
        <v>22.47</v>
      </c>
      <c r="AB69" s="110">
        <v>481.87</v>
      </c>
      <c r="AC69" s="110">
        <v>340</v>
      </c>
      <c r="AD69" s="110">
        <v>821.87</v>
      </c>
      <c r="AE69" s="110">
        <v>1686.26</v>
      </c>
      <c r="AF69" s="110">
        <v>680</v>
      </c>
      <c r="AG69" s="110">
        <v>2366.2600000000002</v>
      </c>
      <c r="AH69" s="114"/>
    </row>
    <row r="70" spans="1:34" ht="14.15" hidden="1" customHeight="1" x14ac:dyDescent="0.3">
      <c r="A70" s="240" t="s">
        <v>580</v>
      </c>
      <c r="B70" s="238">
        <v>69</v>
      </c>
      <c r="C70" s="238">
        <v>2023</v>
      </c>
      <c r="D70" s="238">
        <v>2</v>
      </c>
      <c r="E70" s="27">
        <v>1</v>
      </c>
      <c r="F70" s="27">
        <v>2</v>
      </c>
      <c r="G70" s="81" t="s">
        <v>522</v>
      </c>
      <c r="H70" s="81" t="s">
        <v>581</v>
      </c>
      <c r="I70" s="79" t="s">
        <v>156</v>
      </c>
      <c r="J70" s="79" t="s">
        <v>402</v>
      </c>
      <c r="K70" s="79" t="s">
        <v>547</v>
      </c>
      <c r="L70" s="81"/>
      <c r="M70" s="110"/>
      <c r="N70" s="111"/>
      <c r="O70" s="43"/>
      <c r="P70" s="43"/>
      <c r="Q70" s="43"/>
      <c r="R70" s="112"/>
      <c r="S70" s="111">
        <v>58.42</v>
      </c>
      <c r="T70" s="43"/>
      <c r="U70" s="112">
        <v>58.42</v>
      </c>
      <c r="V70" s="110"/>
      <c r="W70" s="110">
        <v>58.42</v>
      </c>
      <c r="X70" s="110"/>
      <c r="Y70" s="110"/>
      <c r="Z70" s="110"/>
      <c r="AA70" s="110"/>
      <c r="AB70" s="110"/>
      <c r="AC70" s="110"/>
      <c r="AD70" s="110"/>
      <c r="AE70" s="110">
        <v>58.42</v>
      </c>
      <c r="AF70" s="110"/>
      <c r="AG70" s="110">
        <v>58.42</v>
      </c>
      <c r="AH70" s="114"/>
    </row>
    <row r="71" spans="1:34" ht="14.15" hidden="1" customHeight="1" x14ac:dyDescent="0.3">
      <c r="A71" s="240" t="s">
        <v>580</v>
      </c>
      <c r="B71" s="238">
        <v>70</v>
      </c>
      <c r="C71" s="238">
        <v>2023</v>
      </c>
      <c r="D71" s="238">
        <v>2</v>
      </c>
      <c r="E71" s="27">
        <v>1</v>
      </c>
      <c r="F71" s="27">
        <v>2</v>
      </c>
      <c r="G71" s="81" t="s">
        <v>522</v>
      </c>
      <c r="H71" s="81" t="s">
        <v>581</v>
      </c>
      <c r="I71" s="79" t="s">
        <v>548</v>
      </c>
      <c r="J71" s="79" t="s">
        <v>402</v>
      </c>
      <c r="K71" s="79" t="s">
        <v>547</v>
      </c>
      <c r="L71" s="81"/>
      <c r="M71" s="110">
        <v>7190.4</v>
      </c>
      <c r="N71" s="111">
        <v>4044.6</v>
      </c>
      <c r="O71" s="43"/>
      <c r="P71" s="43"/>
      <c r="Q71" s="43"/>
      <c r="R71" s="112">
        <v>224.7</v>
      </c>
      <c r="S71" s="111">
        <v>584.20000000000005</v>
      </c>
      <c r="T71" s="43"/>
      <c r="U71" s="112">
        <v>12043.9</v>
      </c>
      <c r="V71" s="110">
        <v>3400</v>
      </c>
      <c r="W71" s="110">
        <v>15443.9</v>
      </c>
      <c r="X71" s="110">
        <v>3595.2</v>
      </c>
      <c r="Y71" s="110">
        <v>898.8</v>
      </c>
      <c r="Z71" s="110">
        <v>100</v>
      </c>
      <c r="AA71" s="110">
        <v>224.7</v>
      </c>
      <c r="AB71" s="110">
        <v>4818.7</v>
      </c>
      <c r="AC71" s="110">
        <v>3400</v>
      </c>
      <c r="AD71" s="110">
        <v>8218.7000000000007</v>
      </c>
      <c r="AE71" s="110">
        <v>16862.599999999999</v>
      </c>
      <c r="AF71" s="110">
        <v>6800</v>
      </c>
      <c r="AG71" s="110">
        <v>23662.6</v>
      </c>
      <c r="AH71" s="113"/>
    </row>
    <row r="72" spans="1:34" ht="42.45" hidden="1" customHeight="1" x14ac:dyDescent="0.3">
      <c r="B72" s="30">
        <v>96</v>
      </c>
      <c r="C72" s="27">
        <v>2023</v>
      </c>
      <c r="D72" s="27">
        <v>2</v>
      </c>
      <c r="E72" s="27" t="str">
        <f>IF(G72=H72,1,"")</f>
        <v/>
      </c>
      <c r="F72" s="27"/>
      <c r="G72" s="30" t="s">
        <v>2</v>
      </c>
      <c r="H72" s="30" t="s">
        <v>455</v>
      </c>
      <c r="I72" s="30" t="s">
        <v>115</v>
      </c>
      <c r="J72" s="30" t="s">
        <v>185</v>
      </c>
      <c r="K72" s="30" t="s">
        <v>524</v>
      </c>
      <c r="L72" s="226"/>
      <c r="M72" s="31" t="s">
        <v>551</v>
      </c>
      <c r="N72" s="32" t="s">
        <v>552</v>
      </c>
      <c r="O72" s="32" t="s">
        <v>553</v>
      </c>
      <c r="P72" s="32" t="s">
        <v>554</v>
      </c>
      <c r="Q72" s="32" t="s">
        <v>555</v>
      </c>
      <c r="R72" s="32" t="s">
        <v>556</v>
      </c>
      <c r="S72" s="32" t="s">
        <v>557</v>
      </c>
      <c r="T72" s="32" t="s">
        <v>558</v>
      </c>
      <c r="U72" s="32" t="s">
        <v>559</v>
      </c>
      <c r="V72" s="32" t="s">
        <v>560</v>
      </c>
      <c r="W72" s="32" t="s">
        <v>561</v>
      </c>
      <c r="X72" s="32" t="s">
        <v>562</v>
      </c>
      <c r="Y72" s="32" t="s">
        <v>563</v>
      </c>
      <c r="Z72" s="32" t="s">
        <v>564</v>
      </c>
      <c r="AA72" s="32" t="s">
        <v>565</v>
      </c>
      <c r="AB72" s="32" t="s">
        <v>566</v>
      </c>
      <c r="AC72" s="32" t="s">
        <v>567</v>
      </c>
      <c r="AD72" s="38" t="s">
        <v>568</v>
      </c>
      <c r="AE72" s="38" t="s">
        <v>569</v>
      </c>
      <c r="AF72" s="38" t="s">
        <v>570</v>
      </c>
      <c r="AG72" s="38" t="s">
        <v>571</v>
      </c>
      <c r="AH72" s="39" t="s">
        <v>572</v>
      </c>
    </row>
    <row r="73" spans="1:34" ht="14.15" hidden="1" customHeight="1" x14ac:dyDescent="0.3">
      <c r="A73" s="240" t="s">
        <v>582</v>
      </c>
      <c r="B73" s="1">
        <v>97</v>
      </c>
      <c r="C73" s="27">
        <v>2023</v>
      </c>
      <c r="D73" s="27">
        <v>2</v>
      </c>
      <c r="E73" s="27">
        <v>3</v>
      </c>
      <c r="F73" s="27">
        <v>2</v>
      </c>
      <c r="G73" s="1" t="s">
        <v>522</v>
      </c>
      <c r="H73" s="1" t="s">
        <v>583</v>
      </c>
      <c r="I73" s="1" t="s">
        <v>133</v>
      </c>
      <c r="J73" s="1" t="s">
        <v>518</v>
      </c>
      <c r="K73" s="1" t="s">
        <v>547</v>
      </c>
      <c r="L73" s="37"/>
      <c r="M73" s="43">
        <v>12753.44</v>
      </c>
      <c r="N73" s="109">
        <v>6963.98</v>
      </c>
      <c r="O73" s="43">
        <v>117.71</v>
      </c>
      <c r="P73" s="43">
        <v>35</v>
      </c>
      <c r="Q73" s="43"/>
      <c r="R73" s="108">
        <v>465.49</v>
      </c>
      <c r="S73" s="109">
        <v>254.67</v>
      </c>
      <c r="T73" s="43">
        <v>278.07</v>
      </c>
      <c r="U73" s="108">
        <v>20868.36</v>
      </c>
      <c r="V73" s="43">
        <v>6884.22</v>
      </c>
      <c r="W73" s="43">
        <v>27752.58</v>
      </c>
      <c r="X73" s="43">
        <v>6476.72</v>
      </c>
      <c r="Y73" s="43">
        <v>1619.18</v>
      </c>
      <c r="Z73" s="43">
        <v>124.48</v>
      </c>
      <c r="AA73" s="43">
        <v>312.11</v>
      </c>
      <c r="AB73" s="43">
        <v>8532.49</v>
      </c>
      <c r="AC73" s="43">
        <v>6884.22</v>
      </c>
      <c r="AD73" s="43">
        <v>15416.71</v>
      </c>
      <c r="AE73" s="43">
        <v>29400.85</v>
      </c>
      <c r="AF73" s="43">
        <v>13768.44</v>
      </c>
      <c r="AG73" s="43">
        <v>43169.29</v>
      </c>
      <c r="AH73" s="43">
        <v>350</v>
      </c>
    </row>
    <row r="74" spans="1:34" ht="14.15" hidden="1" customHeight="1" x14ac:dyDescent="0.3">
      <c r="A74" s="240" t="s">
        <v>582</v>
      </c>
      <c r="B74" s="30">
        <v>98</v>
      </c>
      <c r="C74" s="27">
        <v>2023</v>
      </c>
      <c r="D74" s="27">
        <v>2</v>
      </c>
      <c r="E74" s="27">
        <v>3</v>
      </c>
      <c r="F74" s="27">
        <v>2</v>
      </c>
      <c r="G74" s="1" t="s">
        <v>522</v>
      </c>
      <c r="H74" s="1" t="s">
        <v>583</v>
      </c>
      <c r="I74" s="1" t="s">
        <v>154</v>
      </c>
      <c r="J74" s="1" t="s">
        <v>402</v>
      </c>
      <c r="K74" s="1" t="s">
        <v>547</v>
      </c>
      <c r="L74" s="37"/>
      <c r="M74" s="43">
        <v>1745.1</v>
      </c>
      <c r="N74" s="109">
        <v>1468.78</v>
      </c>
      <c r="O74" s="43"/>
      <c r="P74" s="43">
        <v>17.5</v>
      </c>
      <c r="Q74" s="43"/>
      <c r="R74" s="108">
        <v>81.17</v>
      </c>
      <c r="S74" s="109">
        <v>43.49</v>
      </c>
      <c r="T74" s="43">
        <v>0</v>
      </c>
      <c r="U74" s="108">
        <v>3356.04</v>
      </c>
      <c r="V74" s="43">
        <v>1185</v>
      </c>
      <c r="W74" s="43">
        <v>4541.04</v>
      </c>
      <c r="X74" s="43">
        <v>997.2</v>
      </c>
      <c r="Y74" s="43">
        <v>320.33999999999997</v>
      </c>
      <c r="Z74" s="43"/>
      <c r="AA74" s="43">
        <v>33.57</v>
      </c>
      <c r="AB74" s="43">
        <v>1351.11</v>
      </c>
      <c r="AC74" s="43">
        <v>1185</v>
      </c>
      <c r="AD74" s="43">
        <v>2536.11</v>
      </c>
      <c r="AE74" s="43">
        <v>4707.1499999999996</v>
      </c>
      <c r="AF74" s="43">
        <v>2370</v>
      </c>
      <c r="AG74" s="43">
        <v>7077.15</v>
      </c>
      <c r="AH74" s="43"/>
    </row>
    <row r="75" spans="1:34" ht="14.15" hidden="1" customHeight="1" x14ac:dyDescent="0.3">
      <c r="A75" s="240" t="s">
        <v>582</v>
      </c>
      <c r="B75" s="1">
        <v>99</v>
      </c>
      <c r="C75" s="27">
        <v>2023</v>
      </c>
      <c r="D75" s="27">
        <v>2</v>
      </c>
      <c r="E75" s="27">
        <v>3</v>
      </c>
      <c r="F75" s="27">
        <v>2</v>
      </c>
      <c r="G75" s="1" t="s">
        <v>522</v>
      </c>
      <c r="H75" s="1" t="s">
        <v>583</v>
      </c>
      <c r="I75" s="1" t="s">
        <v>154</v>
      </c>
      <c r="J75" s="1" t="s">
        <v>402</v>
      </c>
      <c r="K75" s="1" t="s">
        <v>584</v>
      </c>
      <c r="L75" s="37"/>
      <c r="M75" s="43">
        <v>1745.1</v>
      </c>
      <c r="N75" s="109">
        <v>971</v>
      </c>
      <c r="O75" s="43"/>
      <c r="P75" s="43">
        <v>17.5</v>
      </c>
      <c r="Q75" s="43"/>
      <c r="R75" s="108">
        <v>81</v>
      </c>
      <c r="S75" s="109">
        <v>43</v>
      </c>
      <c r="T75" s="43">
        <v>0</v>
      </c>
      <c r="U75" s="108">
        <v>2857.6</v>
      </c>
      <c r="V75" s="43">
        <v>1186</v>
      </c>
      <c r="W75" s="43">
        <v>4043.6</v>
      </c>
      <c r="X75" s="43">
        <v>997.2</v>
      </c>
      <c r="Y75" s="43">
        <v>283.5</v>
      </c>
      <c r="Z75" s="43"/>
      <c r="AA75" s="43">
        <v>34</v>
      </c>
      <c r="AB75" s="43">
        <v>1314.7</v>
      </c>
      <c r="AC75" s="43">
        <v>1186</v>
      </c>
      <c r="AD75" s="43">
        <v>2500.6999999999998</v>
      </c>
      <c r="AE75" s="43">
        <v>4172.3</v>
      </c>
      <c r="AF75" s="43">
        <v>2372</v>
      </c>
      <c r="AG75" s="43">
        <v>6544.3</v>
      </c>
      <c r="AH75" s="43">
        <v>50</v>
      </c>
    </row>
    <row r="76" spans="1:34" ht="14.15" hidden="1" customHeight="1" x14ac:dyDescent="0.3">
      <c r="A76" s="240" t="s">
        <v>582</v>
      </c>
      <c r="B76" s="30">
        <v>100</v>
      </c>
      <c r="C76" s="27">
        <v>2023</v>
      </c>
      <c r="D76" s="27">
        <v>2</v>
      </c>
      <c r="E76" s="27">
        <v>3</v>
      </c>
      <c r="F76" s="27">
        <v>2</v>
      </c>
      <c r="G76" s="1" t="s">
        <v>522</v>
      </c>
      <c r="H76" s="1" t="s">
        <v>585</v>
      </c>
      <c r="I76" s="1" t="s">
        <v>133</v>
      </c>
      <c r="J76" s="1" t="s">
        <v>518</v>
      </c>
      <c r="K76" s="1" t="s">
        <v>547</v>
      </c>
      <c r="L76" s="37"/>
      <c r="M76" s="43">
        <v>6370.2</v>
      </c>
      <c r="N76" s="43">
        <v>3430.26</v>
      </c>
      <c r="O76" s="43">
        <v>0</v>
      </c>
      <c r="P76" s="43"/>
      <c r="Q76" s="43">
        <v>0</v>
      </c>
      <c r="R76" s="43">
        <v>224.21</v>
      </c>
      <c r="S76" s="43">
        <v>241.97</v>
      </c>
      <c r="T76" s="43">
        <v>35</v>
      </c>
      <c r="U76" s="43">
        <v>10301.64</v>
      </c>
      <c r="V76" s="43">
        <v>3118</v>
      </c>
      <c r="W76" s="43">
        <v>13419.64</v>
      </c>
      <c r="X76" s="43">
        <v>3434.4</v>
      </c>
      <c r="Y76" s="43">
        <v>952.2</v>
      </c>
      <c r="Z76" s="43">
        <v>0</v>
      </c>
      <c r="AA76" s="43">
        <v>145.91999999999999</v>
      </c>
      <c r="AB76" s="43">
        <v>4532.5200000000004</v>
      </c>
      <c r="AC76" s="43">
        <v>3118</v>
      </c>
      <c r="AD76" s="43">
        <v>7650.52</v>
      </c>
      <c r="AE76" s="43">
        <v>14834.16</v>
      </c>
      <c r="AF76" s="43">
        <v>6236</v>
      </c>
      <c r="AG76" s="43">
        <v>21070.16</v>
      </c>
      <c r="AH76" s="43">
        <v>286.2</v>
      </c>
    </row>
    <row r="77" spans="1:34" ht="14.15" hidden="1" customHeight="1" x14ac:dyDescent="0.3">
      <c r="A77" s="240" t="s">
        <v>582</v>
      </c>
      <c r="B77" s="1">
        <v>101</v>
      </c>
      <c r="C77" s="27">
        <v>2023</v>
      </c>
      <c r="D77" s="27">
        <v>2</v>
      </c>
      <c r="E77" s="27">
        <v>3</v>
      </c>
      <c r="F77" s="27">
        <v>2</v>
      </c>
      <c r="G77" s="1" t="s">
        <v>522</v>
      </c>
      <c r="H77" s="1" t="s">
        <v>586</v>
      </c>
      <c r="I77" s="1" t="s">
        <v>133</v>
      </c>
      <c r="J77" s="1" t="s">
        <v>518</v>
      </c>
      <c r="K77" s="1" t="s">
        <v>547</v>
      </c>
      <c r="L77" s="37"/>
      <c r="M77" s="43">
        <v>9802.2999999999993</v>
      </c>
      <c r="N77" s="43">
        <v>4683.87</v>
      </c>
      <c r="O77" s="43">
        <v>0</v>
      </c>
      <c r="P77" s="43">
        <v>0</v>
      </c>
      <c r="Q77" s="43">
        <v>0</v>
      </c>
      <c r="R77" s="43">
        <v>382.5</v>
      </c>
      <c r="S77" s="43">
        <v>176.43</v>
      </c>
      <c r="T77" s="43">
        <v>279.45999999999998</v>
      </c>
      <c r="U77" s="43">
        <v>15324.56</v>
      </c>
      <c r="V77" s="43">
        <v>5484</v>
      </c>
      <c r="W77" s="43">
        <v>20808.560000000001</v>
      </c>
      <c r="X77" s="43">
        <v>4901.12</v>
      </c>
      <c r="Y77" s="43">
        <v>1225.28</v>
      </c>
      <c r="Z77" s="43">
        <v>0</v>
      </c>
      <c r="AA77" s="43">
        <v>230.15</v>
      </c>
      <c r="AB77" s="43">
        <v>6356.55</v>
      </c>
      <c r="AC77" s="43">
        <v>5484</v>
      </c>
      <c r="AD77" s="43">
        <v>11840.55</v>
      </c>
      <c r="AE77" s="43">
        <v>21681.11</v>
      </c>
      <c r="AF77" s="43">
        <v>10968</v>
      </c>
      <c r="AG77" s="43">
        <v>32649.11</v>
      </c>
      <c r="AH77" s="43">
        <v>119.6</v>
      </c>
    </row>
    <row r="78" spans="1:34" ht="56.6" hidden="1" customHeight="1" x14ac:dyDescent="0.3">
      <c r="B78" s="30">
        <v>111</v>
      </c>
      <c r="C78" s="27">
        <v>2023</v>
      </c>
      <c r="D78" s="27">
        <v>2</v>
      </c>
      <c r="E78" s="27" t="str">
        <f>IF(G78=H78,1,"")</f>
        <v/>
      </c>
      <c r="F78" s="27"/>
      <c r="G78" s="30" t="s">
        <v>2</v>
      </c>
      <c r="H78" s="30" t="s">
        <v>455</v>
      </c>
      <c r="I78" s="30" t="s">
        <v>115</v>
      </c>
      <c r="J78" s="30" t="s">
        <v>185</v>
      </c>
      <c r="K78" s="30" t="s">
        <v>524</v>
      </c>
      <c r="L78" s="226"/>
      <c r="M78" s="31" t="s">
        <v>525</v>
      </c>
      <c r="N78" s="32" t="s">
        <v>526</v>
      </c>
      <c r="O78" s="32" t="s">
        <v>527</v>
      </c>
      <c r="P78" s="32" t="s">
        <v>528</v>
      </c>
      <c r="Q78" s="32" t="s">
        <v>529</v>
      </c>
      <c r="R78" s="32" t="s">
        <v>530</v>
      </c>
      <c r="S78" s="32" t="s">
        <v>531</v>
      </c>
      <c r="T78" s="32" t="s">
        <v>532</v>
      </c>
      <c r="U78" s="32" t="s">
        <v>533</v>
      </c>
      <c r="V78" s="32" t="s">
        <v>534</v>
      </c>
      <c r="W78" s="32" t="s">
        <v>535</v>
      </c>
      <c r="X78" s="32" t="s">
        <v>536</v>
      </c>
      <c r="Y78" s="32" t="s">
        <v>537</v>
      </c>
      <c r="Z78" s="32" t="s">
        <v>538</v>
      </c>
      <c r="AA78" s="32" t="s">
        <v>539</v>
      </c>
      <c r="AB78" s="32" t="s">
        <v>540</v>
      </c>
      <c r="AC78" s="32" t="s">
        <v>541</v>
      </c>
      <c r="AD78" s="38" t="s">
        <v>542</v>
      </c>
      <c r="AE78" s="38" t="s">
        <v>543</v>
      </c>
      <c r="AF78" s="38" t="s">
        <v>544</v>
      </c>
      <c r="AG78" s="38" t="s">
        <v>545</v>
      </c>
      <c r="AH78" s="39" t="s">
        <v>546</v>
      </c>
    </row>
    <row r="79" spans="1:34" s="176" customFormat="1" ht="14.15" customHeight="1" x14ac:dyDescent="0.3">
      <c r="A79" s="240" t="s">
        <v>587</v>
      </c>
      <c r="B79" s="218">
        <v>112</v>
      </c>
      <c r="C79" s="27">
        <v>2023</v>
      </c>
      <c r="D79" s="27">
        <v>2</v>
      </c>
      <c r="E79" s="27">
        <v>2</v>
      </c>
      <c r="F79" s="27">
        <v>2</v>
      </c>
      <c r="G79" s="211" t="s">
        <v>475</v>
      </c>
      <c r="H79" s="213" t="s">
        <v>581</v>
      </c>
      <c r="I79" s="211" t="s">
        <v>172</v>
      </c>
      <c r="J79" s="211" t="s">
        <v>517</v>
      </c>
      <c r="K79" s="211" t="s">
        <v>547</v>
      </c>
      <c r="L79" s="60"/>
      <c r="M79" s="216">
        <v>6471.36</v>
      </c>
      <c r="N79" s="180">
        <v>3640.14</v>
      </c>
      <c r="O79" s="180"/>
      <c r="P79" s="180"/>
      <c r="Q79" s="180"/>
      <c r="R79" s="180">
        <v>202.23</v>
      </c>
      <c r="S79" s="180">
        <v>525.78</v>
      </c>
      <c r="T79" s="180"/>
      <c r="U79" s="180">
        <v>10839.51</v>
      </c>
      <c r="V79" s="180">
        <v>3400</v>
      </c>
      <c r="W79" s="180">
        <v>14239.51</v>
      </c>
      <c r="X79" s="180">
        <v>3235.68</v>
      </c>
      <c r="Y79" s="180">
        <v>808.92</v>
      </c>
      <c r="Z79" s="180">
        <v>90</v>
      </c>
      <c r="AA79" s="180">
        <v>202.23</v>
      </c>
      <c r="AB79" s="180">
        <v>4336.83</v>
      </c>
      <c r="AC79" s="180">
        <v>3400</v>
      </c>
      <c r="AD79" s="180">
        <v>7736.83</v>
      </c>
      <c r="AE79" s="180">
        <v>15176.34</v>
      </c>
      <c r="AF79" s="180">
        <v>6800</v>
      </c>
      <c r="AG79" s="180">
        <v>21976.34</v>
      </c>
      <c r="AH79" s="217"/>
    </row>
    <row r="80" spans="1:34" s="176" customFormat="1" ht="14.15" customHeight="1" x14ac:dyDescent="0.3">
      <c r="A80" s="240" t="s">
        <v>587</v>
      </c>
      <c r="B80" s="30">
        <v>113</v>
      </c>
      <c r="C80" s="27">
        <v>2023</v>
      </c>
      <c r="D80" s="27">
        <v>2</v>
      </c>
      <c r="E80" s="27">
        <v>2</v>
      </c>
      <c r="F80" s="27">
        <v>2</v>
      </c>
      <c r="G80" s="213" t="s">
        <v>475</v>
      </c>
      <c r="H80" s="213" t="s">
        <v>581</v>
      </c>
      <c r="I80" s="211" t="s">
        <v>548</v>
      </c>
      <c r="J80" s="211" t="s">
        <v>402</v>
      </c>
      <c r="K80" s="211" t="s">
        <v>547</v>
      </c>
      <c r="L80" s="60"/>
      <c r="M80" s="216">
        <v>5752.32</v>
      </c>
      <c r="N80" s="180">
        <v>3235.68</v>
      </c>
      <c r="O80" s="180"/>
      <c r="P80" s="180"/>
      <c r="Q80" s="180"/>
      <c r="R80" s="180">
        <v>179.76</v>
      </c>
      <c r="S80" s="180">
        <v>525.78</v>
      </c>
      <c r="T80" s="180"/>
      <c r="U80" s="180">
        <v>9693.5400000000009</v>
      </c>
      <c r="V80" s="180">
        <v>2720</v>
      </c>
      <c r="W80" s="180">
        <v>12413.54</v>
      </c>
      <c r="X80" s="180">
        <v>2876.16</v>
      </c>
      <c r="Y80" s="180">
        <v>719.04</v>
      </c>
      <c r="Z80" s="180">
        <v>80</v>
      </c>
      <c r="AA80" s="180">
        <v>179.76</v>
      </c>
      <c r="AB80" s="180">
        <v>3854.96</v>
      </c>
      <c r="AC80" s="180">
        <v>2720</v>
      </c>
      <c r="AD80" s="180">
        <v>6574.96</v>
      </c>
      <c r="AE80" s="180">
        <v>13548.5</v>
      </c>
      <c r="AF80" s="180">
        <v>5440</v>
      </c>
      <c r="AG80" s="180">
        <v>18988.5</v>
      </c>
      <c r="AH80" s="217"/>
    </row>
    <row r="81" spans="1:34" s="176" customFormat="1" ht="14.15" customHeight="1" x14ac:dyDescent="0.3">
      <c r="A81" s="240" t="s">
        <v>587</v>
      </c>
      <c r="B81" s="218">
        <v>114</v>
      </c>
      <c r="C81" s="27">
        <v>2023</v>
      </c>
      <c r="D81" s="27">
        <v>2</v>
      </c>
      <c r="E81" s="27">
        <v>2</v>
      </c>
      <c r="F81" s="27">
        <v>2</v>
      </c>
      <c r="G81" s="211" t="s">
        <v>588</v>
      </c>
      <c r="H81" s="213" t="s">
        <v>581</v>
      </c>
      <c r="I81" s="211" t="s">
        <v>183</v>
      </c>
      <c r="J81" s="211" t="s">
        <v>435</v>
      </c>
      <c r="K81" s="211" t="s">
        <v>547</v>
      </c>
      <c r="L81" s="60"/>
      <c r="M81" s="216">
        <v>719.04</v>
      </c>
      <c r="N81" s="180">
        <v>404.46</v>
      </c>
      <c r="O81" s="180"/>
      <c r="P81" s="180"/>
      <c r="Q81" s="180"/>
      <c r="R81" s="180">
        <v>22.47</v>
      </c>
      <c r="S81" s="180">
        <v>58.42</v>
      </c>
      <c r="T81" s="180"/>
      <c r="U81" s="180">
        <v>1204.3900000000001</v>
      </c>
      <c r="V81" s="180">
        <v>340</v>
      </c>
      <c r="W81" s="180">
        <v>1544.39</v>
      </c>
      <c r="X81" s="180">
        <v>359.52</v>
      </c>
      <c r="Y81" s="180">
        <v>89.88</v>
      </c>
      <c r="Z81" s="180">
        <v>10</v>
      </c>
      <c r="AA81" s="180">
        <v>22.47</v>
      </c>
      <c r="AB81" s="180">
        <v>481.87</v>
      </c>
      <c r="AC81" s="180">
        <v>340</v>
      </c>
      <c r="AD81" s="180">
        <v>821.87</v>
      </c>
      <c r="AE81" s="180">
        <v>1686.26</v>
      </c>
      <c r="AF81" s="180">
        <v>680</v>
      </c>
      <c r="AG81" s="180">
        <v>2366.2600000000002</v>
      </c>
      <c r="AH81" s="217"/>
    </row>
    <row r="82" spans="1:34" ht="14.15" hidden="1" customHeight="1" x14ac:dyDescent="0.3">
      <c r="B82" s="41">
        <v>122</v>
      </c>
      <c r="C82" s="27">
        <v>2023</v>
      </c>
      <c r="D82" s="27">
        <v>2</v>
      </c>
      <c r="E82" s="27" t="str">
        <f t="shared" ref="E82:E122" si="3">IF(G82=H82,1,"")</f>
        <v/>
      </c>
      <c r="F82" s="27"/>
      <c r="G82" s="41" t="s">
        <v>504</v>
      </c>
      <c r="H82" s="41" t="s">
        <v>505</v>
      </c>
      <c r="I82" s="41" t="s">
        <v>506</v>
      </c>
      <c r="J82" s="41" t="s">
        <v>185</v>
      </c>
      <c r="K82" s="41" t="s">
        <v>115</v>
      </c>
      <c r="L82" s="227"/>
      <c r="M82" s="41" t="s">
        <v>507</v>
      </c>
      <c r="N82" s="41" t="s">
        <v>508</v>
      </c>
      <c r="O82" s="41" t="s">
        <v>509</v>
      </c>
      <c r="P82" s="41" t="s">
        <v>510</v>
      </c>
      <c r="Q82" s="41" t="s">
        <v>511</v>
      </c>
      <c r="R82" s="41" t="s">
        <v>512</v>
      </c>
      <c r="S82" s="41" t="s">
        <v>513</v>
      </c>
      <c r="T82" s="41" t="s">
        <v>514</v>
      </c>
      <c r="U82" s="41" t="s">
        <v>515</v>
      </c>
    </row>
    <row r="83" spans="1:34" ht="14.15" hidden="1" customHeight="1" x14ac:dyDescent="0.3">
      <c r="A83" s="236" t="s">
        <v>589</v>
      </c>
      <c r="B83" s="42">
        <v>123</v>
      </c>
      <c r="C83" s="27">
        <v>2023</v>
      </c>
      <c r="D83" s="27">
        <v>2</v>
      </c>
      <c r="E83" s="27">
        <f t="shared" si="3"/>
        <v>1</v>
      </c>
      <c r="F83" s="27">
        <v>1</v>
      </c>
      <c r="G83" s="42" t="s">
        <v>590</v>
      </c>
      <c r="H83" s="42" t="s">
        <v>590</v>
      </c>
      <c r="I83" s="1" t="s">
        <v>591</v>
      </c>
      <c r="J83" s="42" t="s">
        <v>435</v>
      </c>
      <c r="K83" s="1" t="s">
        <v>163</v>
      </c>
      <c r="L83" s="37"/>
      <c r="M83" s="1"/>
      <c r="N83" s="43">
        <v>81276</v>
      </c>
      <c r="O83" s="43"/>
      <c r="P83" s="43"/>
      <c r="Q83" s="43">
        <v>-8191.1</v>
      </c>
      <c r="R83" s="43">
        <v>-5141</v>
      </c>
      <c r="S83" s="43"/>
      <c r="T83" s="43">
        <v>612.98</v>
      </c>
      <c r="U83" s="43">
        <v>67330.92</v>
      </c>
    </row>
    <row r="84" spans="1:34" ht="14.15" hidden="1" customHeight="1" x14ac:dyDescent="0.3">
      <c r="A84" s="236" t="s">
        <v>589</v>
      </c>
      <c r="B84" s="41">
        <v>124</v>
      </c>
      <c r="C84" s="27">
        <v>2023</v>
      </c>
      <c r="D84" s="27">
        <v>2</v>
      </c>
      <c r="E84" s="27">
        <f t="shared" si="3"/>
        <v>1</v>
      </c>
      <c r="F84" s="27">
        <v>1</v>
      </c>
      <c r="G84" s="42" t="s">
        <v>590</v>
      </c>
      <c r="H84" s="42" t="s">
        <v>590</v>
      </c>
      <c r="I84" s="1" t="s">
        <v>591</v>
      </c>
      <c r="J84" s="42" t="s">
        <v>435</v>
      </c>
      <c r="K84" s="1" t="s">
        <v>144</v>
      </c>
      <c r="L84" s="37"/>
      <c r="M84" s="1"/>
      <c r="N84" s="43">
        <v>32354</v>
      </c>
      <c r="O84" s="43"/>
      <c r="P84" s="43"/>
      <c r="Q84" s="43">
        <v>-3292.4</v>
      </c>
      <c r="R84" s="43">
        <v>-2195</v>
      </c>
      <c r="S84" s="43"/>
      <c r="T84" s="43">
        <v>266</v>
      </c>
      <c r="U84" s="43">
        <v>26600.6</v>
      </c>
    </row>
    <row r="85" spans="1:34" ht="14.15" hidden="1" customHeight="1" x14ac:dyDescent="0.3">
      <c r="A85" s="236" t="s">
        <v>589</v>
      </c>
      <c r="B85" s="42">
        <v>125</v>
      </c>
      <c r="C85" s="27">
        <v>2023</v>
      </c>
      <c r="D85" s="27">
        <v>2</v>
      </c>
      <c r="E85" s="27">
        <f t="shared" si="3"/>
        <v>1</v>
      </c>
      <c r="F85" s="27">
        <v>1</v>
      </c>
      <c r="G85" s="42" t="s">
        <v>590</v>
      </c>
      <c r="H85" s="42" t="s">
        <v>590</v>
      </c>
      <c r="I85" s="1" t="s">
        <v>591</v>
      </c>
      <c r="J85" s="42" t="s">
        <v>435</v>
      </c>
      <c r="K85" s="1" t="s">
        <v>120</v>
      </c>
      <c r="L85" s="37"/>
      <c r="M85" s="1"/>
      <c r="N85" s="43">
        <v>28000</v>
      </c>
      <c r="O85" s="43"/>
      <c r="P85" s="43"/>
      <c r="Q85" s="43">
        <v>-2625</v>
      </c>
      <c r="R85" s="43">
        <v>-1750</v>
      </c>
      <c r="S85" s="43"/>
      <c r="T85" s="43">
        <v>528.75</v>
      </c>
      <c r="U85" s="43">
        <v>23096.25</v>
      </c>
    </row>
    <row r="86" spans="1:34" ht="14.15" hidden="1" customHeight="1" x14ac:dyDescent="0.3">
      <c r="A86" s="236" t="s">
        <v>589</v>
      </c>
      <c r="B86" s="41">
        <v>126</v>
      </c>
      <c r="C86" s="27">
        <v>2023</v>
      </c>
      <c r="D86" s="27">
        <v>2</v>
      </c>
      <c r="E86" s="27">
        <f t="shared" si="3"/>
        <v>1</v>
      </c>
      <c r="F86" s="27">
        <v>1</v>
      </c>
      <c r="G86" s="42" t="s">
        <v>590</v>
      </c>
      <c r="H86" s="42" t="s">
        <v>590</v>
      </c>
      <c r="I86" s="1" t="s">
        <v>591</v>
      </c>
      <c r="J86" s="42" t="s">
        <v>518</v>
      </c>
      <c r="K86" s="1" t="s">
        <v>129</v>
      </c>
      <c r="L86" s="37"/>
      <c r="M86" s="1"/>
      <c r="N86" s="43">
        <v>60347</v>
      </c>
      <c r="O86" s="43"/>
      <c r="P86" s="43"/>
      <c r="Q86" s="43">
        <v>-4191.8999999999996</v>
      </c>
      <c r="R86" s="43">
        <v>-2794</v>
      </c>
      <c r="S86" s="43"/>
      <c r="T86" s="43">
        <v>3735.29</v>
      </c>
      <c r="U86" s="43">
        <v>49625.81</v>
      </c>
    </row>
    <row r="87" spans="1:34" ht="14.15" hidden="1" customHeight="1" x14ac:dyDescent="0.3">
      <c r="A87" s="236" t="s">
        <v>589</v>
      </c>
      <c r="B87" s="42">
        <v>127</v>
      </c>
      <c r="C87" s="27">
        <v>2023</v>
      </c>
      <c r="D87" s="27">
        <v>2</v>
      </c>
      <c r="E87" s="27">
        <f t="shared" si="3"/>
        <v>1</v>
      </c>
      <c r="F87" s="27">
        <v>1</v>
      </c>
      <c r="G87" s="42" t="s">
        <v>590</v>
      </c>
      <c r="H87" s="42" t="s">
        <v>590</v>
      </c>
      <c r="I87" s="1" t="s">
        <v>591</v>
      </c>
      <c r="J87" s="42" t="s">
        <v>518</v>
      </c>
      <c r="K87" s="1" t="s">
        <v>133</v>
      </c>
      <c r="L87" s="37"/>
      <c r="M87" s="1"/>
      <c r="N87" s="43">
        <v>91618</v>
      </c>
      <c r="O87" s="43"/>
      <c r="P87" s="43"/>
      <c r="Q87" s="43">
        <v>-10232.200000000001</v>
      </c>
      <c r="R87" s="43">
        <v>-6821</v>
      </c>
      <c r="S87" s="43"/>
      <c r="T87" s="43">
        <v>4710.47</v>
      </c>
      <c r="U87" s="43">
        <v>69854.33</v>
      </c>
    </row>
    <row r="88" spans="1:34" ht="14.15" hidden="1" customHeight="1" x14ac:dyDescent="0.3">
      <c r="A88" s="236" t="s">
        <v>589</v>
      </c>
      <c r="B88" s="41">
        <v>128</v>
      </c>
      <c r="C88" s="27">
        <v>2023</v>
      </c>
      <c r="D88" s="27">
        <v>2</v>
      </c>
      <c r="E88" s="27">
        <f t="shared" si="3"/>
        <v>1</v>
      </c>
      <c r="F88" s="27">
        <v>1</v>
      </c>
      <c r="G88" s="42" t="s">
        <v>590</v>
      </c>
      <c r="H88" s="42" t="s">
        <v>590</v>
      </c>
      <c r="I88" s="1" t="s">
        <v>591</v>
      </c>
      <c r="J88" s="42" t="s">
        <v>518</v>
      </c>
      <c r="K88" s="1" t="s">
        <v>137</v>
      </c>
      <c r="L88" s="37"/>
      <c r="M88" s="1"/>
      <c r="N88" s="43">
        <v>21940</v>
      </c>
      <c r="O88" s="43"/>
      <c r="P88" s="43"/>
      <c r="Q88" s="43">
        <v>-2103.4</v>
      </c>
      <c r="R88" s="43">
        <v>-1360</v>
      </c>
      <c r="S88" s="43"/>
      <c r="T88" s="43">
        <v>102.2</v>
      </c>
      <c r="U88" s="43">
        <v>18374.400000000001</v>
      </c>
    </row>
    <row r="89" spans="1:34" ht="14.15" hidden="1" customHeight="1" x14ac:dyDescent="0.3">
      <c r="A89" s="236" t="s">
        <v>589</v>
      </c>
      <c r="B89" s="42">
        <v>129</v>
      </c>
      <c r="C89" s="27">
        <v>2023</v>
      </c>
      <c r="D89" s="27">
        <v>2</v>
      </c>
      <c r="E89" s="27">
        <f t="shared" si="3"/>
        <v>1</v>
      </c>
      <c r="F89" s="27">
        <v>1</v>
      </c>
      <c r="G89" s="42" t="s">
        <v>590</v>
      </c>
      <c r="H89" s="42" t="s">
        <v>590</v>
      </c>
      <c r="I89" s="1" t="s">
        <v>591</v>
      </c>
      <c r="J89" s="42" t="s">
        <v>402</v>
      </c>
      <c r="K89" s="1" t="s">
        <v>149</v>
      </c>
      <c r="L89" s="37"/>
      <c r="M89" s="1"/>
      <c r="N89" s="43">
        <v>76583</v>
      </c>
      <c r="O89" s="43"/>
      <c r="P89" s="43"/>
      <c r="Q89" s="43">
        <v>-7041.8</v>
      </c>
      <c r="R89" s="43">
        <v>-5599.5</v>
      </c>
      <c r="S89" s="43"/>
      <c r="T89" s="43">
        <v>1034.78</v>
      </c>
      <c r="U89" s="43">
        <v>62906.92</v>
      </c>
    </row>
    <row r="90" spans="1:34" ht="14.15" hidden="1" customHeight="1" x14ac:dyDescent="0.3">
      <c r="A90" s="236" t="s">
        <v>589</v>
      </c>
      <c r="B90" s="41">
        <v>130</v>
      </c>
      <c r="C90" s="27">
        <v>2023</v>
      </c>
      <c r="D90" s="27">
        <v>2</v>
      </c>
      <c r="E90" s="27">
        <f t="shared" si="3"/>
        <v>1</v>
      </c>
      <c r="F90" s="27">
        <v>1</v>
      </c>
      <c r="G90" s="42" t="s">
        <v>590</v>
      </c>
      <c r="H90" s="42" t="s">
        <v>590</v>
      </c>
      <c r="I90" s="1" t="s">
        <v>591</v>
      </c>
      <c r="J90" s="42" t="s">
        <v>402</v>
      </c>
      <c r="K90" s="1" t="s">
        <v>156</v>
      </c>
      <c r="L90" s="37"/>
      <c r="M90" s="1"/>
      <c r="N90" s="43">
        <v>7040</v>
      </c>
      <c r="O90" s="43"/>
      <c r="P90" s="43"/>
      <c r="Q90" s="43">
        <v>-684.6</v>
      </c>
      <c r="R90" s="43">
        <v>-406</v>
      </c>
      <c r="S90" s="43"/>
      <c r="T90" s="43">
        <v>28.48</v>
      </c>
      <c r="U90" s="43">
        <v>5920.92</v>
      </c>
    </row>
    <row r="91" spans="1:34" ht="14.15" hidden="1" customHeight="1" x14ac:dyDescent="0.3">
      <c r="B91" s="2">
        <v>137</v>
      </c>
      <c r="C91" s="27">
        <v>2023</v>
      </c>
      <c r="D91" s="27">
        <v>2</v>
      </c>
      <c r="E91" s="27" t="str">
        <f t="shared" si="3"/>
        <v/>
      </c>
      <c r="F91" s="27"/>
      <c r="G91" s="2" t="s">
        <v>2</v>
      </c>
      <c r="H91" s="2" t="s">
        <v>455</v>
      </c>
      <c r="I91" s="2" t="s">
        <v>115</v>
      </c>
      <c r="J91" s="2" t="s">
        <v>185</v>
      </c>
      <c r="K91" s="2" t="s">
        <v>524</v>
      </c>
      <c r="L91" s="60"/>
      <c r="M91" s="115" t="s">
        <v>525</v>
      </c>
      <c r="N91" s="116" t="s">
        <v>526</v>
      </c>
      <c r="O91" s="116" t="s">
        <v>527</v>
      </c>
      <c r="P91" s="116" t="s">
        <v>528</v>
      </c>
      <c r="Q91" s="116" t="s">
        <v>529</v>
      </c>
      <c r="R91" s="116" t="s">
        <v>530</v>
      </c>
      <c r="S91" s="116" t="s">
        <v>531</v>
      </c>
      <c r="T91" s="116" t="s">
        <v>532</v>
      </c>
      <c r="U91" s="116" t="s">
        <v>533</v>
      </c>
      <c r="V91" s="116" t="s">
        <v>534</v>
      </c>
      <c r="W91" s="116" t="s">
        <v>535</v>
      </c>
      <c r="X91" s="116" t="s">
        <v>536</v>
      </c>
      <c r="Y91" s="116" t="s">
        <v>537</v>
      </c>
      <c r="Z91" s="116" t="s">
        <v>538</v>
      </c>
      <c r="AA91" s="116" t="s">
        <v>539</v>
      </c>
      <c r="AB91" s="116" t="s">
        <v>540</v>
      </c>
      <c r="AC91" s="116" t="s">
        <v>541</v>
      </c>
      <c r="AD91" s="116" t="s">
        <v>542</v>
      </c>
      <c r="AE91" s="116" t="s">
        <v>543</v>
      </c>
      <c r="AF91" s="116" t="s">
        <v>544</v>
      </c>
      <c r="AG91" s="116" t="s">
        <v>545</v>
      </c>
      <c r="AH91" s="119" t="s">
        <v>546</v>
      </c>
    </row>
    <row r="92" spans="1:34" ht="14.15" hidden="1" customHeight="1" x14ac:dyDescent="0.3">
      <c r="A92" s="236" t="s">
        <v>592</v>
      </c>
      <c r="B92" s="2">
        <v>138</v>
      </c>
      <c r="C92" s="27">
        <v>2023</v>
      </c>
      <c r="D92" s="27">
        <v>2</v>
      </c>
      <c r="E92" s="27">
        <f t="shared" si="3"/>
        <v>1</v>
      </c>
      <c r="F92" s="27">
        <v>2</v>
      </c>
      <c r="G92" s="2" t="s">
        <v>590</v>
      </c>
      <c r="H92" s="2" t="s">
        <v>590</v>
      </c>
      <c r="I92" s="2" t="s">
        <v>163</v>
      </c>
      <c r="J92" s="2" t="s">
        <v>435</v>
      </c>
      <c r="K92" s="2" t="s">
        <v>547</v>
      </c>
      <c r="L92" s="60"/>
      <c r="M92" s="115">
        <v>12481.5</v>
      </c>
      <c r="N92" s="116">
        <v>7800.9</v>
      </c>
      <c r="O92" s="116"/>
      <c r="P92" s="116"/>
      <c r="Q92" s="116"/>
      <c r="R92" s="116">
        <v>390.2</v>
      </c>
      <c r="S92" s="116">
        <v>374.4</v>
      </c>
      <c r="T92" s="116"/>
      <c r="U92" s="116">
        <v>21047</v>
      </c>
      <c r="V92" s="116">
        <v>5141</v>
      </c>
      <c r="W92" s="116">
        <v>26188</v>
      </c>
      <c r="X92" s="116">
        <v>6240.8</v>
      </c>
      <c r="Y92" s="116">
        <v>1560.2</v>
      </c>
      <c r="Z92" s="116"/>
      <c r="AA92" s="116">
        <v>390.1</v>
      </c>
      <c r="AB92" s="116">
        <v>8191.1</v>
      </c>
      <c r="AC92" s="116">
        <v>5141</v>
      </c>
      <c r="AD92" s="116">
        <v>13332.1</v>
      </c>
      <c r="AE92" s="116">
        <v>29238.1</v>
      </c>
      <c r="AF92" s="116">
        <v>10282</v>
      </c>
      <c r="AG92" s="116">
        <v>39520.1</v>
      </c>
      <c r="AH92" s="119"/>
    </row>
    <row r="93" spans="1:34" ht="14.15" hidden="1" customHeight="1" x14ac:dyDescent="0.3">
      <c r="A93" s="236" t="s">
        <v>592</v>
      </c>
      <c r="B93" s="2">
        <v>139</v>
      </c>
      <c r="C93" s="27">
        <v>2023</v>
      </c>
      <c r="D93" s="27">
        <v>2</v>
      </c>
      <c r="E93" s="27">
        <f t="shared" si="3"/>
        <v>1</v>
      </c>
      <c r="F93" s="27">
        <v>2</v>
      </c>
      <c r="G93" s="16" t="s">
        <v>590</v>
      </c>
      <c r="H93" s="16" t="s">
        <v>590</v>
      </c>
      <c r="I93" s="2" t="s">
        <v>129</v>
      </c>
      <c r="J93" s="2" t="s">
        <v>518</v>
      </c>
      <c r="K93" s="2" t="s">
        <v>547</v>
      </c>
      <c r="L93" s="60"/>
      <c r="M93" s="115">
        <v>6387.2</v>
      </c>
      <c r="N93" s="116">
        <v>3992</v>
      </c>
      <c r="O93" s="116"/>
      <c r="P93" s="116"/>
      <c r="Q93" s="116"/>
      <c r="R93" s="116">
        <v>199.6</v>
      </c>
      <c r="S93" s="116">
        <v>191.6</v>
      </c>
      <c r="T93" s="116"/>
      <c r="U93" s="116">
        <v>10770.4</v>
      </c>
      <c r="V93" s="116">
        <v>2794</v>
      </c>
      <c r="W93" s="116">
        <v>13564.4</v>
      </c>
      <c r="X93" s="116">
        <v>3193.7</v>
      </c>
      <c r="Y93" s="116">
        <v>798.5</v>
      </c>
      <c r="Z93" s="116"/>
      <c r="AA93" s="116">
        <v>199.7</v>
      </c>
      <c r="AB93" s="116">
        <v>4191.8999999999996</v>
      </c>
      <c r="AC93" s="116">
        <v>2794</v>
      </c>
      <c r="AD93" s="116">
        <v>6985.9</v>
      </c>
      <c r="AE93" s="116">
        <v>14962.3</v>
      </c>
      <c r="AF93" s="116">
        <v>5588</v>
      </c>
      <c r="AG93" s="116">
        <v>20550.3</v>
      </c>
      <c r="AH93" s="119"/>
    </row>
    <row r="94" spans="1:34" ht="14.15" hidden="1" customHeight="1" x14ac:dyDescent="0.3">
      <c r="A94" s="236" t="s">
        <v>592</v>
      </c>
      <c r="B94" s="2">
        <v>140</v>
      </c>
      <c r="C94" s="27">
        <v>2023</v>
      </c>
      <c r="D94" s="27">
        <v>2</v>
      </c>
      <c r="E94" s="27">
        <f t="shared" si="3"/>
        <v>1</v>
      </c>
      <c r="F94" s="27">
        <v>2</v>
      </c>
      <c r="G94" s="16" t="s">
        <v>590</v>
      </c>
      <c r="H94" s="16" t="s">
        <v>590</v>
      </c>
      <c r="I94" s="2" t="s">
        <v>133</v>
      </c>
      <c r="J94" s="2" t="s">
        <v>518</v>
      </c>
      <c r="K94" s="2" t="s">
        <v>547</v>
      </c>
      <c r="L94" s="60"/>
      <c r="M94" s="115">
        <v>15591.2</v>
      </c>
      <c r="N94" s="116">
        <v>9744.5</v>
      </c>
      <c r="O94" s="116"/>
      <c r="P94" s="116"/>
      <c r="Q94" s="116"/>
      <c r="R94" s="116">
        <v>487</v>
      </c>
      <c r="S94" s="116">
        <v>467.8</v>
      </c>
      <c r="T94" s="116"/>
      <c r="U94" s="116">
        <v>26290.5</v>
      </c>
      <c r="V94" s="116">
        <v>6821</v>
      </c>
      <c r="W94" s="116">
        <v>33111.5</v>
      </c>
      <c r="X94" s="116">
        <v>7795.8</v>
      </c>
      <c r="Y94" s="116">
        <v>1949</v>
      </c>
      <c r="Z94" s="116"/>
      <c r="AA94" s="116">
        <v>487.4</v>
      </c>
      <c r="AB94" s="116">
        <v>10232.200000000001</v>
      </c>
      <c r="AC94" s="116">
        <v>6821</v>
      </c>
      <c r="AD94" s="116">
        <v>17053.2</v>
      </c>
      <c r="AE94" s="116">
        <v>36522.699999999997</v>
      </c>
      <c r="AF94" s="116">
        <v>13642</v>
      </c>
      <c r="AG94" s="116">
        <v>50164.7</v>
      </c>
      <c r="AH94" s="119"/>
    </row>
    <row r="95" spans="1:34" ht="14.15" hidden="1" customHeight="1" x14ac:dyDescent="0.3">
      <c r="A95" s="236" t="s">
        <v>592</v>
      </c>
      <c r="B95" s="2">
        <v>141</v>
      </c>
      <c r="C95" s="27">
        <v>2023</v>
      </c>
      <c r="D95" s="27">
        <v>2</v>
      </c>
      <c r="E95" s="27">
        <f t="shared" si="3"/>
        <v>1</v>
      </c>
      <c r="F95" s="27">
        <v>2</v>
      </c>
      <c r="G95" s="16" t="s">
        <v>590</v>
      </c>
      <c r="H95" s="16" t="s">
        <v>590</v>
      </c>
      <c r="I95" s="2" t="s">
        <v>149</v>
      </c>
      <c r="J95" s="2" t="s">
        <v>402</v>
      </c>
      <c r="K95" s="2" t="s">
        <v>547</v>
      </c>
      <c r="L95" s="60"/>
      <c r="M95" s="115">
        <v>1246.4000000000001</v>
      </c>
      <c r="N95" s="116">
        <v>779</v>
      </c>
      <c r="O95" s="116"/>
      <c r="P95" s="116"/>
      <c r="Q95" s="116"/>
      <c r="R95" s="116">
        <v>39</v>
      </c>
      <c r="S95" s="116">
        <v>37.4</v>
      </c>
      <c r="T95" s="116"/>
      <c r="U95" s="116">
        <v>2101.8000000000002</v>
      </c>
      <c r="V95" s="116">
        <v>545</v>
      </c>
      <c r="W95" s="116">
        <v>2646.8</v>
      </c>
      <c r="X95" s="116">
        <v>623.20000000000005</v>
      </c>
      <c r="Y95" s="116">
        <v>155.80000000000001</v>
      </c>
      <c r="Z95" s="116"/>
      <c r="AA95" s="116">
        <v>39</v>
      </c>
      <c r="AB95" s="116">
        <v>818</v>
      </c>
      <c r="AC95" s="116">
        <v>545</v>
      </c>
      <c r="AD95" s="116">
        <v>1363</v>
      </c>
      <c r="AE95" s="116">
        <v>2919.8</v>
      </c>
      <c r="AF95" s="116">
        <v>1090</v>
      </c>
      <c r="AG95" s="116">
        <v>4009.8</v>
      </c>
      <c r="AH95" s="119"/>
    </row>
    <row r="96" spans="1:34" ht="14.15" hidden="1" customHeight="1" x14ac:dyDescent="0.3">
      <c r="A96" s="236" t="s">
        <v>592</v>
      </c>
      <c r="B96" s="2">
        <v>142</v>
      </c>
      <c r="C96" s="27">
        <v>2023</v>
      </c>
      <c r="D96" s="27">
        <v>2</v>
      </c>
      <c r="E96" s="27">
        <f t="shared" si="3"/>
        <v>1</v>
      </c>
      <c r="F96" s="27">
        <v>2</v>
      </c>
      <c r="G96" s="16" t="s">
        <v>590</v>
      </c>
      <c r="H96" s="16" t="s">
        <v>590</v>
      </c>
      <c r="I96" s="16" t="s">
        <v>149</v>
      </c>
      <c r="J96" s="16" t="s">
        <v>402</v>
      </c>
      <c r="K96" s="2" t="s">
        <v>547</v>
      </c>
      <c r="L96" s="223"/>
      <c r="M96" s="117">
        <v>3472.6</v>
      </c>
      <c r="N96" s="118">
        <v>2170.4</v>
      </c>
      <c r="O96" s="118"/>
      <c r="P96" s="118"/>
      <c r="Q96" s="118"/>
      <c r="R96" s="118">
        <v>108.5</v>
      </c>
      <c r="S96" s="118">
        <v>104.2</v>
      </c>
      <c r="T96" s="118"/>
      <c r="U96" s="118">
        <v>5855.7</v>
      </c>
      <c r="V96" s="118">
        <v>1519.5</v>
      </c>
      <c r="W96" s="118">
        <v>7375.2</v>
      </c>
      <c r="X96" s="118">
        <v>1736.35</v>
      </c>
      <c r="Y96" s="118">
        <v>434.1</v>
      </c>
      <c r="Z96" s="118"/>
      <c r="AA96" s="118">
        <v>108.5</v>
      </c>
      <c r="AB96" s="118">
        <v>2278.9499999999998</v>
      </c>
      <c r="AC96" s="118">
        <v>1519.5</v>
      </c>
      <c r="AD96" s="118">
        <v>3798.45</v>
      </c>
      <c r="AE96" s="118">
        <v>8134.65</v>
      </c>
      <c r="AF96" s="118">
        <v>3039</v>
      </c>
      <c r="AG96" s="118">
        <v>11173.65</v>
      </c>
      <c r="AH96" s="120"/>
    </row>
    <row r="97" spans="1:34" ht="14.15" hidden="1" customHeight="1" x14ac:dyDescent="0.3">
      <c r="A97" s="236" t="s">
        <v>592</v>
      </c>
      <c r="B97" s="2">
        <v>143</v>
      </c>
      <c r="C97" s="27">
        <v>2023</v>
      </c>
      <c r="D97" s="27">
        <v>2</v>
      </c>
      <c r="E97" s="27">
        <f t="shared" si="3"/>
        <v>1</v>
      </c>
      <c r="F97" s="27">
        <v>2</v>
      </c>
      <c r="G97" s="16" t="s">
        <v>590</v>
      </c>
      <c r="H97" s="16" t="s">
        <v>590</v>
      </c>
      <c r="I97" s="16" t="s">
        <v>149</v>
      </c>
      <c r="J97" s="16" t="s">
        <v>402</v>
      </c>
      <c r="K97" s="2" t="s">
        <v>547</v>
      </c>
      <c r="L97" s="223"/>
      <c r="M97" s="117">
        <v>1651.7</v>
      </c>
      <c r="N97" s="118">
        <v>1032.3</v>
      </c>
      <c r="O97" s="118"/>
      <c r="P97" s="118"/>
      <c r="Q97" s="118"/>
      <c r="R97" s="118">
        <v>51.6</v>
      </c>
      <c r="S97" s="118">
        <v>49.6</v>
      </c>
      <c r="T97" s="118"/>
      <c r="U97" s="118">
        <v>2785.2</v>
      </c>
      <c r="V97" s="118">
        <v>723</v>
      </c>
      <c r="W97" s="118">
        <v>3508.2</v>
      </c>
      <c r="X97" s="118">
        <v>825.9</v>
      </c>
      <c r="Y97" s="118">
        <v>206.5</v>
      </c>
      <c r="Z97" s="118"/>
      <c r="AA97" s="118">
        <v>51.7</v>
      </c>
      <c r="AB97" s="118">
        <v>1084.0999999999999</v>
      </c>
      <c r="AC97" s="118">
        <v>723</v>
      </c>
      <c r="AD97" s="118">
        <v>1807.1</v>
      </c>
      <c r="AE97" s="118">
        <v>3869.3</v>
      </c>
      <c r="AF97" s="118">
        <v>1446</v>
      </c>
      <c r="AG97" s="118">
        <v>5315.3</v>
      </c>
      <c r="AH97" s="120"/>
    </row>
    <row r="98" spans="1:34" ht="14.15" hidden="1" customHeight="1" x14ac:dyDescent="0.3">
      <c r="A98" s="236" t="s">
        <v>592</v>
      </c>
      <c r="B98" s="2">
        <v>144</v>
      </c>
      <c r="C98" s="27">
        <v>2023</v>
      </c>
      <c r="D98" s="27">
        <v>2</v>
      </c>
      <c r="E98" s="27">
        <f t="shared" si="3"/>
        <v>1</v>
      </c>
      <c r="F98" s="27">
        <v>2</v>
      </c>
      <c r="G98" s="16" t="s">
        <v>590</v>
      </c>
      <c r="H98" s="16" t="s">
        <v>590</v>
      </c>
      <c r="I98" s="16" t="s">
        <v>149</v>
      </c>
      <c r="J98" s="16" t="s">
        <v>402</v>
      </c>
      <c r="K98" s="2" t="s">
        <v>547</v>
      </c>
      <c r="L98" s="223"/>
      <c r="M98" s="117">
        <v>2086.4</v>
      </c>
      <c r="N98" s="118">
        <v>1304</v>
      </c>
      <c r="O98" s="118"/>
      <c r="P98" s="118"/>
      <c r="Q98" s="118"/>
      <c r="R98" s="118">
        <v>65.2</v>
      </c>
      <c r="S98" s="118">
        <v>62.6</v>
      </c>
      <c r="T98" s="118"/>
      <c r="U98" s="118">
        <v>3518.2</v>
      </c>
      <c r="V98" s="118">
        <v>823</v>
      </c>
      <c r="W98" s="118">
        <v>4341.2</v>
      </c>
      <c r="X98" s="118">
        <v>1043.2</v>
      </c>
      <c r="Y98" s="118">
        <v>260.8</v>
      </c>
      <c r="Z98" s="118"/>
      <c r="AA98" s="118">
        <v>65.2</v>
      </c>
      <c r="AB98" s="118">
        <v>1369.2</v>
      </c>
      <c r="AC98" s="118">
        <v>823</v>
      </c>
      <c r="AD98" s="118">
        <v>2192.1999999999998</v>
      </c>
      <c r="AE98" s="118">
        <v>4887.3999999999996</v>
      </c>
      <c r="AF98" s="118">
        <v>1646</v>
      </c>
      <c r="AG98" s="118">
        <v>6533.4</v>
      </c>
      <c r="AH98" s="120"/>
    </row>
    <row r="99" spans="1:34" ht="14.15" hidden="1" customHeight="1" x14ac:dyDescent="0.3">
      <c r="A99" s="236" t="s">
        <v>592</v>
      </c>
      <c r="B99" s="2">
        <v>145</v>
      </c>
      <c r="C99" s="27">
        <v>2023</v>
      </c>
      <c r="D99" s="27">
        <v>2</v>
      </c>
      <c r="E99" s="27">
        <f t="shared" si="3"/>
        <v>1</v>
      </c>
      <c r="F99" s="27">
        <v>2</v>
      </c>
      <c r="G99" s="16" t="s">
        <v>590</v>
      </c>
      <c r="H99" s="16" t="s">
        <v>590</v>
      </c>
      <c r="I99" s="16" t="s">
        <v>149</v>
      </c>
      <c r="J99" s="16" t="s">
        <v>402</v>
      </c>
      <c r="K99" s="2" t="s">
        <v>547</v>
      </c>
      <c r="L99" s="223"/>
      <c r="M99" s="117">
        <v>2272.6</v>
      </c>
      <c r="N99" s="118">
        <v>1420.4</v>
      </c>
      <c r="O99" s="118"/>
      <c r="P99" s="118"/>
      <c r="Q99" s="118"/>
      <c r="R99" s="118">
        <v>71</v>
      </c>
      <c r="S99" s="118">
        <v>68.2</v>
      </c>
      <c r="T99" s="118"/>
      <c r="U99" s="118">
        <v>3832.2</v>
      </c>
      <c r="V99" s="118">
        <v>994.5</v>
      </c>
      <c r="W99" s="118">
        <v>4826.7</v>
      </c>
      <c r="X99" s="118">
        <v>1136.3499999999999</v>
      </c>
      <c r="Y99" s="118">
        <v>284.10000000000002</v>
      </c>
      <c r="Z99" s="118"/>
      <c r="AA99" s="118">
        <v>71.099999999999994</v>
      </c>
      <c r="AB99" s="118">
        <v>1491.55</v>
      </c>
      <c r="AC99" s="118">
        <v>994.5</v>
      </c>
      <c r="AD99" s="118">
        <v>2486.0500000000002</v>
      </c>
      <c r="AE99" s="118">
        <v>5323.75</v>
      </c>
      <c r="AF99" s="118">
        <v>1989</v>
      </c>
      <c r="AG99" s="118">
        <v>7312.75</v>
      </c>
      <c r="AH99" s="120"/>
    </row>
    <row r="100" spans="1:34" ht="14.15" hidden="1" customHeight="1" x14ac:dyDescent="0.3">
      <c r="A100" s="236" t="s">
        <v>592</v>
      </c>
      <c r="B100" s="2">
        <v>146</v>
      </c>
      <c r="C100" s="27">
        <v>2023</v>
      </c>
      <c r="D100" s="27">
        <v>2</v>
      </c>
      <c r="E100" s="27">
        <f t="shared" si="3"/>
        <v>1</v>
      </c>
      <c r="F100" s="27">
        <v>2</v>
      </c>
      <c r="G100" s="16" t="s">
        <v>590</v>
      </c>
      <c r="H100" s="16" t="s">
        <v>590</v>
      </c>
      <c r="I100" s="2" t="s">
        <v>137</v>
      </c>
      <c r="J100" s="2" t="s">
        <v>518</v>
      </c>
      <c r="K100" s="2" t="s">
        <v>547</v>
      </c>
      <c r="L100" s="60"/>
      <c r="M100" s="115">
        <v>3205</v>
      </c>
      <c r="N100" s="116">
        <v>2003.1</v>
      </c>
      <c r="O100" s="116"/>
      <c r="P100" s="116"/>
      <c r="Q100" s="116"/>
      <c r="R100" s="116">
        <v>100.2</v>
      </c>
      <c r="S100" s="116">
        <v>96.1</v>
      </c>
      <c r="T100" s="116"/>
      <c r="U100" s="116">
        <v>5404.4</v>
      </c>
      <c r="V100" s="116">
        <v>1360</v>
      </c>
      <c r="W100" s="116">
        <v>6764.4</v>
      </c>
      <c r="X100" s="116">
        <v>1602.5</v>
      </c>
      <c r="Y100" s="116">
        <v>400.7</v>
      </c>
      <c r="Z100" s="116"/>
      <c r="AA100" s="116">
        <v>100.2</v>
      </c>
      <c r="AB100" s="116">
        <v>2103.4</v>
      </c>
      <c r="AC100" s="116">
        <v>1360</v>
      </c>
      <c r="AD100" s="116">
        <v>3463.4</v>
      </c>
      <c r="AE100" s="116">
        <v>7507.8</v>
      </c>
      <c r="AF100" s="116">
        <v>2720</v>
      </c>
      <c r="AG100" s="116">
        <v>10227.799999999999</v>
      </c>
      <c r="AH100" s="119"/>
    </row>
    <row r="101" spans="1:34" ht="14.15" hidden="1" customHeight="1" x14ac:dyDescent="0.3">
      <c r="A101" s="236" t="s">
        <v>592</v>
      </c>
      <c r="B101" s="2">
        <v>147</v>
      </c>
      <c r="C101" s="27">
        <v>2023</v>
      </c>
      <c r="D101" s="27">
        <v>2</v>
      </c>
      <c r="E101" s="27">
        <f t="shared" si="3"/>
        <v>1</v>
      </c>
      <c r="F101" s="27">
        <v>2</v>
      </c>
      <c r="G101" s="16" t="s">
        <v>590</v>
      </c>
      <c r="H101" s="16" t="s">
        <v>590</v>
      </c>
      <c r="I101" s="2" t="s">
        <v>144</v>
      </c>
      <c r="J101" s="2" t="s">
        <v>435</v>
      </c>
      <c r="K101" s="2" t="s">
        <v>547</v>
      </c>
      <c r="L101" s="60"/>
      <c r="M101" s="115">
        <v>5016.6000000000004</v>
      </c>
      <c r="N101" s="116">
        <v>3135.4</v>
      </c>
      <c r="O101" s="116"/>
      <c r="P101" s="116"/>
      <c r="Q101" s="116"/>
      <c r="R101" s="116">
        <v>156.80000000000001</v>
      </c>
      <c r="S101" s="116">
        <v>150.5</v>
      </c>
      <c r="T101" s="116"/>
      <c r="U101" s="116">
        <v>8459.2999999999993</v>
      </c>
      <c r="V101" s="116">
        <v>2195</v>
      </c>
      <c r="W101" s="116">
        <v>10654.3</v>
      </c>
      <c r="X101" s="116">
        <v>2508.4</v>
      </c>
      <c r="Y101" s="116">
        <v>627.20000000000005</v>
      </c>
      <c r="Z101" s="116"/>
      <c r="AA101" s="116">
        <v>156.80000000000001</v>
      </c>
      <c r="AB101" s="116">
        <v>3292.4</v>
      </c>
      <c r="AC101" s="116">
        <v>2195</v>
      </c>
      <c r="AD101" s="116">
        <v>5487.4</v>
      </c>
      <c r="AE101" s="116">
        <v>11751.7</v>
      </c>
      <c r="AF101" s="116">
        <v>4390</v>
      </c>
      <c r="AG101" s="116">
        <v>16141.7</v>
      </c>
      <c r="AH101" s="119"/>
    </row>
    <row r="102" spans="1:34" ht="14.15" hidden="1" customHeight="1" x14ac:dyDescent="0.3">
      <c r="A102" s="236" t="s">
        <v>592</v>
      </c>
      <c r="B102" s="2">
        <v>148</v>
      </c>
      <c r="C102" s="27">
        <v>2023</v>
      </c>
      <c r="D102" s="27">
        <v>2</v>
      </c>
      <c r="E102" s="27">
        <f t="shared" si="3"/>
        <v>1</v>
      </c>
      <c r="F102" s="27">
        <v>2</v>
      </c>
      <c r="G102" s="16" t="s">
        <v>590</v>
      </c>
      <c r="H102" s="16" t="s">
        <v>590</v>
      </c>
      <c r="I102" s="2" t="s">
        <v>156</v>
      </c>
      <c r="J102" s="2" t="s">
        <v>402</v>
      </c>
      <c r="K102" s="2" t="s">
        <v>547</v>
      </c>
      <c r="L102" s="60"/>
      <c r="M102" s="115">
        <v>1043.2</v>
      </c>
      <c r="N102" s="116">
        <v>652</v>
      </c>
      <c r="O102" s="116"/>
      <c r="P102" s="116"/>
      <c r="Q102" s="116"/>
      <c r="R102" s="116">
        <v>32.6</v>
      </c>
      <c r="S102" s="116">
        <v>31.3</v>
      </c>
      <c r="T102" s="116"/>
      <c r="U102" s="116">
        <v>1759.1</v>
      </c>
      <c r="V102" s="116">
        <v>406</v>
      </c>
      <c r="W102" s="116">
        <v>2165.1</v>
      </c>
      <c r="X102" s="116">
        <v>521.6</v>
      </c>
      <c r="Y102" s="116">
        <v>130.4</v>
      </c>
      <c r="Z102" s="116"/>
      <c r="AA102" s="116">
        <v>32.6</v>
      </c>
      <c r="AB102" s="116">
        <v>684.6</v>
      </c>
      <c r="AC102" s="116">
        <v>406</v>
      </c>
      <c r="AD102" s="116">
        <v>1090.5999999999999</v>
      </c>
      <c r="AE102" s="116">
        <v>2443.6999999999998</v>
      </c>
      <c r="AF102" s="116">
        <v>812</v>
      </c>
      <c r="AG102" s="116">
        <v>3255.7</v>
      </c>
      <c r="AH102" s="119"/>
    </row>
    <row r="103" spans="1:34" ht="14.15" hidden="1" customHeight="1" x14ac:dyDescent="0.3">
      <c r="A103" s="236" t="s">
        <v>592</v>
      </c>
      <c r="B103" s="2">
        <v>149</v>
      </c>
      <c r="C103" s="27">
        <v>2023</v>
      </c>
      <c r="D103" s="27">
        <v>2</v>
      </c>
      <c r="E103" s="27">
        <f t="shared" si="3"/>
        <v>1</v>
      </c>
      <c r="F103" s="27">
        <v>2</v>
      </c>
      <c r="G103" s="16" t="s">
        <v>590</v>
      </c>
      <c r="H103" s="16" t="s">
        <v>590</v>
      </c>
      <c r="I103" s="2" t="s">
        <v>120</v>
      </c>
      <c r="J103" s="2" t="s">
        <v>435</v>
      </c>
      <c r="K103" s="2" t="s">
        <v>547</v>
      </c>
      <c r="L103" s="60"/>
      <c r="M103" s="115">
        <v>4000</v>
      </c>
      <c r="N103" s="116">
        <v>2500</v>
      </c>
      <c r="O103" s="116"/>
      <c r="P103" s="116"/>
      <c r="Q103" s="116"/>
      <c r="R103" s="116">
        <v>125</v>
      </c>
      <c r="S103" s="116">
        <v>120</v>
      </c>
      <c r="T103" s="116"/>
      <c r="U103" s="116">
        <v>6745</v>
      </c>
      <c r="V103" s="116">
        <v>1750</v>
      </c>
      <c r="W103" s="116">
        <v>8495</v>
      </c>
      <c r="X103" s="116">
        <v>2000</v>
      </c>
      <c r="Y103" s="116">
        <v>500</v>
      </c>
      <c r="Z103" s="116"/>
      <c r="AA103" s="116">
        <v>125</v>
      </c>
      <c r="AB103" s="116">
        <v>2625</v>
      </c>
      <c r="AC103" s="116">
        <v>1750</v>
      </c>
      <c r="AD103" s="116">
        <v>4375</v>
      </c>
      <c r="AE103" s="116">
        <v>9370</v>
      </c>
      <c r="AF103" s="116">
        <v>3500</v>
      </c>
      <c r="AG103" s="116">
        <v>12870</v>
      </c>
      <c r="AH103" s="119"/>
    </row>
    <row r="104" spans="1:34" ht="14.15" hidden="1" customHeight="1" x14ac:dyDescent="0.3">
      <c r="B104" s="44">
        <v>157</v>
      </c>
      <c r="C104" s="27">
        <v>2023</v>
      </c>
      <c r="D104" s="27">
        <v>2</v>
      </c>
      <c r="E104" s="27" t="str">
        <f t="shared" si="3"/>
        <v/>
      </c>
      <c r="F104" s="27"/>
      <c r="G104" s="44" t="s">
        <v>504</v>
      </c>
      <c r="H104" s="44" t="s">
        <v>505</v>
      </c>
      <c r="I104" s="44" t="s">
        <v>506</v>
      </c>
      <c r="J104" s="44" t="s">
        <v>185</v>
      </c>
      <c r="K104" s="44" t="s">
        <v>115</v>
      </c>
      <c r="L104" s="64"/>
      <c r="M104" s="44" t="s">
        <v>507</v>
      </c>
      <c r="N104" s="44" t="s">
        <v>508</v>
      </c>
      <c r="O104" s="44" t="s">
        <v>509</v>
      </c>
      <c r="P104" s="44" t="s">
        <v>510</v>
      </c>
      <c r="Q104" s="44" t="s">
        <v>511</v>
      </c>
      <c r="R104" s="44" t="s">
        <v>512</v>
      </c>
      <c r="S104" s="44" t="s">
        <v>513</v>
      </c>
      <c r="T104" s="44" t="s">
        <v>514</v>
      </c>
      <c r="U104" s="44" t="s">
        <v>515</v>
      </c>
    </row>
    <row r="105" spans="1:34" ht="14.15" hidden="1" customHeight="1" x14ac:dyDescent="0.3">
      <c r="A105" s="236" t="s">
        <v>593</v>
      </c>
      <c r="B105" s="27">
        <v>158</v>
      </c>
      <c r="C105" s="27">
        <v>2023</v>
      </c>
      <c r="D105" s="27">
        <v>2</v>
      </c>
      <c r="E105" s="27">
        <f t="shared" si="3"/>
        <v>1</v>
      </c>
      <c r="F105" s="27">
        <v>1</v>
      </c>
      <c r="G105" s="27" t="s">
        <v>475</v>
      </c>
      <c r="H105" s="27" t="s">
        <v>475</v>
      </c>
      <c r="I105" t="s">
        <v>575</v>
      </c>
      <c r="J105" s="27" t="s">
        <v>435</v>
      </c>
      <c r="K105" t="s">
        <v>163</v>
      </c>
      <c r="N105" s="19">
        <v>8000</v>
      </c>
      <c r="O105" s="19"/>
      <c r="P105" s="19"/>
      <c r="Q105" s="19">
        <v>-735</v>
      </c>
      <c r="R105" s="19">
        <v>-490</v>
      </c>
      <c r="S105" s="19"/>
      <c r="T105" s="19">
        <v>53.25</v>
      </c>
      <c r="U105" s="19">
        <v>6721.75</v>
      </c>
    </row>
    <row r="106" spans="1:34" ht="14.15" hidden="1" customHeight="1" x14ac:dyDescent="0.3">
      <c r="A106" s="236" t="s">
        <v>593</v>
      </c>
      <c r="B106" s="44">
        <v>159</v>
      </c>
      <c r="C106" s="27">
        <v>2023</v>
      </c>
      <c r="D106" s="27">
        <v>2</v>
      </c>
      <c r="E106" s="27">
        <f t="shared" si="3"/>
        <v>1</v>
      </c>
      <c r="F106" s="27">
        <v>1</v>
      </c>
      <c r="G106" s="27" t="s">
        <v>475</v>
      </c>
      <c r="H106" s="27" t="s">
        <v>475</v>
      </c>
      <c r="I106" t="s">
        <v>575</v>
      </c>
      <c r="J106" s="27" t="s">
        <v>435</v>
      </c>
      <c r="K106" t="s">
        <v>167</v>
      </c>
      <c r="N106" s="19">
        <v>49534</v>
      </c>
      <c r="O106" s="19"/>
      <c r="P106" s="19"/>
      <c r="Q106" s="19">
        <v>-1381.2</v>
      </c>
      <c r="R106" s="19">
        <v>-916</v>
      </c>
      <c r="S106" s="19"/>
      <c r="T106" s="19">
        <v>2665.86</v>
      </c>
      <c r="U106" s="19">
        <v>44570.94</v>
      </c>
    </row>
    <row r="107" spans="1:34" ht="14.15" hidden="1" customHeight="1" x14ac:dyDescent="0.3">
      <c r="A107" s="236" t="s">
        <v>593</v>
      </c>
      <c r="B107" s="27">
        <v>160</v>
      </c>
      <c r="C107" s="27">
        <v>2023</v>
      </c>
      <c r="D107" s="27">
        <v>2</v>
      </c>
      <c r="E107" s="27">
        <f t="shared" si="3"/>
        <v>1</v>
      </c>
      <c r="F107" s="27">
        <v>1</v>
      </c>
      <c r="G107" s="27" t="s">
        <v>475</v>
      </c>
      <c r="H107" s="27" t="s">
        <v>475</v>
      </c>
      <c r="I107" t="s">
        <v>575</v>
      </c>
      <c r="J107" s="27" t="s">
        <v>435</v>
      </c>
      <c r="K107" t="s">
        <v>144</v>
      </c>
      <c r="N107" s="19">
        <v>11799</v>
      </c>
      <c r="O107" s="19"/>
      <c r="P107" s="19"/>
      <c r="Q107" s="19">
        <v>-1155</v>
      </c>
      <c r="R107" s="19">
        <v>-770</v>
      </c>
      <c r="S107" s="19"/>
      <c r="T107" s="19">
        <v>131.22</v>
      </c>
      <c r="U107" s="19">
        <v>9742.7800000000007</v>
      </c>
    </row>
    <row r="108" spans="1:34" ht="14.15" hidden="1" customHeight="1" x14ac:dyDescent="0.3">
      <c r="A108" s="236" t="s">
        <v>593</v>
      </c>
      <c r="B108" s="44">
        <v>161</v>
      </c>
      <c r="C108" s="27">
        <v>2023</v>
      </c>
      <c r="D108" s="27">
        <v>2</v>
      </c>
      <c r="E108" s="27">
        <f t="shared" si="3"/>
        <v>1</v>
      </c>
      <c r="F108" s="27">
        <v>1</v>
      </c>
      <c r="G108" s="27" t="s">
        <v>475</v>
      </c>
      <c r="H108" s="27" t="s">
        <v>475</v>
      </c>
      <c r="I108" t="s">
        <v>575</v>
      </c>
      <c r="J108" s="27" t="s">
        <v>518</v>
      </c>
      <c r="K108" t="s">
        <v>129</v>
      </c>
      <c r="N108" s="19">
        <v>207287</v>
      </c>
      <c r="O108" s="19"/>
      <c r="P108" s="19"/>
      <c r="Q108" s="19">
        <v>-19892.900000000001</v>
      </c>
      <c r="R108" s="19">
        <v>-13261</v>
      </c>
      <c r="S108" s="19"/>
      <c r="T108" s="19">
        <v>10384.35</v>
      </c>
      <c r="U108" s="19">
        <v>163748.75</v>
      </c>
    </row>
    <row r="109" spans="1:34" ht="14.15" hidden="1" customHeight="1" x14ac:dyDescent="0.3">
      <c r="A109" s="236" t="s">
        <v>593</v>
      </c>
      <c r="B109" s="27">
        <v>162</v>
      </c>
      <c r="C109" s="27">
        <v>2023</v>
      </c>
      <c r="D109" s="27">
        <v>2</v>
      </c>
      <c r="E109" s="27">
        <f t="shared" si="3"/>
        <v>1</v>
      </c>
      <c r="F109" s="27">
        <v>1</v>
      </c>
      <c r="G109" s="27" t="s">
        <v>475</v>
      </c>
      <c r="H109" s="27" t="s">
        <v>475</v>
      </c>
      <c r="I109" t="s">
        <v>575</v>
      </c>
      <c r="J109" s="27" t="s">
        <v>518</v>
      </c>
      <c r="K109" t="s">
        <v>133</v>
      </c>
      <c r="N109" s="19">
        <v>131048</v>
      </c>
      <c r="O109" s="19"/>
      <c r="P109" s="19"/>
      <c r="Q109" s="19">
        <v>-21292.799999999999</v>
      </c>
      <c r="R109" s="19">
        <v>-11801</v>
      </c>
      <c r="S109" s="19"/>
      <c r="T109" s="19">
        <v>3681.5</v>
      </c>
      <c r="U109" s="19">
        <v>94272.7</v>
      </c>
    </row>
    <row r="110" spans="1:34" ht="14.15" hidden="1" customHeight="1" x14ac:dyDescent="0.3">
      <c r="A110" s="236" t="s">
        <v>593</v>
      </c>
      <c r="B110" s="44">
        <v>163</v>
      </c>
      <c r="C110" s="27">
        <v>2023</v>
      </c>
      <c r="D110" s="27">
        <v>2</v>
      </c>
      <c r="E110" s="27">
        <f t="shared" si="3"/>
        <v>1</v>
      </c>
      <c r="F110" s="27">
        <v>1</v>
      </c>
      <c r="G110" s="27" t="s">
        <v>475</v>
      </c>
      <c r="H110" s="27" t="s">
        <v>475</v>
      </c>
      <c r="I110" t="s">
        <v>575</v>
      </c>
      <c r="J110" s="27" t="s">
        <v>518</v>
      </c>
      <c r="K110" t="s">
        <v>137</v>
      </c>
      <c r="N110" s="19">
        <v>35019</v>
      </c>
      <c r="O110" s="19"/>
      <c r="P110" s="19"/>
      <c r="Q110" s="19">
        <v>-3345.2</v>
      </c>
      <c r="R110" s="19">
        <v>-1949</v>
      </c>
      <c r="S110" s="19"/>
      <c r="T110" s="19">
        <v>154.24</v>
      </c>
      <c r="U110" s="19">
        <v>29570.560000000001</v>
      </c>
    </row>
    <row r="111" spans="1:34" ht="14.15" hidden="1" customHeight="1" x14ac:dyDescent="0.3">
      <c r="A111" s="236" t="s">
        <v>593</v>
      </c>
      <c r="B111" s="27">
        <v>164</v>
      </c>
      <c r="C111" s="27">
        <v>2023</v>
      </c>
      <c r="D111" s="27">
        <v>2</v>
      </c>
      <c r="E111" s="27">
        <f t="shared" si="3"/>
        <v>1</v>
      </c>
      <c r="F111" s="27">
        <v>1</v>
      </c>
      <c r="G111" s="27" t="s">
        <v>475</v>
      </c>
      <c r="H111" s="27" t="s">
        <v>475</v>
      </c>
      <c r="I111" t="s">
        <v>575</v>
      </c>
      <c r="J111" s="27" t="s">
        <v>518</v>
      </c>
      <c r="K111" t="s">
        <v>165</v>
      </c>
      <c r="N111" s="19">
        <v>25300</v>
      </c>
      <c r="O111" s="19"/>
      <c r="P111" s="19"/>
      <c r="Q111" s="19">
        <v>-2053.8000000000002</v>
      </c>
      <c r="R111" s="19">
        <v>-903</v>
      </c>
      <c r="S111" s="19"/>
      <c r="T111" s="19">
        <v>204</v>
      </c>
      <c r="U111" s="19">
        <v>22139.200000000001</v>
      </c>
    </row>
    <row r="112" spans="1:34" ht="14.15" hidden="1" customHeight="1" x14ac:dyDescent="0.3">
      <c r="A112" s="236" t="s">
        <v>593</v>
      </c>
      <c r="B112" s="44">
        <v>165</v>
      </c>
      <c r="C112" s="27">
        <v>2023</v>
      </c>
      <c r="D112" s="27">
        <v>2</v>
      </c>
      <c r="E112" s="27">
        <f t="shared" si="3"/>
        <v>1</v>
      </c>
      <c r="F112" s="27">
        <v>1</v>
      </c>
      <c r="G112" s="27" t="s">
        <v>475</v>
      </c>
      <c r="H112" s="27" t="s">
        <v>475</v>
      </c>
      <c r="I112" t="s">
        <v>575</v>
      </c>
      <c r="J112" s="27" t="s">
        <v>402</v>
      </c>
      <c r="K112" t="s">
        <v>519</v>
      </c>
      <c r="N112" s="19">
        <v>42062</v>
      </c>
      <c r="O112" s="19"/>
      <c r="P112" s="19"/>
      <c r="Q112" s="19">
        <v>-4243.3</v>
      </c>
      <c r="R112" s="19">
        <v>-2829</v>
      </c>
      <c r="S112" s="19"/>
      <c r="T112" s="19">
        <v>479.69</v>
      </c>
      <c r="U112" s="19">
        <v>34510.01</v>
      </c>
    </row>
    <row r="113" spans="1:34" ht="14.15" hidden="1" customHeight="1" x14ac:dyDescent="0.3">
      <c r="A113" s="236" t="s">
        <v>593</v>
      </c>
      <c r="B113" s="27">
        <v>166</v>
      </c>
      <c r="C113" s="27">
        <v>2023</v>
      </c>
      <c r="D113" s="27">
        <v>2</v>
      </c>
      <c r="E113" s="27">
        <f t="shared" si="3"/>
        <v>1</v>
      </c>
      <c r="F113" s="27">
        <v>1</v>
      </c>
      <c r="G113" s="27" t="s">
        <v>475</v>
      </c>
      <c r="H113" s="27" t="s">
        <v>475</v>
      </c>
      <c r="I113" t="s">
        <v>575</v>
      </c>
      <c r="J113" s="27" t="s">
        <v>402</v>
      </c>
      <c r="K113" t="s">
        <v>149</v>
      </c>
      <c r="N113" s="19">
        <v>32137</v>
      </c>
      <c r="O113" s="19"/>
      <c r="P113" s="19"/>
      <c r="Q113" s="19">
        <v>-2561.6999999999998</v>
      </c>
      <c r="R113" s="19">
        <v>-1635</v>
      </c>
      <c r="S113" s="19"/>
      <c r="T113" s="19">
        <v>388.2</v>
      </c>
      <c r="U113" s="19">
        <v>27552.1</v>
      </c>
    </row>
    <row r="114" spans="1:34" ht="14.15" hidden="1" customHeight="1" x14ac:dyDescent="0.3">
      <c r="A114" s="236" t="s">
        <v>593</v>
      </c>
      <c r="B114" s="44">
        <v>167</v>
      </c>
      <c r="C114" s="27">
        <v>2023</v>
      </c>
      <c r="D114" s="27">
        <v>2</v>
      </c>
      <c r="E114" s="27">
        <f t="shared" si="3"/>
        <v>1</v>
      </c>
      <c r="F114" s="27">
        <v>1</v>
      </c>
      <c r="G114" s="27" t="s">
        <v>475</v>
      </c>
      <c r="H114" s="27" t="s">
        <v>475</v>
      </c>
      <c r="I114" t="s">
        <v>575</v>
      </c>
      <c r="J114" s="27" t="s">
        <v>402</v>
      </c>
      <c r="K114" t="s">
        <v>154</v>
      </c>
      <c r="N114" s="19">
        <v>8300</v>
      </c>
      <c r="O114" s="19"/>
      <c r="P114" s="19"/>
      <c r="Q114" s="19">
        <v>-871.5</v>
      </c>
      <c r="R114" s="19">
        <v>-581</v>
      </c>
      <c r="S114" s="19"/>
      <c r="T114" s="19">
        <v>55.42</v>
      </c>
      <c r="U114" s="19">
        <v>6792.08</v>
      </c>
    </row>
    <row r="115" spans="1:34" ht="14.15" hidden="1" customHeight="1" x14ac:dyDescent="0.3">
      <c r="A115" s="236" t="s">
        <v>593</v>
      </c>
      <c r="B115" s="27">
        <v>168</v>
      </c>
      <c r="C115" s="27">
        <v>2023</v>
      </c>
      <c r="D115" s="27">
        <v>2</v>
      </c>
      <c r="E115" s="27">
        <f t="shared" si="3"/>
        <v>1</v>
      </c>
      <c r="F115" s="27">
        <v>1</v>
      </c>
      <c r="G115" s="27" t="s">
        <v>475</v>
      </c>
      <c r="H115" s="27" t="s">
        <v>475</v>
      </c>
      <c r="I115" t="s">
        <v>575</v>
      </c>
      <c r="J115" s="27" t="s">
        <v>402</v>
      </c>
      <c r="K115" t="s">
        <v>156</v>
      </c>
      <c r="N115" s="19">
        <v>22649</v>
      </c>
      <c r="O115" s="19"/>
      <c r="P115" s="19"/>
      <c r="Q115" s="19">
        <v>-2350.5</v>
      </c>
      <c r="R115" s="19">
        <v>-1567</v>
      </c>
      <c r="S115" s="19"/>
      <c r="T115" s="19">
        <v>186.94</v>
      </c>
      <c r="U115" s="19">
        <v>18544.560000000001</v>
      </c>
    </row>
    <row r="116" spans="1:34" ht="14.15" hidden="1" customHeight="1" x14ac:dyDescent="0.3">
      <c r="A116" s="236" t="s">
        <v>593</v>
      </c>
      <c r="B116" s="44">
        <v>169</v>
      </c>
      <c r="C116" s="27">
        <v>2023</v>
      </c>
      <c r="D116" s="27">
        <v>2</v>
      </c>
      <c r="E116" s="27">
        <f t="shared" si="3"/>
        <v>1</v>
      </c>
      <c r="F116" s="27">
        <v>1</v>
      </c>
      <c r="G116" s="27" t="s">
        <v>475</v>
      </c>
      <c r="H116" s="27" t="s">
        <v>475</v>
      </c>
      <c r="I116" t="s">
        <v>575</v>
      </c>
      <c r="J116" s="27" t="s">
        <v>520</v>
      </c>
      <c r="K116" t="s">
        <v>177</v>
      </c>
      <c r="N116" s="19">
        <v>21380</v>
      </c>
      <c r="O116" s="19"/>
      <c r="P116" s="19"/>
      <c r="Q116" s="19">
        <v>-2102.6999999999998</v>
      </c>
      <c r="R116" s="19">
        <v>-1340</v>
      </c>
      <c r="S116" s="19"/>
      <c r="T116" s="19">
        <v>166.1</v>
      </c>
      <c r="U116" s="19">
        <v>17771.2</v>
      </c>
    </row>
    <row r="117" spans="1:34" ht="14.15" hidden="1" customHeight="1" x14ac:dyDescent="0.3">
      <c r="A117" s="236" t="s">
        <v>593</v>
      </c>
      <c r="B117" s="27">
        <v>170</v>
      </c>
      <c r="C117" s="27">
        <v>2023</v>
      </c>
      <c r="D117" s="27">
        <v>2</v>
      </c>
      <c r="E117" s="27">
        <f t="shared" si="3"/>
        <v>1</v>
      </c>
      <c r="F117" s="27">
        <v>1</v>
      </c>
      <c r="G117" s="27" t="s">
        <v>475</v>
      </c>
      <c r="H117" s="27" t="s">
        <v>475</v>
      </c>
      <c r="I117" t="s">
        <v>591</v>
      </c>
      <c r="J117" s="27" t="s">
        <v>435</v>
      </c>
      <c r="K117" t="s">
        <v>163</v>
      </c>
      <c r="N117" s="19">
        <v>17535</v>
      </c>
      <c r="O117" s="19"/>
      <c r="P117" s="19"/>
      <c r="Q117" s="19">
        <v>-1895</v>
      </c>
      <c r="R117" s="19">
        <v>-1263</v>
      </c>
      <c r="S117" s="19"/>
      <c r="T117" s="19">
        <v>251.31</v>
      </c>
      <c r="U117" s="19">
        <v>14125.69</v>
      </c>
    </row>
    <row r="118" spans="1:34" ht="14.15" hidden="1" customHeight="1" x14ac:dyDescent="0.3">
      <c r="A118" s="236" t="s">
        <v>593</v>
      </c>
      <c r="B118" s="44">
        <v>171</v>
      </c>
      <c r="C118" s="27">
        <v>2023</v>
      </c>
      <c r="D118" s="27">
        <v>2</v>
      </c>
      <c r="E118" s="27">
        <f t="shared" si="3"/>
        <v>1</v>
      </c>
      <c r="F118" s="27">
        <v>1</v>
      </c>
      <c r="G118" s="27" t="s">
        <v>475</v>
      </c>
      <c r="H118" s="27" t="s">
        <v>475</v>
      </c>
      <c r="I118" t="s">
        <v>591</v>
      </c>
      <c r="J118" s="27" t="s">
        <v>435</v>
      </c>
      <c r="K118" t="s">
        <v>120</v>
      </c>
      <c r="N118" s="19">
        <v>6500</v>
      </c>
      <c r="O118" s="19"/>
      <c r="P118" s="19"/>
      <c r="Q118" s="19">
        <v>-847.4</v>
      </c>
      <c r="R118" s="19">
        <v>-565</v>
      </c>
      <c r="S118" s="19"/>
      <c r="T118" s="19">
        <v>2.63</v>
      </c>
      <c r="U118" s="19">
        <v>5084.97</v>
      </c>
    </row>
    <row r="119" spans="1:34" ht="14.15" hidden="1" customHeight="1" x14ac:dyDescent="0.3">
      <c r="A119" s="236" t="s">
        <v>593</v>
      </c>
      <c r="B119" s="27">
        <v>172</v>
      </c>
      <c r="C119" s="27">
        <v>2023</v>
      </c>
      <c r="D119" s="27">
        <v>2</v>
      </c>
      <c r="E119" s="27">
        <f t="shared" si="3"/>
        <v>1</v>
      </c>
      <c r="F119" s="27">
        <v>1</v>
      </c>
      <c r="G119" s="27" t="s">
        <v>475</v>
      </c>
      <c r="H119" s="27" t="s">
        <v>475</v>
      </c>
      <c r="I119" t="s">
        <v>591</v>
      </c>
      <c r="J119" s="27" t="s">
        <v>518</v>
      </c>
      <c r="K119" t="s">
        <v>129</v>
      </c>
      <c r="N119" s="19">
        <v>109288</v>
      </c>
      <c r="O119" s="19"/>
      <c r="P119" s="19"/>
      <c r="Q119" s="19">
        <v>-8353</v>
      </c>
      <c r="R119" s="19">
        <v>-3684</v>
      </c>
      <c r="S119" s="19"/>
      <c r="T119" s="19">
        <v>8314.7099999999991</v>
      </c>
      <c r="U119" s="19">
        <v>88936.29</v>
      </c>
    </row>
    <row r="120" spans="1:34" ht="14.15" hidden="1" customHeight="1" x14ac:dyDescent="0.3">
      <c r="A120" s="236" t="s">
        <v>593</v>
      </c>
      <c r="B120" s="44">
        <v>173</v>
      </c>
      <c r="C120" s="27">
        <v>2023</v>
      </c>
      <c r="D120" s="27">
        <v>2</v>
      </c>
      <c r="E120" s="27">
        <f t="shared" si="3"/>
        <v>1</v>
      </c>
      <c r="F120" s="27">
        <v>1</v>
      </c>
      <c r="G120" s="27" t="s">
        <v>475</v>
      </c>
      <c r="H120" s="27" t="s">
        <v>475</v>
      </c>
      <c r="I120" t="s">
        <v>591</v>
      </c>
      <c r="J120" s="27" t="s">
        <v>402</v>
      </c>
      <c r="K120" t="s">
        <v>149</v>
      </c>
      <c r="N120" s="19">
        <v>18332</v>
      </c>
      <c r="O120" s="19"/>
      <c r="P120" s="19"/>
      <c r="Q120" s="19">
        <v>-1526.7</v>
      </c>
      <c r="R120" s="19">
        <v>-1018</v>
      </c>
      <c r="S120" s="19"/>
      <c r="T120" s="19">
        <v>263.62</v>
      </c>
      <c r="U120" s="19">
        <v>15523.68</v>
      </c>
    </row>
    <row r="121" spans="1:34" ht="14.15" hidden="1" customHeight="1" x14ac:dyDescent="0.3">
      <c r="A121" s="236" t="s">
        <v>593</v>
      </c>
      <c r="B121" s="27">
        <v>174</v>
      </c>
      <c r="C121" s="27">
        <v>2023</v>
      </c>
      <c r="D121" s="27">
        <v>2</v>
      </c>
      <c r="E121" s="27">
        <f t="shared" si="3"/>
        <v>1</v>
      </c>
      <c r="F121" s="27">
        <v>1</v>
      </c>
      <c r="G121" s="45" t="s">
        <v>475</v>
      </c>
      <c r="H121" s="27" t="s">
        <v>475</v>
      </c>
      <c r="I121" t="s">
        <v>591</v>
      </c>
      <c r="J121" s="27" t="s">
        <v>520</v>
      </c>
      <c r="K121" t="s">
        <v>179</v>
      </c>
      <c r="N121" s="19">
        <v>19010</v>
      </c>
      <c r="O121" s="19"/>
      <c r="P121" s="19"/>
      <c r="Q121" s="19">
        <v>-1821.1</v>
      </c>
      <c r="R121" s="19">
        <v>-1172</v>
      </c>
      <c r="S121" s="19"/>
      <c r="T121" s="19">
        <v>120.5</v>
      </c>
      <c r="U121" s="19">
        <v>15896.4</v>
      </c>
    </row>
    <row r="122" spans="1:34" ht="14.15" hidden="1" customHeight="1" x14ac:dyDescent="0.3">
      <c r="A122" s="236"/>
      <c r="B122" s="44">
        <v>180</v>
      </c>
      <c r="C122" s="27">
        <v>2023</v>
      </c>
      <c r="D122" s="27">
        <v>2</v>
      </c>
      <c r="E122" s="27" t="str">
        <f t="shared" si="3"/>
        <v/>
      </c>
      <c r="F122" s="27"/>
      <c r="G122" s="44" t="s">
        <v>504</v>
      </c>
      <c r="H122" s="44" t="s">
        <v>505</v>
      </c>
      <c r="I122" s="44" t="s">
        <v>506</v>
      </c>
      <c r="J122" s="44" t="s">
        <v>185</v>
      </c>
      <c r="K122" s="44" t="s">
        <v>115</v>
      </c>
      <c r="L122" s="64"/>
      <c r="M122" s="44" t="s">
        <v>507</v>
      </c>
      <c r="N122" s="44" t="s">
        <v>508</v>
      </c>
      <c r="O122" s="44" t="s">
        <v>509</v>
      </c>
      <c r="P122" s="44" t="s">
        <v>510</v>
      </c>
      <c r="Q122" s="44" t="s">
        <v>511</v>
      </c>
      <c r="R122" s="44" t="s">
        <v>512</v>
      </c>
      <c r="S122" s="44" t="s">
        <v>513</v>
      </c>
      <c r="T122" s="44" t="s">
        <v>514</v>
      </c>
      <c r="U122" s="44" t="s">
        <v>515</v>
      </c>
    </row>
    <row r="123" spans="1:34" s="176" customFormat="1" ht="14.15" customHeight="1" x14ac:dyDescent="0.3">
      <c r="A123" s="236" t="s">
        <v>594</v>
      </c>
      <c r="B123" s="44">
        <v>181</v>
      </c>
      <c r="C123" s="27">
        <v>2023</v>
      </c>
      <c r="D123" s="27">
        <v>2</v>
      </c>
      <c r="E123" s="27">
        <v>2</v>
      </c>
      <c r="F123" s="27">
        <v>1</v>
      </c>
      <c r="G123" s="183" t="s">
        <v>522</v>
      </c>
      <c r="H123" s="183" t="s">
        <v>475</v>
      </c>
      <c r="I123" s="176" t="s">
        <v>575</v>
      </c>
      <c r="J123" s="183" t="s">
        <v>402</v>
      </c>
      <c r="K123" s="176" t="s">
        <v>149</v>
      </c>
      <c r="L123" s="3"/>
      <c r="N123" s="178">
        <v>13229</v>
      </c>
      <c r="O123" s="178"/>
      <c r="P123" s="178"/>
      <c r="Q123" s="178">
        <v>-1311.9</v>
      </c>
      <c r="R123" s="178">
        <v>-875</v>
      </c>
      <c r="S123" s="178"/>
      <c r="T123" s="178">
        <v>181.27</v>
      </c>
      <c r="U123" s="178">
        <v>10860.83</v>
      </c>
    </row>
    <row r="124" spans="1:34" ht="14.15" hidden="1" customHeight="1" x14ac:dyDescent="0.3">
      <c r="B124" s="2">
        <v>187</v>
      </c>
      <c r="C124" s="27">
        <v>2023</v>
      </c>
      <c r="D124" s="27">
        <v>2</v>
      </c>
      <c r="E124" s="27" t="str">
        <f t="shared" ref="E124:E130" si="4">IF(G124=H124,1,"")</f>
        <v/>
      </c>
      <c r="F124" s="27"/>
      <c r="G124" s="2" t="s">
        <v>2</v>
      </c>
      <c r="H124" s="2" t="s">
        <v>455</v>
      </c>
      <c r="I124" s="2" t="s">
        <v>115</v>
      </c>
      <c r="J124" s="2" t="s">
        <v>185</v>
      </c>
      <c r="K124" s="2" t="s">
        <v>524</v>
      </c>
      <c r="L124" s="60"/>
      <c r="M124" s="12" t="s">
        <v>525</v>
      </c>
      <c r="N124" s="13" t="s">
        <v>526</v>
      </c>
      <c r="O124" s="13" t="s">
        <v>527</v>
      </c>
      <c r="P124" s="13" t="s">
        <v>528</v>
      </c>
      <c r="Q124" s="13" t="s">
        <v>529</v>
      </c>
      <c r="R124" s="13" t="s">
        <v>530</v>
      </c>
      <c r="S124" s="13" t="s">
        <v>531</v>
      </c>
      <c r="T124" s="13" t="s">
        <v>532</v>
      </c>
      <c r="U124" s="13" t="s">
        <v>533</v>
      </c>
      <c r="V124" s="13" t="s">
        <v>534</v>
      </c>
      <c r="W124" s="13" t="s">
        <v>535</v>
      </c>
      <c r="X124" s="13" t="s">
        <v>536</v>
      </c>
      <c r="Y124" s="13" t="s">
        <v>537</v>
      </c>
      <c r="Z124" s="13" t="s">
        <v>538</v>
      </c>
      <c r="AA124" s="13" t="s">
        <v>539</v>
      </c>
      <c r="AB124" s="13" t="s">
        <v>540</v>
      </c>
      <c r="AC124" s="13" t="s">
        <v>541</v>
      </c>
      <c r="AD124" s="14" t="s">
        <v>542</v>
      </c>
      <c r="AE124" s="14" t="s">
        <v>543</v>
      </c>
      <c r="AF124" s="14" t="s">
        <v>544</v>
      </c>
      <c r="AG124" s="14" t="s">
        <v>545</v>
      </c>
      <c r="AH124" s="15" t="s">
        <v>546</v>
      </c>
    </row>
    <row r="125" spans="1:34" ht="14.15" hidden="1" customHeight="1" x14ac:dyDescent="0.3">
      <c r="A125" s="236" t="s">
        <v>595</v>
      </c>
      <c r="B125" s="17">
        <v>188</v>
      </c>
      <c r="C125" s="27">
        <v>2023</v>
      </c>
      <c r="D125" s="27">
        <v>2</v>
      </c>
      <c r="E125" s="27">
        <f t="shared" si="4"/>
        <v>1</v>
      </c>
      <c r="F125" s="27">
        <v>2</v>
      </c>
      <c r="G125" s="16" t="s">
        <v>475</v>
      </c>
      <c r="H125" s="2" t="s">
        <v>475</v>
      </c>
      <c r="I125" s="2" t="s">
        <v>163</v>
      </c>
      <c r="J125" s="2" t="s">
        <v>435</v>
      </c>
      <c r="K125" s="2" t="s">
        <v>547</v>
      </c>
      <c r="L125" s="60"/>
      <c r="M125" s="12">
        <v>4007.4</v>
      </c>
      <c r="N125" s="13">
        <v>2504.6</v>
      </c>
      <c r="O125" s="13"/>
      <c r="P125" s="13"/>
      <c r="Q125" s="13"/>
      <c r="R125" s="13">
        <v>125.2</v>
      </c>
      <c r="S125" s="13">
        <v>207.9</v>
      </c>
      <c r="T125" s="13"/>
      <c r="U125" s="13">
        <v>6845.1</v>
      </c>
      <c r="V125" s="13">
        <v>1753</v>
      </c>
      <c r="W125" s="13">
        <v>8598.1</v>
      </c>
      <c r="X125" s="13">
        <v>2003.7</v>
      </c>
      <c r="Y125" s="13">
        <v>501</v>
      </c>
      <c r="Z125" s="13"/>
      <c r="AA125" s="13">
        <v>125.3</v>
      </c>
      <c r="AB125" s="13">
        <v>2630</v>
      </c>
      <c r="AC125" s="13">
        <v>1753</v>
      </c>
      <c r="AD125" s="13">
        <v>4383</v>
      </c>
      <c r="AE125" s="13">
        <v>9475.1</v>
      </c>
      <c r="AF125" s="13">
        <v>3506</v>
      </c>
      <c r="AG125" s="13">
        <v>12981.1</v>
      </c>
      <c r="AH125" s="20"/>
    </row>
    <row r="126" spans="1:34" ht="14.15" hidden="1" customHeight="1" x14ac:dyDescent="0.3">
      <c r="A126" s="236" t="s">
        <v>595</v>
      </c>
      <c r="B126" s="2">
        <v>189</v>
      </c>
      <c r="C126" s="27">
        <v>2023</v>
      </c>
      <c r="D126" s="27">
        <v>2</v>
      </c>
      <c r="E126" s="27">
        <f t="shared" si="4"/>
        <v>1</v>
      </c>
      <c r="F126" s="27">
        <v>2</v>
      </c>
      <c r="G126" s="16" t="s">
        <v>475</v>
      </c>
      <c r="H126" s="16" t="s">
        <v>475</v>
      </c>
      <c r="I126" s="2" t="s">
        <v>167</v>
      </c>
      <c r="J126" s="2" t="s">
        <v>435</v>
      </c>
      <c r="K126" s="2" t="s">
        <v>547</v>
      </c>
      <c r="L126" s="60"/>
      <c r="M126" s="12">
        <v>2104.5</v>
      </c>
      <c r="N126" s="13">
        <v>1315.3</v>
      </c>
      <c r="O126" s="13"/>
      <c r="P126" s="13"/>
      <c r="Q126" s="13"/>
      <c r="R126" s="13">
        <v>65.8</v>
      </c>
      <c r="S126" s="13">
        <v>109.2</v>
      </c>
      <c r="T126" s="13"/>
      <c r="U126" s="13">
        <v>3594.8</v>
      </c>
      <c r="V126" s="13">
        <v>916</v>
      </c>
      <c r="W126" s="13">
        <v>4510.8</v>
      </c>
      <c r="X126" s="13">
        <v>1052.3</v>
      </c>
      <c r="Y126" s="13">
        <v>263.10000000000002</v>
      </c>
      <c r="Z126" s="13"/>
      <c r="AA126" s="13">
        <v>65.8</v>
      </c>
      <c r="AB126" s="13">
        <v>1381.2</v>
      </c>
      <c r="AC126" s="13">
        <v>916</v>
      </c>
      <c r="AD126" s="13">
        <v>2297.1999999999998</v>
      </c>
      <c r="AE126" s="13">
        <v>4976</v>
      </c>
      <c r="AF126" s="13">
        <v>1832</v>
      </c>
      <c r="AG126" s="13">
        <v>6808</v>
      </c>
      <c r="AH126" s="20"/>
    </row>
    <row r="127" spans="1:34" ht="14.15" hidden="1" customHeight="1" x14ac:dyDescent="0.3">
      <c r="A127" s="236" t="s">
        <v>595</v>
      </c>
      <c r="B127" s="17">
        <v>190</v>
      </c>
      <c r="C127" s="27">
        <v>2023</v>
      </c>
      <c r="D127" s="27">
        <v>2</v>
      </c>
      <c r="E127" s="27">
        <f t="shared" si="4"/>
        <v>1</v>
      </c>
      <c r="F127" s="27">
        <v>2</v>
      </c>
      <c r="G127" s="16" t="s">
        <v>475</v>
      </c>
      <c r="H127" s="16" t="s">
        <v>475</v>
      </c>
      <c r="I127" s="2" t="s">
        <v>179</v>
      </c>
      <c r="J127" s="2" t="s">
        <v>520</v>
      </c>
      <c r="K127" s="2" t="s">
        <v>547</v>
      </c>
      <c r="L127" s="60"/>
      <c r="M127" s="12">
        <v>2774.2</v>
      </c>
      <c r="N127" s="13">
        <v>1734.2</v>
      </c>
      <c r="O127" s="13"/>
      <c r="P127" s="13"/>
      <c r="Q127" s="13"/>
      <c r="R127" s="13">
        <v>86.7</v>
      </c>
      <c r="S127" s="13">
        <v>143.9</v>
      </c>
      <c r="T127" s="13"/>
      <c r="U127" s="13">
        <v>4739</v>
      </c>
      <c r="V127" s="13">
        <v>1172</v>
      </c>
      <c r="W127" s="13">
        <v>5911</v>
      </c>
      <c r="X127" s="13">
        <v>1387.4</v>
      </c>
      <c r="Y127" s="13">
        <v>346.9</v>
      </c>
      <c r="Z127" s="13"/>
      <c r="AA127" s="13">
        <v>86.8</v>
      </c>
      <c r="AB127" s="13">
        <v>1821.1</v>
      </c>
      <c r="AC127" s="13">
        <v>1172</v>
      </c>
      <c r="AD127" s="13">
        <v>2993.1</v>
      </c>
      <c r="AE127" s="13">
        <v>6560.1</v>
      </c>
      <c r="AF127" s="13">
        <v>2344</v>
      </c>
      <c r="AG127" s="13">
        <v>8904.1</v>
      </c>
      <c r="AH127" s="20"/>
    </row>
    <row r="128" spans="1:34" ht="14.15" hidden="1" customHeight="1" x14ac:dyDescent="0.3">
      <c r="A128" s="236" t="s">
        <v>595</v>
      </c>
      <c r="B128" s="2">
        <v>191</v>
      </c>
      <c r="C128" s="27">
        <v>2023</v>
      </c>
      <c r="D128" s="27">
        <v>2</v>
      </c>
      <c r="E128" s="27">
        <f t="shared" si="4"/>
        <v>1</v>
      </c>
      <c r="F128" s="27">
        <v>2</v>
      </c>
      <c r="G128" s="16" t="s">
        <v>475</v>
      </c>
      <c r="H128" s="16" t="s">
        <v>475</v>
      </c>
      <c r="I128" s="2" t="s">
        <v>519</v>
      </c>
      <c r="J128" s="2" t="s">
        <v>402</v>
      </c>
      <c r="K128" s="2" t="s">
        <v>476</v>
      </c>
      <c r="L128" s="60"/>
      <c r="M128" s="12">
        <v>1723.5</v>
      </c>
      <c r="N128" s="13">
        <v>1077.2</v>
      </c>
      <c r="O128" s="13"/>
      <c r="P128" s="13"/>
      <c r="Q128" s="13"/>
      <c r="R128" s="13">
        <v>53.9</v>
      </c>
      <c r="S128" s="13">
        <v>89.4</v>
      </c>
      <c r="T128" s="13"/>
      <c r="U128" s="13">
        <v>2944</v>
      </c>
      <c r="V128" s="13">
        <v>754</v>
      </c>
      <c r="W128" s="13">
        <v>3698</v>
      </c>
      <c r="X128" s="13">
        <v>861.8</v>
      </c>
      <c r="Y128" s="13">
        <v>215.5</v>
      </c>
      <c r="Z128" s="13"/>
      <c r="AA128" s="13">
        <v>53.9</v>
      </c>
      <c r="AB128" s="13">
        <v>1131.2</v>
      </c>
      <c r="AC128" s="13">
        <v>754</v>
      </c>
      <c r="AD128" s="13">
        <v>1885.2</v>
      </c>
      <c r="AE128" s="13">
        <v>4075.2</v>
      </c>
      <c r="AF128" s="13">
        <v>1508</v>
      </c>
      <c r="AG128" s="13">
        <v>5583.2</v>
      </c>
      <c r="AH128" s="20"/>
    </row>
    <row r="129" spans="1:34" ht="14.15" hidden="1" customHeight="1" x14ac:dyDescent="0.3">
      <c r="A129" s="236" t="s">
        <v>595</v>
      </c>
      <c r="B129" s="17">
        <v>192</v>
      </c>
      <c r="C129" s="27">
        <v>2023</v>
      </c>
      <c r="D129" s="27">
        <v>2</v>
      </c>
      <c r="E129" s="27">
        <f t="shared" si="4"/>
        <v>1</v>
      </c>
      <c r="F129" s="27">
        <v>2</v>
      </c>
      <c r="G129" s="16" t="s">
        <v>475</v>
      </c>
      <c r="H129" s="16" t="s">
        <v>475</v>
      </c>
      <c r="I129" s="16" t="s">
        <v>519</v>
      </c>
      <c r="J129" s="16" t="s">
        <v>402</v>
      </c>
      <c r="K129" s="17" t="s">
        <v>488</v>
      </c>
      <c r="L129" s="223"/>
      <c r="M129" s="18">
        <v>2655</v>
      </c>
      <c r="N129" s="19">
        <v>1659.4</v>
      </c>
      <c r="O129" s="19"/>
      <c r="P129" s="19"/>
      <c r="Q129" s="19"/>
      <c r="R129" s="19">
        <v>83</v>
      </c>
      <c r="S129" s="19">
        <v>137.69999999999999</v>
      </c>
      <c r="T129" s="19"/>
      <c r="U129" s="19">
        <v>4535.1000000000004</v>
      </c>
      <c r="V129" s="19">
        <v>1162</v>
      </c>
      <c r="W129" s="19">
        <v>5697.1</v>
      </c>
      <c r="X129" s="19">
        <v>1327.6</v>
      </c>
      <c r="Y129" s="19">
        <v>331.9</v>
      </c>
      <c r="Z129" s="19"/>
      <c r="AA129" s="19">
        <v>83</v>
      </c>
      <c r="AB129" s="19">
        <v>1742.5</v>
      </c>
      <c r="AC129" s="19">
        <v>1162</v>
      </c>
      <c r="AD129" s="19">
        <v>2904.5</v>
      </c>
      <c r="AE129" s="19">
        <v>6277.6</v>
      </c>
      <c r="AF129" s="19">
        <v>2324</v>
      </c>
      <c r="AG129" s="19">
        <v>8601.6</v>
      </c>
      <c r="AH129" s="21"/>
    </row>
    <row r="130" spans="1:34" ht="14.15" hidden="1" customHeight="1" x14ac:dyDescent="0.3">
      <c r="A130" s="236" t="s">
        <v>595</v>
      </c>
      <c r="B130" s="2">
        <v>193</v>
      </c>
      <c r="C130" s="27">
        <v>2023</v>
      </c>
      <c r="D130" s="27">
        <v>2</v>
      </c>
      <c r="E130" s="27">
        <f t="shared" si="4"/>
        <v>1</v>
      </c>
      <c r="F130" s="27">
        <v>2</v>
      </c>
      <c r="G130" s="16" t="s">
        <v>475</v>
      </c>
      <c r="H130" s="16" t="s">
        <v>475</v>
      </c>
      <c r="I130" s="16" t="s">
        <v>519</v>
      </c>
      <c r="J130" s="16" t="s">
        <v>402</v>
      </c>
      <c r="K130" s="17" t="s">
        <v>490</v>
      </c>
      <c r="L130" s="223"/>
      <c r="M130" s="18">
        <v>2086.6999999999998</v>
      </c>
      <c r="N130" s="19">
        <v>1304.2</v>
      </c>
      <c r="O130" s="19"/>
      <c r="P130" s="19"/>
      <c r="Q130" s="19"/>
      <c r="R130" s="19">
        <v>65.2</v>
      </c>
      <c r="S130" s="19">
        <v>108.2</v>
      </c>
      <c r="T130" s="19"/>
      <c r="U130" s="19">
        <v>3564.3</v>
      </c>
      <c r="V130" s="19">
        <v>913</v>
      </c>
      <c r="W130" s="19">
        <v>4477.3</v>
      </c>
      <c r="X130" s="19">
        <v>1043.4000000000001</v>
      </c>
      <c r="Y130" s="19">
        <v>260.89999999999998</v>
      </c>
      <c r="Z130" s="19"/>
      <c r="AA130" s="19">
        <v>65.3</v>
      </c>
      <c r="AB130" s="19">
        <v>1369.6</v>
      </c>
      <c r="AC130" s="19">
        <v>913</v>
      </c>
      <c r="AD130" s="19">
        <v>2282.6</v>
      </c>
      <c r="AE130" s="19">
        <v>4933.8999999999996</v>
      </c>
      <c r="AF130" s="19">
        <v>1826</v>
      </c>
      <c r="AG130" s="19">
        <v>6759.9</v>
      </c>
      <c r="AH130" s="21"/>
    </row>
    <row r="131" spans="1:34" ht="14.15" hidden="1" customHeight="1" x14ac:dyDescent="0.3">
      <c r="A131" s="236" t="s">
        <v>595</v>
      </c>
      <c r="B131" s="17">
        <v>194</v>
      </c>
      <c r="C131" s="27">
        <v>2023</v>
      </c>
      <c r="D131" s="27">
        <v>2</v>
      </c>
      <c r="E131" s="27">
        <f t="shared" ref="E131:E145" si="5">IF(G131=H131,1,"")</f>
        <v>1</v>
      </c>
      <c r="F131" s="27">
        <v>2</v>
      </c>
      <c r="G131" s="16" t="s">
        <v>475</v>
      </c>
      <c r="H131" s="16" t="s">
        <v>475</v>
      </c>
      <c r="I131" s="2" t="s">
        <v>129</v>
      </c>
      <c r="J131" s="2" t="s">
        <v>518</v>
      </c>
      <c r="K131" s="2" t="s">
        <v>547</v>
      </c>
      <c r="L131" s="60"/>
      <c r="M131" s="12">
        <v>43044.9</v>
      </c>
      <c r="N131" s="13">
        <v>26922</v>
      </c>
      <c r="O131" s="13"/>
      <c r="P131" s="13"/>
      <c r="Q131" s="13"/>
      <c r="R131" s="13">
        <v>1348.4</v>
      </c>
      <c r="S131" s="13">
        <v>2236.6999999999998</v>
      </c>
      <c r="T131" s="13"/>
      <c r="U131" s="13">
        <v>73552</v>
      </c>
      <c r="V131" s="13">
        <v>16945</v>
      </c>
      <c r="W131" s="13">
        <v>90497</v>
      </c>
      <c r="X131" s="13">
        <v>21520.400000000001</v>
      </c>
      <c r="Y131" s="13">
        <v>5380.3</v>
      </c>
      <c r="Z131" s="13"/>
      <c r="AA131" s="13">
        <v>1345.2</v>
      </c>
      <c r="AB131" s="13">
        <v>28245.9</v>
      </c>
      <c r="AC131" s="13">
        <v>16945</v>
      </c>
      <c r="AD131" s="13">
        <v>45190.9</v>
      </c>
      <c r="AE131" s="13">
        <v>101797.9</v>
      </c>
      <c r="AF131" s="13">
        <v>33890</v>
      </c>
      <c r="AG131" s="13">
        <v>135687.9</v>
      </c>
      <c r="AH131" s="20"/>
    </row>
    <row r="132" spans="1:34" ht="14.15" hidden="1" customHeight="1" x14ac:dyDescent="0.3">
      <c r="A132" s="236" t="s">
        <v>595</v>
      </c>
      <c r="B132" s="2">
        <v>195</v>
      </c>
      <c r="C132" s="27">
        <v>2023</v>
      </c>
      <c r="D132" s="27">
        <v>2</v>
      </c>
      <c r="E132" s="27">
        <f t="shared" si="5"/>
        <v>1</v>
      </c>
      <c r="F132" s="27">
        <v>2</v>
      </c>
      <c r="G132" s="16" t="s">
        <v>475</v>
      </c>
      <c r="H132" s="16" t="s">
        <v>475</v>
      </c>
      <c r="I132" s="2" t="s">
        <v>133</v>
      </c>
      <c r="J132" s="2" t="s">
        <v>518</v>
      </c>
      <c r="K132" s="2" t="s">
        <v>547</v>
      </c>
      <c r="L132" s="60"/>
      <c r="M132" s="12">
        <v>32440.400000000001</v>
      </c>
      <c r="N132" s="13">
        <v>20294.400000000001</v>
      </c>
      <c r="O132" s="13"/>
      <c r="P132" s="13"/>
      <c r="Q132" s="13"/>
      <c r="R132" s="13">
        <v>1010.4</v>
      </c>
      <c r="S132" s="13">
        <v>1694</v>
      </c>
      <c r="T132" s="13"/>
      <c r="U132" s="13">
        <v>55439.199999999997</v>
      </c>
      <c r="V132" s="13">
        <v>11801</v>
      </c>
      <c r="W132" s="13">
        <v>67240.2</v>
      </c>
      <c r="X132" s="13">
        <v>16222.6</v>
      </c>
      <c r="Y132" s="13">
        <v>4055.9</v>
      </c>
      <c r="Z132" s="13"/>
      <c r="AA132" s="13">
        <v>1014.3</v>
      </c>
      <c r="AB132" s="13">
        <v>21292.799999999999</v>
      </c>
      <c r="AC132" s="13">
        <v>11801</v>
      </c>
      <c r="AD132" s="13">
        <v>33093.800000000003</v>
      </c>
      <c r="AE132" s="13">
        <v>76732</v>
      </c>
      <c r="AF132" s="13">
        <v>23602</v>
      </c>
      <c r="AG132" s="13">
        <v>100334</v>
      </c>
      <c r="AH132" s="20"/>
    </row>
    <row r="133" spans="1:34" ht="14.15" hidden="1" customHeight="1" x14ac:dyDescent="0.3">
      <c r="A133" s="236" t="s">
        <v>595</v>
      </c>
      <c r="B133" s="17">
        <v>196</v>
      </c>
      <c r="C133" s="27">
        <v>2023</v>
      </c>
      <c r="D133" s="27">
        <v>2</v>
      </c>
      <c r="E133" s="27">
        <f t="shared" si="5"/>
        <v>1</v>
      </c>
      <c r="F133" s="27">
        <v>2</v>
      </c>
      <c r="G133" s="16" t="s">
        <v>475</v>
      </c>
      <c r="H133" s="16" t="s">
        <v>475</v>
      </c>
      <c r="I133" s="2" t="s">
        <v>149</v>
      </c>
      <c r="J133" s="2" t="s">
        <v>402</v>
      </c>
      <c r="K133" s="2" t="s">
        <v>480</v>
      </c>
      <c r="L133" s="60"/>
      <c r="M133" s="12">
        <v>1043.2</v>
      </c>
      <c r="N133" s="13">
        <v>652</v>
      </c>
      <c r="O133" s="13"/>
      <c r="P133" s="13"/>
      <c r="Q133" s="13"/>
      <c r="R133" s="13">
        <v>32.6</v>
      </c>
      <c r="S133" s="13">
        <v>54.1</v>
      </c>
      <c r="T133" s="13"/>
      <c r="U133" s="13">
        <v>1781.9</v>
      </c>
      <c r="V133" s="13">
        <v>420</v>
      </c>
      <c r="W133" s="13">
        <v>2201.9</v>
      </c>
      <c r="X133" s="13">
        <v>521.6</v>
      </c>
      <c r="Y133" s="13">
        <v>130.4</v>
      </c>
      <c r="Z133" s="13"/>
      <c r="AA133" s="13">
        <v>32.6</v>
      </c>
      <c r="AB133" s="13">
        <v>684.6</v>
      </c>
      <c r="AC133" s="13">
        <v>420</v>
      </c>
      <c r="AD133" s="13">
        <v>1104.5999999999999</v>
      </c>
      <c r="AE133" s="13">
        <v>2466.5</v>
      </c>
      <c r="AF133" s="13">
        <v>840</v>
      </c>
      <c r="AG133" s="13">
        <v>3306.5</v>
      </c>
      <c r="AH133" s="20"/>
    </row>
    <row r="134" spans="1:34" ht="14.15" hidden="1" customHeight="1" x14ac:dyDescent="0.3">
      <c r="A134" s="236" t="s">
        <v>595</v>
      </c>
      <c r="B134" s="2">
        <v>197</v>
      </c>
      <c r="C134" s="27">
        <v>2023</v>
      </c>
      <c r="D134" s="27">
        <v>2</v>
      </c>
      <c r="E134" s="27">
        <f t="shared" si="5"/>
        <v>1</v>
      </c>
      <c r="F134" s="27">
        <v>2</v>
      </c>
      <c r="G134" s="16" t="s">
        <v>475</v>
      </c>
      <c r="H134" s="16" t="s">
        <v>475</v>
      </c>
      <c r="I134" s="16" t="s">
        <v>149</v>
      </c>
      <c r="J134" s="16" t="s">
        <v>402</v>
      </c>
      <c r="K134" s="17" t="s">
        <v>476</v>
      </c>
      <c r="L134" s="223"/>
      <c r="M134" s="18">
        <v>2326.4</v>
      </c>
      <c r="N134" s="19">
        <v>1454.1</v>
      </c>
      <c r="O134" s="19"/>
      <c r="P134" s="19"/>
      <c r="Q134" s="19"/>
      <c r="R134" s="19">
        <v>72.7</v>
      </c>
      <c r="S134" s="19">
        <v>120.7</v>
      </c>
      <c r="T134" s="19"/>
      <c r="U134" s="19">
        <v>3973.9</v>
      </c>
      <c r="V134" s="19">
        <v>1018</v>
      </c>
      <c r="W134" s="19">
        <v>4991.8999999999996</v>
      </c>
      <c r="X134" s="19">
        <v>1163.2</v>
      </c>
      <c r="Y134" s="19">
        <v>290.8</v>
      </c>
      <c r="Z134" s="19"/>
      <c r="AA134" s="19">
        <v>72.7</v>
      </c>
      <c r="AB134" s="19">
        <v>1526.7</v>
      </c>
      <c r="AC134" s="19">
        <v>1018</v>
      </c>
      <c r="AD134" s="19">
        <v>2544.6999999999998</v>
      </c>
      <c r="AE134" s="19">
        <v>5500.6</v>
      </c>
      <c r="AF134" s="19">
        <v>2036</v>
      </c>
      <c r="AG134" s="19">
        <v>7536.6</v>
      </c>
      <c r="AH134" s="21"/>
    </row>
    <row r="135" spans="1:34" ht="14.15" hidden="1" customHeight="1" x14ac:dyDescent="0.3">
      <c r="A135" s="236" t="s">
        <v>595</v>
      </c>
      <c r="B135" s="17">
        <v>198</v>
      </c>
      <c r="C135" s="27">
        <v>2023</v>
      </c>
      <c r="D135" s="27">
        <v>2</v>
      </c>
      <c r="E135" s="27">
        <f t="shared" si="5"/>
        <v>1</v>
      </c>
      <c r="F135" s="27">
        <v>2</v>
      </c>
      <c r="G135" s="16" t="s">
        <v>475</v>
      </c>
      <c r="H135" s="16" t="s">
        <v>475</v>
      </c>
      <c r="I135" s="16" t="s">
        <v>149</v>
      </c>
      <c r="J135" s="16" t="s">
        <v>402</v>
      </c>
      <c r="K135" s="17" t="s">
        <v>486</v>
      </c>
      <c r="L135" s="223"/>
      <c r="M135" s="18">
        <v>1043.2</v>
      </c>
      <c r="N135" s="19">
        <v>652</v>
      </c>
      <c r="O135" s="19"/>
      <c r="P135" s="19"/>
      <c r="Q135" s="19"/>
      <c r="R135" s="19">
        <v>32.6</v>
      </c>
      <c r="S135" s="19">
        <v>54.1</v>
      </c>
      <c r="T135" s="19"/>
      <c r="U135" s="19">
        <v>1781.9</v>
      </c>
      <c r="V135" s="19">
        <v>420</v>
      </c>
      <c r="W135" s="19">
        <v>2201.9</v>
      </c>
      <c r="X135" s="19">
        <v>521.6</v>
      </c>
      <c r="Y135" s="19">
        <v>130.4</v>
      </c>
      <c r="Z135" s="19"/>
      <c r="AA135" s="19">
        <v>32.6</v>
      </c>
      <c r="AB135" s="19">
        <v>684.6</v>
      </c>
      <c r="AC135" s="19">
        <v>420</v>
      </c>
      <c r="AD135" s="19">
        <v>1104.5999999999999</v>
      </c>
      <c r="AE135" s="19">
        <v>2466.5</v>
      </c>
      <c r="AF135" s="19">
        <v>840</v>
      </c>
      <c r="AG135" s="19">
        <v>3306.5</v>
      </c>
      <c r="AH135" s="21"/>
    </row>
    <row r="136" spans="1:34" ht="14.15" hidden="1" customHeight="1" x14ac:dyDescent="0.3">
      <c r="A136" s="236" t="s">
        <v>595</v>
      </c>
      <c r="B136" s="2">
        <v>199</v>
      </c>
      <c r="C136" s="27">
        <v>2023</v>
      </c>
      <c r="D136" s="27">
        <v>2</v>
      </c>
      <c r="E136" s="27">
        <f t="shared" si="5"/>
        <v>1</v>
      </c>
      <c r="F136" s="27">
        <v>2</v>
      </c>
      <c r="G136" s="16" t="s">
        <v>475</v>
      </c>
      <c r="H136" s="16" t="s">
        <v>475</v>
      </c>
      <c r="I136" s="16" t="s">
        <v>149</v>
      </c>
      <c r="J136" s="16" t="s">
        <v>402</v>
      </c>
      <c r="K136" s="17" t="s">
        <v>482</v>
      </c>
      <c r="L136" s="223"/>
      <c r="M136" s="18">
        <v>1817</v>
      </c>
      <c r="N136" s="19">
        <v>1135.5999999999999</v>
      </c>
      <c r="O136" s="19"/>
      <c r="P136" s="19"/>
      <c r="Q136" s="19"/>
      <c r="R136" s="19">
        <v>56.9</v>
      </c>
      <c r="S136" s="19">
        <v>94.3</v>
      </c>
      <c r="T136" s="19"/>
      <c r="U136" s="19">
        <v>3103.8</v>
      </c>
      <c r="V136" s="19">
        <v>795</v>
      </c>
      <c r="W136" s="19">
        <v>3898.8</v>
      </c>
      <c r="X136" s="19">
        <v>908.5</v>
      </c>
      <c r="Y136" s="19">
        <v>227.2</v>
      </c>
      <c r="Z136" s="19"/>
      <c r="AA136" s="19">
        <v>56.8</v>
      </c>
      <c r="AB136" s="19">
        <v>1192.5</v>
      </c>
      <c r="AC136" s="19">
        <v>795</v>
      </c>
      <c r="AD136" s="19">
        <v>1987.5</v>
      </c>
      <c r="AE136" s="19">
        <v>4296.3</v>
      </c>
      <c r="AF136" s="19">
        <v>1590</v>
      </c>
      <c r="AG136" s="19">
        <v>5886.3</v>
      </c>
      <c r="AH136" s="21"/>
    </row>
    <row r="137" spans="1:34" ht="14.15" hidden="1" customHeight="1" x14ac:dyDescent="0.3">
      <c r="A137" s="236" t="s">
        <v>595</v>
      </c>
      <c r="B137" s="17">
        <v>200</v>
      </c>
      <c r="C137" s="27">
        <v>2023</v>
      </c>
      <c r="D137" s="27">
        <v>2</v>
      </c>
      <c r="E137" s="27">
        <f t="shared" si="5"/>
        <v>1</v>
      </c>
      <c r="F137" s="27">
        <v>2</v>
      </c>
      <c r="G137" s="16" t="s">
        <v>475</v>
      </c>
      <c r="H137" s="16" t="s">
        <v>475</v>
      </c>
      <c r="I137" s="2" t="s">
        <v>137</v>
      </c>
      <c r="J137" s="2" t="s">
        <v>518</v>
      </c>
      <c r="K137" s="2" t="s">
        <v>547</v>
      </c>
      <c r="L137" s="60"/>
      <c r="M137" s="12">
        <v>5097</v>
      </c>
      <c r="N137" s="13">
        <v>3185.8</v>
      </c>
      <c r="O137" s="13"/>
      <c r="P137" s="13"/>
      <c r="Q137" s="13"/>
      <c r="R137" s="13">
        <v>159.30000000000001</v>
      </c>
      <c r="S137" s="13">
        <v>264.39999999999998</v>
      </c>
      <c r="T137" s="13"/>
      <c r="U137" s="13">
        <v>8706.5</v>
      </c>
      <c r="V137" s="13">
        <v>1949</v>
      </c>
      <c r="W137" s="13">
        <v>10655.5</v>
      </c>
      <c r="X137" s="13">
        <v>2548.6</v>
      </c>
      <c r="Y137" s="13">
        <v>637.20000000000005</v>
      </c>
      <c r="Z137" s="13"/>
      <c r="AA137" s="13">
        <v>159.4</v>
      </c>
      <c r="AB137" s="13">
        <v>3345.2</v>
      </c>
      <c r="AC137" s="13">
        <v>1949</v>
      </c>
      <c r="AD137" s="13">
        <v>5294.2</v>
      </c>
      <c r="AE137" s="13">
        <v>12051.7</v>
      </c>
      <c r="AF137" s="13">
        <v>3898</v>
      </c>
      <c r="AG137" s="13">
        <v>15949.7</v>
      </c>
      <c r="AH137" s="20"/>
    </row>
    <row r="138" spans="1:34" ht="14.15" hidden="1" customHeight="1" x14ac:dyDescent="0.3">
      <c r="A138" s="236" t="s">
        <v>595</v>
      </c>
      <c r="B138" s="2">
        <v>201</v>
      </c>
      <c r="C138" s="27">
        <v>2023</v>
      </c>
      <c r="D138" s="27">
        <v>2</v>
      </c>
      <c r="E138" s="27">
        <f t="shared" si="5"/>
        <v>1</v>
      </c>
      <c r="F138" s="27">
        <v>2</v>
      </c>
      <c r="G138" s="16" t="s">
        <v>475</v>
      </c>
      <c r="H138" s="16" t="s">
        <v>475</v>
      </c>
      <c r="I138" s="2" t="s">
        <v>177</v>
      </c>
      <c r="J138" s="2" t="s">
        <v>520</v>
      </c>
      <c r="K138" s="2" t="s">
        <v>547</v>
      </c>
      <c r="L138" s="60"/>
      <c r="M138" s="12">
        <v>3203.8</v>
      </c>
      <c r="N138" s="13">
        <v>2002.4</v>
      </c>
      <c r="O138" s="13"/>
      <c r="P138" s="13"/>
      <c r="Q138" s="13"/>
      <c r="R138" s="13">
        <v>100.1</v>
      </c>
      <c r="S138" s="13">
        <v>166.2</v>
      </c>
      <c r="T138" s="13"/>
      <c r="U138" s="13">
        <v>5472.5</v>
      </c>
      <c r="V138" s="13">
        <v>1340</v>
      </c>
      <c r="W138" s="13">
        <v>6812.5</v>
      </c>
      <c r="X138" s="13">
        <v>1602</v>
      </c>
      <c r="Y138" s="13">
        <v>400.5</v>
      </c>
      <c r="Z138" s="13"/>
      <c r="AA138" s="13">
        <v>100.2</v>
      </c>
      <c r="AB138" s="13">
        <v>2102.6999999999998</v>
      </c>
      <c r="AC138" s="13">
        <v>1340</v>
      </c>
      <c r="AD138" s="13">
        <v>3442.7</v>
      </c>
      <c r="AE138" s="13">
        <v>7575.2</v>
      </c>
      <c r="AF138" s="13">
        <v>2680</v>
      </c>
      <c r="AG138" s="13">
        <v>10255.200000000001</v>
      </c>
      <c r="AH138" s="20"/>
    </row>
    <row r="139" spans="1:34" ht="14.15" hidden="1" customHeight="1" x14ac:dyDescent="0.3">
      <c r="A139" s="236" t="s">
        <v>595</v>
      </c>
      <c r="B139" s="17">
        <v>202</v>
      </c>
      <c r="C139" s="27">
        <v>2023</v>
      </c>
      <c r="D139" s="27">
        <v>2</v>
      </c>
      <c r="E139" s="27">
        <f t="shared" si="5"/>
        <v>1</v>
      </c>
      <c r="F139" s="27">
        <v>2</v>
      </c>
      <c r="G139" s="16" t="s">
        <v>475</v>
      </c>
      <c r="H139" s="16" t="s">
        <v>475</v>
      </c>
      <c r="I139" s="2" t="s">
        <v>165</v>
      </c>
      <c r="J139" s="2" t="s">
        <v>518</v>
      </c>
      <c r="K139" s="2" t="s">
        <v>547</v>
      </c>
      <c r="L139" s="60"/>
      <c r="M139" s="12">
        <v>3129.6</v>
      </c>
      <c r="N139" s="13">
        <v>1956</v>
      </c>
      <c r="O139" s="13"/>
      <c r="P139" s="13"/>
      <c r="Q139" s="13"/>
      <c r="R139" s="13">
        <v>97.8</v>
      </c>
      <c r="S139" s="13">
        <v>162.30000000000001</v>
      </c>
      <c r="T139" s="13"/>
      <c r="U139" s="13">
        <v>5345.7</v>
      </c>
      <c r="V139" s="13">
        <v>903</v>
      </c>
      <c r="W139" s="13">
        <v>6248.7</v>
      </c>
      <c r="X139" s="13">
        <v>1564.8</v>
      </c>
      <c r="Y139" s="13">
        <v>391.2</v>
      </c>
      <c r="Z139" s="13"/>
      <c r="AA139" s="13">
        <v>97.8</v>
      </c>
      <c r="AB139" s="13">
        <v>2053.8000000000002</v>
      </c>
      <c r="AC139" s="13">
        <v>903</v>
      </c>
      <c r="AD139" s="13">
        <v>2956.8</v>
      </c>
      <c r="AE139" s="13">
        <v>7399.5</v>
      </c>
      <c r="AF139" s="13">
        <v>1806</v>
      </c>
      <c r="AG139" s="13">
        <v>9205.5</v>
      </c>
      <c r="AH139" s="20"/>
    </row>
    <row r="140" spans="1:34" ht="14.15" hidden="1" customHeight="1" x14ac:dyDescent="0.3">
      <c r="A140" s="236" t="s">
        <v>595</v>
      </c>
      <c r="B140" s="2">
        <v>203</v>
      </c>
      <c r="C140" s="27">
        <v>2023</v>
      </c>
      <c r="D140" s="27">
        <v>2</v>
      </c>
      <c r="E140" s="27">
        <f t="shared" si="5"/>
        <v>1</v>
      </c>
      <c r="F140" s="27">
        <v>2</v>
      </c>
      <c r="G140" s="16" t="s">
        <v>475</v>
      </c>
      <c r="H140" s="16" t="s">
        <v>475</v>
      </c>
      <c r="I140" s="2" t="s">
        <v>144</v>
      </c>
      <c r="J140" s="2" t="s">
        <v>435</v>
      </c>
      <c r="K140" s="2" t="s">
        <v>547</v>
      </c>
      <c r="L140" s="60"/>
      <c r="M140" s="12">
        <v>1760</v>
      </c>
      <c r="N140" s="13">
        <v>1100</v>
      </c>
      <c r="O140" s="13">
        <v>0</v>
      </c>
      <c r="P140" s="13">
        <v>0</v>
      </c>
      <c r="Q140" s="13">
        <v>0</v>
      </c>
      <c r="R140" s="13">
        <v>55</v>
      </c>
      <c r="S140" s="13">
        <v>91.3</v>
      </c>
      <c r="T140" s="13">
        <v>0</v>
      </c>
      <c r="U140" s="13">
        <v>3006.3</v>
      </c>
      <c r="V140" s="13">
        <v>770</v>
      </c>
      <c r="W140" s="13">
        <v>3776.3</v>
      </c>
      <c r="X140" s="13">
        <v>880</v>
      </c>
      <c r="Y140" s="13">
        <v>220</v>
      </c>
      <c r="Z140" s="13">
        <v>0</v>
      </c>
      <c r="AA140" s="13">
        <v>55</v>
      </c>
      <c r="AB140" s="13">
        <v>1155</v>
      </c>
      <c r="AC140" s="13">
        <v>770</v>
      </c>
      <c r="AD140" s="13">
        <v>1925</v>
      </c>
      <c r="AE140" s="13">
        <v>4161.3</v>
      </c>
      <c r="AF140" s="13">
        <v>1540</v>
      </c>
      <c r="AG140" s="13">
        <v>5701.3</v>
      </c>
      <c r="AH140" s="20"/>
    </row>
    <row r="141" spans="1:34" ht="14.15" hidden="1" customHeight="1" x14ac:dyDescent="0.3">
      <c r="A141" s="236" t="s">
        <v>595</v>
      </c>
      <c r="B141" s="17">
        <v>204</v>
      </c>
      <c r="C141" s="27">
        <v>2023</v>
      </c>
      <c r="D141" s="27">
        <v>2</v>
      </c>
      <c r="E141" s="27">
        <f t="shared" si="5"/>
        <v>1</v>
      </c>
      <c r="F141" s="27">
        <v>2</v>
      </c>
      <c r="G141" s="16" t="s">
        <v>475</v>
      </c>
      <c r="H141" s="16" t="s">
        <v>475</v>
      </c>
      <c r="I141" s="2" t="s">
        <v>154</v>
      </c>
      <c r="J141" s="2" t="s">
        <v>402</v>
      </c>
      <c r="K141" s="2" t="s">
        <v>486</v>
      </c>
      <c r="L141" s="60"/>
      <c r="M141" s="12">
        <v>1328</v>
      </c>
      <c r="N141" s="13">
        <v>830</v>
      </c>
      <c r="O141" s="13"/>
      <c r="P141" s="13"/>
      <c r="Q141" s="13"/>
      <c r="R141" s="13">
        <v>41.5</v>
      </c>
      <c r="S141" s="13">
        <v>68.900000000000006</v>
      </c>
      <c r="T141" s="13"/>
      <c r="U141" s="13">
        <v>2268.4</v>
      </c>
      <c r="V141" s="13">
        <v>581</v>
      </c>
      <c r="W141" s="13">
        <v>2849.4</v>
      </c>
      <c r="X141" s="13">
        <v>664</v>
      </c>
      <c r="Y141" s="13">
        <v>166</v>
      </c>
      <c r="Z141" s="13"/>
      <c r="AA141" s="13">
        <v>41.5</v>
      </c>
      <c r="AB141" s="13">
        <v>871.5</v>
      </c>
      <c r="AC141" s="13">
        <v>581</v>
      </c>
      <c r="AD141" s="13">
        <v>1452.5</v>
      </c>
      <c r="AE141" s="13">
        <v>3139.9</v>
      </c>
      <c r="AF141" s="13">
        <v>1162</v>
      </c>
      <c r="AG141" s="13">
        <v>4301.8999999999996</v>
      </c>
      <c r="AH141" s="20"/>
    </row>
    <row r="142" spans="1:34" ht="14.15" hidden="1" customHeight="1" x14ac:dyDescent="0.3">
      <c r="A142" s="236" t="s">
        <v>595</v>
      </c>
      <c r="B142" s="2">
        <v>205</v>
      </c>
      <c r="C142" s="27">
        <v>2023</v>
      </c>
      <c r="D142" s="27">
        <v>2</v>
      </c>
      <c r="E142" s="27">
        <f t="shared" si="5"/>
        <v>1</v>
      </c>
      <c r="F142" s="27">
        <v>2</v>
      </c>
      <c r="G142" s="16" t="s">
        <v>475</v>
      </c>
      <c r="H142" s="16" t="s">
        <v>475</v>
      </c>
      <c r="I142" s="2" t="s">
        <v>156</v>
      </c>
      <c r="J142" s="2" t="s">
        <v>402</v>
      </c>
      <c r="K142" s="2" t="s">
        <v>478</v>
      </c>
      <c r="L142" s="60"/>
      <c r="M142" s="12">
        <v>2384</v>
      </c>
      <c r="N142" s="13">
        <v>1490</v>
      </c>
      <c r="O142" s="13"/>
      <c r="P142" s="13"/>
      <c r="Q142" s="13"/>
      <c r="R142" s="13">
        <v>74.5</v>
      </c>
      <c r="S142" s="13">
        <v>123.7</v>
      </c>
      <c r="T142" s="13"/>
      <c r="U142" s="13">
        <v>4072.2</v>
      </c>
      <c r="V142" s="13">
        <v>1043</v>
      </c>
      <c r="W142" s="13">
        <v>5115.2</v>
      </c>
      <c r="X142" s="13">
        <v>1192</v>
      </c>
      <c r="Y142" s="13">
        <v>298</v>
      </c>
      <c r="Z142" s="13"/>
      <c r="AA142" s="13">
        <v>74.5</v>
      </c>
      <c r="AB142" s="13">
        <v>1564.5</v>
      </c>
      <c r="AC142" s="13">
        <v>1043</v>
      </c>
      <c r="AD142" s="13">
        <v>2607.5</v>
      </c>
      <c r="AE142" s="13">
        <v>5636.7</v>
      </c>
      <c r="AF142" s="13">
        <v>2086</v>
      </c>
      <c r="AG142" s="13">
        <v>7722.7</v>
      </c>
      <c r="AH142" s="20"/>
    </row>
    <row r="143" spans="1:34" ht="14.15" hidden="1" customHeight="1" x14ac:dyDescent="0.3">
      <c r="A143" s="236" t="s">
        <v>595</v>
      </c>
      <c r="B143" s="17">
        <v>206</v>
      </c>
      <c r="C143" s="27">
        <v>2023</v>
      </c>
      <c r="D143" s="27">
        <v>2</v>
      </c>
      <c r="E143" s="27">
        <f t="shared" si="5"/>
        <v>1</v>
      </c>
      <c r="F143" s="27">
        <v>2</v>
      </c>
      <c r="G143" s="16" t="s">
        <v>475</v>
      </c>
      <c r="H143" s="16" t="s">
        <v>475</v>
      </c>
      <c r="I143" s="16" t="s">
        <v>156</v>
      </c>
      <c r="J143" s="16" t="s">
        <v>402</v>
      </c>
      <c r="K143" s="17" t="s">
        <v>484</v>
      </c>
      <c r="L143" s="223"/>
      <c r="M143" s="18">
        <v>1197.5</v>
      </c>
      <c r="N143" s="19">
        <v>748.4</v>
      </c>
      <c r="O143" s="19"/>
      <c r="P143" s="19"/>
      <c r="Q143" s="19"/>
      <c r="R143" s="19">
        <v>37.4</v>
      </c>
      <c r="S143" s="19">
        <v>62.1</v>
      </c>
      <c r="T143" s="19"/>
      <c r="U143" s="19">
        <v>2045.4</v>
      </c>
      <c r="V143" s="19">
        <v>524</v>
      </c>
      <c r="W143" s="19">
        <v>2569.4</v>
      </c>
      <c r="X143" s="19">
        <v>598.79999999999995</v>
      </c>
      <c r="Y143" s="19">
        <v>149.69999999999999</v>
      </c>
      <c r="Z143" s="19"/>
      <c r="AA143" s="19">
        <v>37.5</v>
      </c>
      <c r="AB143" s="19">
        <v>786</v>
      </c>
      <c r="AC143" s="19">
        <v>524</v>
      </c>
      <c r="AD143" s="19">
        <v>1310</v>
      </c>
      <c r="AE143" s="19">
        <v>2831.4</v>
      </c>
      <c r="AF143" s="19">
        <v>1048</v>
      </c>
      <c r="AG143" s="19">
        <v>3879.4</v>
      </c>
      <c r="AH143" s="21"/>
    </row>
    <row r="144" spans="1:34" ht="14.15" hidden="1" customHeight="1" x14ac:dyDescent="0.3">
      <c r="A144" s="236" t="s">
        <v>595</v>
      </c>
      <c r="B144" s="2">
        <v>207</v>
      </c>
      <c r="C144" s="27">
        <v>2023</v>
      </c>
      <c r="D144" s="27">
        <v>2</v>
      </c>
      <c r="E144" s="27">
        <f t="shared" si="5"/>
        <v>1</v>
      </c>
      <c r="F144" s="27">
        <v>2</v>
      </c>
      <c r="G144" s="16" t="s">
        <v>475</v>
      </c>
      <c r="H144" s="16" t="s">
        <v>475</v>
      </c>
      <c r="I144" s="2" t="s">
        <v>120</v>
      </c>
      <c r="J144" s="2" t="s">
        <v>435</v>
      </c>
      <c r="K144" s="2" t="s">
        <v>547</v>
      </c>
      <c r="L144" s="60"/>
      <c r="M144" s="12">
        <v>1291</v>
      </c>
      <c r="N144" s="13">
        <v>806.9</v>
      </c>
      <c r="O144" s="13"/>
      <c r="P144" s="13"/>
      <c r="Q144" s="13"/>
      <c r="R144" s="13">
        <v>40.299999999999997</v>
      </c>
      <c r="S144" s="13">
        <v>67</v>
      </c>
      <c r="T144" s="13"/>
      <c r="U144" s="13">
        <v>2205.1999999999998</v>
      </c>
      <c r="V144" s="13">
        <v>565</v>
      </c>
      <c r="W144" s="13">
        <v>2770.2</v>
      </c>
      <c r="X144" s="13">
        <v>645.6</v>
      </c>
      <c r="Y144" s="13">
        <v>161.4</v>
      </c>
      <c r="Z144" s="13"/>
      <c r="AA144" s="13">
        <v>40.4</v>
      </c>
      <c r="AB144" s="13">
        <v>847.4</v>
      </c>
      <c r="AC144" s="13">
        <v>565</v>
      </c>
      <c r="AD144" s="13">
        <v>1412.4</v>
      </c>
      <c r="AE144" s="13">
        <v>3052.6</v>
      </c>
      <c r="AF144" s="13">
        <v>1130</v>
      </c>
      <c r="AG144" s="13">
        <v>4182.6000000000004</v>
      </c>
      <c r="AH144" s="20"/>
    </row>
    <row r="145" spans="1:34" hidden="1" x14ac:dyDescent="0.3">
      <c r="B145" s="2">
        <v>210</v>
      </c>
      <c r="C145" s="27">
        <v>2023</v>
      </c>
      <c r="D145" s="27">
        <v>2</v>
      </c>
      <c r="E145" s="27" t="str">
        <f t="shared" si="5"/>
        <v/>
      </c>
      <c r="F145" s="27"/>
      <c r="G145" s="2" t="s">
        <v>2</v>
      </c>
      <c r="H145" s="2" t="s">
        <v>455</v>
      </c>
      <c r="I145" s="2" t="s">
        <v>115</v>
      </c>
      <c r="J145" s="2" t="s">
        <v>185</v>
      </c>
      <c r="K145" s="2" t="s">
        <v>524</v>
      </c>
      <c r="L145" s="60"/>
      <c r="M145" s="12" t="s">
        <v>525</v>
      </c>
      <c r="N145" s="13" t="s">
        <v>526</v>
      </c>
      <c r="O145" s="13" t="s">
        <v>527</v>
      </c>
      <c r="P145" s="13" t="s">
        <v>528</v>
      </c>
      <c r="Q145" s="13" t="s">
        <v>529</v>
      </c>
      <c r="R145" s="13" t="s">
        <v>530</v>
      </c>
      <c r="S145" s="13" t="s">
        <v>531</v>
      </c>
      <c r="T145" s="13" t="s">
        <v>532</v>
      </c>
      <c r="U145" s="13" t="s">
        <v>533</v>
      </c>
      <c r="V145" s="13" t="s">
        <v>534</v>
      </c>
      <c r="W145" s="13" t="s">
        <v>535</v>
      </c>
      <c r="X145" s="13" t="s">
        <v>536</v>
      </c>
      <c r="Y145" s="13" t="s">
        <v>537</v>
      </c>
      <c r="Z145" s="13" t="s">
        <v>538</v>
      </c>
      <c r="AA145" s="13" t="s">
        <v>539</v>
      </c>
      <c r="AB145" s="13" t="s">
        <v>540</v>
      </c>
      <c r="AC145" s="13" t="s">
        <v>541</v>
      </c>
      <c r="AD145" s="14" t="s">
        <v>542</v>
      </c>
      <c r="AE145" s="14" t="s">
        <v>543</v>
      </c>
      <c r="AF145" s="14" t="s">
        <v>544</v>
      </c>
      <c r="AG145" s="14" t="s">
        <v>545</v>
      </c>
      <c r="AH145" s="15" t="s">
        <v>546</v>
      </c>
    </row>
    <row r="146" spans="1:34" s="176" customFormat="1" x14ac:dyDescent="0.3">
      <c r="A146" s="240" t="s">
        <v>596</v>
      </c>
      <c r="B146" s="211">
        <v>211</v>
      </c>
      <c r="C146" s="27">
        <v>2023</v>
      </c>
      <c r="D146" s="27">
        <v>2</v>
      </c>
      <c r="E146" s="27">
        <v>2</v>
      </c>
      <c r="F146" s="27">
        <v>2</v>
      </c>
      <c r="G146" s="211" t="s">
        <v>522</v>
      </c>
      <c r="H146" s="211" t="s">
        <v>475</v>
      </c>
      <c r="I146" s="211" t="s">
        <v>149</v>
      </c>
      <c r="J146" s="211" t="s">
        <v>402</v>
      </c>
      <c r="K146" s="211" t="s">
        <v>469</v>
      </c>
      <c r="L146" s="60"/>
      <c r="M146" s="216">
        <v>1998.9</v>
      </c>
      <c r="N146" s="180">
        <v>1249.3</v>
      </c>
      <c r="O146" s="180"/>
      <c r="P146" s="180"/>
      <c r="Q146" s="180"/>
      <c r="R146" s="180">
        <v>62.5</v>
      </c>
      <c r="S146" s="180">
        <v>103.7</v>
      </c>
      <c r="T146" s="180"/>
      <c r="U146" s="180">
        <v>3414.4</v>
      </c>
      <c r="V146" s="180">
        <v>875</v>
      </c>
      <c r="W146" s="180">
        <v>4289.3999999999996</v>
      </c>
      <c r="X146" s="180">
        <v>999.5</v>
      </c>
      <c r="Y146" s="180">
        <v>249.9</v>
      </c>
      <c r="Z146" s="180"/>
      <c r="AA146" s="180">
        <v>62.5</v>
      </c>
      <c r="AB146" s="180">
        <v>1311.9</v>
      </c>
      <c r="AC146" s="180">
        <v>875</v>
      </c>
      <c r="AD146" s="180">
        <v>2186.9</v>
      </c>
      <c r="AE146" s="180">
        <v>4726.3</v>
      </c>
      <c r="AF146" s="180">
        <v>1750</v>
      </c>
      <c r="AG146" s="180">
        <v>6476.3</v>
      </c>
      <c r="AH146" s="217"/>
    </row>
  </sheetData>
  <autoFilter ref="A1:AH146" xr:uid="{21B73E25-8D98-430E-881D-E157FE3ABD35}">
    <filterColumn colId="4">
      <filters>
        <filter val="2"/>
      </filters>
    </filterColumn>
  </autoFilter>
  <dataConsolidate/>
  <phoneticPr fontId="30" type="noConversion"/>
  <pageMargins left="0.75" right="0.75" top="1" bottom="1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L126"/>
  <sheetViews>
    <sheetView topLeftCell="A4" workbookViewId="0">
      <selection activeCell="A20" sqref="A20"/>
    </sheetView>
  </sheetViews>
  <sheetFormatPr defaultColWidth="6.4609375" defaultRowHeight="14.15" x14ac:dyDescent="0.3"/>
  <cols>
    <col min="1" max="1" width="6.4609375" style="68"/>
    <col min="2" max="3" width="11.3046875" style="68" customWidth="1"/>
    <col min="4" max="4" width="10.3046875" style="68" customWidth="1"/>
    <col min="5" max="5" width="13.69140625" style="68" customWidth="1"/>
    <col min="6" max="6" width="13.4609375" style="68" bestFit="1" customWidth="1"/>
    <col min="7" max="7" width="12.07421875" style="68" customWidth="1"/>
    <col min="8" max="32" width="6.4609375" style="68" hidden="1" customWidth="1"/>
    <col min="33" max="36" width="5" style="68" hidden="1" customWidth="1"/>
    <col min="37" max="255" width="6.4609375" style="68" hidden="1" customWidth="1"/>
    <col min="256" max="256" width="11.3046875" style="68" customWidth="1"/>
    <col min="257" max="257" width="13.53515625" style="68" customWidth="1"/>
    <col min="258" max="260" width="11.3046875" style="68" customWidth="1"/>
    <col min="261" max="263" width="6.4609375" style="68" hidden="1" customWidth="1"/>
    <col min="264" max="264" width="8.69140625" style="68" customWidth="1"/>
    <col min="265" max="265" width="8.23046875" style="68" customWidth="1"/>
    <col min="266" max="267" width="6.4609375" style="68"/>
    <col min="268" max="269" width="13.53515625" style="68" customWidth="1"/>
    <col min="270" max="271" width="13.53515625" style="69" customWidth="1"/>
    <col min="272" max="272" width="11.23046875" style="68" customWidth="1"/>
    <col min="273" max="16384" width="6.4609375" style="68"/>
  </cols>
  <sheetData>
    <row r="1" spans="1:272" ht="15" customHeight="1" x14ac:dyDescent="0.3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  <c r="GK1" s="70"/>
      <c r="GL1" s="70"/>
      <c r="GM1" s="70"/>
      <c r="GN1" s="70"/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70"/>
      <c r="IK1" s="70"/>
      <c r="IL1" s="70"/>
      <c r="IM1" s="70"/>
      <c r="IN1" s="70"/>
      <c r="IO1" s="70"/>
      <c r="IP1" s="70"/>
      <c r="IQ1" s="70"/>
      <c r="IR1" s="70"/>
      <c r="IS1" s="70"/>
      <c r="IT1" s="70"/>
      <c r="IU1" s="70"/>
      <c r="IV1" s="70"/>
      <c r="IW1" s="70"/>
      <c r="IX1" s="70"/>
      <c r="IY1" s="70"/>
      <c r="IZ1" s="70"/>
      <c r="JA1" s="70"/>
      <c r="JB1" s="70"/>
      <c r="JC1" s="70"/>
      <c r="JD1" s="70"/>
      <c r="JE1" s="70"/>
      <c r="JF1" s="70"/>
      <c r="JG1" s="70"/>
      <c r="JH1" s="6" t="s">
        <v>111</v>
      </c>
    </row>
    <row r="2" spans="1:272" ht="15" customHeight="1" x14ac:dyDescent="0.3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0"/>
      <c r="GU2" s="70"/>
      <c r="GV2" s="70"/>
      <c r="GW2" s="70"/>
      <c r="GX2" s="70"/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0"/>
      <c r="HN2" s="70"/>
      <c r="HO2" s="70"/>
      <c r="HP2" s="70"/>
      <c r="HQ2" s="70"/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0"/>
      <c r="IG2" s="70"/>
      <c r="IH2" s="70"/>
      <c r="II2" s="70"/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</row>
    <row r="3" spans="1:272" ht="15" customHeight="1" x14ac:dyDescent="0.3">
      <c r="A3" s="470" t="s">
        <v>597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470"/>
      <c r="Z3" s="470"/>
      <c r="AA3" s="470"/>
      <c r="AB3" s="470"/>
      <c r="AC3" s="470"/>
      <c r="AD3" s="470"/>
      <c r="AE3" s="470"/>
      <c r="AF3" s="470"/>
      <c r="AG3" s="470"/>
      <c r="AH3" s="470"/>
      <c r="AI3" s="470"/>
      <c r="AJ3" s="470"/>
      <c r="AK3" s="470"/>
      <c r="AL3" s="470"/>
      <c r="AM3" s="470"/>
      <c r="AN3" s="470"/>
      <c r="AO3" s="470"/>
      <c r="AP3" s="470"/>
      <c r="AQ3" s="470"/>
      <c r="AR3" s="470"/>
      <c r="AS3" s="470"/>
      <c r="AT3" s="470"/>
      <c r="AU3" s="470"/>
      <c r="AV3" s="470"/>
      <c r="AW3" s="470"/>
      <c r="AX3" s="470"/>
      <c r="AY3" s="470"/>
      <c r="AZ3" s="470"/>
      <c r="BA3" s="470"/>
      <c r="BB3" s="470"/>
      <c r="BC3" s="470"/>
      <c r="BD3" s="470"/>
      <c r="BE3" s="470"/>
      <c r="BF3" s="470"/>
      <c r="BG3" s="470"/>
      <c r="BH3" s="470"/>
      <c r="BI3" s="470"/>
      <c r="BJ3" s="470"/>
      <c r="BK3" s="470"/>
      <c r="BL3" s="470"/>
      <c r="BM3" s="470"/>
      <c r="BN3" s="470"/>
      <c r="BO3" s="470"/>
      <c r="BP3" s="470"/>
      <c r="BQ3" s="470"/>
      <c r="BR3" s="470"/>
      <c r="BS3" s="470"/>
      <c r="BT3" s="470"/>
      <c r="BU3" s="470"/>
      <c r="BV3" s="470"/>
      <c r="BW3" s="470"/>
      <c r="BX3" s="470"/>
      <c r="BY3" s="470"/>
      <c r="BZ3" s="470"/>
      <c r="CA3" s="470"/>
      <c r="CB3" s="470"/>
      <c r="CC3" s="470"/>
      <c r="CD3" s="470"/>
      <c r="CE3" s="470"/>
      <c r="CF3" s="470"/>
      <c r="CG3" s="470"/>
      <c r="CH3" s="470"/>
      <c r="CI3" s="470"/>
      <c r="CJ3" s="470"/>
      <c r="CK3" s="470"/>
      <c r="CL3" s="470"/>
      <c r="CM3" s="470"/>
      <c r="CN3" s="470"/>
      <c r="CO3" s="470"/>
      <c r="CP3" s="470"/>
      <c r="CQ3" s="470"/>
      <c r="CR3" s="470"/>
      <c r="CS3" s="470"/>
      <c r="CT3" s="470"/>
      <c r="CU3" s="470"/>
      <c r="CV3" s="470"/>
      <c r="CW3" s="470"/>
      <c r="CX3" s="470"/>
      <c r="CY3" s="470"/>
      <c r="CZ3" s="470"/>
      <c r="DA3" s="470"/>
      <c r="DB3" s="470"/>
      <c r="DC3" s="470"/>
      <c r="DD3" s="470"/>
      <c r="DE3" s="470"/>
      <c r="DF3" s="470"/>
      <c r="DG3" s="470"/>
      <c r="DH3" s="470"/>
      <c r="DI3" s="470"/>
      <c r="DJ3" s="470"/>
      <c r="DK3" s="470"/>
      <c r="DL3" s="470"/>
      <c r="DM3" s="470"/>
      <c r="DN3" s="470"/>
      <c r="DO3" s="470"/>
      <c r="DP3" s="470"/>
      <c r="DQ3" s="470"/>
      <c r="DR3" s="470"/>
      <c r="DS3" s="470"/>
      <c r="DT3" s="470"/>
      <c r="DU3" s="470"/>
      <c r="DV3" s="470"/>
      <c r="DW3" s="470"/>
      <c r="DX3" s="470"/>
      <c r="DY3" s="470"/>
      <c r="DZ3" s="470"/>
      <c r="EA3" s="470"/>
      <c r="EB3" s="470"/>
      <c r="EC3" s="470"/>
      <c r="ED3" s="470"/>
      <c r="EE3" s="470"/>
      <c r="EF3" s="470"/>
      <c r="EG3" s="470"/>
      <c r="EH3" s="470"/>
      <c r="EI3" s="470"/>
      <c r="EJ3" s="470"/>
      <c r="EK3" s="470"/>
      <c r="EL3" s="470"/>
      <c r="EM3" s="470"/>
      <c r="EN3" s="470"/>
      <c r="EO3" s="470"/>
      <c r="EP3" s="470"/>
      <c r="EQ3" s="470"/>
      <c r="ER3" s="470"/>
      <c r="ES3" s="470"/>
      <c r="ET3" s="470"/>
      <c r="EU3" s="470"/>
      <c r="EV3" s="470"/>
      <c r="EW3" s="470"/>
      <c r="EX3" s="470"/>
      <c r="EY3" s="470"/>
      <c r="EZ3" s="470"/>
      <c r="FA3" s="470"/>
      <c r="FB3" s="470"/>
      <c r="FC3" s="470"/>
      <c r="FD3" s="470"/>
      <c r="FE3" s="470"/>
      <c r="FF3" s="470"/>
      <c r="FG3" s="470"/>
      <c r="FH3" s="470"/>
      <c r="FI3" s="470"/>
      <c r="FJ3" s="470"/>
      <c r="FK3" s="470"/>
      <c r="FL3" s="470"/>
      <c r="FM3" s="470"/>
      <c r="FN3" s="470"/>
      <c r="FO3" s="470"/>
      <c r="FP3" s="470"/>
      <c r="FQ3" s="470"/>
      <c r="FR3" s="470"/>
      <c r="FS3" s="470"/>
      <c r="FT3" s="470"/>
      <c r="FU3" s="470"/>
      <c r="FV3" s="470"/>
      <c r="FW3" s="470"/>
      <c r="FX3" s="470"/>
      <c r="FY3" s="470"/>
      <c r="FZ3" s="470"/>
      <c r="GA3" s="470"/>
      <c r="GB3" s="470"/>
      <c r="GC3" s="470"/>
      <c r="GD3" s="470"/>
      <c r="GE3" s="470"/>
      <c r="GF3" s="470"/>
      <c r="GG3" s="470"/>
      <c r="GH3" s="470"/>
      <c r="GI3" s="470"/>
      <c r="GJ3" s="470"/>
      <c r="GK3" s="470"/>
      <c r="GL3" s="470"/>
      <c r="GM3" s="470"/>
      <c r="GN3" s="470"/>
      <c r="GO3" s="470"/>
      <c r="GP3" s="470"/>
      <c r="GQ3" s="470"/>
      <c r="GR3" s="470"/>
      <c r="GS3" s="470"/>
      <c r="GT3" s="470"/>
      <c r="GU3" s="470"/>
      <c r="GV3" s="470"/>
      <c r="GW3" s="470"/>
      <c r="GX3" s="470"/>
      <c r="GY3" s="470"/>
      <c r="GZ3" s="470"/>
      <c r="HA3" s="470"/>
      <c r="HB3" s="470"/>
      <c r="HC3" s="470"/>
      <c r="HD3" s="470"/>
      <c r="HE3" s="470"/>
      <c r="HF3" s="470"/>
      <c r="HG3" s="470"/>
      <c r="HH3" s="470"/>
      <c r="HI3" s="470"/>
      <c r="HJ3" s="470"/>
      <c r="HK3" s="470"/>
      <c r="HL3" s="470"/>
      <c r="HM3" s="470"/>
      <c r="HN3" s="470"/>
      <c r="HO3" s="470"/>
      <c r="HP3" s="470"/>
      <c r="HQ3" s="470"/>
      <c r="HR3" s="470"/>
      <c r="HS3" s="470"/>
      <c r="HT3" s="470"/>
      <c r="HU3" s="470"/>
      <c r="HV3" s="470"/>
      <c r="HW3" s="470"/>
      <c r="HX3" s="470"/>
      <c r="HY3" s="470"/>
      <c r="HZ3" s="470"/>
      <c r="IA3" s="470"/>
      <c r="IB3" s="470"/>
      <c r="IC3" s="470"/>
      <c r="ID3" s="470"/>
      <c r="IE3" s="470"/>
      <c r="IF3" s="470"/>
      <c r="IG3" s="470"/>
      <c r="IH3" s="470"/>
      <c r="II3" s="470"/>
      <c r="IJ3" s="470"/>
      <c r="IK3" s="470"/>
      <c r="IL3" s="470"/>
      <c r="IM3" s="470"/>
      <c r="IN3" s="470"/>
      <c r="IO3" s="470"/>
      <c r="IP3" s="470"/>
      <c r="IQ3" s="470"/>
      <c r="IR3" s="470"/>
      <c r="IS3" s="470"/>
      <c r="IT3" s="470"/>
      <c r="IU3" s="470"/>
      <c r="IV3" s="470"/>
      <c r="IW3" s="470"/>
      <c r="IX3" s="470"/>
      <c r="IY3" s="470"/>
      <c r="IZ3" s="470"/>
      <c r="JA3" s="470"/>
      <c r="JB3" s="470"/>
      <c r="JC3" s="470"/>
      <c r="JD3" s="470"/>
      <c r="JE3" s="470"/>
      <c r="JF3" s="470"/>
      <c r="JJ3" s="68"/>
      <c r="JL3" s="69"/>
    </row>
    <row r="4" spans="1:272" ht="15" customHeight="1" x14ac:dyDescent="0.3">
      <c r="A4" s="471" t="s">
        <v>598</v>
      </c>
      <c r="B4" s="471"/>
      <c r="C4" s="471"/>
      <c r="D4" s="471"/>
      <c r="E4" s="471"/>
      <c r="F4" s="471"/>
      <c r="G4" s="471"/>
      <c r="H4" s="471"/>
      <c r="I4" s="471"/>
      <c r="J4" s="471"/>
      <c r="K4" s="471"/>
      <c r="L4" s="471"/>
      <c r="M4" s="471"/>
      <c r="N4" s="471"/>
      <c r="O4" s="471"/>
      <c r="P4" s="471"/>
      <c r="Q4" s="471"/>
      <c r="R4" s="471"/>
      <c r="S4" s="471"/>
      <c r="T4" s="471"/>
      <c r="U4" s="471"/>
      <c r="V4" s="471"/>
      <c r="W4" s="471"/>
      <c r="X4" s="471"/>
      <c r="Y4" s="471"/>
      <c r="Z4" s="471"/>
      <c r="AA4" s="471"/>
      <c r="AB4" s="471"/>
      <c r="AC4" s="471"/>
      <c r="AD4" s="471"/>
      <c r="AE4" s="471"/>
      <c r="AF4" s="471"/>
      <c r="AG4" s="471"/>
      <c r="AH4" s="471"/>
      <c r="AI4" s="471"/>
      <c r="AJ4" s="471"/>
      <c r="AK4" s="471"/>
      <c r="AL4" s="471"/>
      <c r="AM4" s="471"/>
      <c r="AN4" s="471"/>
      <c r="AO4" s="471"/>
      <c r="AP4" s="471"/>
      <c r="AQ4" s="471"/>
      <c r="AR4" s="471"/>
      <c r="AS4" s="471"/>
      <c r="AT4" s="471"/>
      <c r="AU4" s="471"/>
      <c r="AV4" s="471"/>
      <c r="AW4" s="471"/>
      <c r="AX4" s="471"/>
      <c r="AY4" s="471"/>
      <c r="AZ4" s="471"/>
      <c r="BA4" s="471"/>
      <c r="BB4" s="471"/>
      <c r="BC4" s="471"/>
      <c r="BD4" s="471"/>
      <c r="BE4" s="471"/>
      <c r="BF4" s="471"/>
      <c r="BG4" s="471"/>
      <c r="BH4" s="471"/>
      <c r="BI4" s="471"/>
      <c r="BJ4" s="471"/>
      <c r="BK4" s="471"/>
      <c r="BL4" s="471"/>
      <c r="BM4" s="471"/>
      <c r="BN4" s="471"/>
      <c r="BO4" s="471"/>
      <c r="BP4" s="471"/>
      <c r="BQ4" s="471"/>
      <c r="BR4" s="471"/>
      <c r="BS4" s="471"/>
      <c r="BT4" s="471"/>
      <c r="BU4" s="471"/>
      <c r="BV4" s="471"/>
      <c r="BW4" s="471"/>
      <c r="BX4" s="471"/>
      <c r="BY4" s="471"/>
      <c r="BZ4" s="471"/>
      <c r="CA4" s="471"/>
      <c r="CB4" s="471"/>
      <c r="CC4" s="471"/>
      <c r="CD4" s="471"/>
      <c r="CE4" s="471"/>
      <c r="CF4" s="471"/>
      <c r="CG4" s="471"/>
      <c r="CH4" s="471"/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1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471"/>
      <c r="DM4" s="471"/>
      <c r="DN4" s="471"/>
      <c r="DO4" s="471"/>
      <c r="DP4" s="471"/>
      <c r="DQ4" s="471"/>
      <c r="DR4" s="471"/>
      <c r="DS4" s="471"/>
      <c r="DT4" s="471"/>
      <c r="DU4" s="471"/>
      <c r="DV4" s="471"/>
      <c r="DW4" s="471"/>
      <c r="DX4" s="471"/>
      <c r="DY4" s="471"/>
      <c r="DZ4" s="471"/>
      <c r="EA4" s="471"/>
      <c r="EB4" s="471"/>
      <c r="EC4" s="471"/>
      <c r="ED4" s="471"/>
      <c r="EE4" s="471"/>
      <c r="EF4" s="471"/>
      <c r="EG4" s="471"/>
      <c r="EH4" s="471"/>
      <c r="EI4" s="471"/>
      <c r="EJ4" s="471"/>
      <c r="EK4" s="471"/>
      <c r="EL4" s="471"/>
      <c r="EM4" s="471"/>
      <c r="EN4" s="471"/>
      <c r="EO4" s="471"/>
      <c r="EP4" s="471"/>
      <c r="EQ4" s="471"/>
      <c r="ER4" s="471"/>
      <c r="ES4" s="471"/>
      <c r="ET4" s="471"/>
      <c r="EU4" s="471"/>
      <c r="EV4" s="471"/>
      <c r="EW4" s="471"/>
      <c r="EX4" s="471"/>
      <c r="EY4" s="471"/>
      <c r="EZ4" s="471"/>
      <c r="FA4" s="471"/>
      <c r="FB4" s="471"/>
      <c r="FC4" s="471"/>
      <c r="FD4" s="471"/>
      <c r="FE4" s="471"/>
      <c r="FF4" s="471"/>
      <c r="FG4" s="471"/>
      <c r="FH4" s="471"/>
      <c r="FI4" s="471"/>
      <c r="FJ4" s="471"/>
      <c r="FK4" s="471"/>
      <c r="FL4" s="471"/>
      <c r="FM4" s="471"/>
      <c r="FN4" s="471"/>
      <c r="FO4" s="471"/>
      <c r="FP4" s="471"/>
      <c r="FQ4" s="471"/>
      <c r="FR4" s="471"/>
      <c r="FS4" s="471"/>
      <c r="FT4" s="471"/>
      <c r="FU4" s="471"/>
      <c r="FV4" s="471"/>
      <c r="FW4" s="471"/>
      <c r="FX4" s="471"/>
      <c r="FY4" s="471"/>
      <c r="FZ4" s="471"/>
      <c r="GA4" s="471"/>
      <c r="GB4" s="471"/>
      <c r="GC4" s="471"/>
      <c r="GD4" s="471"/>
      <c r="GE4" s="471"/>
      <c r="GF4" s="471"/>
      <c r="GG4" s="471"/>
      <c r="GH4" s="471"/>
      <c r="GI4" s="471"/>
      <c r="GJ4" s="471"/>
      <c r="GK4" s="471"/>
      <c r="GL4" s="471"/>
      <c r="GM4" s="471"/>
      <c r="GN4" s="471"/>
      <c r="GO4" s="471"/>
      <c r="GP4" s="471"/>
      <c r="GQ4" s="471"/>
      <c r="GR4" s="471"/>
      <c r="GS4" s="471"/>
      <c r="GT4" s="471"/>
      <c r="GU4" s="471"/>
      <c r="GV4" s="471"/>
      <c r="GW4" s="471"/>
      <c r="GX4" s="471"/>
      <c r="GY4" s="471"/>
      <c r="GZ4" s="471"/>
      <c r="HA4" s="471"/>
      <c r="HB4" s="471"/>
      <c r="HC4" s="471"/>
      <c r="HD4" s="471"/>
      <c r="HE4" s="471"/>
      <c r="HF4" s="471"/>
      <c r="HG4" s="471"/>
      <c r="HH4" s="471"/>
      <c r="HI4" s="471"/>
      <c r="HJ4" s="471"/>
      <c r="HK4" s="471"/>
      <c r="HL4" s="471"/>
      <c r="HM4" s="471"/>
      <c r="HN4" s="471"/>
      <c r="HO4" s="471"/>
      <c r="HP4" s="471"/>
      <c r="HQ4" s="471"/>
      <c r="HR4" s="471"/>
      <c r="HS4" s="471"/>
      <c r="HT4" s="471"/>
      <c r="HU4" s="471"/>
      <c r="HV4" s="471"/>
      <c r="HW4" s="471"/>
      <c r="HX4" s="471"/>
      <c r="HY4" s="471"/>
      <c r="HZ4" s="471"/>
      <c r="IA4" s="471"/>
      <c r="IB4" s="471"/>
      <c r="IC4" s="471"/>
      <c r="ID4" s="471"/>
      <c r="IE4" s="471"/>
      <c r="IF4" s="471"/>
      <c r="IG4" s="471"/>
      <c r="IH4" s="471"/>
      <c r="II4" s="471"/>
      <c r="IJ4" s="471"/>
      <c r="IK4" s="471"/>
      <c r="IL4" s="471"/>
      <c r="IM4" s="471"/>
      <c r="IN4" s="471"/>
      <c r="IO4" s="471"/>
      <c r="IP4" s="471"/>
      <c r="IQ4" s="471"/>
      <c r="IR4" s="471"/>
      <c r="IS4" s="471"/>
      <c r="IT4" s="471"/>
      <c r="IU4" s="471"/>
      <c r="IV4" s="471"/>
      <c r="IW4" s="471"/>
      <c r="IX4" s="471"/>
      <c r="IY4" s="471"/>
      <c r="IZ4" s="471"/>
      <c r="JA4" s="471"/>
      <c r="JB4" s="471"/>
      <c r="JC4" s="471"/>
      <c r="JD4" s="471"/>
      <c r="JE4" s="471"/>
      <c r="JF4" s="471"/>
      <c r="JG4" s="471"/>
      <c r="JH4" s="471"/>
      <c r="JJ4" s="68"/>
      <c r="JL4" s="69"/>
    </row>
    <row r="5" spans="1:272" x14ac:dyDescent="0.3">
      <c r="A5" s="472" t="s">
        <v>599</v>
      </c>
      <c r="B5" s="472"/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  <c r="P5" s="472"/>
      <c r="Q5" s="472"/>
      <c r="R5" s="472"/>
      <c r="S5" s="472"/>
      <c r="T5" s="472"/>
      <c r="U5" s="472"/>
      <c r="V5" s="472"/>
      <c r="W5" s="472"/>
      <c r="X5" s="472"/>
      <c r="Y5" s="472"/>
      <c r="Z5" s="472"/>
      <c r="AA5" s="472"/>
      <c r="AB5" s="472"/>
      <c r="AC5" s="472"/>
      <c r="AD5" s="472"/>
      <c r="AE5" s="472"/>
      <c r="AF5" s="472"/>
      <c r="AG5" s="472"/>
      <c r="AH5" s="472"/>
      <c r="AI5" s="472"/>
      <c r="AJ5" s="472"/>
      <c r="AK5" s="472"/>
      <c r="AL5" s="472"/>
      <c r="AM5" s="472"/>
      <c r="AN5" s="472"/>
      <c r="AO5" s="472"/>
      <c r="AP5" s="472"/>
      <c r="AQ5" s="472"/>
      <c r="AR5" s="472"/>
      <c r="AS5" s="472"/>
      <c r="AT5" s="472"/>
      <c r="AU5" s="472"/>
      <c r="AV5" s="472"/>
      <c r="AW5" s="472"/>
      <c r="AX5" s="472"/>
      <c r="AY5" s="472"/>
      <c r="AZ5" s="472"/>
      <c r="BA5" s="472"/>
      <c r="BB5" s="472"/>
      <c r="BC5" s="472"/>
      <c r="BD5" s="472"/>
      <c r="BE5" s="472"/>
      <c r="BF5" s="472"/>
      <c r="BG5" s="472"/>
      <c r="BH5" s="472"/>
      <c r="BI5" s="472"/>
      <c r="BJ5" s="472"/>
      <c r="BK5" s="472"/>
      <c r="BL5" s="472"/>
      <c r="BM5" s="472"/>
      <c r="BN5" s="472"/>
      <c r="BO5" s="472"/>
      <c r="BP5" s="472"/>
      <c r="BQ5" s="472"/>
      <c r="BR5" s="472"/>
      <c r="BS5" s="472"/>
      <c r="BT5" s="472"/>
      <c r="BU5" s="472"/>
      <c r="BV5" s="472"/>
      <c r="BW5" s="472"/>
      <c r="BX5" s="472"/>
      <c r="BY5" s="472"/>
      <c r="BZ5" s="472"/>
      <c r="CA5" s="472"/>
      <c r="CB5" s="472"/>
      <c r="CC5" s="472"/>
      <c r="CD5" s="472"/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2"/>
      <c r="CU5" s="472"/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472"/>
      <c r="DM5" s="472"/>
      <c r="DN5" s="472"/>
      <c r="DO5" s="472"/>
      <c r="DP5" s="472"/>
      <c r="DQ5" s="472"/>
      <c r="DR5" s="472"/>
      <c r="DS5" s="472"/>
      <c r="DT5" s="472"/>
      <c r="DU5" s="472"/>
      <c r="DV5" s="472"/>
      <c r="DW5" s="472"/>
      <c r="DX5" s="472"/>
      <c r="DY5" s="472"/>
      <c r="DZ5" s="472"/>
      <c r="EA5" s="472"/>
      <c r="EB5" s="472"/>
      <c r="EC5" s="472"/>
      <c r="ED5" s="472"/>
      <c r="EE5" s="472"/>
      <c r="EF5" s="472"/>
      <c r="EG5" s="472"/>
      <c r="EH5" s="472"/>
      <c r="EI5" s="472"/>
      <c r="EJ5" s="472"/>
      <c r="EK5" s="472"/>
      <c r="EL5" s="472"/>
      <c r="EM5" s="472"/>
      <c r="EN5" s="472"/>
      <c r="EO5" s="472"/>
      <c r="EP5" s="472"/>
      <c r="EQ5" s="472"/>
      <c r="ER5" s="472"/>
      <c r="ES5" s="472"/>
      <c r="ET5" s="472"/>
      <c r="EU5" s="472"/>
      <c r="EV5" s="472"/>
      <c r="EW5" s="472"/>
      <c r="EX5" s="472"/>
      <c r="EY5" s="472"/>
      <c r="EZ5" s="472"/>
      <c r="FA5" s="472"/>
      <c r="FB5" s="472"/>
      <c r="FC5" s="472"/>
      <c r="FD5" s="472"/>
      <c r="FE5" s="472"/>
      <c r="FF5" s="472"/>
      <c r="FG5" s="472"/>
      <c r="FH5" s="472"/>
      <c r="FI5" s="472"/>
      <c r="FJ5" s="472"/>
      <c r="FK5" s="472"/>
      <c r="FL5" s="472"/>
      <c r="FM5" s="472"/>
      <c r="FN5" s="472"/>
      <c r="FO5" s="472"/>
      <c r="FP5" s="472"/>
      <c r="FQ5" s="472"/>
      <c r="FR5" s="472"/>
      <c r="FS5" s="472"/>
      <c r="FT5" s="472"/>
      <c r="FU5" s="472"/>
      <c r="FV5" s="472"/>
      <c r="FW5" s="472"/>
      <c r="FX5" s="472"/>
      <c r="FY5" s="472"/>
      <c r="FZ5" s="472"/>
      <c r="GA5" s="472"/>
      <c r="GB5" s="472"/>
      <c r="GC5" s="472"/>
      <c r="GD5" s="472"/>
      <c r="GE5" s="472"/>
      <c r="GF5" s="472"/>
      <c r="GG5" s="472"/>
      <c r="GH5" s="472"/>
      <c r="GI5" s="472"/>
      <c r="GJ5" s="472"/>
      <c r="GK5" s="472"/>
      <c r="GL5" s="472"/>
      <c r="GM5" s="472"/>
      <c r="GN5" s="472"/>
      <c r="GO5" s="472"/>
      <c r="GP5" s="472"/>
      <c r="GQ5" s="472"/>
      <c r="GR5" s="472"/>
      <c r="GS5" s="472"/>
      <c r="GT5" s="472"/>
      <c r="GU5" s="472"/>
      <c r="GV5" s="472"/>
      <c r="GW5" s="472"/>
      <c r="GX5" s="472"/>
      <c r="GY5" s="472"/>
      <c r="GZ5" s="472"/>
      <c r="HA5" s="472"/>
      <c r="HB5" s="472"/>
      <c r="HC5" s="472"/>
      <c r="HD5" s="472"/>
      <c r="HE5" s="472"/>
      <c r="HF5" s="472"/>
      <c r="HG5" s="472"/>
      <c r="HH5" s="472"/>
      <c r="HI5" s="472"/>
      <c r="HJ5" s="472"/>
      <c r="HK5" s="472"/>
      <c r="HL5" s="472"/>
      <c r="HM5" s="472"/>
      <c r="HN5" s="472"/>
      <c r="HO5" s="472"/>
      <c r="HP5" s="472"/>
      <c r="HQ5" s="472"/>
      <c r="HR5" s="472"/>
      <c r="HS5" s="472"/>
      <c r="HT5" s="472"/>
      <c r="HU5" s="472"/>
      <c r="HV5" s="472"/>
      <c r="HW5" s="472"/>
      <c r="HX5" s="472"/>
      <c r="HY5" s="472"/>
      <c r="HZ5" s="472"/>
      <c r="IA5" s="472"/>
      <c r="IB5" s="472"/>
      <c r="IC5" s="472"/>
      <c r="ID5" s="472"/>
      <c r="IE5" s="472"/>
      <c r="IF5" s="472"/>
      <c r="IG5" s="472"/>
      <c r="IH5" s="472"/>
      <c r="II5" s="472"/>
      <c r="IJ5" s="472"/>
      <c r="IK5" s="472"/>
      <c r="IL5" s="472"/>
      <c r="IM5" s="472"/>
      <c r="IN5" s="472"/>
      <c r="IO5" s="472"/>
      <c r="IP5" s="472"/>
      <c r="IQ5" s="472"/>
      <c r="IR5" s="472"/>
      <c r="IS5" s="472"/>
      <c r="IT5" s="472"/>
      <c r="IU5" s="472"/>
      <c r="IV5" s="472"/>
      <c r="IW5" s="472"/>
      <c r="IX5" s="472"/>
      <c r="IY5" s="472"/>
      <c r="IZ5" s="87"/>
      <c r="JA5" s="87"/>
      <c r="JB5" s="87"/>
      <c r="JC5" s="87"/>
      <c r="JD5" s="87"/>
      <c r="JE5" s="87"/>
      <c r="JJ5" s="68"/>
      <c r="JL5" s="69"/>
    </row>
    <row r="6" spans="1:272" s="67" customFormat="1" x14ac:dyDescent="0.3">
      <c r="A6" s="476" t="s">
        <v>0</v>
      </c>
      <c r="B6" s="478" t="s">
        <v>600</v>
      </c>
      <c r="C6" s="478" t="s">
        <v>601</v>
      </c>
      <c r="D6" s="476" t="s">
        <v>602</v>
      </c>
      <c r="E6" s="476" t="s">
        <v>455</v>
      </c>
      <c r="F6" s="476" t="s">
        <v>603</v>
      </c>
      <c r="G6" s="476" t="s">
        <v>604</v>
      </c>
      <c r="H6" s="476" t="s">
        <v>605</v>
      </c>
      <c r="I6" s="473">
        <v>1</v>
      </c>
      <c r="J6" s="474"/>
      <c r="K6" s="474"/>
      <c r="L6" s="474"/>
      <c r="M6" s="474"/>
      <c r="N6" s="474"/>
      <c r="O6" s="474"/>
      <c r="P6" s="475"/>
      <c r="Q6" s="473">
        <v>2</v>
      </c>
      <c r="R6" s="474"/>
      <c r="S6" s="474"/>
      <c r="T6" s="474"/>
      <c r="U6" s="474"/>
      <c r="V6" s="474"/>
      <c r="W6" s="474"/>
      <c r="X6" s="475"/>
      <c r="Y6" s="473">
        <v>3</v>
      </c>
      <c r="Z6" s="474"/>
      <c r="AA6" s="474"/>
      <c r="AB6" s="474"/>
      <c r="AC6" s="474"/>
      <c r="AD6" s="474"/>
      <c r="AE6" s="474"/>
      <c r="AF6" s="475"/>
      <c r="AG6" s="473">
        <v>4</v>
      </c>
      <c r="AH6" s="474"/>
      <c r="AI6" s="474"/>
      <c r="AJ6" s="474"/>
      <c r="AK6" s="474"/>
      <c r="AL6" s="474"/>
      <c r="AM6" s="474"/>
      <c r="AN6" s="475"/>
      <c r="AO6" s="473">
        <v>5</v>
      </c>
      <c r="AP6" s="474"/>
      <c r="AQ6" s="474"/>
      <c r="AR6" s="474"/>
      <c r="AS6" s="474"/>
      <c r="AT6" s="474"/>
      <c r="AU6" s="474"/>
      <c r="AV6" s="475"/>
      <c r="AW6" s="473">
        <v>6</v>
      </c>
      <c r="AX6" s="474"/>
      <c r="AY6" s="474"/>
      <c r="AZ6" s="474"/>
      <c r="BA6" s="474"/>
      <c r="BB6" s="474"/>
      <c r="BC6" s="474"/>
      <c r="BD6" s="475"/>
      <c r="BE6" s="473">
        <v>7</v>
      </c>
      <c r="BF6" s="474"/>
      <c r="BG6" s="474"/>
      <c r="BH6" s="474"/>
      <c r="BI6" s="474"/>
      <c r="BJ6" s="474"/>
      <c r="BK6" s="474"/>
      <c r="BL6" s="475"/>
      <c r="BM6" s="473">
        <v>8</v>
      </c>
      <c r="BN6" s="474"/>
      <c r="BO6" s="474"/>
      <c r="BP6" s="474"/>
      <c r="BQ6" s="474"/>
      <c r="BR6" s="474"/>
      <c r="BS6" s="474"/>
      <c r="BT6" s="475"/>
      <c r="BU6" s="473">
        <v>9</v>
      </c>
      <c r="BV6" s="474"/>
      <c r="BW6" s="474"/>
      <c r="BX6" s="474"/>
      <c r="BY6" s="474"/>
      <c r="BZ6" s="474"/>
      <c r="CA6" s="474"/>
      <c r="CB6" s="475"/>
      <c r="CC6" s="473">
        <v>10</v>
      </c>
      <c r="CD6" s="474"/>
      <c r="CE6" s="474"/>
      <c r="CF6" s="474"/>
      <c r="CG6" s="474"/>
      <c r="CH6" s="474"/>
      <c r="CI6" s="474"/>
      <c r="CJ6" s="475"/>
      <c r="CK6" s="473">
        <v>11</v>
      </c>
      <c r="CL6" s="474"/>
      <c r="CM6" s="474"/>
      <c r="CN6" s="474"/>
      <c r="CO6" s="474"/>
      <c r="CP6" s="474"/>
      <c r="CQ6" s="474"/>
      <c r="CR6" s="475"/>
      <c r="CS6" s="473">
        <v>12</v>
      </c>
      <c r="CT6" s="474"/>
      <c r="CU6" s="474"/>
      <c r="CV6" s="474"/>
      <c r="CW6" s="474"/>
      <c r="CX6" s="474"/>
      <c r="CY6" s="474"/>
      <c r="CZ6" s="475"/>
      <c r="DA6" s="473">
        <v>13</v>
      </c>
      <c r="DB6" s="474"/>
      <c r="DC6" s="474"/>
      <c r="DD6" s="474"/>
      <c r="DE6" s="474"/>
      <c r="DF6" s="474"/>
      <c r="DG6" s="474"/>
      <c r="DH6" s="475"/>
      <c r="DI6" s="473">
        <v>14</v>
      </c>
      <c r="DJ6" s="474"/>
      <c r="DK6" s="474"/>
      <c r="DL6" s="474"/>
      <c r="DM6" s="474"/>
      <c r="DN6" s="474"/>
      <c r="DO6" s="474"/>
      <c r="DP6" s="475"/>
      <c r="DQ6" s="473">
        <v>15</v>
      </c>
      <c r="DR6" s="474"/>
      <c r="DS6" s="474"/>
      <c r="DT6" s="474"/>
      <c r="DU6" s="474"/>
      <c r="DV6" s="474"/>
      <c r="DW6" s="474"/>
      <c r="DX6" s="475"/>
      <c r="DY6" s="473">
        <v>16</v>
      </c>
      <c r="DZ6" s="474"/>
      <c r="EA6" s="474"/>
      <c r="EB6" s="474"/>
      <c r="EC6" s="474"/>
      <c r="ED6" s="474"/>
      <c r="EE6" s="474"/>
      <c r="EF6" s="475"/>
      <c r="EG6" s="473">
        <v>17</v>
      </c>
      <c r="EH6" s="474"/>
      <c r="EI6" s="474"/>
      <c r="EJ6" s="474"/>
      <c r="EK6" s="474"/>
      <c r="EL6" s="474"/>
      <c r="EM6" s="474"/>
      <c r="EN6" s="475"/>
      <c r="EO6" s="473">
        <v>18</v>
      </c>
      <c r="EP6" s="474"/>
      <c r="EQ6" s="474"/>
      <c r="ER6" s="474"/>
      <c r="ES6" s="474"/>
      <c r="ET6" s="474"/>
      <c r="EU6" s="474"/>
      <c r="EV6" s="475"/>
      <c r="EW6" s="473">
        <v>19</v>
      </c>
      <c r="EX6" s="474"/>
      <c r="EY6" s="474"/>
      <c r="EZ6" s="474"/>
      <c r="FA6" s="474"/>
      <c r="FB6" s="474"/>
      <c r="FC6" s="474"/>
      <c r="FD6" s="475"/>
      <c r="FE6" s="473">
        <v>20</v>
      </c>
      <c r="FF6" s="474"/>
      <c r="FG6" s="474"/>
      <c r="FH6" s="474"/>
      <c r="FI6" s="474"/>
      <c r="FJ6" s="474"/>
      <c r="FK6" s="474"/>
      <c r="FL6" s="475"/>
      <c r="FM6" s="473">
        <v>21</v>
      </c>
      <c r="FN6" s="474"/>
      <c r="FO6" s="474"/>
      <c r="FP6" s="474"/>
      <c r="FQ6" s="474"/>
      <c r="FR6" s="474"/>
      <c r="FS6" s="474"/>
      <c r="FT6" s="475"/>
      <c r="FU6" s="473">
        <v>22</v>
      </c>
      <c r="FV6" s="474"/>
      <c r="FW6" s="474"/>
      <c r="FX6" s="474"/>
      <c r="FY6" s="474"/>
      <c r="FZ6" s="474"/>
      <c r="GA6" s="474"/>
      <c r="GB6" s="475"/>
      <c r="GC6" s="473">
        <v>23</v>
      </c>
      <c r="GD6" s="474"/>
      <c r="GE6" s="474"/>
      <c r="GF6" s="474"/>
      <c r="GG6" s="474"/>
      <c r="GH6" s="474"/>
      <c r="GI6" s="474"/>
      <c r="GJ6" s="475"/>
      <c r="GK6" s="473">
        <v>24</v>
      </c>
      <c r="GL6" s="474"/>
      <c r="GM6" s="474"/>
      <c r="GN6" s="474"/>
      <c r="GO6" s="474"/>
      <c r="GP6" s="474"/>
      <c r="GQ6" s="474"/>
      <c r="GR6" s="475"/>
      <c r="GS6" s="473">
        <v>25</v>
      </c>
      <c r="GT6" s="474"/>
      <c r="GU6" s="474"/>
      <c r="GV6" s="474"/>
      <c r="GW6" s="474"/>
      <c r="GX6" s="474"/>
      <c r="GY6" s="474"/>
      <c r="GZ6" s="475"/>
      <c r="HA6" s="473">
        <v>26</v>
      </c>
      <c r="HB6" s="474"/>
      <c r="HC6" s="474"/>
      <c r="HD6" s="474"/>
      <c r="HE6" s="474"/>
      <c r="HF6" s="474"/>
      <c r="HG6" s="474"/>
      <c r="HH6" s="475"/>
      <c r="HI6" s="473">
        <v>27</v>
      </c>
      <c r="HJ6" s="474"/>
      <c r="HK6" s="474"/>
      <c r="HL6" s="474"/>
      <c r="HM6" s="474"/>
      <c r="HN6" s="474"/>
      <c r="HO6" s="474"/>
      <c r="HP6" s="475"/>
      <c r="HQ6" s="473">
        <v>28</v>
      </c>
      <c r="HR6" s="474"/>
      <c r="HS6" s="474"/>
      <c r="HT6" s="474"/>
      <c r="HU6" s="474"/>
      <c r="HV6" s="474"/>
      <c r="HW6" s="474"/>
      <c r="HX6" s="475"/>
      <c r="HY6" s="473">
        <v>29</v>
      </c>
      <c r="HZ6" s="474"/>
      <c r="IA6" s="474"/>
      <c r="IB6" s="474"/>
      <c r="IC6" s="474"/>
      <c r="ID6" s="474"/>
      <c r="IE6" s="474"/>
      <c r="IF6" s="475"/>
      <c r="IG6" s="473">
        <v>30</v>
      </c>
      <c r="IH6" s="474"/>
      <c r="II6" s="474"/>
      <c r="IJ6" s="474"/>
      <c r="IK6" s="474"/>
      <c r="IL6" s="474"/>
      <c r="IM6" s="474"/>
      <c r="IN6" s="475"/>
      <c r="IO6" s="473">
        <v>31</v>
      </c>
      <c r="IP6" s="474"/>
      <c r="IQ6" s="474"/>
      <c r="IR6" s="474"/>
      <c r="IS6" s="474"/>
      <c r="IT6" s="474"/>
      <c r="IU6" s="474"/>
      <c r="IV6" s="475"/>
      <c r="IW6" s="473" t="s">
        <v>571</v>
      </c>
      <c r="IX6" s="474"/>
      <c r="IY6" s="474"/>
      <c r="IZ6" s="474"/>
      <c r="JA6" s="474"/>
      <c r="JB6" s="474"/>
      <c r="JC6" s="474"/>
      <c r="JD6" s="475"/>
      <c r="JE6" s="480" t="s">
        <v>606</v>
      </c>
      <c r="JF6" s="480" t="s">
        <v>607</v>
      </c>
      <c r="JG6" s="480" t="s">
        <v>608</v>
      </c>
      <c r="JH6" s="476" t="s">
        <v>571</v>
      </c>
      <c r="JI6" s="485" t="s">
        <v>609</v>
      </c>
      <c r="JJ6" s="488"/>
      <c r="JK6" s="482"/>
      <c r="JL6" s="485"/>
    </row>
    <row r="7" spans="1:272" s="67" customFormat="1" x14ac:dyDescent="0.3">
      <c r="A7" s="477"/>
      <c r="B7" s="479"/>
      <c r="C7" s="479"/>
      <c r="D7" s="477"/>
      <c r="E7" s="477"/>
      <c r="F7" s="477"/>
      <c r="G7" s="477"/>
      <c r="H7" s="477"/>
      <c r="I7" s="85" t="s">
        <v>610</v>
      </c>
      <c r="J7" s="85" t="s">
        <v>611</v>
      </c>
      <c r="K7" s="85" t="s">
        <v>612</v>
      </c>
      <c r="L7" s="85" t="s">
        <v>613</v>
      </c>
      <c r="M7" s="85" t="s">
        <v>614</v>
      </c>
      <c r="N7" s="85" t="s">
        <v>615</v>
      </c>
      <c r="O7" s="85" t="s">
        <v>616</v>
      </c>
      <c r="P7" s="85" t="s">
        <v>617</v>
      </c>
      <c r="Q7" s="85" t="s">
        <v>610</v>
      </c>
      <c r="R7" s="85" t="s">
        <v>611</v>
      </c>
      <c r="S7" s="85" t="s">
        <v>612</v>
      </c>
      <c r="T7" s="85" t="s">
        <v>613</v>
      </c>
      <c r="U7" s="85" t="s">
        <v>614</v>
      </c>
      <c r="V7" s="85" t="s">
        <v>615</v>
      </c>
      <c r="W7" s="85" t="s">
        <v>616</v>
      </c>
      <c r="X7" s="85" t="s">
        <v>617</v>
      </c>
      <c r="Y7" s="85" t="s">
        <v>610</v>
      </c>
      <c r="Z7" s="85" t="s">
        <v>611</v>
      </c>
      <c r="AA7" s="85" t="s">
        <v>612</v>
      </c>
      <c r="AB7" s="85" t="s">
        <v>613</v>
      </c>
      <c r="AC7" s="85" t="s">
        <v>614</v>
      </c>
      <c r="AD7" s="85" t="s">
        <v>615</v>
      </c>
      <c r="AE7" s="85" t="s">
        <v>616</v>
      </c>
      <c r="AF7" s="85" t="s">
        <v>617</v>
      </c>
      <c r="AG7" s="85" t="s">
        <v>610</v>
      </c>
      <c r="AH7" s="85" t="s">
        <v>611</v>
      </c>
      <c r="AI7" s="85" t="s">
        <v>612</v>
      </c>
      <c r="AJ7" s="85" t="s">
        <v>613</v>
      </c>
      <c r="AK7" s="85" t="s">
        <v>614</v>
      </c>
      <c r="AL7" s="85" t="s">
        <v>615</v>
      </c>
      <c r="AM7" s="85" t="s">
        <v>616</v>
      </c>
      <c r="AN7" s="85" t="s">
        <v>617</v>
      </c>
      <c r="AO7" s="85" t="s">
        <v>610</v>
      </c>
      <c r="AP7" s="85" t="s">
        <v>611</v>
      </c>
      <c r="AQ7" s="85" t="s">
        <v>612</v>
      </c>
      <c r="AR7" s="85" t="s">
        <v>613</v>
      </c>
      <c r="AS7" s="85" t="s">
        <v>614</v>
      </c>
      <c r="AT7" s="85" t="s">
        <v>615</v>
      </c>
      <c r="AU7" s="85" t="s">
        <v>616</v>
      </c>
      <c r="AV7" s="85" t="s">
        <v>617</v>
      </c>
      <c r="AW7" s="85" t="s">
        <v>610</v>
      </c>
      <c r="AX7" s="85" t="s">
        <v>611</v>
      </c>
      <c r="AY7" s="85" t="s">
        <v>612</v>
      </c>
      <c r="AZ7" s="85" t="s">
        <v>613</v>
      </c>
      <c r="BA7" s="85" t="s">
        <v>614</v>
      </c>
      <c r="BB7" s="85" t="s">
        <v>615</v>
      </c>
      <c r="BC7" s="85" t="s">
        <v>616</v>
      </c>
      <c r="BD7" s="85" t="s">
        <v>617</v>
      </c>
      <c r="BE7" s="85" t="s">
        <v>610</v>
      </c>
      <c r="BF7" s="85" t="s">
        <v>611</v>
      </c>
      <c r="BG7" s="85" t="s">
        <v>612</v>
      </c>
      <c r="BH7" s="85" t="s">
        <v>613</v>
      </c>
      <c r="BI7" s="85" t="s">
        <v>614</v>
      </c>
      <c r="BJ7" s="85" t="s">
        <v>615</v>
      </c>
      <c r="BK7" s="85" t="s">
        <v>616</v>
      </c>
      <c r="BL7" s="85" t="s">
        <v>617</v>
      </c>
      <c r="BM7" s="85" t="s">
        <v>610</v>
      </c>
      <c r="BN7" s="85" t="s">
        <v>611</v>
      </c>
      <c r="BO7" s="85" t="s">
        <v>612</v>
      </c>
      <c r="BP7" s="85" t="s">
        <v>613</v>
      </c>
      <c r="BQ7" s="85" t="s">
        <v>614</v>
      </c>
      <c r="BR7" s="85" t="s">
        <v>615</v>
      </c>
      <c r="BS7" s="85" t="s">
        <v>616</v>
      </c>
      <c r="BT7" s="85" t="s">
        <v>617</v>
      </c>
      <c r="BU7" s="85" t="s">
        <v>610</v>
      </c>
      <c r="BV7" s="85" t="s">
        <v>611</v>
      </c>
      <c r="BW7" s="85" t="s">
        <v>612</v>
      </c>
      <c r="BX7" s="85" t="s">
        <v>613</v>
      </c>
      <c r="BY7" s="85" t="s">
        <v>614</v>
      </c>
      <c r="BZ7" s="85" t="s">
        <v>615</v>
      </c>
      <c r="CA7" s="85" t="s">
        <v>616</v>
      </c>
      <c r="CB7" s="85" t="s">
        <v>617</v>
      </c>
      <c r="CC7" s="85" t="s">
        <v>610</v>
      </c>
      <c r="CD7" s="85" t="s">
        <v>611</v>
      </c>
      <c r="CE7" s="85" t="s">
        <v>612</v>
      </c>
      <c r="CF7" s="85" t="s">
        <v>613</v>
      </c>
      <c r="CG7" s="85" t="s">
        <v>614</v>
      </c>
      <c r="CH7" s="85" t="s">
        <v>615</v>
      </c>
      <c r="CI7" s="85" t="s">
        <v>616</v>
      </c>
      <c r="CJ7" s="85" t="s">
        <v>617</v>
      </c>
      <c r="CK7" s="85" t="s">
        <v>610</v>
      </c>
      <c r="CL7" s="85" t="s">
        <v>611</v>
      </c>
      <c r="CM7" s="85" t="s">
        <v>612</v>
      </c>
      <c r="CN7" s="85" t="s">
        <v>613</v>
      </c>
      <c r="CO7" s="85" t="s">
        <v>614</v>
      </c>
      <c r="CP7" s="85" t="s">
        <v>615</v>
      </c>
      <c r="CQ7" s="85" t="s">
        <v>616</v>
      </c>
      <c r="CR7" s="85" t="s">
        <v>617</v>
      </c>
      <c r="CS7" s="85" t="s">
        <v>610</v>
      </c>
      <c r="CT7" s="85" t="s">
        <v>611</v>
      </c>
      <c r="CU7" s="85" t="s">
        <v>612</v>
      </c>
      <c r="CV7" s="85" t="s">
        <v>613</v>
      </c>
      <c r="CW7" s="85" t="s">
        <v>614</v>
      </c>
      <c r="CX7" s="85" t="s">
        <v>615</v>
      </c>
      <c r="CY7" s="85" t="s">
        <v>616</v>
      </c>
      <c r="CZ7" s="85" t="s">
        <v>617</v>
      </c>
      <c r="DA7" s="85" t="s">
        <v>610</v>
      </c>
      <c r="DB7" s="85" t="s">
        <v>611</v>
      </c>
      <c r="DC7" s="85" t="s">
        <v>612</v>
      </c>
      <c r="DD7" s="85" t="s">
        <v>613</v>
      </c>
      <c r="DE7" s="85" t="s">
        <v>614</v>
      </c>
      <c r="DF7" s="85" t="s">
        <v>615</v>
      </c>
      <c r="DG7" s="85" t="s">
        <v>616</v>
      </c>
      <c r="DH7" s="85" t="s">
        <v>617</v>
      </c>
      <c r="DI7" s="85" t="s">
        <v>610</v>
      </c>
      <c r="DJ7" s="85" t="s">
        <v>611</v>
      </c>
      <c r="DK7" s="85" t="s">
        <v>612</v>
      </c>
      <c r="DL7" s="85" t="s">
        <v>613</v>
      </c>
      <c r="DM7" s="85" t="s">
        <v>614</v>
      </c>
      <c r="DN7" s="85" t="s">
        <v>615</v>
      </c>
      <c r="DO7" s="85" t="s">
        <v>616</v>
      </c>
      <c r="DP7" s="85" t="s">
        <v>617</v>
      </c>
      <c r="DQ7" s="85" t="s">
        <v>610</v>
      </c>
      <c r="DR7" s="85" t="s">
        <v>611</v>
      </c>
      <c r="DS7" s="85" t="s">
        <v>612</v>
      </c>
      <c r="DT7" s="85" t="s">
        <v>613</v>
      </c>
      <c r="DU7" s="85" t="s">
        <v>614</v>
      </c>
      <c r="DV7" s="85" t="s">
        <v>615</v>
      </c>
      <c r="DW7" s="85" t="s">
        <v>616</v>
      </c>
      <c r="DX7" s="85" t="s">
        <v>617</v>
      </c>
      <c r="DY7" s="85" t="s">
        <v>610</v>
      </c>
      <c r="DZ7" s="85" t="s">
        <v>611</v>
      </c>
      <c r="EA7" s="85" t="s">
        <v>612</v>
      </c>
      <c r="EB7" s="85" t="s">
        <v>613</v>
      </c>
      <c r="EC7" s="85" t="s">
        <v>614</v>
      </c>
      <c r="ED7" s="85" t="s">
        <v>615</v>
      </c>
      <c r="EE7" s="85" t="s">
        <v>616</v>
      </c>
      <c r="EF7" s="85" t="s">
        <v>617</v>
      </c>
      <c r="EG7" s="85" t="s">
        <v>610</v>
      </c>
      <c r="EH7" s="85" t="s">
        <v>611</v>
      </c>
      <c r="EI7" s="85" t="s">
        <v>612</v>
      </c>
      <c r="EJ7" s="85" t="s">
        <v>613</v>
      </c>
      <c r="EK7" s="85" t="s">
        <v>614</v>
      </c>
      <c r="EL7" s="85" t="s">
        <v>615</v>
      </c>
      <c r="EM7" s="85" t="s">
        <v>616</v>
      </c>
      <c r="EN7" s="85" t="s">
        <v>617</v>
      </c>
      <c r="EO7" s="85" t="s">
        <v>610</v>
      </c>
      <c r="EP7" s="85" t="s">
        <v>611</v>
      </c>
      <c r="EQ7" s="85" t="s">
        <v>612</v>
      </c>
      <c r="ER7" s="85" t="s">
        <v>613</v>
      </c>
      <c r="ES7" s="85" t="s">
        <v>614</v>
      </c>
      <c r="ET7" s="85" t="s">
        <v>615</v>
      </c>
      <c r="EU7" s="85" t="s">
        <v>616</v>
      </c>
      <c r="EV7" s="85" t="s">
        <v>617</v>
      </c>
      <c r="EW7" s="85" t="s">
        <v>610</v>
      </c>
      <c r="EX7" s="85" t="s">
        <v>611</v>
      </c>
      <c r="EY7" s="85" t="s">
        <v>612</v>
      </c>
      <c r="EZ7" s="85" t="s">
        <v>613</v>
      </c>
      <c r="FA7" s="85" t="s">
        <v>614</v>
      </c>
      <c r="FB7" s="85" t="s">
        <v>615</v>
      </c>
      <c r="FC7" s="85" t="s">
        <v>616</v>
      </c>
      <c r="FD7" s="85" t="s">
        <v>617</v>
      </c>
      <c r="FE7" s="85" t="s">
        <v>610</v>
      </c>
      <c r="FF7" s="85" t="s">
        <v>611</v>
      </c>
      <c r="FG7" s="85" t="s">
        <v>612</v>
      </c>
      <c r="FH7" s="85" t="s">
        <v>613</v>
      </c>
      <c r="FI7" s="85" t="s">
        <v>614</v>
      </c>
      <c r="FJ7" s="85" t="s">
        <v>615</v>
      </c>
      <c r="FK7" s="85" t="s">
        <v>616</v>
      </c>
      <c r="FL7" s="85" t="s">
        <v>617</v>
      </c>
      <c r="FM7" s="85" t="s">
        <v>610</v>
      </c>
      <c r="FN7" s="85" t="s">
        <v>611</v>
      </c>
      <c r="FO7" s="85" t="s">
        <v>612</v>
      </c>
      <c r="FP7" s="85" t="s">
        <v>613</v>
      </c>
      <c r="FQ7" s="85" t="s">
        <v>614</v>
      </c>
      <c r="FR7" s="85" t="s">
        <v>615</v>
      </c>
      <c r="FS7" s="85" t="s">
        <v>616</v>
      </c>
      <c r="FT7" s="85" t="s">
        <v>617</v>
      </c>
      <c r="FU7" s="85" t="s">
        <v>610</v>
      </c>
      <c r="FV7" s="85" t="s">
        <v>611</v>
      </c>
      <c r="FW7" s="85" t="s">
        <v>612</v>
      </c>
      <c r="FX7" s="85" t="s">
        <v>613</v>
      </c>
      <c r="FY7" s="85" t="s">
        <v>614</v>
      </c>
      <c r="FZ7" s="85" t="s">
        <v>615</v>
      </c>
      <c r="GA7" s="85" t="s">
        <v>616</v>
      </c>
      <c r="GB7" s="85" t="s">
        <v>617</v>
      </c>
      <c r="GC7" s="85" t="s">
        <v>610</v>
      </c>
      <c r="GD7" s="85" t="s">
        <v>611</v>
      </c>
      <c r="GE7" s="85" t="s">
        <v>612</v>
      </c>
      <c r="GF7" s="85" t="s">
        <v>613</v>
      </c>
      <c r="GG7" s="85" t="s">
        <v>614</v>
      </c>
      <c r="GH7" s="85" t="s">
        <v>615</v>
      </c>
      <c r="GI7" s="85" t="s">
        <v>616</v>
      </c>
      <c r="GJ7" s="85" t="s">
        <v>617</v>
      </c>
      <c r="GK7" s="85" t="s">
        <v>610</v>
      </c>
      <c r="GL7" s="85" t="s">
        <v>611</v>
      </c>
      <c r="GM7" s="85" t="s">
        <v>612</v>
      </c>
      <c r="GN7" s="85" t="s">
        <v>613</v>
      </c>
      <c r="GO7" s="85" t="s">
        <v>614</v>
      </c>
      <c r="GP7" s="85" t="s">
        <v>615</v>
      </c>
      <c r="GQ7" s="85" t="s">
        <v>616</v>
      </c>
      <c r="GR7" s="85" t="s">
        <v>617</v>
      </c>
      <c r="GS7" s="85" t="s">
        <v>610</v>
      </c>
      <c r="GT7" s="85" t="s">
        <v>611</v>
      </c>
      <c r="GU7" s="85" t="s">
        <v>612</v>
      </c>
      <c r="GV7" s="85" t="s">
        <v>613</v>
      </c>
      <c r="GW7" s="85" t="s">
        <v>614</v>
      </c>
      <c r="GX7" s="85" t="s">
        <v>615</v>
      </c>
      <c r="GY7" s="85" t="s">
        <v>616</v>
      </c>
      <c r="GZ7" s="85" t="s">
        <v>617</v>
      </c>
      <c r="HA7" s="85" t="s">
        <v>610</v>
      </c>
      <c r="HB7" s="85" t="s">
        <v>611</v>
      </c>
      <c r="HC7" s="85" t="s">
        <v>612</v>
      </c>
      <c r="HD7" s="85" t="s">
        <v>613</v>
      </c>
      <c r="HE7" s="85" t="s">
        <v>614</v>
      </c>
      <c r="HF7" s="85" t="s">
        <v>615</v>
      </c>
      <c r="HG7" s="85" t="s">
        <v>616</v>
      </c>
      <c r="HH7" s="85" t="s">
        <v>617</v>
      </c>
      <c r="HI7" s="85" t="s">
        <v>610</v>
      </c>
      <c r="HJ7" s="85" t="s">
        <v>611</v>
      </c>
      <c r="HK7" s="85" t="s">
        <v>612</v>
      </c>
      <c r="HL7" s="85" t="s">
        <v>613</v>
      </c>
      <c r="HM7" s="85" t="s">
        <v>614</v>
      </c>
      <c r="HN7" s="85" t="s">
        <v>615</v>
      </c>
      <c r="HO7" s="85" t="s">
        <v>616</v>
      </c>
      <c r="HP7" s="85" t="s">
        <v>617</v>
      </c>
      <c r="HQ7" s="85" t="s">
        <v>610</v>
      </c>
      <c r="HR7" s="85" t="s">
        <v>611</v>
      </c>
      <c r="HS7" s="85" t="s">
        <v>612</v>
      </c>
      <c r="HT7" s="85" t="s">
        <v>613</v>
      </c>
      <c r="HU7" s="85" t="s">
        <v>614</v>
      </c>
      <c r="HV7" s="85" t="s">
        <v>615</v>
      </c>
      <c r="HW7" s="85" t="s">
        <v>616</v>
      </c>
      <c r="HX7" s="85" t="s">
        <v>617</v>
      </c>
      <c r="HY7" s="85" t="s">
        <v>610</v>
      </c>
      <c r="HZ7" s="85" t="s">
        <v>611</v>
      </c>
      <c r="IA7" s="85" t="s">
        <v>612</v>
      </c>
      <c r="IB7" s="85" t="s">
        <v>613</v>
      </c>
      <c r="IC7" s="85" t="s">
        <v>614</v>
      </c>
      <c r="ID7" s="85" t="s">
        <v>615</v>
      </c>
      <c r="IE7" s="85" t="s">
        <v>616</v>
      </c>
      <c r="IF7" s="85" t="s">
        <v>617</v>
      </c>
      <c r="IG7" s="85" t="s">
        <v>610</v>
      </c>
      <c r="IH7" s="85" t="s">
        <v>611</v>
      </c>
      <c r="II7" s="85" t="s">
        <v>612</v>
      </c>
      <c r="IJ7" s="85" t="s">
        <v>613</v>
      </c>
      <c r="IK7" s="85" t="s">
        <v>614</v>
      </c>
      <c r="IL7" s="85" t="s">
        <v>615</v>
      </c>
      <c r="IM7" s="85" t="s">
        <v>616</v>
      </c>
      <c r="IN7" s="85" t="s">
        <v>617</v>
      </c>
      <c r="IO7" s="85" t="s">
        <v>610</v>
      </c>
      <c r="IP7" s="85" t="s">
        <v>611</v>
      </c>
      <c r="IQ7" s="85" t="s">
        <v>612</v>
      </c>
      <c r="IR7" s="85" t="s">
        <v>613</v>
      </c>
      <c r="IS7" s="85" t="s">
        <v>614</v>
      </c>
      <c r="IT7" s="85" t="s">
        <v>615</v>
      </c>
      <c r="IU7" s="85" t="s">
        <v>616</v>
      </c>
      <c r="IV7" s="85" t="s">
        <v>617</v>
      </c>
      <c r="IW7" s="85" t="s">
        <v>610</v>
      </c>
      <c r="IX7" s="85" t="s">
        <v>611</v>
      </c>
      <c r="IY7" s="85" t="s">
        <v>612</v>
      </c>
      <c r="IZ7" s="85" t="s">
        <v>613</v>
      </c>
      <c r="JA7" s="85" t="s">
        <v>614</v>
      </c>
      <c r="JB7" s="85" t="s">
        <v>615</v>
      </c>
      <c r="JC7" s="85" t="s">
        <v>616</v>
      </c>
      <c r="JD7" s="85" t="s">
        <v>617</v>
      </c>
      <c r="JE7" s="481"/>
      <c r="JF7" s="481"/>
      <c r="JG7" s="481"/>
      <c r="JH7" s="477"/>
      <c r="JI7" s="486"/>
      <c r="JJ7" s="489"/>
      <c r="JK7" s="483"/>
      <c r="JL7" s="486"/>
    </row>
    <row r="8" spans="1:272" x14ac:dyDescent="0.3">
      <c r="A8" s="74">
        <v>1</v>
      </c>
      <c r="B8" s="74" t="s">
        <v>169</v>
      </c>
      <c r="C8" s="74" t="s">
        <v>519</v>
      </c>
      <c r="D8" s="1" t="s">
        <v>618</v>
      </c>
      <c r="E8" s="1" t="s">
        <v>492</v>
      </c>
      <c r="F8" s="99">
        <f>VLOOKUP(D8,'[1]工资+社保'!A:B,2,0)</f>
        <v>10438</v>
      </c>
      <c r="G8" s="99">
        <f>VLOOKUP(D8,'[1]工资+社保'!K:M,2,0)</f>
        <v>1075.5</v>
      </c>
      <c r="H8" s="99">
        <f>VLOOKUP(D8,'[1]工资+社保'!K:M,3,0)</f>
        <v>360</v>
      </c>
      <c r="I8" s="101">
        <v>2</v>
      </c>
      <c r="J8" s="101">
        <v>3</v>
      </c>
      <c r="K8" s="101"/>
      <c r="L8" s="101"/>
      <c r="M8" s="101">
        <v>3</v>
      </c>
      <c r="N8" s="101"/>
      <c r="O8" s="101"/>
      <c r="P8" s="74"/>
      <c r="Q8" s="101">
        <v>1</v>
      </c>
      <c r="R8" s="74">
        <v>1</v>
      </c>
      <c r="S8" s="74">
        <v>1</v>
      </c>
      <c r="T8" s="74">
        <v>3</v>
      </c>
      <c r="U8" s="74">
        <v>2</v>
      </c>
      <c r="V8" s="74"/>
      <c r="W8" s="74"/>
      <c r="X8" s="74"/>
      <c r="Y8" s="101">
        <v>2</v>
      </c>
      <c r="Z8" s="101"/>
      <c r="AA8" s="101">
        <v>2</v>
      </c>
      <c r="AB8" s="101">
        <v>2</v>
      </c>
      <c r="AC8" s="101">
        <v>2</v>
      </c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74"/>
      <c r="AO8" s="101"/>
      <c r="AP8" s="74"/>
      <c r="AQ8" s="74"/>
      <c r="AR8" s="74"/>
      <c r="AS8" s="74"/>
      <c r="AT8" s="74"/>
      <c r="AU8" s="74"/>
      <c r="AV8" s="74"/>
      <c r="AW8" s="101">
        <v>2</v>
      </c>
      <c r="AX8" s="74"/>
      <c r="AY8" s="74">
        <v>3</v>
      </c>
      <c r="AZ8" s="74">
        <v>1</v>
      </c>
      <c r="BA8" s="74">
        <v>2</v>
      </c>
      <c r="BB8" s="74"/>
      <c r="BC8" s="74"/>
      <c r="BD8" s="74"/>
      <c r="BE8" s="74">
        <v>2</v>
      </c>
      <c r="BF8" s="74">
        <v>2</v>
      </c>
      <c r="BG8" s="74"/>
      <c r="BH8" s="74">
        <v>2</v>
      </c>
      <c r="BI8" s="74">
        <v>2</v>
      </c>
      <c r="BJ8" s="74"/>
      <c r="BK8" s="74"/>
      <c r="BL8" s="74"/>
      <c r="BM8" s="74"/>
      <c r="BN8" s="74">
        <v>3</v>
      </c>
      <c r="BO8" s="74">
        <v>3</v>
      </c>
      <c r="BP8" s="74">
        <v>2</v>
      </c>
      <c r="BQ8" s="74"/>
      <c r="BR8" s="74"/>
      <c r="BS8" s="74"/>
      <c r="BT8" s="74"/>
      <c r="BU8" s="101">
        <v>2</v>
      </c>
      <c r="BV8" s="74">
        <v>2</v>
      </c>
      <c r="BW8" s="74">
        <v>2</v>
      </c>
      <c r="BX8" s="74">
        <v>1</v>
      </c>
      <c r="BY8" s="74">
        <v>1</v>
      </c>
      <c r="BZ8" s="74"/>
      <c r="CA8" s="74"/>
      <c r="CB8" s="74"/>
      <c r="CC8" s="74"/>
      <c r="CD8" s="74">
        <v>2</v>
      </c>
      <c r="CE8" s="74"/>
      <c r="CF8" s="74">
        <v>3</v>
      </c>
      <c r="CG8" s="74">
        <v>3</v>
      </c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101">
        <v>2</v>
      </c>
      <c r="DB8" s="74"/>
      <c r="DC8" s="74">
        <v>3</v>
      </c>
      <c r="DD8" s="74">
        <v>1</v>
      </c>
      <c r="DE8" s="74">
        <v>2</v>
      </c>
      <c r="DF8" s="74"/>
      <c r="DG8" s="74"/>
      <c r="DH8" s="74"/>
      <c r="DI8" s="74">
        <v>2</v>
      </c>
      <c r="DJ8" s="74">
        <v>2</v>
      </c>
      <c r="DK8" s="74"/>
      <c r="DL8" s="74">
        <v>2</v>
      </c>
      <c r="DM8" s="74">
        <v>2</v>
      </c>
      <c r="DN8" s="74"/>
      <c r="DO8" s="74"/>
      <c r="DP8" s="74"/>
      <c r="DQ8" s="74"/>
      <c r="DR8" s="74">
        <v>3</v>
      </c>
      <c r="DS8" s="74">
        <v>3</v>
      </c>
      <c r="DT8" s="74">
        <v>2</v>
      </c>
      <c r="DU8" s="74"/>
      <c r="DV8" s="74"/>
      <c r="DW8" s="74"/>
      <c r="DX8" s="74"/>
      <c r="DY8" s="101">
        <v>2</v>
      </c>
      <c r="DZ8" s="74">
        <v>2</v>
      </c>
      <c r="EA8" s="74">
        <v>2</v>
      </c>
      <c r="EB8" s="74">
        <v>1</v>
      </c>
      <c r="EC8" s="74">
        <v>1</v>
      </c>
      <c r="ED8" s="74"/>
      <c r="EE8" s="74"/>
      <c r="EF8" s="74"/>
      <c r="EG8" s="74"/>
      <c r="EH8" s="74">
        <v>2</v>
      </c>
      <c r="EI8" s="74"/>
      <c r="EJ8" s="74">
        <v>3</v>
      </c>
      <c r="EK8" s="74">
        <v>3</v>
      </c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101">
        <v>2</v>
      </c>
      <c r="FF8" s="74"/>
      <c r="FG8" s="74">
        <v>3</v>
      </c>
      <c r="FH8" s="74">
        <v>1</v>
      </c>
      <c r="FI8" s="74">
        <v>2</v>
      </c>
      <c r="FJ8" s="74"/>
      <c r="FK8" s="74"/>
      <c r="FL8" s="74"/>
      <c r="FM8" s="74">
        <v>2</v>
      </c>
      <c r="FN8" s="74">
        <v>2</v>
      </c>
      <c r="FO8" s="74"/>
      <c r="FP8" s="74">
        <v>2</v>
      </c>
      <c r="FQ8" s="74">
        <v>2</v>
      </c>
      <c r="FR8" s="74"/>
      <c r="FS8" s="74"/>
      <c r="FT8" s="74"/>
      <c r="FU8" s="74"/>
      <c r="FV8" s="74">
        <v>3</v>
      </c>
      <c r="FW8" s="74">
        <v>3</v>
      </c>
      <c r="FX8" s="74">
        <v>2</v>
      </c>
      <c r="FY8" s="74"/>
      <c r="FZ8" s="74"/>
      <c r="GA8" s="74"/>
      <c r="GB8" s="74"/>
      <c r="GC8" s="101">
        <v>2</v>
      </c>
      <c r="GD8" s="74">
        <v>2</v>
      </c>
      <c r="GE8" s="74">
        <v>2</v>
      </c>
      <c r="GF8" s="74">
        <v>1</v>
      </c>
      <c r="GG8" s="74">
        <v>1</v>
      </c>
      <c r="GH8" s="74"/>
      <c r="GI8" s="74"/>
      <c r="GJ8" s="74"/>
      <c r="GK8" s="74"/>
      <c r="GL8" s="74">
        <v>2</v>
      </c>
      <c r="GM8" s="74"/>
      <c r="GN8" s="74">
        <v>3</v>
      </c>
      <c r="GO8" s="74">
        <v>3</v>
      </c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>
        <v>2</v>
      </c>
      <c r="HJ8" s="74"/>
      <c r="HK8" s="74">
        <v>2</v>
      </c>
      <c r="HL8" s="74">
        <v>2</v>
      </c>
      <c r="HM8" s="74">
        <v>2</v>
      </c>
      <c r="HN8" s="74"/>
      <c r="HO8" s="74"/>
      <c r="HP8" s="74"/>
      <c r="HQ8" s="74"/>
      <c r="HR8" s="74"/>
      <c r="HS8" s="74">
        <v>3</v>
      </c>
      <c r="HT8" s="74">
        <v>3</v>
      </c>
      <c r="HU8" s="74">
        <v>2</v>
      </c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>
        <f t="shared" ref="IW8:JD8" si="0">I8+Q8+Y8+AG8+AO8+AW8+BE8+BM8+BU8+CC8+CK8+CS8+DA8+DI8+DQ8+DY8+EG8+EO8+EW8+FE8+FM8+FU8+GC8+GK8+GS8+HA8+HI8+HQ8+HY8+IG8+IO8</f>
        <v>25</v>
      </c>
      <c r="IX8" s="74">
        <f t="shared" si="0"/>
        <v>31</v>
      </c>
      <c r="IY8" s="74">
        <f t="shared" si="0"/>
        <v>32</v>
      </c>
      <c r="IZ8" s="74">
        <f t="shared" si="0"/>
        <v>37</v>
      </c>
      <c r="JA8" s="74">
        <f t="shared" si="0"/>
        <v>35</v>
      </c>
      <c r="JB8" s="74">
        <f t="shared" si="0"/>
        <v>0</v>
      </c>
      <c r="JC8" s="74">
        <f t="shared" si="0"/>
        <v>0</v>
      </c>
      <c r="JD8" s="74">
        <f t="shared" si="0"/>
        <v>0</v>
      </c>
      <c r="JE8" s="74">
        <f t="shared" ref="JE8:JE27" si="1">SUM(IW8:JD8)</f>
        <v>160</v>
      </c>
      <c r="JF8" s="74">
        <f>VLOOKUP(D8,'[2]2月'!B:AK,36,0)</f>
        <v>20</v>
      </c>
      <c r="JG8" s="74">
        <v>8</v>
      </c>
      <c r="JH8" s="74">
        <f t="shared" ref="JH8:JH27" si="2">JF8*JG8</f>
        <v>160</v>
      </c>
      <c r="JI8" s="74">
        <v>160</v>
      </c>
      <c r="JJ8" s="74"/>
      <c r="JK8" s="83"/>
      <c r="JL8" s="83"/>
    </row>
    <row r="9" spans="1:272" x14ac:dyDescent="0.3">
      <c r="A9" s="74">
        <v>2</v>
      </c>
      <c r="B9" s="74" t="s">
        <v>149</v>
      </c>
      <c r="C9" s="74" t="s">
        <v>149</v>
      </c>
      <c r="D9" s="1" t="s">
        <v>619</v>
      </c>
      <c r="E9" s="1" t="s">
        <v>492</v>
      </c>
      <c r="F9" s="99">
        <f>VLOOKUP(D9,'[1]工资+社保'!A:B,2,0)</f>
        <v>9270</v>
      </c>
      <c r="G9" s="99">
        <f>VLOOKUP(D9,'[1]工资+社保'!K:M,2,0)</f>
        <v>1434</v>
      </c>
      <c r="H9" s="99">
        <f>VLOOKUP(D9,'[1]工资+社保'!K:M,3,0)</f>
        <v>480</v>
      </c>
      <c r="I9" s="101">
        <v>3</v>
      </c>
      <c r="J9" s="101"/>
      <c r="K9" s="101">
        <v>1</v>
      </c>
      <c r="L9" s="101">
        <v>2</v>
      </c>
      <c r="M9" s="101">
        <v>2</v>
      </c>
      <c r="N9" s="101"/>
      <c r="O9" s="101"/>
      <c r="P9" s="74"/>
      <c r="Q9" s="74"/>
      <c r="R9" s="74">
        <v>2</v>
      </c>
      <c r="S9" s="74">
        <v>2</v>
      </c>
      <c r="T9" s="74">
        <v>2</v>
      </c>
      <c r="U9" s="101">
        <v>2</v>
      </c>
      <c r="V9" s="74"/>
      <c r="W9" s="74"/>
      <c r="X9" s="74"/>
      <c r="Y9" s="101">
        <v>2</v>
      </c>
      <c r="Z9" s="101"/>
      <c r="AA9" s="101">
        <v>3</v>
      </c>
      <c r="AB9" s="101">
        <v>1</v>
      </c>
      <c r="AC9" s="101">
        <v>2</v>
      </c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74"/>
      <c r="AO9" s="74"/>
      <c r="AP9" s="74"/>
      <c r="AQ9" s="74"/>
      <c r="AR9" s="74"/>
      <c r="AS9" s="101"/>
      <c r="AT9" s="74"/>
      <c r="AU9" s="74"/>
      <c r="AV9" s="74"/>
      <c r="AW9" s="74"/>
      <c r="AX9" s="74">
        <v>3</v>
      </c>
      <c r="AY9" s="74">
        <v>2</v>
      </c>
      <c r="AZ9" s="74">
        <v>1</v>
      </c>
      <c r="BA9" s="101">
        <v>2</v>
      </c>
      <c r="BB9" s="74"/>
      <c r="BC9" s="74"/>
      <c r="BD9" s="74"/>
      <c r="BE9" s="74"/>
      <c r="BF9" s="74">
        <v>2</v>
      </c>
      <c r="BG9" s="74">
        <v>2</v>
      </c>
      <c r="BH9" s="74">
        <v>2</v>
      </c>
      <c r="BI9" s="101">
        <v>2</v>
      </c>
      <c r="BJ9" s="74"/>
      <c r="BK9" s="74"/>
      <c r="BL9" s="74"/>
      <c r="BM9" s="74"/>
      <c r="BN9" s="74"/>
      <c r="BO9" s="74">
        <v>2</v>
      </c>
      <c r="BP9" s="74">
        <v>3</v>
      </c>
      <c r="BQ9" s="101">
        <v>3</v>
      </c>
      <c r="BR9" s="74"/>
      <c r="BS9" s="74"/>
      <c r="BT9" s="74"/>
      <c r="BU9" s="74"/>
      <c r="BV9" s="74">
        <v>2</v>
      </c>
      <c r="BW9" s="74">
        <v>2</v>
      </c>
      <c r="BX9" s="74">
        <v>4</v>
      </c>
      <c r="BY9" s="74"/>
      <c r="BZ9" s="74"/>
      <c r="CA9" s="74"/>
      <c r="CB9" s="74"/>
      <c r="CC9" s="74"/>
      <c r="CD9" s="74">
        <v>2</v>
      </c>
      <c r="CE9" s="74">
        <v>2</v>
      </c>
      <c r="CF9" s="74">
        <v>2</v>
      </c>
      <c r="CG9" s="101">
        <v>2</v>
      </c>
      <c r="CH9" s="74"/>
      <c r="CI9" s="74"/>
      <c r="CJ9" s="74"/>
      <c r="CK9" s="74"/>
      <c r="CL9" s="74"/>
      <c r="CM9" s="74"/>
      <c r="CN9" s="74"/>
      <c r="CO9" s="101"/>
      <c r="CP9" s="74"/>
      <c r="CQ9" s="74"/>
      <c r="CR9" s="74"/>
      <c r="CS9" s="74"/>
      <c r="CT9" s="74"/>
      <c r="CU9" s="74"/>
      <c r="CV9" s="74"/>
      <c r="CW9" s="101"/>
      <c r="CX9" s="74"/>
      <c r="CY9" s="74"/>
      <c r="CZ9" s="74"/>
      <c r="DA9" s="74"/>
      <c r="DB9" s="74">
        <v>3</v>
      </c>
      <c r="DC9" s="74">
        <v>2</v>
      </c>
      <c r="DD9" s="74">
        <v>1</v>
      </c>
      <c r="DE9" s="101">
        <v>2</v>
      </c>
      <c r="DF9" s="74"/>
      <c r="DG9" s="74"/>
      <c r="DH9" s="74"/>
      <c r="DI9" s="74"/>
      <c r="DJ9" s="74">
        <v>2</v>
      </c>
      <c r="DK9" s="74">
        <v>2</v>
      </c>
      <c r="DL9" s="74">
        <v>2</v>
      </c>
      <c r="DM9" s="101">
        <v>2</v>
      </c>
      <c r="DN9" s="74"/>
      <c r="DO9" s="74"/>
      <c r="DP9" s="74"/>
      <c r="DQ9" s="74"/>
      <c r="DR9" s="74"/>
      <c r="DS9" s="74">
        <v>2</v>
      </c>
      <c r="DT9" s="74">
        <v>3</v>
      </c>
      <c r="DU9" s="101">
        <v>3</v>
      </c>
      <c r="DV9" s="74"/>
      <c r="DW9" s="74"/>
      <c r="DX9" s="74"/>
      <c r="DY9" s="74"/>
      <c r="DZ9" s="74">
        <v>2</v>
      </c>
      <c r="EA9" s="74">
        <v>2</v>
      </c>
      <c r="EB9" s="74">
        <v>4</v>
      </c>
      <c r="EC9" s="74"/>
      <c r="ED9" s="74"/>
      <c r="EE9" s="74"/>
      <c r="EF9" s="74"/>
      <c r="EG9" s="74"/>
      <c r="EH9" s="74">
        <v>2</v>
      </c>
      <c r="EI9" s="74">
        <v>2</v>
      </c>
      <c r="EJ9" s="74">
        <v>2</v>
      </c>
      <c r="EK9" s="101">
        <v>2</v>
      </c>
      <c r="EL9" s="74"/>
      <c r="EM9" s="74"/>
      <c r="EN9" s="74"/>
      <c r="EO9" s="74"/>
      <c r="EP9" s="74"/>
      <c r="EQ9" s="74"/>
      <c r="ER9" s="74"/>
      <c r="ES9" s="101"/>
      <c r="ET9" s="74"/>
      <c r="EU9" s="74"/>
      <c r="EV9" s="74"/>
      <c r="EW9" s="85"/>
      <c r="EX9" s="85"/>
      <c r="EY9" s="85"/>
      <c r="EZ9" s="74"/>
      <c r="FA9" s="101"/>
      <c r="FB9" s="74"/>
      <c r="FC9" s="74"/>
      <c r="FD9" s="74"/>
      <c r="FE9" s="74"/>
      <c r="FF9" s="74">
        <v>3</v>
      </c>
      <c r="FG9" s="74">
        <v>2</v>
      </c>
      <c r="FH9" s="74">
        <v>1</v>
      </c>
      <c r="FI9" s="101">
        <v>2</v>
      </c>
      <c r="FJ9" s="74"/>
      <c r="FK9" s="74"/>
      <c r="FL9" s="74"/>
      <c r="FM9" s="74"/>
      <c r="FN9" s="74">
        <v>2</v>
      </c>
      <c r="FO9" s="74">
        <v>2</v>
      </c>
      <c r="FP9" s="74">
        <v>2</v>
      </c>
      <c r="FQ9" s="101">
        <v>2</v>
      </c>
      <c r="FR9" s="74"/>
      <c r="FS9" s="74"/>
      <c r="FT9" s="74"/>
      <c r="FU9" s="74"/>
      <c r="FV9" s="74"/>
      <c r="FW9" s="74">
        <v>2</v>
      </c>
      <c r="FX9" s="74">
        <v>3</v>
      </c>
      <c r="FY9" s="101">
        <v>3</v>
      </c>
      <c r="FZ9" s="74"/>
      <c r="GA9" s="74"/>
      <c r="GB9" s="74"/>
      <c r="GC9" s="74"/>
      <c r="GD9" s="74">
        <v>2</v>
      </c>
      <c r="GE9" s="74">
        <v>2</v>
      </c>
      <c r="GF9" s="74">
        <v>4</v>
      </c>
      <c r="GG9" s="74"/>
      <c r="GH9" s="74"/>
      <c r="GI9" s="74"/>
      <c r="GJ9" s="74"/>
      <c r="GK9" s="74"/>
      <c r="GL9" s="74">
        <v>2</v>
      </c>
      <c r="GM9" s="74">
        <v>2</v>
      </c>
      <c r="GN9" s="74">
        <v>2</v>
      </c>
      <c r="GO9" s="101">
        <v>2</v>
      </c>
      <c r="GP9" s="74"/>
      <c r="GQ9" s="74"/>
      <c r="GR9" s="74"/>
      <c r="GS9" s="74"/>
      <c r="GT9" s="74"/>
      <c r="GU9" s="74"/>
      <c r="GV9" s="74"/>
      <c r="GW9" s="101"/>
      <c r="GX9" s="74"/>
      <c r="GY9" s="74"/>
      <c r="GZ9" s="74"/>
      <c r="HA9" s="74"/>
      <c r="HB9" s="74"/>
      <c r="HC9" s="74"/>
      <c r="HD9" s="74"/>
      <c r="HE9" s="101"/>
      <c r="HF9" s="74"/>
      <c r="HG9" s="74"/>
      <c r="HH9" s="74"/>
      <c r="HI9" s="74">
        <v>2</v>
      </c>
      <c r="HJ9" s="74"/>
      <c r="HK9" s="74">
        <v>2</v>
      </c>
      <c r="HL9" s="74">
        <v>2</v>
      </c>
      <c r="HM9" s="74">
        <v>2</v>
      </c>
      <c r="HN9" s="74"/>
      <c r="HO9" s="74"/>
      <c r="HP9" s="74"/>
      <c r="HQ9" s="74">
        <v>2</v>
      </c>
      <c r="HR9" s="74"/>
      <c r="HS9" s="74">
        <v>2</v>
      </c>
      <c r="HT9" s="74">
        <v>2</v>
      </c>
      <c r="HU9" s="74">
        <v>2</v>
      </c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  <c r="IS9" s="74"/>
      <c r="IT9" s="74"/>
      <c r="IU9" s="74"/>
      <c r="IV9" s="74"/>
      <c r="IW9" s="74">
        <f t="shared" ref="IW9:JD9" si="3">I9+Q9+Y9+AG9+AO9+AW9+BE9+BM9+BU9+CC9+CK9+CS9+DA9+DI9+DQ9+DY9+EG9+EO9+EW9+FE9+FM9+FU9+GC9+GK9+GS9+HA9+HI9+HQ9+HY9+IG9+IO9</f>
        <v>9</v>
      </c>
      <c r="IX9" s="74">
        <f t="shared" si="3"/>
        <v>29</v>
      </c>
      <c r="IY9" s="74">
        <f t="shared" si="3"/>
        <v>40</v>
      </c>
      <c r="IZ9" s="74">
        <f t="shared" si="3"/>
        <v>45</v>
      </c>
      <c r="JA9" s="74">
        <f t="shared" si="3"/>
        <v>37</v>
      </c>
      <c r="JB9" s="74">
        <f t="shared" si="3"/>
        <v>0</v>
      </c>
      <c r="JC9" s="74">
        <f t="shared" si="3"/>
        <v>0</v>
      </c>
      <c r="JD9" s="74">
        <f t="shared" si="3"/>
        <v>0</v>
      </c>
      <c r="JE9" s="74">
        <f t="shared" si="1"/>
        <v>160</v>
      </c>
      <c r="JF9" s="74">
        <f>VLOOKUP(D9,'[2]2月'!B:AK,36,0)</f>
        <v>20</v>
      </c>
      <c r="JG9" s="74">
        <v>8</v>
      </c>
      <c r="JH9" s="74">
        <f t="shared" si="2"/>
        <v>160</v>
      </c>
      <c r="JI9" s="74">
        <v>160</v>
      </c>
      <c r="JJ9" s="74"/>
      <c r="JK9" s="83"/>
      <c r="JL9" s="83"/>
    </row>
    <row r="10" spans="1:272" x14ac:dyDescent="0.3">
      <c r="A10" s="74">
        <v>3</v>
      </c>
      <c r="B10" s="74" t="s">
        <v>149</v>
      </c>
      <c r="C10" s="74" t="s">
        <v>149</v>
      </c>
      <c r="D10" s="1" t="s">
        <v>620</v>
      </c>
      <c r="E10" s="1" t="s">
        <v>492</v>
      </c>
      <c r="F10" s="99">
        <f>VLOOKUP(D10,'[1]工资+社保'!A:B,2,0)</f>
        <v>9294</v>
      </c>
      <c r="G10" s="99">
        <f>VLOOKUP(D10,'[1]工资+社保'!K:M,2,0)</f>
        <v>1434</v>
      </c>
      <c r="H10" s="99">
        <f>VLOOKUP(D10,'[1]工资+社保'!K:M,3,0)</f>
        <v>480</v>
      </c>
      <c r="I10" s="101">
        <v>2</v>
      </c>
      <c r="J10" s="101"/>
      <c r="K10" s="101">
        <v>2</v>
      </c>
      <c r="L10" s="101">
        <v>2</v>
      </c>
      <c r="M10" s="101">
        <v>2</v>
      </c>
      <c r="N10" s="101"/>
      <c r="O10" s="101"/>
      <c r="P10" s="74"/>
      <c r="Q10" s="74"/>
      <c r="R10" s="74">
        <v>2</v>
      </c>
      <c r="S10" s="74">
        <v>2</v>
      </c>
      <c r="T10" s="74">
        <v>2</v>
      </c>
      <c r="U10" s="74">
        <v>2</v>
      </c>
      <c r="V10" s="74"/>
      <c r="W10" s="74"/>
      <c r="X10" s="74"/>
      <c r="Y10" s="101">
        <v>2</v>
      </c>
      <c r="Z10" s="101">
        <v>1</v>
      </c>
      <c r="AA10" s="101">
        <v>1</v>
      </c>
      <c r="AB10" s="101">
        <v>2</v>
      </c>
      <c r="AC10" s="101">
        <v>2</v>
      </c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>
        <v>2</v>
      </c>
      <c r="AY10" s="74">
        <v>2</v>
      </c>
      <c r="AZ10" s="74">
        <v>2</v>
      </c>
      <c r="BA10" s="74">
        <v>2</v>
      </c>
      <c r="BB10" s="74"/>
      <c r="BC10" s="74"/>
      <c r="BD10" s="74"/>
      <c r="BE10" s="74"/>
      <c r="BF10" s="74">
        <v>2</v>
      </c>
      <c r="BG10" s="74">
        <v>2</v>
      </c>
      <c r="BH10" s="74">
        <v>2</v>
      </c>
      <c r="BI10" s="74">
        <v>2</v>
      </c>
      <c r="BJ10" s="74"/>
      <c r="BK10" s="74"/>
      <c r="BL10" s="74"/>
      <c r="BM10" s="74"/>
      <c r="BN10" s="74">
        <v>3</v>
      </c>
      <c r="BO10" s="74">
        <v>1</v>
      </c>
      <c r="BP10" s="74">
        <v>2</v>
      </c>
      <c r="BQ10" s="74">
        <v>2</v>
      </c>
      <c r="BR10" s="74"/>
      <c r="BS10" s="74"/>
      <c r="BT10" s="74"/>
      <c r="BU10" s="74">
        <v>2</v>
      </c>
      <c r="BV10" s="74"/>
      <c r="BW10" s="74">
        <v>2</v>
      </c>
      <c r="BX10" s="74">
        <v>2</v>
      </c>
      <c r="BY10" s="74">
        <v>2</v>
      </c>
      <c r="BZ10" s="74"/>
      <c r="CA10" s="74"/>
      <c r="CB10" s="74"/>
      <c r="CC10" s="74"/>
      <c r="CD10" s="74"/>
      <c r="CE10" s="74">
        <v>4</v>
      </c>
      <c r="CF10" s="74">
        <v>4</v>
      </c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>
        <v>2</v>
      </c>
      <c r="DC10" s="74">
        <v>2</v>
      </c>
      <c r="DD10" s="74">
        <v>2</v>
      </c>
      <c r="DE10" s="74">
        <v>2</v>
      </c>
      <c r="DF10" s="74"/>
      <c r="DG10" s="74"/>
      <c r="DH10" s="74"/>
      <c r="DI10" s="74"/>
      <c r="DJ10" s="74">
        <v>2</v>
      </c>
      <c r="DK10" s="74">
        <v>2</v>
      </c>
      <c r="DL10" s="74">
        <v>2</v>
      </c>
      <c r="DM10" s="74">
        <v>2</v>
      </c>
      <c r="DN10" s="74"/>
      <c r="DO10" s="74"/>
      <c r="DP10" s="74"/>
      <c r="DQ10" s="74"/>
      <c r="DR10" s="74">
        <v>3</v>
      </c>
      <c r="DS10" s="74">
        <v>1</v>
      </c>
      <c r="DT10" s="74">
        <v>2</v>
      </c>
      <c r="DU10" s="74">
        <v>2</v>
      </c>
      <c r="DV10" s="74"/>
      <c r="DW10" s="74"/>
      <c r="DX10" s="74"/>
      <c r="DY10" s="74">
        <v>2</v>
      </c>
      <c r="DZ10" s="74"/>
      <c r="EA10" s="74">
        <v>2</v>
      </c>
      <c r="EB10" s="74">
        <v>2</v>
      </c>
      <c r="EC10" s="74">
        <v>2</v>
      </c>
      <c r="ED10" s="74"/>
      <c r="EE10" s="74"/>
      <c r="EF10" s="74"/>
      <c r="EG10" s="74"/>
      <c r="EH10" s="74"/>
      <c r="EI10" s="74">
        <v>4</v>
      </c>
      <c r="EJ10" s="74">
        <v>4</v>
      </c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85"/>
      <c r="EX10" s="85"/>
      <c r="EY10" s="85"/>
      <c r="EZ10" s="74"/>
      <c r="FA10" s="74"/>
      <c r="FB10" s="74"/>
      <c r="FC10" s="74"/>
      <c r="FD10" s="74"/>
      <c r="FE10" s="74"/>
      <c r="FF10" s="74">
        <v>2</v>
      </c>
      <c r="FG10" s="74">
        <v>2</v>
      </c>
      <c r="FH10" s="74">
        <v>2</v>
      </c>
      <c r="FI10" s="74">
        <v>2</v>
      </c>
      <c r="FJ10" s="74"/>
      <c r="FK10" s="74"/>
      <c r="FL10" s="74"/>
      <c r="FM10" s="74"/>
      <c r="FN10" s="74">
        <v>2</v>
      </c>
      <c r="FO10" s="74">
        <v>2</v>
      </c>
      <c r="FP10" s="74">
        <v>2</v>
      </c>
      <c r="FQ10" s="74">
        <v>2</v>
      </c>
      <c r="FR10" s="74"/>
      <c r="FS10" s="74"/>
      <c r="FT10" s="74"/>
      <c r="FU10" s="74"/>
      <c r="FV10" s="74">
        <v>3</v>
      </c>
      <c r="FW10" s="74">
        <v>1</v>
      </c>
      <c r="FX10" s="74">
        <v>2</v>
      </c>
      <c r="FY10" s="74">
        <v>2</v>
      </c>
      <c r="FZ10" s="74"/>
      <c r="GA10" s="74"/>
      <c r="GB10" s="74"/>
      <c r="GC10" s="74">
        <v>2</v>
      </c>
      <c r="GD10" s="74"/>
      <c r="GE10" s="74">
        <v>2</v>
      </c>
      <c r="GF10" s="74">
        <v>2</v>
      </c>
      <c r="GG10" s="74">
        <v>2</v>
      </c>
      <c r="GH10" s="74"/>
      <c r="GI10" s="74"/>
      <c r="GJ10" s="74"/>
      <c r="GK10" s="74"/>
      <c r="GL10" s="74"/>
      <c r="GM10" s="74">
        <v>4</v>
      </c>
      <c r="GN10" s="74">
        <v>4</v>
      </c>
      <c r="GO10" s="74"/>
      <c r="GP10" s="74"/>
      <c r="GQ10" s="74"/>
      <c r="GR10" s="74"/>
      <c r="GS10" s="74"/>
      <c r="GT10" s="74"/>
      <c r="GU10" s="74"/>
      <c r="GV10" s="74"/>
      <c r="GW10" s="74"/>
      <c r="GX10" s="74"/>
      <c r="GY10" s="74"/>
      <c r="GZ10" s="74"/>
      <c r="HA10" s="74"/>
      <c r="HB10" s="74"/>
      <c r="HC10" s="74"/>
      <c r="HD10" s="74"/>
      <c r="HE10" s="74"/>
      <c r="HF10" s="74"/>
      <c r="HG10" s="74"/>
      <c r="HH10" s="74"/>
      <c r="HI10" s="74"/>
      <c r="HJ10" s="74">
        <v>2</v>
      </c>
      <c r="HK10" s="74">
        <v>2</v>
      </c>
      <c r="HL10" s="74">
        <v>2</v>
      </c>
      <c r="HM10" s="74">
        <v>2</v>
      </c>
      <c r="HN10" s="74"/>
      <c r="HO10" s="74"/>
      <c r="HP10" s="74"/>
      <c r="HQ10" s="74"/>
      <c r="HR10" s="74">
        <v>4</v>
      </c>
      <c r="HS10" s="74"/>
      <c r="HT10" s="74"/>
      <c r="HU10" s="74">
        <v>4</v>
      </c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>
        <f t="shared" ref="IW10:JD10" si="4">I10+Q10+Y10+AG10+AO10+AW10+BE10+BM10+BU10+CC10+CK10+CS10+DA10+DI10+DQ10+DY10+EG10+EO10+EW10+FE10+FM10+FU10+GC10+GK10+GS10+HA10+HI10+HQ10+HY10+IG10+IO10</f>
        <v>10</v>
      </c>
      <c r="IX10" s="74">
        <f t="shared" si="4"/>
        <v>30</v>
      </c>
      <c r="IY10" s="74">
        <f t="shared" si="4"/>
        <v>40</v>
      </c>
      <c r="IZ10" s="74">
        <f t="shared" si="4"/>
        <v>44</v>
      </c>
      <c r="JA10" s="74">
        <f t="shared" si="4"/>
        <v>36</v>
      </c>
      <c r="JB10" s="74">
        <f t="shared" si="4"/>
        <v>0</v>
      </c>
      <c r="JC10" s="74">
        <f t="shared" si="4"/>
        <v>0</v>
      </c>
      <c r="JD10" s="74">
        <f t="shared" si="4"/>
        <v>0</v>
      </c>
      <c r="JE10" s="74">
        <f t="shared" si="1"/>
        <v>160</v>
      </c>
      <c r="JF10" s="74">
        <f>VLOOKUP(D10,'[2]2月'!B:AK,36,0)</f>
        <v>20</v>
      </c>
      <c r="JG10" s="74">
        <v>8</v>
      </c>
      <c r="JH10" s="74">
        <f t="shared" si="2"/>
        <v>160</v>
      </c>
      <c r="JI10" s="74">
        <v>160</v>
      </c>
      <c r="JJ10" s="74"/>
      <c r="JK10" s="83"/>
      <c r="JL10" s="83"/>
    </row>
    <row r="11" spans="1:272" x14ac:dyDescent="0.3">
      <c r="A11" s="74">
        <v>4</v>
      </c>
      <c r="B11" s="74" t="s">
        <v>161</v>
      </c>
      <c r="C11" s="74" t="s">
        <v>161</v>
      </c>
      <c r="D11" s="1" t="s">
        <v>621</v>
      </c>
      <c r="E11" s="1" t="s">
        <v>492</v>
      </c>
      <c r="F11" s="99">
        <f>VLOOKUP(D11,'[1]工资+社保'!A:B,2,0)</f>
        <v>25000</v>
      </c>
      <c r="G11" s="99">
        <f>VLOOKUP(D11,'[1]工资+社保'!K:M,2,0)</f>
        <v>1195</v>
      </c>
      <c r="H11" s="99">
        <f>VLOOKUP(D11,'[1]工资+社保'!K:M,3,0)</f>
        <v>400</v>
      </c>
      <c r="I11" s="94"/>
      <c r="J11" s="94">
        <v>2</v>
      </c>
      <c r="K11" s="94">
        <v>2</v>
      </c>
      <c r="L11" s="94">
        <v>1</v>
      </c>
      <c r="M11" s="94">
        <v>3</v>
      </c>
      <c r="N11" s="101"/>
      <c r="O11" s="94"/>
      <c r="P11" s="74"/>
      <c r="Q11" s="74">
        <v>2</v>
      </c>
      <c r="R11" s="74">
        <v>2</v>
      </c>
      <c r="S11" s="74"/>
      <c r="T11" s="74">
        <v>2</v>
      </c>
      <c r="U11" s="74">
        <v>2</v>
      </c>
      <c r="V11" s="74"/>
      <c r="W11" s="74"/>
      <c r="X11" s="74"/>
      <c r="Y11" s="94">
        <v>2</v>
      </c>
      <c r="Z11" s="94">
        <v>2</v>
      </c>
      <c r="AA11" s="94">
        <v>3</v>
      </c>
      <c r="AB11" s="94">
        <v>1</v>
      </c>
      <c r="AC11" s="94"/>
      <c r="AD11" s="94"/>
      <c r="AE11" s="94"/>
      <c r="AF11" s="94"/>
      <c r="AG11" s="94"/>
      <c r="AH11" s="94"/>
      <c r="AI11" s="94"/>
      <c r="AJ11" s="94"/>
      <c r="AK11" s="94"/>
      <c r="AL11" s="101"/>
      <c r="AM11" s="94"/>
      <c r="AN11" s="74"/>
      <c r="AO11" s="74"/>
      <c r="AP11" s="74"/>
      <c r="AQ11" s="74"/>
      <c r="AR11" s="74"/>
      <c r="AS11" s="74"/>
      <c r="AT11" s="74"/>
      <c r="AU11" s="74"/>
      <c r="AV11" s="74"/>
      <c r="AW11" s="74">
        <v>2</v>
      </c>
      <c r="AX11" s="74">
        <v>2</v>
      </c>
      <c r="AY11" s="74">
        <v>2</v>
      </c>
      <c r="AZ11" s="74"/>
      <c r="BA11" s="74">
        <v>2</v>
      </c>
      <c r="BB11" s="74"/>
      <c r="BC11" s="74"/>
      <c r="BD11" s="74"/>
      <c r="BE11" s="74"/>
      <c r="BF11" s="74">
        <v>2</v>
      </c>
      <c r="BG11" s="74">
        <v>3</v>
      </c>
      <c r="BH11" s="74"/>
      <c r="BI11" s="74">
        <v>3</v>
      </c>
      <c r="BJ11" s="74"/>
      <c r="BK11" s="74"/>
      <c r="BL11" s="74"/>
      <c r="BM11" s="74"/>
      <c r="BN11" s="74">
        <v>2</v>
      </c>
      <c r="BO11" s="74">
        <v>2</v>
      </c>
      <c r="BP11" s="74">
        <v>2</v>
      </c>
      <c r="BQ11" s="74">
        <v>2</v>
      </c>
      <c r="BR11" s="74"/>
      <c r="BS11" s="74"/>
      <c r="BT11" s="74"/>
      <c r="BU11" s="74">
        <v>2</v>
      </c>
      <c r="BV11" s="74">
        <v>2</v>
      </c>
      <c r="BW11" s="74">
        <v>2</v>
      </c>
      <c r="BX11" s="74">
        <v>2</v>
      </c>
      <c r="BY11" s="74"/>
      <c r="BZ11" s="74"/>
      <c r="CA11" s="74"/>
      <c r="CB11" s="74"/>
      <c r="CC11" s="74">
        <v>1</v>
      </c>
      <c r="CD11" s="74">
        <v>1</v>
      </c>
      <c r="CE11" s="74">
        <v>1</v>
      </c>
      <c r="CF11" s="74">
        <v>2</v>
      </c>
      <c r="CG11" s="74">
        <v>3</v>
      </c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>
        <v>2</v>
      </c>
      <c r="DB11" s="74">
        <v>2</v>
      </c>
      <c r="DC11" s="74">
        <v>2</v>
      </c>
      <c r="DD11" s="74"/>
      <c r="DE11" s="74">
        <v>2</v>
      </c>
      <c r="DF11" s="74"/>
      <c r="DG11" s="74"/>
      <c r="DH11" s="74"/>
      <c r="DI11" s="74"/>
      <c r="DJ11" s="74">
        <v>2</v>
      </c>
      <c r="DK11" s="74">
        <v>3</v>
      </c>
      <c r="DL11" s="74"/>
      <c r="DM11" s="74">
        <v>3</v>
      </c>
      <c r="DN11" s="74"/>
      <c r="DO11" s="74"/>
      <c r="DP11" s="74"/>
      <c r="DQ11" s="74"/>
      <c r="DR11" s="74">
        <v>2</v>
      </c>
      <c r="DS11" s="74">
        <v>2</v>
      </c>
      <c r="DT11" s="74">
        <v>2</v>
      </c>
      <c r="DU11" s="74">
        <v>2</v>
      </c>
      <c r="DV11" s="74"/>
      <c r="DW11" s="74"/>
      <c r="DX11" s="74"/>
      <c r="DY11" s="74">
        <v>2</v>
      </c>
      <c r="DZ11" s="74">
        <v>2</v>
      </c>
      <c r="EA11" s="74">
        <v>2</v>
      </c>
      <c r="EB11" s="74">
        <v>2</v>
      </c>
      <c r="EC11" s="74"/>
      <c r="ED11" s="74"/>
      <c r="EE11" s="74"/>
      <c r="EF11" s="74"/>
      <c r="EG11" s="74">
        <v>1</v>
      </c>
      <c r="EH11" s="74">
        <v>1</v>
      </c>
      <c r="EI11" s="74">
        <v>1</v>
      </c>
      <c r="EJ11" s="74">
        <v>2</v>
      </c>
      <c r="EK11" s="74">
        <v>3</v>
      </c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>
        <v>2</v>
      </c>
      <c r="FF11" s="74">
        <v>2</v>
      </c>
      <c r="FG11" s="74">
        <v>2</v>
      </c>
      <c r="FH11" s="74"/>
      <c r="FI11" s="74">
        <v>2</v>
      </c>
      <c r="FJ11" s="74"/>
      <c r="FK11" s="74"/>
      <c r="FL11" s="74"/>
      <c r="FM11" s="74"/>
      <c r="FN11" s="74">
        <v>2</v>
      </c>
      <c r="FO11" s="74">
        <v>3</v>
      </c>
      <c r="FP11" s="74"/>
      <c r="FQ11" s="74">
        <v>3</v>
      </c>
      <c r="FR11" s="74"/>
      <c r="FS11" s="74"/>
      <c r="FT11" s="74"/>
      <c r="FU11" s="74"/>
      <c r="FV11" s="74">
        <v>2</v>
      </c>
      <c r="FW11" s="74">
        <v>2</v>
      </c>
      <c r="FX11" s="74">
        <v>2</v>
      </c>
      <c r="FY11" s="74">
        <v>2</v>
      </c>
      <c r="FZ11" s="74"/>
      <c r="GA11" s="74"/>
      <c r="GB11" s="74"/>
      <c r="GC11" s="74">
        <v>2</v>
      </c>
      <c r="GD11" s="74">
        <v>2</v>
      </c>
      <c r="GE11" s="74">
        <v>2</v>
      </c>
      <c r="GF11" s="74">
        <v>2</v>
      </c>
      <c r="GG11" s="74"/>
      <c r="GH11" s="74"/>
      <c r="GI11" s="74"/>
      <c r="GJ11" s="74"/>
      <c r="GK11" s="74">
        <v>1</v>
      </c>
      <c r="GL11" s="74">
        <v>1</v>
      </c>
      <c r="GM11" s="74">
        <v>1</v>
      </c>
      <c r="GN11" s="74">
        <v>2</v>
      </c>
      <c r="GO11" s="74">
        <v>3</v>
      </c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>
        <v>1</v>
      </c>
      <c r="HK11" s="74">
        <v>3</v>
      </c>
      <c r="HL11" s="74">
        <v>2</v>
      </c>
      <c r="HM11" s="74">
        <v>2</v>
      </c>
      <c r="HN11" s="74"/>
      <c r="HO11" s="74"/>
      <c r="HP11" s="74"/>
      <c r="HQ11" s="74">
        <v>4</v>
      </c>
      <c r="HR11" s="74"/>
      <c r="HS11" s="74">
        <v>4</v>
      </c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>
        <f t="shared" ref="IW11:JD11" si="5">I11+Q11+Y11+AG11+AO11+AW11+BE11+BM11+BU11+CC11+CK11+CS11+DA11+DI11+DQ11+DY11+EG11+EO11+EW11+FE11+FM11+FU11+GC11+GK11+GS11+HA11+HI11+HQ11+HY11+IG11+IO11</f>
        <v>23</v>
      </c>
      <c r="IX11" s="74">
        <f t="shared" si="5"/>
        <v>34</v>
      </c>
      <c r="IY11" s="74">
        <f t="shared" si="5"/>
        <v>42</v>
      </c>
      <c r="IZ11" s="74">
        <f t="shared" si="5"/>
        <v>24</v>
      </c>
      <c r="JA11" s="74">
        <f t="shared" si="5"/>
        <v>37</v>
      </c>
      <c r="JB11" s="74">
        <f t="shared" si="5"/>
        <v>0</v>
      </c>
      <c r="JC11" s="74">
        <f t="shared" si="5"/>
        <v>0</v>
      </c>
      <c r="JD11" s="74">
        <f t="shared" si="5"/>
        <v>0</v>
      </c>
      <c r="JE11" s="74">
        <f t="shared" si="1"/>
        <v>160</v>
      </c>
      <c r="JF11" s="74">
        <f>VLOOKUP(D11,'[2]2月'!B:AK,36,0)</f>
        <v>20</v>
      </c>
      <c r="JG11" s="74">
        <v>8</v>
      </c>
      <c r="JH11" s="74">
        <f t="shared" si="2"/>
        <v>160</v>
      </c>
      <c r="JI11" s="74">
        <v>160</v>
      </c>
      <c r="JJ11" s="74"/>
      <c r="JK11" s="83"/>
      <c r="JL11" s="83"/>
    </row>
    <row r="12" spans="1:272" x14ac:dyDescent="0.3">
      <c r="A12" s="74">
        <v>5</v>
      </c>
      <c r="B12" s="74" t="s">
        <v>149</v>
      </c>
      <c r="C12" s="74" t="s">
        <v>149</v>
      </c>
      <c r="D12" s="1" t="s">
        <v>622</v>
      </c>
      <c r="E12" s="1" t="s">
        <v>492</v>
      </c>
      <c r="F12" s="99">
        <f>VLOOKUP(D12,'[1]工资+社保'!A:B,2,0)</f>
        <v>13431</v>
      </c>
      <c r="G12" s="99">
        <v>0</v>
      </c>
      <c r="H12" s="99">
        <v>0</v>
      </c>
      <c r="I12" s="94"/>
      <c r="J12" s="94">
        <v>3</v>
      </c>
      <c r="K12" s="94">
        <v>2</v>
      </c>
      <c r="L12" s="94">
        <v>3</v>
      </c>
      <c r="M12" s="94"/>
      <c r="N12" s="94"/>
      <c r="O12" s="94"/>
      <c r="P12" s="94"/>
      <c r="Q12" s="74"/>
      <c r="R12" s="94"/>
      <c r="S12" s="94">
        <v>3</v>
      </c>
      <c r="T12" s="94">
        <v>2</v>
      </c>
      <c r="U12" s="94">
        <v>3</v>
      </c>
      <c r="V12" s="94"/>
      <c r="W12" s="94"/>
      <c r="X12" s="94"/>
      <c r="Y12" s="94"/>
      <c r="Z12" s="94">
        <v>2</v>
      </c>
      <c r="AA12" s="94">
        <v>3</v>
      </c>
      <c r="AB12" s="94">
        <v>2</v>
      </c>
      <c r="AC12" s="94">
        <v>1</v>
      </c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74"/>
      <c r="AP12" s="94"/>
      <c r="AQ12" s="94"/>
      <c r="AR12" s="94"/>
      <c r="AS12" s="94"/>
      <c r="AT12" s="94"/>
      <c r="AU12" s="94"/>
      <c r="AV12" s="94"/>
      <c r="AW12" s="74"/>
      <c r="AX12" s="74"/>
      <c r="AY12" s="74"/>
      <c r="AZ12" s="74">
        <v>4</v>
      </c>
      <c r="BA12" s="74">
        <v>4</v>
      </c>
      <c r="BB12" s="74"/>
      <c r="BC12" s="74"/>
      <c r="BD12" s="74"/>
      <c r="BE12" s="74"/>
      <c r="BF12" s="94">
        <v>4</v>
      </c>
      <c r="BG12" s="94">
        <v>4</v>
      </c>
      <c r="BH12" s="94"/>
      <c r="BI12" s="94"/>
      <c r="BJ12" s="94"/>
      <c r="BK12" s="94"/>
      <c r="BL12" s="94"/>
      <c r="BM12" s="74"/>
      <c r="BN12" s="94"/>
      <c r="BO12" s="94"/>
      <c r="BP12" s="94">
        <v>4</v>
      </c>
      <c r="BQ12" s="94">
        <v>4</v>
      </c>
      <c r="BR12" s="94"/>
      <c r="BS12" s="94"/>
      <c r="BT12" s="94"/>
      <c r="BU12" s="74"/>
      <c r="BV12" s="94">
        <v>2</v>
      </c>
      <c r="BW12" s="94">
        <v>2</v>
      </c>
      <c r="BX12" s="94">
        <v>2</v>
      </c>
      <c r="BY12" s="94">
        <v>2</v>
      </c>
      <c r="BZ12" s="94"/>
      <c r="CA12" s="94"/>
      <c r="CB12" s="94"/>
      <c r="CC12" s="74"/>
      <c r="CD12" s="94">
        <v>2</v>
      </c>
      <c r="CE12" s="94">
        <v>2</v>
      </c>
      <c r="CF12" s="94">
        <v>2</v>
      </c>
      <c r="CG12" s="94">
        <v>2</v>
      </c>
      <c r="CH12" s="94"/>
      <c r="CI12" s="94"/>
      <c r="CJ12" s="94"/>
      <c r="CK12" s="74"/>
      <c r="CL12" s="94"/>
      <c r="CM12" s="94"/>
      <c r="CN12" s="94"/>
      <c r="CO12" s="94"/>
      <c r="CP12" s="94"/>
      <c r="CQ12" s="94"/>
      <c r="CR12" s="94"/>
      <c r="CS12" s="74"/>
      <c r="CT12" s="94"/>
      <c r="CU12" s="94"/>
      <c r="CV12" s="94"/>
      <c r="CW12" s="94"/>
      <c r="CX12" s="94"/>
      <c r="CY12" s="94"/>
      <c r="CZ12" s="94"/>
      <c r="DA12" s="74"/>
      <c r="DB12" s="74"/>
      <c r="DC12" s="74"/>
      <c r="DD12" s="74">
        <v>4</v>
      </c>
      <c r="DE12" s="74">
        <v>4</v>
      </c>
      <c r="DF12" s="74"/>
      <c r="DG12" s="74"/>
      <c r="DH12" s="74"/>
      <c r="DI12" s="74"/>
      <c r="DJ12" s="94">
        <v>4</v>
      </c>
      <c r="DK12" s="94">
        <v>4</v>
      </c>
      <c r="DL12" s="94"/>
      <c r="DM12" s="94"/>
      <c r="DN12" s="94"/>
      <c r="DO12" s="94"/>
      <c r="DP12" s="94"/>
      <c r="DQ12" s="74"/>
      <c r="DR12" s="94"/>
      <c r="DS12" s="94"/>
      <c r="DT12" s="94">
        <v>4</v>
      </c>
      <c r="DU12" s="94">
        <v>4</v>
      </c>
      <c r="DV12" s="94"/>
      <c r="DW12" s="94"/>
      <c r="DX12" s="94"/>
      <c r="DY12" s="74"/>
      <c r="DZ12" s="94">
        <v>2</v>
      </c>
      <c r="EA12" s="94">
        <v>2</v>
      </c>
      <c r="EB12" s="94">
        <v>2</v>
      </c>
      <c r="EC12" s="94">
        <v>2</v>
      </c>
      <c r="ED12" s="94"/>
      <c r="EE12" s="94"/>
      <c r="EF12" s="94"/>
      <c r="EG12" s="74"/>
      <c r="EH12" s="94">
        <v>2</v>
      </c>
      <c r="EI12" s="94">
        <v>2</v>
      </c>
      <c r="EJ12" s="94">
        <v>2</v>
      </c>
      <c r="EK12" s="94">
        <v>2</v>
      </c>
      <c r="EL12" s="94"/>
      <c r="EM12" s="94"/>
      <c r="EN12" s="94"/>
      <c r="EO12" s="74"/>
      <c r="EP12" s="94"/>
      <c r="EQ12" s="94"/>
      <c r="ER12" s="94"/>
      <c r="ES12" s="94"/>
      <c r="ET12" s="94"/>
      <c r="EU12" s="94"/>
      <c r="EV12" s="94"/>
      <c r="EW12" s="74"/>
      <c r="EX12" s="94"/>
      <c r="EY12" s="94"/>
      <c r="EZ12" s="94"/>
      <c r="FA12" s="94"/>
      <c r="FB12" s="94"/>
      <c r="FC12" s="94"/>
      <c r="FD12" s="94"/>
      <c r="FE12" s="74"/>
      <c r="FF12" s="74"/>
      <c r="FG12" s="74"/>
      <c r="FH12" s="74">
        <v>4</v>
      </c>
      <c r="FI12" s="74">
        <v>4</v>
      </c>
      <c r="FJ12" s="74"/>
      <c r="FK12" s="74"/>
      <c r="FL12" s="74"/>
      <c r="FM12" s="74"/>
      <c r="FN12" s="94">
        <v>4</v>
      </c>
      <c r="FO12" s="94">
        <v>4</v>
      </c>
      <c r="FP12" s="94"/>
      <c r="FQ12" s="94"/>
      <c r="FR12" s="94"/>
      <c r="FS12" s="94"/>
      <c r="FT12" s="94"/>
      <c r="FU12" s="74"/>
      <c r="FV12" s="94"/>
      <c r="FW12" s="94"/>
      <c r="FX12" s="94">
        <v>4</v>
      </c>
      <c r="FY12" s="94">
        <v>4</v>
      </c>
      <c r="FZ12" s="94"/>
      <c r="GA12" s="94"/>
      <c r="GB12" s="94"/>
      <c r="GC12" s="74"/>
      <c r="GD12" s="94">
        <v>2</v>
      </c>
      <c r="GE12" s="94">
        <v>2</v>
      </c>
      <c r="GF12" s="94">
        <v>2</v>
      </c>
      <c r="GG12" s="94">
        <v>2</v>
      </c>
      <c r="GH12" s="94"/>
      <c r="GI12" s="94"/>
      <c r="GJ12" s="94"/>
      <c r="GK12" s="74"/>
      <c r="GL12" s="94">
        <v>2</v>
      </c>
      <c r="GM12" s="94">
        <v>2</v>
      </c>
      <c r="GN12" s="94">
        <v>2</v>
      </c>
      <c r="GO12" s="94">
        <v>2</v>
      </c>
      <c r="GP12" s="94"/>
      <c r="GQ12" s="94"/>
      <c r="GR12" s="94"/>
      <c r="GS12" s="74"/>
      <c r="GT12" s="94"/>
      <c r="GU12" s="94"/>
      <c r="GV12" s="94"/>
      <c r="GW12" s="94"/>
      <c r="GX12" s="94"/>
      <c r="GY12" s="94"/>
      <c r="GZ12" s="94"/>
      <c r="HA12" s="74"/>
      <c r="HB12" s="94"/>
      <c r="HC12" s="94"/>
      <c r="HD12" s="94"/>
      <c r="HE12" s="94"/>
      <c r="HF12" s="94"/>
      <c r="HG12" s="94"/>
      <c r="HH12" s="94"/>
      <c r="HI12" s="74">
        <v>3</v>
      </c>
      <c r="HJ12" s="94">
        <v>3</v>
      </c>
      <c r="HK12" s="94"/>
      <c r="HL12" s="94">
        <v>2</v>
      </c>
      <c r="HM12" s="94"/>
      <c r="HN12" s="94"/>
      <c r="HO12" s="94"/>
      <c r="HP12" s="74"/>
      <c r="HQ12" s="94"/>
      <c r="HR12" s="94">
        <v>3</v>
      </c>
      <c r="HS12" s="94"/>
      <c r="HT12" s="94">
        <v>2</v>
      </c>
      <c r="HU12" s="94">
        <v>3</v>
      </c>
      <c r="HV12" s="94"/>
      <c r="HW12" s="74"/>
      <c r="HX12" s="94"/>
      <c r="HY12" s="74"/>
      <c r="HZ12" s="94"/>
      <c r="IA12" s="94"/>
      <c r="IB12" s="94"/>
      <c r="IC12" s="94"/>
      <c r="ID12" s="94"/>
      <c r="IE12" s="94"/>
      <c r="IF12" s="74"/>
      <c r="IG12" s="94"/>
      <c r="IH12" s="94"/>
      <c r="II12" s="94"/>
      <c r="IJ12" s="94"/>
      <c r="IK12" s="94"/>
      <c r="IL12" s="94"/>
      <c r="IM12" s="74"/>
      <c r="IN12" s="94"/>
      <c r="IO12" s="94"/>
      <c r="IP12" s="94"/>
      <c r="IQ12" s="94"/>
      <c r="IR12" s="94"/>
      <c r="IS12" s="94"/>
      <c r="IT12" s="74"/>
      <c r="IU12" s="94"/>
      <c r="IV12" s="94"/>
      <c r="IW12" s="74">
        <f t="shared" ref="IW12:JD12" si="6">I12+Q12+Y12+AG12+AO12+AW12+BE12+BM12+BU12+CC12+CK12+CS12+DA12+DI12+DQ12+DY12+EG12+EO12+EW12+FE12+FM12+FU12+GC12+GK12+GS12+HA12+HI12+HQ12+HY12+IG12+IO12</f>
        <v>3</v>
      </c>
      <c r="IX12" s="74">
        <f t="shared" si="6"/>
        <v>35</v>
      </c>
      <c r="IY12" s="74">
        <f t="shared" si="6"/>
        <v>32</v>
      </c>
      <c r="IZ12" s="74">
        <f t="shared" si="6"/>
        <v>47</v>
      </c>
      <c r="JA12" s="74">
        <f t="shared" si="6"/>
        <v>43</v>
      </c>
      <c r="JB12" s="74">
        <f t="shared" si="6"/>
        <v>0</v>
      </c>
      <c r="JC12" s="74">
        <f t="shared" si="6"/>
        <v>0</v>
      </c>
      <c r="JD12" s="74">
        <f t="shared" si="6"/>
        <v>0</v>
      </c>
      <c r="JE12" s="74">
        <f t="shared" si="1"/>
        <v>160</v>
      </c>
      <c r="JF12" s="74">
        <f>VLOOKUP(D12,'[2]2月'!B:AK,36,0)</f>
        <v>20</v>
      </c>
      <c r="JG12" s="74">
        <v>8</v>
      </c>
      <c r="JH12" s="74">
        <f t="shared" si="2"/>
        <v>160</v>
      </c>
      <c r="JI12" s="74">
        <v>160</v>
      </c>
      <c r="JJ12" s="74"/>
      <c r="JK12" s="83"/>
      <c r="JL12" s="83"/>
    </row>
    <row r="13" spans="1:272" x14ac:dyDescent="0.3">
      <c r="A13" s="74">
        <v>6</v>
      </c>
      <c r="B13" s="74" t="s">
        <v>161</v>
      </c>
      <c r="C13" s="74" t="s">
        <v>161</v>
      </c>
      <c r="D13" s="1" t="s">
        <v>623</v>
      </c>
      <c r="E13" s="1" t="s">
        <v>492</v>
      </c>
      <c r="F13" s="99">
        <f>VLOOKUP(D13,'[1]工资+社保'!A:B,2,0)</f>
        <v>12000</v>
      </c>
      <c r="G13" s="99">
        <f>VLOOKUP(D13,'[1]工资+社保'!K:M,2,0)</f>
        <v>1195</v>
      </c>
      <c r="H13" s="99">
        <f>VLOOKUP(D13,'[1]工资+社保'!K:M,3,0)</f>
        <v>400</v>
      </c>
      <c r="I13" s="94"/>
      <c r="J13" s="94">
        <v>2</v>
      </c>
      <c r="K13" s="94">
        <v>2</v>
      </c>
      <c r="L13" s="94">
        <v>2</v>
      </c>
      <c r="M13" s="94">
        <v>2</v>
      </c>
      <c r="N13" s="94"/>
      <c r="O13" s="94"/>
      <c r="P13" s="74"/>
      <c r="Q13" s="74">
        <v>2</v>
      </c>
      <c r="R13" s="94">
        <v>2</v>
      </c>
      <c r="S13" s="94">
        <v>2</v>
      </c>
      <c r="T13" s="94"/>
      <c r="U13" s="94">
        <v>2</v>
      </c>
      <c r="V13" s="94"/>
      <c r="W13" s="94"/>
      <c r="X13" s="94"/>
      <c r="Y13" s="94">
        <v>2</v>
      </c>
      <c r="Z13" s="94"/>
      <c r="AA13" s="94">
        <v>3</v>
      </c>
      <c r="AB13" s="94">
        <v>3</v>
      </c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74"/>
      <c r="AO13" s="74"/>
      <c r="AP13" s="94"/>
      <c r="AQ13" s="94"/>
      <c r="AR13" s="94"/>
      <c r="AS13" s="94"/>
      <c r="AT13" s="94"/>
      <c r="AU13" s="94"/>
      <c r="AV13" s="94"/>
      <c r="AW13" s="74">
        <v>2</v>
      </c>
      <c r="AX13" s="74">
        <v>2</v>
      </c>
      <c r="AY13" s="74">
        <v>2</v>
      </c>
      <c r="AZ13" s="74">
        <v>2</v>
      </c>
      <c r="BA13" s="74"/>
      <c r="BB13" s="74"/>
      <c r="BC13" s="74"/>
      <c r="BD13" s="74"/>
      <c r="BE13" s="74"/>
      <c r="BF13" s="74">
        <v>2</v>
      </c>
      <c r="BG13" s="74">
        <v>2</v>
      </c>
      <c r="BH13" s="74">
        <v>2</v>
      </c>
      <c r="BI13" s="74">
        <v>2</v>
      </c>
      <c r="BJ13" s="74"/>
      <c r="BK13" s="74"/>
      <c r="BL13" s="74"/>
      <c r="BM13" s="74"/>
      <c r="BN13" s="74">
        <v>2</v>
      </c>
      <c r="BO13" s="74">
        <v>2</v>
      </c>
      <c r="BP13" s="74">
        <v>2</v>
      </c>
      <c r="BQ13" s="74">
        <v>2</v>
      </c>
      <c r="BR13" s="74"/>
      <c r="BS13" s="74"/>
      <c r="BT13" s="74"/>
      <c r="BU13" s="74">
        <v>2</v>
      </c>
      <c r="BV13" s="74">
        <v>2</v>
      </c>
      <c r="BW13" s="74">
        <v>2</v>
      </c>
      <c r="BX13" s="74">
        <v>2</v>
      </c>
      <c r="BY13" s="74"/>
      <c r="BZ13" s="74"/>
      <c r="CA13" s="74"/>
      <c r="CB13" s="74"/>
      <c r="CC13" s="74"/>
      <c r="CD13" s="74">
        <v>2</v>
      </c>
      <c r="CE13" s="74">
        <v>3</v>
      </c>
      <c r="CF13" s="74">
        <v>3</v>
      </c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>
        <v>2</v>
      </c>
      <c r="DB13" s="74">
        <v>2</v>
      </c>
      <c r="DC13" s="74">
        <v>2</v>
      </c>
      <c r="DD13" s="74">
        <v>2</v>
      </c>
      <c r="DE13" s="74"/>
      <c r="DF13" s="74"/>
      <c r="DG13" s="74"/>
      <c r="DH13" s="74"/>
      <c r="DI13" s="74"/>
      <c r="DJ13" s="74">
        <v>2</v>
      </c>
      <c r="DK13" s="74">
        <v>2</v>
      </c>
      <c r="DL13" s="74">
        <v>2</v>
      </c>
      <c r="DM13" s="74">
        <v>2</v>
      </c>
      <c r="DN13" s="74"/>
      <c r="DO13" s="74"/>
      <c r="DP13" s="74"/>
      <c r="DQ13" s="74"/>
      <c r="DR13" s="74">
        <v>2</v>
      </c>
      <c r="DS13" s="74">
        <v>2</v>
      </c>
      <c r="DT13" s="74">
        <v>2</v>
      </c>
      <c r="DU13" s="74">
        <v>2</v>
      </c>
      <c r="DV13" s="74"/>
      <c r="DW13" s="74"/>
      <c r="DX13" s="74"/>
      <c r="DY13" s="74">
        <v>2</v>
      </c>
      <c r="DZ13" s="74">
        <v>2</v>
      </c>
      <c r="EA13" s="74">
        <v>2</v>
      </c>
      <c r="EB13" s="74">
        <v>2</v>
      </c>
      <c r="EC13" s="74"/>
      <c r="ED13" s="74"/>
      <c r="EE13" s="74"/>
      <c r="EF13" s="74"/>
      <c r="EG13" s="74"/>
      <c r="EH13" s="74">
        <v>2</v>
      </c>
      <c r="EI13" s="74">
        <v>3</v>
      </c>
      <c r="EJ13" s="74">
        <v>3</v>
      </c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>
        <v>2</v>
      </c>
      <c r="FF13" s="74">
        <v>2</v>
      </c>
      <c r="FG13" s="74">
        <v>2</v>
      </c>
      <c r="FH13" s="74">
        <v>2</v>
      </c>
      <c r="FI13" s="74"/>
      <c r="FJ13" s="74"/>
      <c r="FK13" s="74"/>
      <c r="FL13" s="74"/>
      <c r="FM13" s="74"/>
      <c r="FN13" s="74">
        <v>2</v>
      </c>
      <c r="FO13" s="74">
        <v>2</v>
      </c>
      <c r="FP13" s="74">
        <v>2</v>
      </c>
      <c r="FQ13" s="74">
        <v>2</v>
      </c>
      <c r="FR13" s="74"/>
      <c r="FS13" s="74"/>
      <c r="FT13" s="74"/>
      <c r="FU13" s="74"/>
      <c r="FV13" s="74">
        <v>2</v>
      </c>
      <c r="FW13" s="74">
        <v>2</v>
      </c>
      <c r="FX13" s="74">
        <v>2</v>
      </c>
      <c r="FY13" s="74">
        <v>2</v>
      </c>
      <c r="FZ13" s="74"/>
      <c r="GA13" s="74"/>
      <c r="GB13" s="74"/>
      <c r="GC13" s="74">
        <v>2</v>
      </c>
      <c r="GD13" s="74">
        <v>2</v>
      </c>
      <c r="GE13" s="74">
        <v>2</v>
      </c>
      <c r="GF13" s="74">
        <v>2</v>
      </c>
      <c r="GG13" s="74"/>
      <c r="GH13" s="74"/>
      <c r="GI13" s="74"/>
      <c r="GJ13" s="74"/>
      <c r="GK13" s="74"/>
      <c r="GL13" s="74">
        <v>2</v>
      </c>
      <c r="GM13" s="74">
        <v>3</v>
      </c>
      <c r="GN13" s="74">
        <v>3</v>
      </c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>
        <v>2</v>
      </c>
      <c r="HJ13" s="74">
        <v>2</v>
      </c>
      <c r="HK13" s="74">
        <v>2</v>
      </c>
      <c r="HL13" s="74">
        <v>2</v>
      </c>
      <c r="HM13" s="74"/>
      <c r="HN13" s="74"/>
      <c r="HO13" s="74"/>
      <c r="HP13" s="74"/>
      <c r="HQ13" s="94">
        <v>3</v>
      </c>
      <c r="HR13" s="94"/>
      <c r="HS13" s="94">
        <v>3</v>
      </c>
      <c r="HT13" s="94"/>
      <c r="HU13" s="94">
        <v>2</v>
      </c>
      <c r="HV13" s="94"/>
      <c r="HW13" s="94"/>
      <c r="HX13" s="74"/>
      <c r="HY13" s="74"/>
      <c r="HZ13" s="74"/>
      <c r="IA13" s="74"/>
      <c r="IB13" s="74"/>
      <c r="IC13" s="74"/>
      <c r="ID13" s="74"/>
      <c r="IE13" s="74"/>
      <c r="IF13" s="74"/>
      <c r="IG13" s="94"/>
      <c r="IH13" s="94"/>
      <c r="II13" s="94"/>
      <c r="IJ13" s="94"/>
      <c r="IK13" s="94"/>
      <c r="IL13" s="94"/>
      <c r="IM13" s="94"/>
      <c r="IN13" s="74"/>
      <c r="IO13" s="94"/>
      <c r="IP13" s="94"/>
      <c r="IQ13" s="94"/>
      <c r="IR13" s="94"/>
      <c r="IS13" s="94"/>
      <c r="IT13" s="94"/>
      <c r="IU13" s="94"/>
      <c r="IV13" s="74"/>
      <c r="IW13" s="74">
        <f t="shared" ref="IW13:JD13" si="7">I13+Q13+Y13+AG13+AO13+AW13+BE13+BM13+BU13+CC13+CK13+CS13+DA13+DI13+DQ13+DY13+EG13+EO13+EW13+FE13+FM13+FU13+GC13+GK13+GS13+HA13+HI13+HQ13+HY13+IG13+IO13</f>
        <v>21</v>
      </c>
      <c r="IX13" s="74">
        <f t="shared" si="7"/>
        <v>36</v>
      </c>
      <c r="IY13" s="74">
        <f t="shared" si="7"/>
        <v>45</v>
      </c>
      <c r="IZ13" s="74">
        <f t="shared" si="7"/>
        <v>40</v>
      </c>
      <c r="JA13" s="74">
        <f t="shared" si="7"/>
        <v>18</v>
      </c>
      <c r="JB13" s="74">
        <f t="shared" si="7"/>
        <v>0</v>
      </c>
      <c r="JC13" s="74">
        <f t="shared" si="7"/>
        <v>0</v>
      </c>
      <c r="JD13" s="74">
        <f t="shared" si="7"/>
        <v>0</v>
      </c>
      <c r="JE13" s="74">
        <f t="shared" si="1"/>
        <v>160</v>
      </c>
      <c r="JF13" s="74">
        <f>VLOOKUP(D13,'[2]2月'!B:AK,36,0)</f>
        <v>20</v>
      </c>
      <c r="JG13" s="74">
        <v>8</v>
      </c>
      <c r="JH13" s="74">
        <f t="shared" si="2"/>
        <v>160</v>
      </c>
      <c r="JI13" s="74">
        <v>160</v>
      </c>
      <c r="JJ13" s="74"/>
      <c r="JK13" s="83"/>
      <c r="JL13" s="83"/>
    </row>
    <row r="14" spans="1:272" x14ac:dyDescent="0.3">
      <c r="A14" s="74">
        <v>7</v>
      </c>
      <c r="B14" s="74" t="s">
        <v>149</v>
      </c>
      <c r="C14" s="74" t="s">
        <v>149</v>
      </c>
      <c r="D14" s="1" t="s">
        <v>624</v>
      </c>
      <c r="E14" s="1" t="s">
        <v>492</v>
      </c>
      <c r="F14" s="99">
        <f>VLOOKUP(D14,'[1]工资+社保'!A:B,2,0)</f>
        <v>9000</v>
      </c>
      <c r="G14" s="99">
        <f>VLOOKUP(D14,'[1]工资+社保'!K:M,2,0)</f>
        <v>1434</v>
      </c>
      <c r="H14" s="99">
        <f>VLOOKUP(D14,'[1]工资+社保'!K:M,3,0)</f>
        <v>480</v>
      </c>
      <c r="I14" s="94"/>
      <c r="J14" s="94">
        <v>2</v>
      </c>
      <c r="K14" s="94">
        <v>2</v>
      </c>
      <c r="L14" s="94">
        <v>2</v>
      </c>
      <c r="M14" s="94">
        <v>2</v>
      </c>
      <c r="N14" s="94"/>
      <c r="O14" s="94"/>
      <c r="P14" s="74"/>
      <c r="Q14" s="74">
        <v>2</v>
      </c>
      <c r="R14" s="74"/>
      <c r="S14" s="74">
        <v>2</v>
      </c>
      <c r="T14" s="74">
        <v>2</v>
      </c>
      <c r="U14" s="74">
        <v>2</v>
      </c>
      <c r="V14" s="74"/>
      <c r="W14" s="74"/>
      <c r="X14" s="74"/>
      <c r="Y14" s="94"/>
      <c r="Z14" s="94">
        <v>2</v>
      </c>
      <c r="AA14" s="94">
        <v>2</v>
      </c>
      <c r="AB14" s="94">
        <v>3</v>
      </c>
      <c r="AC14" s="94">
        <v>1</v>
      </c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>
        <v>4</v>
      </c>
      <c r="AZ14" s="74">
        <v>2</v>
      </c>
      <c r="BA14" s="74">
        <v>2</v>
      </c>
      <c r="BB14" s="74"/>
      <c r="BC14" s="74"/>
      <c r="BD14" s="74"/>
      <c r="BE14" s="74">
        <v>2</v>
      </c>
      <c r="BF14" s="74"/>
      <c r="BG14" s="74">
        <v>2</v>
      </c>
      <c r="BH14" s="74">
        <v>2</v>
      </c>
      <c r="BI14" s="74">
        <v>2</v>
      </c>
      <c r="BJ14" s="74"/>
      <c r="BK14" s="74"/>
      <c r="BL14" s="74"/>
      <c r="BM14" s="74">
        <v>2</v>
      </c>
      <c r="BN14" s="74"/>
      <c r="BO14" s="74">
        <v>2</v>
      </c>
      <c r="BP14" s="74">
        <v>2</v>
      </c>
      <c r="BQ14" s="74">
        <v>2</v>
      </c>
      <c r="BR14" s="74"/>
      <c r="BS14" s="74"/>
      <c r="BT14" s="74"/>
      <c r="BU14" s="74"/>
      <c r="BV14" s="74">
        <v>2</v>
      </c>
      <c r="BW14" s="74">
        <v>2</v>
      </c>
      <c r="BX14" s="74">
        <v>2</v>
      </c>
      <c r="BY14" s="74">
        <v>2</v>
      </c>
      <c r="BZ14" s="74"/>
      <c r="CA14" s="74"/>
      <c r="CB14" s="74"/>
      <c r="CC14" s="74"/>
      <c r="CD14" s="74"/>
      <c r="CE14" s="74">
        <v>4</v>
      </c>
      <c r="CF14" s="74"/>
      <c r="CG14" s="74">
        <v>4</v>
      </c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>
        <v>4</v>
      </c>
      <c r="DD14" s="74">
        <v>2</v>
      </c>
      <c r="DE14" s="74">
        <v>2</v>
      </c>
      <c r="DF14" s="74"/>
      <c r="DG14" s="74"/>
      <c r="DH14" s="74"/>
      <c r="DI14" s="74">
        <v>2</v>
      </c>
      <c r="DJ14" s="74"/>
      <c r="DK14" s="74">
        <v>2</v>
      </c>
      <c r="DL14" s="74">
        <v>2</v>
      </c>
      <c r="DM14" s="74">
        <v>2</v>
      </c>
      <c r="DN14" s="74"/>
      <c r="DO14" s="74"/>
      <c r="DP14" s="74"/>
      <c r="DQ14" s="74">
        <v>2</v>
      </c>
      <c r="DR14" s="74"/>
      <c r="DS14" s="74">
        <v>2</v>
      </c>
      <c r="DT14" s="74">
        <v>2</v>
      </c>
      <c r="DU14" s="74">
        <v>2</v>
      </c>
      <c r="DV14" s="74"/>
      <c r="DW14" s="74"/>
      <c r="DX14" s="74"/>
      <c r="DY14" s="74"/>
      <c r="DZ14" s="74">
        <v>2</v>
      </c>
      <c r="EA14" s="74">
        <v>2</v>
      </c>
      <c r="EB14" s="74">
        <v>2</v>
      </c>
      <c r="EC14" s="74">
        <v>2</v>
      </c>
      <c r="ED14" s="74"/>
      <c r="EE14" s="74"/>
      <c r="EF14" s="74"/>
      <c r="EG14" s="74"/>
      <c r="EH14" s="74"/>
      <c r="EI14" s="74">
        <v>4</v>
      </c>
      <c r="EJ14" s="74"/>
      <c r="EK14" s="74">
        <v>4</v>
      </c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>
        <v>4</v>
      </c>
      <c r="FH14" s="74">
        <v>2</v>
      </c>
      <c r="FI14" s="74">
        <v>2</v>
      </c>
      <c r="FJ14" s="74"/>
      <c r="FK14" s="74"/>
      <c r="FL14" s="74"/>
      <c r="FM14" s="74">
        <v>2</v>
      </c>
      <c r="FN14" s="74"/>
      <c r="FO14" s="74">
        <v>2</v>
      </c>
      <c r="FP14" s="74">
        <v>2</v>
      </c>
      <c r="FQ14" s="74">
        <v>2</v>
      </c>
      <c r="FR14" s="74"/>
      <c r="FS14" s="74"/>
      <c r="FT14" s="74"/>
      <c r="FU14" s="74">
        <v>2</v>
      </c>
      <c r="FV14" s="74"/>
      <c r="FW14" s="74">
        <v>2</v>
      </c>
      <c r="FX14" s="74">
        <v>2</v>
      </c>
      <c r="FY14" s="74">
        <v>2</v>
      </c>
      <c r="FZ14" s="74"/>
      <c r="GA14" s="74"/>
      <c r="GB14" s="74"/>
      <c r="GC14" s="74"/>
      <c r="GD14" s="74">
        <v>2</v>
      </c>
      <c r="GE14" s="74">
        <v>2</v>
      </c>
      <c r="GF14" s="74">
        <v>2</v>
      </c>
      <c r="GG14" s="74">
        <v>2</v>
      </c>
      <c r="GH14" s="74"/>
      <c r="GI14" s="74"/>
      <c r="GJ14" s="74"/>
      <c r="GK14" s="74"/>
      <c r="GL14" s="74"/>
      <c r="GM14" s="74">
        <v>4</v>
      </c>
      <c r="GN14" s="74"/>
      <c r="GO14" s="74">
        <v>4</v>
      </c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2</v>
      </c>
      <c r="HK14" s="74">
        <v>2</v>
      </c>
      <c r="HL14" s="74">
        <v>2</v>
      </c>
      <c r="HM14" s="74">
        <v>2</v>
      </c>
      <c r="HN14" s="74"/>
      <c r="HO14" s="74"/>
      <c r="HP14" s="74"/>
      <c r="HQ14" s="74"/>
      <c r="HR14" s="74"/>
      <c r="HS14" s="74">
        <v>3</v>
      </c>
      <c r="HT14" s="74">
        <v>3</v>
      </c>
      <c r="HU14" s="74">
        <v>2</v>
      </c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>
        <f t="shared" ref="IW14:JD14" si="8">I14+Q14+Y14+AG14+AO14+AW14+BE14+BM14+BU14+CC14+CK14+CS14+DA14+DI14+DQ14+DY14+EG14+EO14+EW14+FE14+FM14+FU14+GC14+GK14+GS14+HA14+HI14+HQ14+HY14+IG14+IO14</f>
        <v>14</v>
      </c>
      <c r="IX14" s="74">
        <f t="shared" si="8"/>
        <v>12</v>
      </c>
      <c r="IY14" s="74">
        <f t="shared" si="8"/>
        <v>53</v>
      </c>
      <c r="IZ14" s="74">
        <f t="shared" si="8"/>
        <v>36</v>
      </c>
      <c r="JA14" s="74">
        <f t="shared" si="8"/>
        <v>45</v>
      </c>
      <c r="JB14" s="74">
        <f t="shared" si="8"/>
        <v>0</v>
      </c>
      <c r="JC14" s="74">
        <f t="shared" si="8"/>
        <v>0</v>
      </c>
      <c r="JD14" s="74">
        <f t="shared" si="8"/>
        <v>0</v>
      </c>
      <c r="JE14" s="74">
        <f t="shared" si="1"/>
        <v>160</v>
      </c>
      <c r="JF14" s="74">
        <f>VLOOKUP(D14,'[2]2月'!B:AK,36,0)</f>
        <v>20</v>
      </c>
      <c r="JG14" s="74">
        <v>8</v>
      </c>
      <c r="JH14" s="74">
        <f t="shared" si="2"/>
        <v>160</v>
      </c>
      <c r="JI14" s="74">
        <v>160</v>
      </c>
      <c r="JJ14" s="74"/>
      <c r="JK14" s="83"/>
      <c r="JL14" s="83"/>
    </row>
    <row r="15" spans="1:272" x14ac:dyDescent="0.3">
      <c r="A15" s="74">
        <v>8</v>
      </c>
      <c r="B15" s="74" t="s">
        <v>169</v>
      </c>
      <c r="C15" s="74" t="s">
        <v>519</v>
      </c>
      <c r="D15" s="1" t="s">
        <v>625</v>
      </c>
      <c r="E15" s="1" t="s">
        <v>492</v>
      </c>
      <c r="F15" s="99">
        <f>VLOOKUP(D15,'[1]工资+社保'!A:B,2,0)</f>
        <v>9713</v>
      </c>
      <c r="G15" s="99">
        <f>VLOOKUP(D15,'[1]工资+社保'!K:M,2,0)</f>
        <v>1075.5</v>
      </c>
      <c r="H15" s="99">
        <f>VLOOKUP(D15,'[1]工资+社保'!K:M,3,0)</f>
        <v>360</v>
      </c>
      <c r="I15" s="74"/>
      <c r="J15" s="74">
        <v>2</v>
      </c>
      <c r="K15" s="74">
        <v>2</v>
      </c>
      <c r="L15" s="74">
        <v>2</v>
      </c>
      <c r="M15" s="74">
        <v>2</v>
      </c>
      <c r="N15" s="74"/>
      <c r="O15" s="74"/>
      <c r="P15" s="74"/>
      <c r="Q15" s="74"/>
      <c r="R15" s="101">
        <v>2</v>
      </c>
      <c r="S15" s="101">
        <v>2</v>
      </c>
      <c r="T15" s="101">
        <v>2</v>
      </c>
      <c r="U15" s="101">
        <v>2</v>
      </c>
      <c r="V15" s="101"/>
      <c r="W15" s="101"/>
      <c r="X15" s="74"/>
      <c r="Y15" s="101"/>
      <c r="Z15" s="101"/>
      <c r="AA15" s="101">
        <v>3</v>
      </c>
      <c r="AB15" s="101">
        <v>3</v>
      </c>
      <c r="AC15" s="101">
        <v>2</v>
      </c>
      <c r="AD15" s="101"/>
      <c r="AE15" s="101"/>
      <c r="AF15" s="101"/>
      <c r="AG15" s="74"/>
      <c r="AH15" s="74"/>
      <c r="AI15" s="74"/>
      <c r="AJ15" s="74"/>
      <c r="AK15" s="74"/>
      <c r="AL15" s="74"/>
      <c r="AM15" s="74"/>
      <c r="AN15" s="74"/>
      <c r="AO15" s="74"/>
      <c r="AP15" s="101"/>
      <c r="AQ15" s="101"/>
      <c r="AR15" s="101"/>
      <c r="AS15" s="101"/>
      <c r="AT15" s="101"/>
      <c r="AU15" s="101"/>
      <c r="AV15" s="74"/>
      <c r="AW15" s="74">
        <v>4</v>
      </c>
      <c r="AX15" s="74"/>
      <c r="AY15" s="74"/>
      <c r="AZ15" s="74">
        <v>4</v>
      </c>
      <c r="BA15" s="74"/>
      <c r="BB15" s="74"/>
      <c r="BC15" s="74"/>
      <c r="BD15" s="74"/>
      <c r="BE15" s="74"/>
      <c r="BF15" s="74">
        <v>2</v>
      </c>
      <c r="BG15" s="74">
        <v>2</v>
      </c>
      <c r="BH15" s="74">
        <v>2</v>
      </c>
      <c r="BI15" s="74">
        <v>2</v>
      </c>
      <c r="BJ15" s="74"/>
      <c r="BK15" s="74"/>
      <c r="BL15" s="74"/>
      <c r="BM15" s="74"/>
      <c r="BN15" s="101">
        <v>2</v>
      </c>
      <c r="BO15" s="101">
        <v>2</v>
      </c>
      <c r="BP15" s="101">
        <v>2</v>
      </c>
      <c r="BQ15" s="101">
        <v>2</v>
      </c>
      <c r="BR15" s="101"/>
      <c r="BS15" s="101"/>
      <c r="BT15" s="74"/>
      <c r="BU15" s="74"/>
      <c r="BV15" s="74">
        <v>2</v>
      </c>
      <c r="BW15" s="74">
        <v>2</v>
      </c>
      <c r="BX15" s="74">
        <v>2</v>
      </c>
      <c r="BY15" s="74">
        <v>2</v>
      </c>
      <c r="BZ15" s="74"/>
      <c r="CA15" s="74"/>
      <c r="CB15" s="74"/>
      <c r="CC15" s="74"/>
      <c r="CD15" s="74">
        <v>2</v>
      </c>
      <c r="CE15" s="74">
        <v>2</v>
      </c>
      <c r="CF15" s="74">
        <v>2</v>
      </c>
      <c r="CG15" s="74">
        <v>2</v>
      </c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101"/>
      <c r="CU15" s="101"/>
      <c r="CV15" s="101"/>
      <c r="CW15" s="101"/>
      <c r="CX15" s="101"/>
      <c r="CY15" s="101"/>
      <c r="CZ15" s="74"/>
      <c r="DA15" s="74">
        <v>4</v>
      </c>
      <c r="DB15" s="74"/>
      <c r="DC15" s="74"/>
      <c r="DD15" s="74">
        <v>4</v>
      </c>
      <c r="DE15" s="74"/>
      <c r="DF15" s="74"/>
      <c r="DG15" s="74"/>
      <c r="DH15" s="74"/>
      <c r="DI15" s="74"/>
      <c r="DJ15" s="74">
        <v>2</v>
      </c>
      <c r="DK15" s="74">
        <v>2</v>
      </c>
      <c r="DL15" s="74">
        <v>2</v>
      </c>
      <c r="DM15" s="74">
        <v>2</v>
      </c>
      <c r="DN15" s="74"/>
      <c r="DO15" s="74"/>
      <c r="DP15" s="74"/>
      <c r="DQ15" s="74"/>
      <c r="DR15" s="101">
        <v>2</v>
      </c>
      <c r="DS15" s="101">
        <v>2</v>
      </c>
      <c r="DT15" s="101">
        <v>2</v>
      </c>
      <c r="DU15" s="101">
        <v>2</v>
      </c>
      <c r="DV15" s="101"/>
      <c r="DW15" s="101"/>
      <c r="DX15" s="74"/>
      <c r="DY15" s="74"/>
      <c r="DZ15" s="74">
        <v>2</v>
      </c>
      <c r="EA15" s="74">
        <v>2</v>
      </c>
      <c r="EB15" s="74">
        <v>2</v>
      </c>
      <c r="EC15" s="74">
        <v>2</v>
      </c>
      <c r="ED15" s="74"/>
      <c r="EE15" s="74"/>
      <c r="EF15" s="74"/>
      <c r="EG15" s="74"/>
      <c r="EH15" s="74">
        <v>2</v>
      </c>
      <c r="EI15" s="74">
        <v>2</v>
      </c>
      <c r="EJ15" s="74">
        <v>2</v>
      </c>
      <c r="EK15" s="74">
        <v>2</v>
      </c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101"/>
      <c r="EY15" s="101"/>
      <c r="EZ15" s="101"/>
      <c r="FA15" s="101"/>
      <c r="FB15" s="101"/>
      <c r="FC15" s="101"/>
      <c r="FD15" s="74"/>
      <c r="FE15" s="74">
        <v>4</v>
      </c>
      <c r="FF15" s="74"/>
      <c r="FG15" s="74"/>
      <c r="FH15" s="74">
        <v>4</v>
      </c>
      <c r="FI15" s="74"/>
      <c r="FJ15" s="74"/>
      <c r="FK15" s="74"/>
      <c r="FL15" s="74"/>
      <c r="FM15" s="74"/>
      <c r="FN15" s="74">
        <v>2</v>
      </c>
      <c r="FO15" s="74">
        <v>2</v>
      </c>
      <c r="FP15" s="74">
        <v>2</v>
      </c>
      <c r="FQ15" s="74">
        <v>2</v>
      </c>
      <c r="FR15" s="74"/>
      <c r="FS15" s="74"/>
      <c r="FT15" s="74"/>
      <c r="FU15" s="74"/>
      <c r="FV15" s="101">
        <v>2</v>
      </c>
      <c r="FW15" s="101">
        <v>2</v>
      </c>
      <c r="FX15" s="101">
        <v>2</v>
      </c>
      <c r="FY15" s="101">
        <v>2</v>
      </c>
      <c r="FZ15" s="101"/>
      <c r="GA15" s="101"/>
      <c r="GB15" s="74"/>
      <c r="GC15" s="74"/>
      <c r="GD15" s="74">
        <v>2</v>
      </c>
      <c r="GE15" s="74">
        <v>2</v>
      </c>
      <c r="GF15" s="74">
        <v>2</v>
      </c>
      <c r="GG15" s="74">
        <v>2</v>
      </c>
      <c r="GH15" s="74"/>
      <c r="GI15" s="74"/>
      <c r="GJ15" s="74"/>
      <c r="GK15" s="74"/>
      <c r="GL15" s="74">
        <v>2</v>
      </c>
      <c r="GM15" s="74">
        <v>2</v>
      </c>
      <c r="GN15" s="74">
        <v>2</v>
      </c>
      <c r="GO15" s="74">
        <v>2</v>
      </c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/>
      <c r="HC15" s="74"/>
      <c r="HD15" s="74"/>
      <c r="HE15" s="74"/>
      <c r="HF15" s="74"/>
      <c r="HG15" s="74"/>
      <c r="HH15" s="74"/>
      <c r="HI15" s="74">
        <v>2</v>
      </c>
      <c r="HJ15" s="74"/>
      <c r="HK15" s="74">
        <v>2</v>
      </c>
      <c r="HL15" s="74">
        <v>2</v>
      </c>
      <c r="HM15" s="74">
        <v>2</v>
      </c>
      <c r="HN15" s="74"/>
      <c r="HO15" s="74"/>
      <c r="HP15" s="74"/>
      <c r="HQ15" s="74"/>
      <c r="HR15" s="101">
        <v>2</v>
      </c>
      <c r="HS15" s="101">
        <v>2</v>
      </c>
      <c r="HT15" s="101">
        <v>2</v>
      </c>
      <c r="HU15" s="101">
        <v>2</v>
      </c>
      <c r="HV15" s="101"/>
      <c r="HW15" s="101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101"/>
      <c r="II15" s="101"/>
      <c r="IJ15" s="101"/>
      <c r="IK15" s="101"/>
      <c r="IL15" s="101"/>
      <c r="IM15" s="101"/>
      <c r="IN15" s="74"/>
      <c r="IO15" s="74"/>
      <c r="IP15" s="74"/>
      <c r="IQ15" s="74"/>
      <c r="IR15" s="74"/>
      <c r="IS15" s="74"/>
      <c r="IT15" s="74"/>
      <c r="IU15" s="74"/>
      <c r="IV15" s="74"/>
      <c r="IW15" s="74">
        <f t="shared" ref="IW15:JD15" si="9">I15+Q15+Y15+AG15+AO15+AW15+BE15+BM15+BU15+CC15+CK15+CS15+DA15+DI15+DQ15+DY15+EG15+EO15+EW15+FE15+FM15+FU15+GC15+GK15+GS15+HA15+HI15+HQ15+HY15+IG15+IO15</f>
        <v>14</v>
      </c>
      <c r="IX15" s="74">
        <f t="shared" si="9"/>
        <v>30</v>
      </c>
      <c r="IY15" s="74">
        <f t="shared" si="9"/>
        <v>35</v>
      </c>
      <c r="IZ15" s="74">
        <f t="shared" si="9"/>
        <v>47</v>
      </c>
      <c r="JA15" s="74">
        <f t="shared" si="9"/>
        <v>34</v>
      </c>
      <c r="JB15" s="74">
        <f t="shared" si="9"/>
        <v>0</v>
      </c>
      <c r="JC15" s="74">
        <f t="shared" si="9"/>
        <v>0</v>
      </c>
      <c r="JD15" s="74">
        <f t="shared" si="9"/>
        <v>0</v>
      </c>
      <c r="JE15" s="74">
        <f t="shared" si="1"/>
        <v>160</v>
      </c>
      <c r="JF15" s="74">
        <f>VLOOKUP(D15,'[2]2月'!B:AK,36,0)</f>
        <v>20</v>
      </c>
      <c r="JG15" s="74">
        <v>8</v>
      </c>
      <c r="JH15" s="74">
        <f t="shared" si="2"/>
        <v>160</v>
      </c>
      <c r="JI15" s="74">
        <v>160</v>
      </c>
      <c r="JJ15" s="74"/>
      <c r="JK15" s="83"/>
      <c r="JL15" s="83"/>
    </row>
    <row r="16" spans="1:272" x14ac:dyDescent="0.3">
      <c r="A16" s="74">
        <v>9</v>
      </c>
      <c r="B16" s="74" t="s">
        <v>149</v>
      </c>
      <c r="C16" s="74" t="s">
        <v>149</v>
      </c>
      <c r="D16" s="1" t="s">
        <v>626</v>
      </c>
      <c r="E16" s="1" t="s">
        <v>492</v>
      </c>
      <c r="F16" s="99">
        <f>VLOOKUP(D16,'[1]工资+社保'!A:B,2,0)</f>
        <v>9174</v>
      </c>
      <c r="G16" s="99">
        <f>VLOOKUP(D16,'[1]工资+社保'!K:M,2,0)</f>
        <v>1434</v>
      </c>
      <c r="H16" s="99">
        <f>VLOOKUP(D16,'[1]工资+社保'!K:M,3,0)</f>
        <v>480</v>
      </c>
      <c r="I16" s="94"/>
      <c r="J16" s="94">
        <v>3</v>
      </c>
      <c r="K16" s="94"/>
      <c r="L16" s="94">
        <v>2</v>
      </c>
      <c r="M16" s="94">
        <v>3</v>
      </c>
      <c r="N16" s="94"/>
      <c r="O16" s="94"/>
      <c r="P16" s="74"/>
      <c r="Q16" s="94">
        <v>3</v>
      </c>
      <c r="R16" s="94">
        <v>1</v>
      </c>
      <c r="S16" s="94">
        <v>2</v>
      </c>
      <c r="T16" s="94"/>
      <c r="U16" s="94">
        <v>2</v>
      </c>
      <c r="V16" s="94"/>
      <c r="W16" s="94"/>
      <c r="X16" s="94"/>
      <c r="Y16" s="94">
        <v>2</v>
      </c>
      <c r="Z16" s="94">
        <v>2</v>
      </c>
      <c r="AA16" s="94">
        <v>2</v>
      </c>
      <c r="AB16" s="94"/>
      <c r="AC16" s="94">
        <v>2</v>
      </c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74"/>
      <c r="AO16" s="94"/>
      <c r="AP16" s="94"/>
      <c r="AQ16" s="94"/>
      <c r="AR16" s="94"/>
      <c r="AS16" s="94"/>
      <c r="AT16" s="94"/>
      <c r="AU16" s="94"/>
      <c r="AV16" s="94"/>
      <c r="AW16" s="74">
        <v>2</v>
      </c>
      <c r="AX16" s="74">
        <v>2</v>
      </c>
      <c r="AY16" s="74">
        <v>2</v>
      </c>
      <c r="AZ16" s="74"/>
      <c r="BA16" s="74">
        <v>2</v>
      </c>
      <c r="BB16" s="74"/>
      <c r="BC16" s="74"/>
      <c r="BD16" s="74"/>
      <c r="BE16" s="94"/>
      <c r="BF16" s="94">
        <v>2</v>
      </c>
      <c r="BG16" s="94">
        <v>2</v>
      </c>
      <c r="BH16" s="94">
        <v>2</v>
      </c>
      <c r="BI16" s="94">
        <v>2</v>
      </c>
      <c r="BJ16" s="94"/>
      <c r="BK16" s="94"/>
      <c r="BL16" s="94"/>
      <c r="BM16" s="94">
        <v>2</v>
      </c>
      <c r="BN16" s="94"/>
      <c r="BO16" s="94">
        <v>2</v>
      </c>
      <c r="BP16" s="94">
        <v>2</v>
      </c>
      <c r="BQ16" s="94">
        <v>2</v>
      </c>
      <c r="BR16" s="94"/>
      <c r="BS16" s="94"/>
      <c r="BT16" s="94"/>
      <c r="BU16" s="94">
        <v>2</v>
      </c>
      <c r="BV16" s="94"/>
      <c r="BW16" s="94">
        <v>2</v>
      </c>
      <c r="BX16" s="94">
        <v>2</v>
      </c>
      <c r="BY16" s="94">
        <v>2</v>
      </c>
      <c r="BZ16" s="94"/>
      <c r="CA16" s="94"/>
      <c r="CB16" s="94"/>
      <c r="CC16" s="94">
        <v>2</v>
      </c>
      <c r="CD16" s="94">
        <v>2</v>
      </c>
      <c r="CE16" s="94">
        <v>2</v>
      </c>
      <c r="CF16" s="94"/>
      <c r="CG16" s="94">
        <v>2</v>
      </c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74">
        <v>2</v>
      </c>
      <c r="DB16" s="74">
        <v>2</v>
      </c>
      <c r="DC16" s="74">
        <v>2</v>
      </c>
      <c r="DD16" s="74"/>
      <c r="DE16" s="74">
        <v>2</v>
      </c>
      <c r="DF16" s="74"/>
      <c r="DG16" s="74"/>
      <c r="DH16" s="74"/>
      <c r="DI16" s="94"/>
      <c r="DJ16" s="94">
        <v>2</v>
      </c>
      <c r="DK16" s="94">
        <v>2</v>
      </c>
      <c r="DL16" s="94">
        <v>2</v>
      </c>
      <c r="DM16" s="94">
        <v>2</v>
      </c>
      <c r="DN16" s="94"/>
      <c r="DO16" s="94"/>
      <c r="DP16" s="94"/>
      <c r="DQ16" s="94">
        <v>2</v>
      </c>
      <c r="DR16" s="94"/>
      <c r="DS16" s="94">
        <v>2</v>
      </c>
      <c r="DT16" s="94">
        <v>2</v>
      </c>
      <c r="DU16" s="94">
        <v>2</v>
      </c>
      <c r="DV16" s="94"/>
      <c r="DW16" s="94"/>
      <c r="DX16" s="94"/>
      <c r="DY16" s="94">
        <v>2</v>
      </c>
      <c r="DZ16" s="94"/>
      <c r="EA16" s="94">
        <v>2</v>
      </c>
      <c r="EB16" s="94">
        <v>2</v>
      </c>
      <c r="EC16" s="94">
        <v>2</v>
      </c>
      <c r="ED16" s="94"/>
      <c r="EE16" s="94"/>
      <c r="EF16" s="94"/>
      <c r="EG16" s="94">
        <v>2</v>
      </c>
      <c r="EH16" s="94">
        <v>2</v>
      </c>
      <c r="EI16" s="94">
        <v>2</v>
      </c>
      <c r="EJ16" s="94"/>
      <c r="EK16" s="94">
        <v>2</v>
      </c>
      <c r="EL16" s="94"/>
      <c r="EM16" s="94"/>
      <c r="EN16" s="94"/>
      <c r="EO16" s="94"/>
      <c r="EP16" s="94"/>
      <c r="EQ16" s="94"/>
      <c r="ER16" s="94"/>
      <c r="ES16" s="94"/>
      <c r="ET16" s="94"/>
      <c r="EU16" s="94"/>
      <c r="EV16" s="94"/>
      <c r="EW16" s="94"/>
      <c r="EX16" s="94"/>
      <c r="EY16" s="94"/>
      <c r="EZ16" s="94"/>
      <c r="FA16" s="94"/>
      <c r="FB16" s="94"/>
      <c r="FC16" s="94"/>
      <c r="FD16" s="94"/>
      <c r="FE16" s="74">
        <v>2</v>
      </c>
      <c r="FF16" s="74">
        <v>2</v>
      </c>
      <c r="FG16" s="74">
        <v>2</v>
      </c>
      <c r="FH16" s="74"/>
      <c r="FI16" s="74">
        <v>2</v>
      </c>
      <c r="FJ16" s="74"/>
      <c r="FK16" s="74"/>
      <c r="FL16" s="74"/>
      <c r="FM16" s="94"/>
      <c r="FN16" s="94">
        <v>2</v>
      </c>
      <c r="FO16" s="94">
        <v>2</v>
      </c>
      <c r="FP16" s="94">
        <v>2</v>
      </c>
      <c r="FQ16" s="94">
        <v>2</v>
      </c>
      <c r="FR16" s="94"/>
      <c r="FS16" s="94"/>
      <c r="FT16" s="94"/>
      <c r="FU16" s="94">
        <v>2</v>
      </c>
      <c r="FV16" s="94"/>
      <c r="FW16" s="94">
        <v>2</v>
      </c>
      <c r="FX16" s="94">
        <v>2</v>
      </c>
      <c r="FY16" s="94">
        <v>2</v>
      </c>
      <c r="FZ16" s="94"/>
      <c r="GA16" s="94"/>
      <c r="GB16" s="94"/>
      <c r="GC16" s="94">
        <v>2</v>
      </c>
      <c r="GD16" s="94"/>
      <c r="GE16" s="94">
        <v>2</v>
      </c>
      <c r="GF16" s="94">
        <v>2</v>
      </c>
      <c r="GG16" s="94">
        <v>2</v>
      </c>
      <c r="GH16" s="94"/>
      <c r="GI16" s="94"/>
      <c r="GJ16" s="94"/>
      <c r="GK16" s="94">
        <v>2</v>
      </c>
      <c r="GL16" s="94">
        <v>2</v>
      </c>
      <c r="GM16" s="94">
        <v>2</v>
      </c>
      <c r="GN16" s="94"/>
      <c r="GO16" s="94">
        <v>2</v>
      </c>
      <c r="GP16" s="94"/>
      <c r="GQ16" s="94"/>
      <c r="GR16" s="94"/>
      <c r="GS16" s="74"/>
      <c r="GT16" s="74"/>
      <c r="GU16" s="94"/>
      <c r="GV16" s="74"/>
      <c r="GW16" s="74"/>
      <c r="GX16" s="74"/>
      <c r="GY16" s="74"/>
      <c r="GZ16" s="74"/>
      <c r="HA16" s="74"/>
      <c r="HB16" s="74"/>
      <c r="HC16" s="94"/>
      <c r="HD16" s="74"/>
      <c r="HE16" s="74"/>
      <c r="HF16" s="74"/>
      <c r="HG16" s="74"/>
      <c r="HH16" s="74"/>
      <c r="HI16" s="74"/>
      <c r="HJ16" s="74">
        <v>2</v>
      </c>
      <c r="HK16" s="74">
        <v>2</v>
      </c>
      <c r="HL16" s="74">
        <v>2</v>
      </c>
      <c r="HM16" s="74">
        <v>2</v>
      </c>
      <c r="HN16" s="74"/>
      <c r="HO16" s="74"/>
      <c r="HP16" s="74"/>
      <c r="HQ16" s="74">
        <v>2</v>
      </c>
      <c r="HR16" s="74">
        <v>2</v>
      </c>
      <c r="HS16" s="74">
        <v>2</v>
      </c>
      <c r="HT16" s="74">
        <v>2</v>
      </c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>
        <f t="shared" ref="IW16:JD16" si="10">I16+Q16+Y16+AG16+AO16+AW16+BE16+BM16+BU16+CC16+CK16+CS16+DA16+DI16+DQ16+DY16+EG16+EO16+EW16+FE16+FM16+FU16+GC16+GK16+GS16+HA16+HI16+HQ16+HY16+IG16+IO16</f>
        <v>31</v>
      </c>
      <c r="IX16" s="74">
        <f t="shared" si="10"/>
        <v>28</v>
      </c>
      <c r="IY16" s="74">
        <f t="shared" si="10"/>
        <v>38</v>
      </c>
      <c r="IZ16" s="74">
        <f t="shared" si="10"/>
        <v>24</v>
      </c>
      <c r="JA16" s="74">
        <f t="shared" si="10"/>
        <v>39</v>
      </c>
      <c r="JB16" s="74">
        <f t="shared" si="10"/>
        <v>0</v>
      </c>
      <c r="JC16" s="74">
        <f t="shared" si="10"/>
        <v>0</v>
      </c>
      <c r="JD16" s="74">
        <f t="shared" si="10"/>
        <v>0</v>
      </c>
      <c r="JE16" s="74">
        <f t="shared" si="1"/>
        <v>160</v>
      </c>
      <c r="JF16" s="74">
        <f>VLOOKUP(D16,'[2]2月'!B:AK,36,0)</f>
        <v>20</v>
      </c>
      <c r="JG16" s="74">
        <v>8</v>
      </c>
      <c r="JH16" s="74">
        <f t="shared" si="2"/>
        <v>160</v>
      </c>
      <c r="JI16" s="74">
        <v>160</v>
      </c>
      <c r="JJ16" s="74"/>
      <c r="JK16" s="83"/>
      <c r="JL16" s="83"/>
    </row>
    <row r="17" spans="1:272" x14ac:dyDescent="0.3">
      <c r="A17" s="74">
        <v>10</v>
      </c>
      <c r="B17" s="74" t="s">
        <v>169</v>
      </c>
      <c r="C17" s="74" t="s">
        <v>519</v>
      </c>
      <c r="D17" s="1" t="s">
        <v>627</v>
      </c>
      <c r="E17" s="1" t="s">
        <v>492</v>
      </c>
      <c r="F17" s="99">
        <f>VLOOKUP(D17,'[1]工资+社保'!A:B,2,0)</f>
        <v>9227</v>
      </c>
      <c r="G17" s="99">
        <f>VLOOKUP(D17,'[1]工资+社保'!K:M,2,0)</f>
        <v>1075.5</v>
      </c>
      <c r="H17" s="99">
        <f>VLOOKUP(D17,'[1]工资+社保'!K:M,3,0)</f>
        <v>360</v>
      </c>
      <c r="I17" s="94"/>
      <c r="J17" s="94">
        <v>2</v>
      </c>
      <c r="K17" s="94">
        <v>3</v>
      </c>
      <c r="L17" s="94"/>
      <c r="M17" s="94">
        <v>3</v>
      </c>
      <c r="N17" s="94"/>
      <c r="O17" s="94"/>
      <c r="P17" s="74"/>
      <c r="Q17" s="94">
        <v>2</v>
      </c>
      <c r="R17" s="94">
        <v>2</v>
      </c>
      <c r="S17" s="74">
        <v>2</v>
      </c>
      <c r="T17" s="94">
        <v>2</v>
      </c>
      <c r="U17" s="94"/>
      <c r="V17" s="94"/>
      <c r="W17" s="94"/>
      <c r="X17" s="94"/>
      <c r="Y17" s="94"/>
      <c r="Z17" s="94">
        <v>2</v>
      </c>
      <c r="AA17" s="94">
        <v>2</v>
      </c>
      <c r="AB17" s="94">
        <v>2</v>
      </c>
      <c r="AC17" s="94">
        <v>2</v>
      </c>
      <c r="AD17" s="94"/>
      <c r="AE17" s="94"/>
      <c r="AF17" s="94"/>
      <c r="AG17" s="94"/>
      <c r="AH17" s="94"/>
      <c r="AI17" s="94"/>
      <c r="AJ17" s="94"/>
      <c r="AK17" s="94"/>
      <c r="AL17" s="94"/>
      <c r="AM17" s="94"/>
      <c r="AN17" s="74"/>
      <c r="AO17" s="94"/>
      <c r="AP17" s="94"/>
      <c r="AQ17" s="74"/>
      <c r="AR17" s="94"/>
      <c r="AS17" s="94"/>
      <c r="AT17" s="94"/>
      <c r="AU17" s="94"/>
      <c r="AV17" s="94"/>
      <c r="AW17" s="74"/>
      <c r="AX17" s="74">
        <v>2</v>
      </c>
      <c r="AY17" s="74">
        <v>2</v>
      </c>
      <c r="AZ17" s="74">
        <v>2</v>
      </c>
      <c r="BA17" s="74">
        <v>2</v>
      </c>
      <c r="BB17" s="74"/>
      <c r="BC17" s="74"/>
      <c r="BD17" s="74"/>
      <c r="BE17" s="94">
        <v>2</v>
      </c>
      <c r="BF17" s="94"/>
      <c r="BG17" s="74">
        <v>2</v>
      </c>
      <c r="BH17" s="74">
        <v>2</v>
      </c>
      <c r="BI17" s="74">
        <v>2</v>
      </c>
      <c r="BJ17" s="74"/>
      <c r="BK17" s="94"/>
      <c r="BL17" s="94"/>
      <c r="BN17" s="94">
        <v>2</v>
      </c>
      <c r="BO17" s="74">
        <v>2</v>
      </c>
      <c r="BP17" s="74">
        <v>2</v>
      </c>
      <c r="BQ17" s="74">
        <v>2</v>
      </c>
      <c r="BR17" s="74"/>
      <c r="BS17" s="94"/>
      <c r="BT17" s="94"/>
      <c r="BU17" s="74"/>
      <c r="BV17" s="74">
        <v>2</v>
      </c>
      <c r="BW17" s="74">
        <v>2</v>
      </c>
      <c r="BX17" s="74">
        <v>2</v>
      </c>
      <c r="BY17" s="74">
        <v>2</v>
      </c>
      <c r="BZ17" s="74"/>
      <c r="CA17" s="74"/>
      <c r="CB17" s="74"/>
      <c r="CC17" s="94"/>
      <c r="CD17" s="94">
        <v>2</v>
      </c>
      <c r="CE17" s="74">
        <v>2</v>
      </c>
      <c r="CF17" s="74">
        <v>2</v>
      </c>
      <c r="CG17" s="74">
        <v>2</v>
      </c>
      <c r="CH17" s="74"/>
      <c r="CI17" s="94"/>
      <c r="CJ17" s="94"/>
      <c r="CK17" s="94"/>
      <c r="CL17" s="94"/>
      <c r="CM17" s="74"/>
      <c r="CN17" s="74"/>
      <c r="CO17" s="74"/>
      <c r="CP17" s="74"/>
      <c r="CQ17" s="94"/>
      <c r="CR17" s="94"/>
      <c r="CT17" s="94"/>
      <c r="CU17" s="74"/>
      <c r="CV17" s="74"/>
      <c r="CW17" s="74"/>
      <c r="CX17" s="74"/>
      <c r="CY17" s="94"/>
      <c r="CZ17" s="94"/>
      <c r="DA17" s="74"/>
      <c r="DB17" s="74">
        <v>2</v>
      </c>
      <c r="DC17" s="74">
        <v>2</v>
      </c>
      <c r="DD17" s="74">
        <v>2</v>
      </c>
      <c r="DE17" s="74">
        <v>2</v>
      </c>
      <c r="DF17" s="74"/>
      <c r="DG17" s="74"/>
      <c r="DH17" s="74"/>
      <c r="DI17" s="94">
        <v>2</v>
      </c>
      <c r="DJ17" s="94"/>
      <c r="DK17" s="74">
        <v>2</v>
      </c>
      <c r="DL17" s="74">
        <v>2</v>
      </c>
      <c r="DM17" s="74">
        <v>2</v>
      </c>
      <c r="DN17" s="74"/>
      <c r="DO17" s="94"/>
      <c r="DP17" s="94"/>
      <c r="DR17" s="94">
        <v>2</v>
      </c>
      <c r="DS17" s="74">
        <v>2</v>
      </c>
      <c r="DT17" s="74">
        <v>2</v>
      </c>
      <c r="DU17" s="74">
        <v>2</v>
      </c>
      <c r="DV17" s="74"/>
      <c r="DW17" s="94"/>
      <c r="DX17" s="94"/>
      <c r="DY17" s="74"/>
      <c r="DZ17" s="74">
        <v>2</v>
      </c>
      <c r="EA17" s="74">
        <v>2</v>
      </c>
      <c r="EB17" s="74">
        <v>2</v>
      </c>
      <c r="EC17" s="74">
        <v>2</v>
      </c>
      <c r="ED17" s="74"/>
      <c r="EE17" s="74"/>
      <c r="EF17" s="74"/>
      <c r="EG17" s="94"/>
      <c r="EH17" s="94">
        <v>2</v>
      </c>
      <c r="EI17" s="74">
        <v>2</v>
      </c>
      <c r="EJ17" s="74">
        <v>2</v>
      </c>
      <c r="EK17" s="74">
        <v>2</v>
      </c>
      <c r="EL17" s="74"/>
      <c r="EM17" s="94"/>
      <c r="EN17" s="94"/>
      <c r="EO17" s="94"/>
      <c r="EP17" s="94"/>
      <c r="EQ17" s="74"/>
      <c r="ER17" s="74"/>
      <c r="ES17" s="74"/>
      <c r="ET17" s="74"/>
      <c r="EU17" s="94"/>
      <c r="EV17" s="94"/>
      <c r="EW17" s="94"/>
      <c r="EX17" s="94"/>
      <c r="EY17" s="74"/>
      <c r="EZ17" s="94"/>
      <c r="FA17" s="94"/>
      <c r="FB17" s="94"/>
      <c r="FC17" s="94"/>
      <c r="FD17" s="94"/>
      <c r="FE17" s="74"/>
      <c r="FF17" s="74">
        <v>2</v>
      </c>
      <c r="FG17" s="74">
        <v>2</v>
      </c>
      <c r="FH17" s="74">
        <v>2</v>
      </c>
      <c r="FI17" s="74">
        <v>2</v>
      </c>
      <c r="FJ17" s="74"/>
      <c r="FK17" s="74"/>
      <c r="FL17" s="74"/>
      <c r="FM17" s="94">
        <v>2</v>
      </c>
      <c r="FN17" s="94"/>
      <c r="FO17" s="74">
        <v>2</v>
      </c>
      <c r="FP17" s="74">
        <v>2</v>
      </c>
      <c r="FQ17" s="74">
        <v>2</v>
      </c>
      <c r="FR17" s="74"/>
      <c r="FS17" s="94"/>
      <c r="FT17" s="94"/>
      <c r="FV17" s="94">
        <v>2</v>
      </c>
      <c r="FW17" s="74">
        <v>2</v>
      </c>
      <c r="FX17" s="74">
        <v>2</v>
      </c>
      <c r="FY17" s="74">
        <v>2</v>
      </c>
      <c r="FZ17" s="74"/>
      <c r="GA17" s="94"/>
      <c r="GB17" s="94"/>
      <c r="GC17" s="74"/>
      <c r="GD17" s="74">
        <v>2</v>
      </c>
      <c r="GE17" s="74">
        <v>2</v>
      </c>
      <c r="GF17" s="74">
        <v>2</v>
      </c>
      <c r="GG17" s="74">
        <v>2</v>
      </c>
      <c r="GH17" s="74"/>
      <c r="GI17" s="74"/>
      <c r="GJ17" s="74"/>
      <c r="GK17" s="94"/>
      <c r="GL17" s="94">
        <v>2</v>
      </c>
      <c r="GM17" s="74">
        <v>2</v>
      </c>
      <c r="GN17" s="74">
        <v>2</v>
      </c>
      <c r="GO17" s="74">
        <v>2</v>
      </c>
      <c r="GP17" s="74"/>
      <c r="GQ17" s="94"/>
      <c r="GR17" s="94"/>
      <c r="GS17" s="74"/>
      <c r="GT17" s="74"/>
      <c r="GU17" s="74"/>
      <c r="GV17" s="74"/>
      <c r="GW17" s="74"/>
      <c r="GX17" s="74"/>
      <c r="GY17" s="74"/>
      <c r="GZ17" s="74"/>
      <c r="HA17" s="74"/>
      <c r="HB17" s="74"/>
      <c r="HC17" s="74"/>
      <c r="HD17" s="74"/>
      <c r="HE17" s="74"/>
      <c r="HF17" s="74"/>
      <c r="HG17" s="74"/>
      <c r="HH17" s="74"/>
      <c r="HI17" s="74">
        <v>2</v>
      </c>
      <c r="HJ17" s="74"/>
      <c r="HK17" s="74">
        <v>2</v>
      </c>
      <c r="HL17" s="74">
        <v>2</v>
      </c>
      <c r="HM17" s="74">
        <v>2</v>
      </c>
      <c r="HN17" s="74"/>
      <c r="HO17" s="74"/>
      <c r="HP17" s="74"/>
      <c r="HQ17" s="94"/>
      <c r="HR17" s="94">
        <v>2</v>
      </c>
      <c r="HS17" s="94">
        <v>2</v>
      </c>
      <c r="HT17" s="94">
        <v>2</v>
      </c>
      <c r="HU17" s="94">
        <v>2</v>
      </c>
      <c r="HV17" s="94"/>
      <c r="HW17" s="94"/>
      <c r="HX17" s="74"/>
      <c r="HY17" s="74"/>
      <c r="HZ17" s="74"/>
      <c r="IA17" s="74"/>
      <c r="IB17" s="74"/>
      <c r="IC17" s="74"/>
      <c r="ID17" s="74"/>
      <c r="IE17" s="74"/>
      <c r="IF17" s="74"/>
      <c r="IG17" s="94"/>
      <c r="IH17" s="94"/>
      <c r="II17" s="94"/>
      <c r="IJ17" s="94"/>
      <c r="IK17" s="94"/>
      <c r="IL17" s="94"/>
      <c r="IM17" s="94"/>
      <c r="IN17" s="74"/>
      <c r="IO17" s="94"/>
      <c r="IP17" s="94"/>
      <c r="IQ17" s="94"/>
      <c r="IR17" s="94"/>
      <c r="IS17" s="94"/>
      <c r="IT17" s="94"/>
      <c r="IU17" s="94"/>
      <c r="IV17" s="74"/>
      <c r="IW17" s="74">
        <f t="shared" ref="IW17:JD17" si="11">I17+Q17+Y17+AG17+AO17+AW17+BE17+BM17+BU17+CC17+CK17+CS17+DA17+DI17+DQ17+DY17+EG17+EO17+EW17+FE17+FM17+FU17+GC17+GK17+GS17+HA17+HI17+HQ17+HY17+IG17+IO17</f>
        <v>10</v>
      </c>
      <c r="IX17" s="74">
        <f t="shared" si="11"/>
        <v>32</v>
      </c>
      <c r="IY17" s="74">
        <f t="shared" si="11"/>
        <v>41</v>
      </c>
      <c r="IZ17" s="74">
        <f t="shared" si="11"/>
        <v>38</v>
      </c>
      <c r="JA17" s="74">
        <f t="shared" si="11"/>
        <v>39</v>
      </c>
      <c r="JB17" s="74">
        <f t="shared" si="11"/>
        <v>0</v>
      </c>
      <c r="JC17" s="74">
        <f t="shared" si="11"/>
        <v>0</v>
      </c>
      <c r="JD17" s="74">
        <f t="shared" si="11"/>
        <v>0</v>
      </c>
      <c r="JE17" s="74">
        <f t="shared" si="1"/>
        <v>160</v>
      </c>
      <c r="JF17" s="74">
        <f>VLOOKUP(D17,'[2]2月'!B:AK,36,0)</f>
        <v>20</v>
      </c>
      <c r="JG17" s="74">
        <v>8</v>
      </c>
      <c r="JH17" s="74">
        <f t="shared" si="2"/>
        <v>160</v>
      </c>
      <c r="JI17" s="74">
        <v>160</v>
      </c>
      <c r="JJ17" s="74"/>
      <c r="JK17" s="83"/>
      <c r="JL17" s="83"/>
    </row>
    <row r="18" spans="1:272" x14ac:dyDescent="0.3">
      <c r="A18" s="74">
        <v>11</v>
      </c>
      <c r="B18" s="74" t="s">
        <v>172</v>
      </c>
      <c r="C18" s="74" t="s">
        <v>154</v>
      </c>
      <c r="D18" s="37" t="s">
        <v>628</v>
      </c>
      <c r="E18" s="1" t="s">
        <v>492</v>
      </c>
      <c r="F18" s="99">
        <f>VLOOKUP(D18,'[1]工资+社保'!A:B,2,0)</f>
        <v>8403.11</v>
      </c>
      <c r="G18" s="99">
        <f>VLOOKUP(D18,'[1]工资+社保'!K:M,2,0)</f>
        <v>1057.47</v>
      </c>
      <c r="H18" s="99">
        <f>VLOOKUP(D18,'[1]工资+社保'!K:M,3,0)</f>
        <v>340</v>
      </c>
      <c r="I18" s="101">
        <v>2</v>
      </c>
      <c r="J18" s="101">
        <v>3</v>
      </c>
      <c r="K18" s="101"/>
      <c r="L18" s="101"/>
      <c r="M18" s="101">
        <v>3</v>
      </c>
      <c r="N18" s="101"/>
      <c r="O18" s="101"/>
      <c r="P18" s="74"/>
      <c r="Q18" s="101">
        <v>1</v>
      </c>
      <c r="R18" s="74">
        <v>1</v>
      </c>
      <c r="S18" s="74">
        <v>1</v>
      </c>
      <c r="T18" s="74">
        <v>3</v>
      </c>
      <c r="U18" s="74">
        <v>2</v>
      </c>
      <c r="V18" s="74"/>
      <c r="W18" s="74"/>
      <c r="X18" s="74"/>
      <c r="Y18" s="101">
        <v>2</v>
      </c>
      <c r="Z18" s="101"/>
      <c r="AA18" s="101">
        <v>2</v>
      </c>
      <c r="AB18" s="101">
        <v>2</v>
      </c>
      <c r="AC18" s="101">
        <v>2</v>
      </c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74"/>
      <c r="AO18" s="101"/>
      <c r="AP18" s="74"/>
      <c r="AQ18" s="74"/>
      <c r="AR18" s="74"/>
      <c r="AS18" s="74"/>
      <c r="AT18" s="74"/>
      <c r="AU18" s="74"/>
      <c r="AV18" s="74"/>
      <c r="AW18" s="101">
        <v>2</v>
      </c>
      <c r="AX18" s="74"/>
      <c r="AY18" s="74">
        <v>3</v>
      </c>
      <c r="AZ18" s="74">
        <v>1</v>
      </c>
      <c r="BA18" s="74">
        <v>2</v>
      </c>
      <c r="BB18" s="74"/>
      <c r="BC18" s="74"/>
      <c r="BD18" s="74"/>
      <c r="BE18" s="74">
        <v>2</v>
      </c>
      <c r="BF18" s="74">
        <v>2</v>
      </c>
      <c r="BG18" s="74"/>
      <c r="BH18" s="74">
        <v>2</v>
      </c>
      <c r="BI18" s="74">
        <v>2</v>
      </c>
      <c r="BJ18" s="74"/>
      <c r="BK18" s="74"/>
      <c r="BL18" s="74"/>
      <c r="BM18" s="74"/>
      <c r="BN18" s="74">
        <v>3</v>
      </c>
      <c r="BO18" s="74">
        <v>3</v>
      </c>
      <c r="BP18" s="74">
        <v>2</v>
      </c>
      <c r="BQ18" s="74"/>
      <c r="BR18" s="74"/>
      <c r="BS18" s="74"/>
      <c r="BT18" s="74"/>
      <c r="BU18" s="101">
        <v>2</v>
      </c>
      <c r="BV18" s="74">
        <v>2</v>
      </c>
      <c r="BW18" s="74">
        <v>2</v>
      </c>
      <c r="BX18" s="74">
        <v>1</v>
      </c>
      <c r="BY18" s="74">
        <v>1</v>
      </c>
      <c r="BZ18" s="74"/>
      <c r="CA18" s="74"/>
      <c r="CB18" s="74"/>
      <c r="CC18" s="74"/>
      <c r="CD18" s="74">
        <v>2</v>
      </c>
      <c r="CE18" s="74"/>
      <c r="CF18" s="74">
        <v>3</v>
      </c>
      <c r="CG18" s="74">
        <v>3</v>
      </c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101">
        <v>2</v>
      </c>
      <c r="DB18" s="74"/>
      <c r="DC18" s="74">
        <v>3</v>
      </c>
      <c r="DD18" s="74">
        <v>1</v>
      </c>
      <c r="DE18" s="74">
        <v>2</v>
      </c>
      <c r="DF18" s="74"/>
      <c r="DG18" s="74"/>
      <c r="DH18" s="74"/>
      <c r="DI18" s="74">
        <v>2</v>
      </c>
      <c r="DJ18" s="74">
        <v>2</v>
      </c>
      <c r="DK18" s="74"/>
      <c r="DL18" s="74">
        <v>2</v>
      </c>
      <c r="DM18" s="74">
        <v>2</v>
      </c>
      <c r="DN18" s="74"/>
      <c r="DO18" s="74"/>
      <c r="DP18" s="74"/>
      <c r="DQ18" s="74"/>
      <c r="DR18" s="74">
        <v>3</v>
      </c>
      <c r="DS18" s="74">
        <v>3</v>
      </c>
      <c r="DT18" s="74">
        <v>2</v>
      </c>
      <c r="DU18" s="74"/>
      <c r="DV18" s="74"/>
      <c r="DW18" s="74"/>
      <c r="DX18" s="74"/>
      <c r="DY18" s="101">
        <v>2</v>
      </c>
      <c r="DZ18" s="74">
        <v>2</v>
      </c>
      <c r="EA18" s="74">
        <v>2</v>
      </c>
      <c r="EB18" s="74">
        <v>1</v>
      </c>
      <c r="EC18" s="74">
        <v>1</v>
      </c>
      <c r="ED18" s="74"/>
      <c r="EE18" s="74"/>
      <c r="EF18" s="74"/>
      <c r="EG18" s="74"/>
      <c r="EH18" s="74">
        <v>2</v>
      </c>
      <c r="EI18" s="74"/>
      <c r="EJ18" s="74">
        <v>3</v>
      </c>
      <c r="EK18" s="74">
        <v>3</v>
      </c>
      <c r="EL18" s="74"/>
      <c r="EM18" s="74"/>
      <c r="EN18" s="74"/>
      <c r="EO18" s="94"/>
      <c r="EP18" s="94"/>
      <c r="EQ18" s="74"/>
      <c r="ER18" s="74"/>
      <c r="ES18" s="74"/>
      <c r="ET18" s="74"/>
      <c r="EU18" s="94"/>
      <c r="EV18" s="94"/>
      <c r="EW18" s="94"/>
      <c r="EX18" s="94"/>
      <c r="EY18" s="74"/>
      <c r="EZ18" s="94"/>
      <c r="FA18" s="94"/>
      <c r="FB18" s="94"/>
      <c r="FC18" s="94"/>
      <c r="FD18" s="94"/>
      <c r="FE18" s="101">
        <v>2</v>
      </c>
      <c r="FF18" s="74"/>
      <c r="FG18" s="74">
        <v>3</v>
      </c>
      <c r="FH18" s="74">
        <v>1</v>
      </c>
      <c r="FI18" s="74">
        <v>2</v>
      </c>
      <c r="FJ18" s="74"/>
      <c r="FK18" s="74"/>
      <c r="FL18" s="74"/>
      <c r="FM18" s="74">
        <v>2</v>
      </c>
      <c r="FN18" s="74">
        <v>2</v>
      </c>
      <c r="FO18" s="74"/>
      <c r="FP18" s="74">
        <v>2</v>
      </c>
      <c r="FQ18" s="74">
        <v>2</v>
      </c>
      <c r="FR18" s="74"/>
      <c r="FS18" s="74"/>
      <c r="FT18" s="74"/>
      <c r="FU18" s="74"/>
      <c r="FV18" s="74">
        <v>3</v>
      </c>
      <c r="FW18" s="74">
        <v>3</v>
      </c>
      <c r="FX18" s="74">
        <v>2</v>
      </c>
      <c r="FY18" s="74"/>
      <c r="FZ18" s="74"/>
      <c r="GA18" s="74"/>
      <c r="GB18" s="74"/>
      <c r="GC18" s="101">
        <v>2</v>
      </c>
      <c r="GD18" s="74">
        <v>2</v>
      </c>
      <c r="GE18" s="74">
        <v>2</v>
      </c>
      <c r="GF18" s="74">
        <v>1</v>
      </c>
      <c r="GG18" s="74">
        <v>1</v>
      </c>
      <c r="GH18" s="74"/>
      <c r="GI18" s="74"/>
      <c r="GJ18" s="74"/>
      <c r="GK18" s="74"/>
      <c r="GL18" s="74">
        <v>2</v>
      </c>
      <c r="GM18" s="74"/>
      <c r="GN18" s="74">
        <v>3</v>
      </c>
      <c r="GO18" s="74">
        <v>3</v>
      </c>
      <c r="GP18" s="74"/>
      <c r="GQ18" s="74"/>
      <c r="GR18" s="74"/>
      <c r="GS18" s="74"/>
      <c r="GT18" s="74"/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/>
      <c r="HG18" s="74"/>
      <c r="HH18" s="74"/>
      <c r="HI18" s="101">
        <v>2</v>
      </c>
      <c r="HJ18" s="74">
        <v>2</v>
      </c>
      <c r="HK18" s="74">
        <v>2</v>
      </c>
      <c r="HL18" s="74">
        <v>1</v>
      </c>
      <c r="HM18" s="74">
        <v>1</v>
      </c>
      <c r="HN18" s="74"/>
      <c r="HO18" s="74"/>
      <c r="HP18" s="74"/>
      <c r="HQ18" s="74"/>
      <c r="HR18" s="74">
        <v>2</v>
      </c>
      <c r="HS18" s="74"/>
      <c r="HT18" s="74">
        <v>3</v>
      </c>
      <c r="HU18" s="74">
        <v>3</v>
      </c>
      <c r="HV18" s="94"/>
      <c r="HW18" s="94"/>
      <c r="HX18" s="74"/>
      <c r="HY18" s="74"/>
      <c r="HZ18" s="74"/>
      <c r="IA18" s="74"/>
      <c r="IB18" s="74"/>
      <c r="IC18" s="74"/>
      <c r="ID18" s="74"/>
      <c r="IE18" s="74"/>
      <c r="IF18" s="74"/>
      <c r="IG18" s="94"/>
      <c r="IH18" s="94"/>
      <c r="II18" s="94"/>
      <c r="IJ18" s="94"/>
      <c r="IK18" s="94"/>
      <c r="IL18" s="94"/>
      <c r="IM18" s="94"/>
      <c r="IN18" s="74"/>
      <c r="IO18" s="74"/>
      <c r="IP18" s="74"/>
      <c r="IQ18" s="74"/>
      <c r="IR18" s="74"/>
      <c r="IS18" s="74"/>
      <c r="IT18" s="74"/>
      <c r="IU18" s="74"/>
      <c r="IV18" s="74"/>
      <c r="IW18" s="74">
        <f t="shared" ref="IW18:JD18" si="12">I18+Q18+Y18+AG18+AO18+AW18+BE18+BM18+BU18+CC18+CK18+CS18+DA18+DI18+DQ18+DY18+EG18+EO18+EW18+FE18+FM18+FU18+GC18+GK18+GS18+HA18+HI18+HQ18+HY18+IG18+IO18</f>
        <v>25</v>
      </c>
      <c r="IX18" s="74">
        <f t="shared" si="12"/>
        <v>35</v>
      </c>
      <c r="IY18" s="74">
        <f t="shared" si="12"/>
        <v>29</v>
      </c>
      <c r="IZ18" s="74">
        <f t="shared" si="12"/>
        <v>36</v>
      </c>
      <c r="JA18" s="74">
        <f t="shared" si="12"/>
        <v>35</v>
      </c>
      <c r="JB18" s="74">
        <f t="shared" si="12"/>
        <v>0</v>
      </c>
      <c r="JC18" s="74">
        <f t="shared" si="12"/>
        <v>0</v>
      </c>
      <c r="JD18" s="74">
        <f t="shared" si="12"/>
        <v>0</v>
      </c>
      <c r="JE18" s="74">
        <f t="shared" si="1"/>
        <v>160</v>
      </c>
      <c r="JF18" s="74">
        <f>VLOOKUP(D18,'[2]2月'!B:AK,36,0)</f>
        <v>20</v>
      </c>
      <c r="JG18" s="74">
        <v>8</v>
      </c>
      <c r="JH18" s="74">
        <f t="shared" si="2"/>
        <v>160</v>
      </c>
      <c r="JI18" s="74">
        <v>240</v>
      </c>
      <c r="JJ18" s="74"/>
      <c r="JK18" s="83"/>
      <c r="JL18" s="83"/>
    </row>
    <row r="19" spans="1:272" x14ac:dyDescent="0.3">
      <c r="A19" s="74">
        <v>12</v>
      </c>
      <c r="B19" s="74" t="s">
        <v>172</v>
      </c>
      <c r="C19" s="74" t="s">
        <v>154</v>
      </c>
      <c r="D19" s="37" t="s">
        <v>629</v>
      </c>
      <c r="E19" s="1" t="s">
        <v>492</v>
      </c>
      <c r="F19" s="99">
        <f>VLOOKUP(D19,'[1]工资+社保'!A:B,2,0)</f>
        <v>5772.79</v>
      </c>
      <c r="G19" s="99">
        <f>VLOOKUP(D19,'[1]工资+社保'!K:M,2,0)</f>
        <v>1057.47</v>
      </c>
      <c r="H19" s="99">
        <f>VLOOKUP(D19,'[1]工资+社保'!K:M,3,0)</f>
        <v>340</v>
      </c>
      <c r="I19" s="101">
        <v>3</v>
      </c>
      <c r="J19" s="101"/>
      <c r="K19" s="101">
        <v>1</v>
      </c>
      <c r="L19" s="101">
        <v>2</v>
      </c>
      <c r="M19" s="101">
        <v>2</v>
      </c>
      <c r="N19" s="101"/>
      <c r="O19" s="101"/>
      <c r="P19" s="74"/>
      <c r="Q19" s="74"/>
      <c r="R19" s="74">
        <v>2</v>
      </c>
      <c r="S19" s="74">
        <v>2</v>
      </c>
      <c r="T19" s="74">
        <v>2</v>
      </c>
      <c r="U19" s="101">
        <v>2</v>
      </c>
      <c r="V19" s="74"/>
      <c r="W19" s="74"/>
      <c r="X19" s="74"/>
      <c r="Y19" s="101">
        <v>2</v>
      </c>
      <c r="Z19" s="101"/>
      <c r="AA19" s="101">
        <v>3</v>
      </c>
      <c r="AB19" s="101">
        <v>1</v>
      </c>
      <c r="AC19" s="101">
        <v>2</v>
      </c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74"/>
      <c r="AO19" s="74"/>
      <c r="AP19" s="74"/>
      <c r="AQ19" s="74"/>
      <c r="AR19" s="74"/>
      <c r="AS19" s="101"/>
      <c r="AT19" s="74"/>
      <c r="AU19" s="74"/>
      <c r="AV19" s="74"/>
      <c r="AW19" s="74"/>
      <c r="AX19" s="74">
        <v>3</v>
      </c>
      <c r="AY19" s="74">
        <v>2</v>
      </c>
      <c r="AZ19" s="74">
        <v>1</v>
      </c>
      <c r="BA19" s="101">
        <v>2</v>
      </c>
      <c r="BB19" s="74"/>
      <c r="BC19" s="74"/>
      <c r="BD19" s="74"/>
      <c r="BE19" s="74"/>
      <c r="BF19" s="74">
        <v>2</v>
      </c>
      <c r="BG19" s="74">
        <v>2</v>
      </c>
      <c r="BH19" s="74">
        <v>2</v>
      </c>
      <c r="BI19" s="101">
        <v>2</v>
      </c>
      <c r="BJ19" s="74"/>
      <c r="BK19" s="74"/>
      <c r="BL19" s="74"/>
      <c r="BM19" s="74"/>
      <c r="BN19" s="74"/>
      <c r="BO19" s="74">
        <v>2</v>
      </c>
      <c r="BP19" s="74">
        <v>3</v>
      </c>
      <c r="BQ19" s="101">
        <v>3</v>
      </c>
      <c r="BR19" s="74"/>
      <c r="BS19" s="74"/>
      <c r="BT19" s="74"/>
      <c r="BU19" s="74"/>
      <c r="BV19" s="74">
        <v>2</v>
      </c>
      <c r="BW19" s="74">
        <v>2</v>
      </c>
      <c r="BX19" s="74">
        <v>4</v>
      </c>
      <c r="BY19" s="74"/>
      <c r="BZ19" s="74"/>
      <c r="CA19" s="74"/>
      <c r="CB19" s="74"/>
      <c r="CC19" s="74"/>
      <c r="CD19" s="74">
        <v>2</v>
      </c>
      <c r="CE19" s="74">
        <v>2</v>
      </c>
      <c r="CF19" s="74">
        <v>2</v>
      </c>
      <c r="CG19" s="101">
        <v>2</v>
      </c>
      <c r="CH19" s="74"/>
      <c r="CI19" s="74"/>
      <c r="CJ19" s="74"/>
      <c r="CK19" s="74"/>
      <c r="CL19" s="74"/>
      <c r="CM19" s="74"/>
      <c r="CN19" s="74"/>
      <c r="CO19" s="101"/>
      <c r="CP19" s="74"/>
      <c r="CQ19" s="74"/>
      <c r="CR19" s="74"/>
      <c r="CS19" s="74"/>
      <c r="CT19" s="74"/>
      <c r="CU19" s="74"/>
      <c r="CV19" s="74"/>
      <c r="CW19" s="101"/>
      <c r="CX19" s="74"/>
      <c r="CY19" s="74"/>
      <c r="CZ19" s="74"/>
      <c r="DA19" s="74"/>
      <c r="DB19" s="74">
        <v>3</v>
      </c>
      <c r="DC19" s="74">
        <v>2</v>
      </c>
      <c r="DD19" s="74">
        <v>1</v>
      </c>
      <c r="DE19" s="101">
        <v>2</v>
      </c>
      <c r="DF19" s="74"/>
      <c r="DG19" s="74"/>
      <c r="DH19" s="74"/>
      <c r="DI19" s="74"/>
      <c r="DJ19" s="74">
        <v>2</v>
      </c>
      <c r="DK19" s="74">
        <v>2</v>
      </c>
      <c r="DL19" s="74">
        <v>2</v>
      </c>
      <c r="DM19" s="101">
        <v>2</v>
      </c>
      <c r="DN19" s="74"/>
      <c r="DO19" s="74"/>
      <c r="DP19" s="74"/>
      <c r="DQ19" s="74"/>
      <c r="DR19" s="74"/>
      <c r="DS19" s="74">
        <v>2</v>
      </c>
      <c r="DT19" s="74">
        <v>3</v>
      </c>
      <c r="DU19" s="101">
        <v>3</v>
      </c>
      <c r="DV19" s="74"/>
      <c r="DW19" s="74"/>
      <c r="DX19" s="74"/>
      <c r="DY19" s="74"/>
      <c r="DZ19" s="74">
        <v>2</v>
      </c>
      <c r="EA19" s="74">
        <v>2</v>
      </c>
      <c r="EB19" s="74">
        <v>4</v>
      </c>
      <c r="EC19" s="74"/>
      <c r="ED19" s="74"/>
      <c r="EE19" s="74"/>
      <c r="EF19" s="74"/>
      <c r="EG19" s="74"/>
      <c r="EH19" s="74">
        <v>2</v>
      </c>
      <c r="EI19" s="74">
        <v>2</v>
      </c>
      <c r="EJ19" s="74">
        <v>2</v>
      </c>
      <c r="EK19" s="101">
        <v>2</v>
      </c>
      <c r="EL19" s="74"/>
      <c r="EM19" s="74"/>
      <c r="EN19" s="74"/>
      <c r="EO19" s="94"/>
      <c r="EP19" s="94"/>
      <c r="EQ19" s="74"/>
      <c r="ER19" s="74"/>
      <c r="ES19" s="74"/>
      <c r="ET19" s="74"/>
      <c r="EU19" s="94"/>
      <c r="EV19" s="94"/>
      <c r="EW19" s="94"/>
      <c r="EX19" s="94"/>
      <c r="EY19" s="74"/>
      <c r="EZ19" s="94"/>
      <c r="FA19" s="94"/>
      <c r="FB19" s="94"/>
      <c r="FC19" s="94"/>
      <c r="FD19" s="94"/>
      <c r="FE19" s="74"/>
      <c r="FF19" s="74">
        <v>3</v>
      </c>
      <c r="FG19" s="74">
        <v>2</v>
      </c>
      <c r="FH19" s="74">
        <v>1</v>
      </c>
      <c r="FI19" s="101">
        <v>2</v>
      </c>
      <c r="FJ19" s="74"/>
      <c r="FK19" s="74"/>
      <c r="FL19" s="74"/>
      <c r="FM19" s="74"/>
      <c r="FN19" s="74">
        <v>2</v>
      </c>
      <c r="FO19" s="74">
        <v>2</v>
      </c>
      <c r="FP19" s="74">
        <v>2</v>
      </c>
      <c r="FQ19" s="101">
        <v>2</v>
      </c>
      <c r="FR19" s="74"/>
      <c r="FS19" s="74"/>
      <c r="FT19" s="74"/>
      <c r="FU19" s="74"/>
      <c r="FV19" s="74"/>
      <c r="FW19" s="74">
        <v>2</v>
      </c>
      <c r="FX19" s="74">
        <v>3</v>
      </c>
      <c r="FY19" s="101">
        <v>3</v>
      </c>
      <c r="FZ19" s="74"/>
      <c r="GA19" s="74"/>
      <c r="GB19" s="74"/>
      <c r="GC19" s="74"/>
      <c r="GD19" s="74">
        <v>2</v>
      </c>
      <c r="GE19" s="74">
        <v>2</v>
      </c>
      <c r="GF19" s="74">
        <v>4</v>
      </c>
      <c r="GG19" s="74"/>
      <c r="GH19" s="74"/>
      <c r="GI19" s="74"/>
      <c r="GJ19" s="74"/>
      <c r="GK19" s="74"/>
      <c r="GL19" s="74">
        <v>2</v>
      </c>
      <c r="GM19" s="74">
        <v>2</v>
      </c>
      <c r="GN19" s="74">
        <v>2</v>
      </c>
      <c r="GO19" s="101">
        <v>2</v>
      </c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>
        <v>2</v>
      </c>
      <c r="HK19" s="74">
        <v>2</v>
      </c>
      <c r="HL19" s="74">
        <v>4</v>
      </c>
      <c r="HM19" s="74"/>
      <c r="HN19" s="74"/>
      <c r="HO19" s="74"/>
      <c r="HP19" s="74"/>
      <c r="HQ19" s="74"/>
      <c r="HR19" s="74">
        <v>2</v>
      </c>
      <c r="HS19" s="74">
        <v>2</v>
      </c>
      <c r="HT19" s="74">
        <v>2</v>
      </c>
      <c r="HU19" s="101">
        <v>2</v>
      </c>
      <c r="HV19" s="94"/>
      <c r="HW19" s="94"/>
      <c r="HX19" s="74"/>
      <c r="HY19" s="74"/>
      <c r="HZ19" s="74"/>
      <c r="IA19" s="74"/>
      <c r="IB19" s="74"/>
      <c r="IC19" s="74"/>
      <c r="ID19" s="74"/>
      <c r="IE19" s="74"/>
      <c r="IF19" s="74"/>
      <c r="IG19" s="94"/>
      <c r="IH19" s="94"/>
      <c r="II19" s="94"/>
      <c r="IJ19" s="94"/>
      <c r="IK19" s="94"/>
      <c r="IL19" s="94"/>
      <c r="IM19" s="9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f t="shared" ref="IW19:JD19" si="13">I19+Q19+Y19+AG19+AO19+AW19+BE19+BM19+BU19+CC19+CK19+CS19+DA19+DI19+DQ19+DY19+EG19+EO19+EW19+FE19+FM19+FU19+GC19+GK19+GS19+HA19+HI19+HQ19+HY19+IG19+IO19</f>
        <v>5</v>
      </c>
      <c r="IX19" s="74">
        <f t="shared" si="13"/>
        <v>33</v>
      </c>
      <c r="IY19" s="74">
        <f t="shared" si="13"/>
        <v>40</v>
      </c>
      <c r="IZ19" s="74">
        <f t="shared" si="13"/>
        <v>47</v>
      </c>
      <c r="JA19" s="74">
        <f t="shared" si="13"/>
        <v>35</v>
      </c>
      <c r="JB19" s="74">
        <f t="shared" si="13"/>
        <v>0</v>
      </c>
      <c r="JC19" s="74">
        <f t="shared" si="13"/>
        <v>0</v>
      </c>
      <c r="JD19" s="74">
        <f t="shared" si="13"/>
        <v>0</v>
      </c>
      <c r="JE19" s="74">
        <f t="shared" si="1"/>
        <v>160</v>
      </c>
      <c r="JF19" s="74">
        <f>VLOOKUP(D19,'[2]2月'!B:AK,36,0)</f>
        <v>20</v>
      </c>
      <c r="JG19" s="74">
        <v>8</v>
      </c>
      <c r="JH19" s="74">
        <f t="shared" si="2"/>
        <v>160</v>
      </c>
      <c r="JI19" s="74">
        <v>240</v>
      </c>
      <c r="JJ19" s="74"/>
      <c r="JK19" s="83"/>
      <c r="JL19" s="83"/>
    </row>
    <row r="20" spans="1:272" x14ac:dyDescent="0.3">
      <c r="A20" s="74">
        <v>13</v>
      </c>
      <c r="B20" s="74" t="s">
        <v>172</v>
      </c>
      <c r="C20" s="74" t="s">
        <v>154</v>
      </c>
      <c r="D20" s="37" t="s">
        <v>630</v>
      </c>
      <c r="E20" s="1" t="s">
        <v>492</v>
      </c>
      <c r="F20" s="99">
        <f>VLOOKUP(D20,'[1]工资+社保'!A:B,2,0)</f>
        <v>6552.54</v>
      </c>
      <c r="G20" s="99">
        <f>VLOOKUP(D20,'[1]工资+社保'!K:M,2,0)</f>
        <v>1057.47</v>
      </c>
      <c r="H20" s="99">
        <f>VLOOKUP(D20,'[1]工资+社保'!K:M,3,0)</f>
        <v>340</v>
      </c>
      <c r="I20" s="101">
        <v>2</v>
      </c>
      <c r="J20" s="101"/>
      <c r="K20" s="101">
        <v>2</v>
      </c>
      <c r="L20" s="101">
        <v>2</v>
      </c>
      <c r="M20" s="101">
        <v>2</v>
      </c>
      <c r="N20" s="101"/>
      <c r="O20" s="101"/>
      <c r="P20" s="74"/>
      <c r="Q20" s="74"/>
      <c r="R20" s="74">
        <v>2</v>
      </c>
      <c r="S20" s="74">
        <v>2</v>
      </c>
      <c r="T20" s="74">
        <v>2</v>
      </c>
      <c r="U20" s="74">
        <v>2</v>
      </c>
      <c r="V20" s="74"/>
      <c r="W20" s="74"/>
      <c r="X20" s="74"/>
      <c r="Y20" s="101">
        <v>2</v>
      </c>
      <c r="Z20" s="101">
        <v>1</v>
      </c>
      <c r="AA20" s="101">
        <v>1</v>
      </c>
      <c r="AB20" s="101">
        <v>2</v>
      </c>
      <c r="AC20" s="101">
        <v>2</v>
      </c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>
        <v>2</v>
      </c>
      <c r="AY20" s="74">
        <v>2</v>
      </c>
      <c r="AZ20" s="74">
        <v>2</v>
      </c>
      <c r="BA20" s="74">
        <v>2</v>
      </c>
      <c r="BB20" s="74"/>
      <c r="BC20" s="74"/>
      <c r="BD20" s="74"/>
      <c r="BE20" s="74"/>
      <c r="BF20" s="74">
        <v>2</v>
      </c>
      <c r="BG20" s="74">
        <v>2</v>
      </c>
      <c r="BH20" s="74">
        <v>2</v>
      </c>
      <c r="BI20" s="74">
        <v>2</v>
      </c>
      <c r="BJ20" s="74"/>
      <c r="BK20" s="74"/>
      <c r="BL20" s="74"/>
      <c r="BM20" s="74"/>
      <c r="BN20" s="74">
        <v>3</v>
      </c>
      <c r="BO20" s="74">
        <v>1</v>
      </c>
      <c r="BP20" s="74">
        <v>2</v>
      </c>
      <c r="BQ20" s="74">
        <v>2</v>
      </c>
      <c r="BR20" s="74"/>
      <c r="BS20" s="74"/>
      <c r="BT20" s="74"/>
      <c r="BU20" s="74">
        <v>2</v>
      </c>
      <c r="BV20" s="74"/>
      <c r="BW20" s="74">
        <v>2</v>
      </c>
      <c r="BX20" s="74">
        <v>2</v>
      </c>
      <c r="BY20" s="74">
        <v>2</v>
      </c>
      <c r="BZ20" s="74"/>
      <c r="CA20" s="74"/>
      <c r="CB20" s="74"/>
      <c r="CC20" s="74"/>
      <c r="CD20" s="74"/>
      <c r="CE20" s="74">
        <v>4</v>
      </c>
      <c r="CF20" s="74">
        <v>4</v>
      </c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>
        <v>2</v>
      </c>
      <c r="DC20" s="74">
        <v>2</v>
      </c>
      <c r="DD20" s="74">
        <v>2</v>
      </c>
      <c r="DE20" s="74">
        <v>2</v>
      </c>
      <c r="DF20" s="74"/>
      <c r="DG20" s="74"/>
      <c r="DH20" s="74"/>
      <c r="DI20" s="74"/>
      <c r="DJ20" s="74">
        <v>2</v>
      </c>
      <c r="DK20" s="74">
        <v>2</v>
      </c>
      <c r="DL20" s="74">
        <v>2</v>
      </c>
      <c r="DM20" s="74">
        <v>2</v>
      </c>
      <c r="DN20" s="74"/>
      <c r="DO20" s="74"/>
      <c r="DP20" s="74"/>
      <c r="DQ20" s="74"/>
      <c r="DR20" s="74">
        <v>3</v>
      </c>
      <c r="DS20" s="74">
        <v>1</v>
      </c>
      <c r="DT20" s="74">
        <v>2</v>
      </c>
      <c r="DU20" s="74">
        <v>2</v>
      </c>
      <c r="DV20" s="74"/>
      <c r="DW20" s="74"/>
      <c r="DX20" s="74"/>
      <c r="DY20" s="74">
        <v>2</v>
      </c>
      <c r="DZ20" s="74"/>
      <c r="EA20" s="74">
        <v>2</v>
      </c>
      <c r="EB20" s="74">
        <v>2</v>
      </c>
      <c r="EC20" s="74">
        <v>2</v>
      </c>
      <c r="ED20" s="74"/>
      <c r="EE20" s="74"/>
      <c r="EF20" s="74"/>
      <c r="EG20" s="74"/>
      <c r="EH20" s="74"/>
      <c r="EI20" s="74">
        <v>4</v>
      </c>
      <c r="EJ20" s="74">
        <v>4</v>
      </c>
      <c r="EK20" s="74"/>
      <c r="EL20" s="74"/>
      <c r="EM20" s="74"/>
      <c r="EN20" s="74"/>
      <c r="EO20" s="94"/>
      <c r="EP20" s="94"/>
      <c r="EQ20" s="74"/>
      <c r="ER20" s="74"/>
      <c r="ES20" s="74"/>
      <c r="ET20" s="74"/>
      <c r="EU20" s="94"/>
      <c r="EV20" s="94"/>
      <c r="EW20" s="94"/>
      <c r="EX20" s="94"/>
      <c r="EY20" s="74"/>
      <c r="EZ20" s="94"/>
      <c r="FA20" s="94"/>
      <c r="FB20" s="94"/>
      <c r="FC20" s="94"/>
      <c r="FD20" s="94"/>
      <c r="FE20" s="74"/>
      <c r="FF20" s="74">
        <v>2</v>
      </c>
      <c r="FG20" s="74">
        <v>2</v>
      </c>
      <c r="FH20" s="74">
        <v>2</v>
      </c>
      <c r="FI20" s="74">
        <v>2</v>
      </c>
      <c r="FJ20" s="74"/>
      <c r="FK20" s="74"/>
      <c r="FL20" s="74"/>
      <c r="FM20" s="74"/>
      <c r="FN20" s="74">
        <v>2</v>
      </c>
      <c r="FO20" s="74">
        <v>2</v>
      </c>
      <c r="FP20" s="74">
        <v>2</v>
      </c>
      <c r="FQ20" s="74">
        <v>2</v>
      </c>
      <c r="FR20" s="74"/>
      <c r="FS20" s="74"/>
      <c r="FT20" s="74"/>
      <c r="FU20" s="74"/>
      <c r="FV20" s="74">
        <v>3</v>
      </c>
      <c r="FW20" s="74">
        <v>1</v>
      </c>
      <c r="FX20" s="74">
        <v>2</v>
      </c>
      <c r="FY20" s="74">
        <v>2</v>
      </c>
      <c r="FZ20" s="74"/>
      <c r="GA20" s="74"/>
      <c r="GB20" s="74"/>
      <c r="GC20" s="74">
        <v>2</v>
      </c>
      <c r="GD20" s="74"/>
      <c r="GE20" s="74">
        <v>2</v>
      </c>
      <c r="GF20" s="74">
        <v>2</v>
      </c>
      <c r="GG20" s="74">
        <v>2</v>
      </c>
      <c r="GH20" s="74"/>
      <c r="GI20" s="74"/>
      <c r="GJ20" s="74"/>
      <c r="GK20" s="74"/>
      <c r="GL20" s="74"/>
      <c r="GM20" s="74">
        <v>4</v>
      </c>
      <c r="GN20" s="74">
        <v>4</v>
      </c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>
        <v>2</v>
      </c>
      <c r="HJ20" s="74"/>
      <c r="HK20" s="74">
        <v>2</v>
      </c>
      <c r="HL20" s="74">
        <v>2</v>
      </c>
      <c r="HM20" s="74">
        <v>2</v>
      </c>
      <c r="HN20" s="74"/>
      <c r="HO20" s="74"/>
      <c r="HP20" s="74"/>
      <c r="HQ20" s="74"/>
      <c r="HR20" s="74"/>
      <c r="HS20" s="74">
        <v>4</v>
      </c>
      <c r="HT20" s="74">
        <v>4</v>
      </c>
      <c r="HU20" s="74"/>
      <c r="HV20" s="94"/>
      <c r="HW20" s="94"/>
      <c r="HX20" s="74"/>
      <c r="HY20" s="74"/>
      <c r="HZ20" s="74"/>
      <c r="IA20" s="74"/>
      <c r="IB20" s="74"/>
      <c r="IC20" s="74"/>
      <c r="ID20" s="74"/>
      <c r="IE20" s="74"/>
      <c r="IF20" s="74"/>
      <c r="IG20" s="94"/>
      <c r="IH20" s="94"/>
      <c r="II20" s="94"/>
      <c r="IJ20" s="94"/>
      <c r="IK20" s="94"/>
      <c r="IL20" s="94"/>
      <c r="IM20" s="94"/>
      <c r="IN20" s="74"/>
      <c r="IO20" s="74"/>
      <c r="IP20" s="74"/>
      <c r="IQ20" s="74"/>
      <c r="IR20" s="74"/>
      <c r="IS20" s="74"/>
      <c r="IT20" s="74"/>
      <c r="IU20" s="74"/>
      <c r="IV20" s="74"/>
      <c r="IW20" s="74">
        <f t="shared" ref="IW20:JD20" si="14">I20+Q20+Y20+AG20+AO20+AW20+BE20+BM20+BU20+CC20+CK20+CS20+DA20+DI20+DQ20+DY20+EG20+EO20+EW20+FE20+FM20+FU20+GC20+GK20+GS20+HA20+HI20+HQ20+HY20+IG20+IO20</f>
        <v>12</v>
      </c>
      <c r="IX20" s="74">
        <f t="shared" si="14"/>
        <v>24</v>
      </c>
      <c r="IY20" s="74">
        <f t="shared" si="14"/>
        <v>44</v>
      </c>
      <c r="IZ20" s="74">
        <f t="shared" si="14"/>
        <v>48</v>
      </c>
      <c r="JA20" s="74">
        <f t="shared" si="14"/>
        <v>32</v>
      </c>
      <c r="JB20" s="74">
        <f t="shared" si="14"/>
        <v>0</v>
      </c>
      <c r="JC20" s="74">
        <f t="shared" si="14"/>
        <v>0</v>
      </c>
      <c r="JD20" s="74">
        <f t="shared" si="14"/>
        <v>0</v>
      </c>
      <c r="JE20" s="74">
        <f t="shared" si="1"/>
        <v>160</v>
      </c>
      <c r="JF20" s="74">
        <f>VLOOKUP(D20,'[2]2月'!B:AK,36,0)</f>
        <v>20</v>
      </c>
      <c r="JG20" s="74">
        <v>8</v>
      </c>
      <c r="JH20" s="74">
        <f t="shared" si="2"/>
        <v>160</v>
      </c>
      <c r="JI20" s="74">
        <v>240</v>
      </c>
      <c r="JJ20" s="74"/>
      <c r="JK20" s="83"/>
      <c r="JL20" s="83"/>
    </row>
    <row r="21" spans="1:272" x14ac:dyDescent="0.3">
      <c r="A21" s="74">
        <v>14</v>
      </c>
      <c r="B21" s="74" t="s">
        <v>172</v>
      </c>
      <c r="C21" s="74" t="s">
        <v>154</v>
      </c>
      <c r="D21" s="37" t="s">
        <v>631</v>
      </c>
      <c r="E21" s="1" t="s">
        <v>492</v>
      </c>
      <c r="F21" s="99">
        <f>VLOOKUP(D21,'[1]工资+社保'!A:B,2,0)</f>
        <v>6671.51</v>
      </c>
      <c r="G21" s="99">
        <f>VLOOKUP(D21,'[1]工资+社保'!K:M,2,0)</f>
        <v>1057.47</v>
      </c>
      <c r="H21" s="99">
        <f>VLOOKUP(D21,'[1]工资+社保'!K:M,3,0)</f>
        <v>340</v>
      </c>
      <c r="I21" s="94"/>
      <c r="J21" s="94">
        <v>2</v>
      </c>
      <c r="K21" s="94">
        <v>2</v>
      </c>
      <c r="L21" s="94">
        <v>1</v>
      </c>
      <c r="M21" s="94">
        <v>3</v>
      </c>
      <c r="N21" s="101"/>
      <c r="O21" s="94"/>
      <c r="P21" s="74"/>
      <c r="Q21" s="74">
        <v>2</v>
      </c>
      <c r="R21" s="74">
        <v>2</v>
      </c>
      <c r="S21" s="74"/>
      <c r="T21" s="74">
        <v>2</v>
      </c>
      <c r="U21" s="74">
        <v>2</v>
      </c>
      <c r="V21" s="74"/>
      <c r="W21" s="74"/>
      <c r="X21" s="74"/>
      <c r="Y21" s="94">
        <v>2</v>
      </c>
      <c r="Z21" s="94">
        <v>2</v>
      </c>
      <c r="AA21" s="94">
        <v>3</v>
      </c>
      <c r="AB21" s="94">
        <v>1</v>
      </c>
      <c r="AC21" s="94"/>
      <c r="AD21" s="94"/>
      <c r="AE21" s="94"/>
      <c r="AF21" s="94"/>
      <c r="AG21" s="94"/>
      <c r="AH21" s="94"/>
      <c r="AI21" s="94"/>
      <c r="AJ21" s="94"/>
      <c r="AK21" s="94"/>
      <c r="AL21" s="101"/>
      <c r="AM21" s="94"/>
      <c r="AN21" s="74"/>
      <c r="AO21" s="74"/>
      <c r="AP21" s="74"/>
      <c r="AQ21" s="74"/>
      <c r="AR21" s="74"/>
      <c r="AS21" s="74"/>
      <c r="AT21" s="74"/>
      <c r="AU21" s="74"/>
      <c r="AV21" s="74"/>
      <c r="AW21" s="74">
        <v>2</v>
      </c>
      <c r="AX21" s="74">
        <v>2</v>
      </c>
      <c r="AY21" s="74">
        <v>2</v>
      </c>
      <c r="AZ21" s="74"/>
      <c r="BA21" s="74">
        <v>2</v>
      </c>
      <c r="BB21" s="74"/>
      <c r="BC21" s="74"/>
      <c r="BD21" s="74"/>
      <c r="BE21" s="74"/>
      <c r="BF21" s="74">
        <v>2</v>
      </c>
      <c r="BG21" s="74">
        <v>3</v>
      </c>
      <c r="BH21" s="74"/>
      <c r="BI21" s="74">
        <v>3</v>
      </c>
      <c r="BJ21" s="74"/>
      <c r="BK21" s="74"/>
      <c r="BL21" s="74"/>
      <c r="BM21" s="74"/>
      <c r="BN21" s="74">
        <v>2</v>
      </c>
      <c r="BO21" s="74">
        <v>2</v>
      </c>
      <c r="BP21" s="74">
        <v>2</v>
      </c>
      <c r="BQ21" s="74">
        <v>2</v>
      </c>
      <c r="BR21" s="74"/>
      <c r="BS21" s="74"/>
      <c r="BT21" s="74"/>
      <c r="BU21" s="74">
        <v>2</v>
      </c>
      <c r="BV21" s="74">
        <v>2</v>
      </c>
      <c r="BW21" s="74">
        <v>2</v>
      </c>
      <c r="BX21" s="74">
        <v>2</v>
      </c>
      <c r="BY21" s="74"/>
      <c r="BZ21" s="74"/>
      <c r="CA21" s="74"/>
      <c r="CB21" s="74"/>
      <c r="CC21" s="74">
        <v>1</v>
      </c>
      <c r="CD21" s="74">
        <v>1</v>
      </c>
      <c r="CE21" s="74">
        <v>1</v>
      </c>
      <c r="CF21" s="74">
        <v>2</v>
      </c>
      <c r="CG21" s="74">
        <v>3</v>
      </c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>
        <v>2</v>
      </c>
      <c r="DB21" s="74">
        <v>2</v>
      </c>
      <c r="DC21" s="74">
        <v>2</v>
      </c>
      <c r="DD21" s="74"/>
      <c r="DE21" s="74">
        <v>2</v>
      </c>
      <c r="DF21" s="74"/>
      <c r="DG21" s="74"/>
      <c r="DH21" s="74"/>
      <c r="DI21" s="74"/>
      <c r="DJ21" s="74">
        <v>2</v>
      </c>
      <c r="DK21" s="74">
        <v>3</v>
      </c>
      <c r="DL21" s="74"/>
      <c r="DM21" s="74">
        <v>3</v>
      </c>
      <c r="DN21" s="74"/>
      <c r="DO21" s="74"/>
      <c r="DP21" s="74"/>
      <c r="DQ21" s="74"/>
      <c r="DR21" s="74">
        <v>2</v>
      </c>
      <c r="DS21" s="74">
        <v>2</v>
      </c>
      <c r="DT21" s="74">
        <v>2</v>
      </c>
      <c r="DU21" s="74">
        <v>2</v>
      </c>
      <c r="DV21" s="74"/>
      <c r="DW21" s="74"/>
      <c r="DX21" s="74"/>
      <c r="DY21" s="74">
        <v>2</v>
      </c>
      <c r="DZ21" s="74">
        <v>2</v>
      </c>
      <c r="EA21" s="74">
        <v>2</v>
      </c>
      <c r="EB21" s="74">
        <v>2</v>
      </c>
      <c r="EC21" s="74"/>
      <c r="ED21" s="74"/>
      <c r="EE21" s="74"/>
      <c r="EF21" s="74"/>
      <c r="EG21" s="74">
        <v>1</v>
      </c>
      <c r="EH21" s="74">
        <v>1</v>
      </c>
      <c r="EI21" s="74">
        <v>1</v>
      </c>
      <c r="EJ21" s="74">
        <v>2</v>
      </c>
      <c r="EK21" s="74">
        <v>3</v>
      </c>
      <c r="EL21" s="74"/>
      <c r="EM21" s="74"/>
      <c r="EN21" s="74"/>
      <c r="EO21" s="94"/>
      <c r="EP21" s="94"/>
      <c r="EQ21" s="74"/>
      <c r="ER21" s="74"/>
      <c r="ES21" s="74"/>
      <c r="ET21" s="74"/>
      <c r="EU21" s="94"/>
      <c r="EV21" s="94"/>
      <c r="EW21" s="94"/>
      <c r="EX21" s="94"/>
      <c r="EY21" s="74"/>
      <c r="EZ21" s="94"/>
      <c r="FA21" s="94"/>
      <c r="FB21" s="94"/>
      <c r="FC21" s="94"/>
      <c r="FD21" s="94"/>
      <c r="FE21" s="74">
        <v>2</v>
      </c>
      <c r="FF21" s="74">
        <v>2</v>
      </c>
      <c r="FG21" s="74">
        <v>2</v>
      </c>
      <c r="FH21" s="74"/>
      <c r="FI21" s="74">
        <v>2</v>
      </c>
      <c r="FJ21" s="74"/>
      <c r="FK21" s="74"/>
      <c r="FL21" s="74"/>
      <c r="FM21" s="74"/>
      <c r="FN21" s="74">
        <v>2</v>
      </c>
      <c r="FO21" s="74">
        <v>3</v>
      </c>
      <c r="FP21" s="74"/>
      <c r="FQ21" s="74">
        <v>3</v>
      </c>
      <c r="FR21" s="74"/>
      <c r="FS21" s="74"/>
      <c r="FT21" s="74"/>
      <c r="FU21" s="74"/>
      <c r="FV21" s="74">
        <v>2</v>
      </c>
      <c r="FW21" s="74">
        <v>2</v>
      </c>
      <c r="FX21" s="74">
        <v>2</v>
      </c>
      <c r="FY21" s="74">
        <v>2</v>
      </c>
      <c r="FZ21" s="74"/>
      <c r="GA21" s="74"/>
      <c r="GB21" s="74"/>
      <c r="GC21" s="74">
        <v>2</v>
      </c>
      <c r="GD21" s="74">
        <v>2</v>
      </c>
      <c r="GE21" s="74">
        <v>2</v>
      </c>
      <c r="GF21" s="74">
        <v>2</v>
      </c>
      <c r="GG21" s="74"/>
      <c r="GH21" s="74"/>
      <c r="GI21" s="74"/>
      <c r="GJ21" s="74"/>
      <c r="GK21" s="74">
        <v>1</v>
      </c>
      <c r="GL21" s="74">
        <v>1</v>
      </c>
      <c r="GM21" s="74">
        <v>1</v>
      </c>
      <c r="GN21" s="74">
        <v>2</v>
      </c>
      <c r="GO21" s="74">
        <v>3</v>
      </c>
      <c r="GP21" s="74"/>
      <c r="GQ21" s="74"/>
      <c r="GR21" s="74"/>
      <c r="GS21" s="74"/>
      <c r="GT21" s="74"/>
      <c r="GU21" s="74"/>
      <c r="GV21" s="74"/>
      <c r="GW21" s="74"/>
      <c r="GX21" s="74"/>
      <c r="GY21" s="74"/>
      <c r="GZ21" s="74"/>
      <c r="HA21" s="74"/>
      <c r="HB21" s="74"/>
      <c r="HC21" s="74"/>
      <c r="HD21" s="74"/>
      <c r="HE21" s="74"/>
      <c r="HF21" s="74"/>
      <c r="HG21" s="74"/>
      <c r="HH21" s="74"/>
      <c r="HI21" s="74">
        <v>2</v>
      </c>
      <c r="HJ21" s="74">
        <v>2</v>
      </c>
      <c r="HK21" s="74">
        <v>2</v>
      </c>
      <c r="HL21" s="74">
        <v>2</v>
      </c>
      <c r="HM21" s="74"/>
      <c r="HN21" s="74"/>
      <c r="HO21" s="74"/>
      <c r="HP21" s="74"/>
      <c r="HQ21" s="74">
        <v>1</v>
      </c>
      <c r="HR21" s="74">
        <v>1</v>
      </c>
      <c r="HS21" s="74">
        <v>1</v>
      </c>
      <c r="HT21" s="74">
        <v>2</v>
      </c>
      <c r="HU21" s="74">
        <v>3</v>
      </c>
      <c r="HV21" s="94"/>
      <c r="HW21" s="94"/>
      <c r="HX21" s="74"/>
      <c r="HY21" s="74"/>
      <c r="HZ21" s="74"/>
      <c r="IA21" s="74"/>
      <c r="IB21" s="74"/>
      <c r="IC21" s="74"/>
      <c r="ID21" s="74"/>
      <c r="IE21" s="74"/>
      <c r="IF21" s="74"/>
      <c r="IG21" s="94"/>
      <c r="IH21" s="94"/>
      <c r="II21" s="94"/>
      <c r="IJ21" s="94"/>
      <c r="IK21" s="94"/>
      <c r="IL21" s="94"/>
      <c r="IM21" s="94"/>
      <c r="IN21" s="74"/>
      <c r="IO21" s="74"/>
      <c r="IP21" s="74"/>
      <c r="IQ21" s="74"/>
      <c r="IR21" s="74"/>
      <c r="IS21" s="74"/>
      <c r="IT21" s="74"/>
      <c r="IU21" s="74"/>
      <c r="IV21" s="74"/>
      <c r="IW21" s="74">
        <f t="shared" ref="IW21:JD21" si="15">I21+Q21+Y21+AG21+AO21+AW21+BE21+BM21+BU21+CC21+CK21+CS21+DA21+DI21+DQ21+DY21+EG21+EO21+EW21+FE21+FM21+FU21+GC21+GK21+GS21+HA21+HI21+HQ21+HY21+IG21+IO21</f>
        <v>22</v>
      </c>
      <c r="IX21" s="74">
        <f t="shared" si="15"/>
        <v>36</v>
      </c>
      <c r="IY21" s="74">
        <f t="shared" si="15"/>
        <v>38</v>
      </c>
      <c r="IZ21" s="74">
        <f t="shared" si="15"/>
        <v>26</v>
      </c>
      <c r="JA21" s="74">
        <f t="shared" si="15"/>
        <v>38</v>
      </c>
      <c r="JB21" s="74">
        <f t="shared" si="15"/>
        <v>0</v>
      </c>
      <c r="JC21" s="74">
        <f t="shared" si="15"/>
        <v>0</v>
      </c>
      <c r="JD21" s="74">
        <f t="shared" si="15"/>
        <v>0</v>
      </c>
      <c r="JE21" s="74">
        <f t="shared" si="1"/>
        <v>160</v>
      </c>
      <c r="JF21" s="74">
        <f>VLOOKUP(D21,'[2]2月'!B:AK,36,0)</f>
        <v>20</v>
      </c>
      <c r="JG21" s="74">
        <v>8</v>
      </c>
      <c r="JH21" s="74">
        <f t="shared" si="2"/>
        <v>160</v>
      </c>
      <c r="JI21" s="74">
        <v>240</v>
      </c>
      <c r="JJ21" s="74"/>
      <c r="JK21" s="83"/>
      <c r="JL21" s="83"/>
    </row>
    <row r="22" spans="1:272" x14ac:dyDescent="0.3">
      <c r="A22" s="74">
        <v>15</v>
      </c>
      <c r="B22" s="74" t="s">
        <v>172</v>
      </c>
      <c r="C22" s="74" t="s">
        <v>154</v>
      </c>
      <c r="D22" s="37" t="s">
        <v>632</v>
      </c>
      <c r="E22" s="1" t="s">
        <v>492</v>
      </c>
      <c r="F22" s="99">
        <f>VLOOKUP(D22,'[1]工资+社保'!A:B,2,0)</f>
        <v>5845.4</v>
      </c>
      <c r="G22" s="99">
        <f>VLOOKUP(D22,'[1]工资+社保'!K:M,2,0)</f>
        <v>1057.47</v>
      </c>
      <c r="H22" s="99">
        <f>VLOOKUP(D22,'[1]工资+社保'!K:M,3,0)</f>
        <v>340</v>
      </c>
      <c r="I22" s="94"/>
      <c r="J22" s="94">
        <v>3</v>
      </c>
      <c r="K22" s="94">
        <v>2</v>
      </c>
      <c r="L22" s="94">
        <v>3</v>
      </c>
      <c r="M22" s="94"/>
      <c r="N22" s="94"/>
      <c r="O22" s="94"/>
      <c r="P22" s="94"/>
      <c r="Q22" s="74"/>
      <c r="R22" s="94"/>
      <c r="S22" s="94">
        <v>3</v>
      </c>
      <c r="T22" s="94">
        <v>2</v>
      </c>
      <c r="U22" s="94">
        <v>3</v>
      </c>
      <c r="V22" s="94"/>
      <c r="W22" s="94"/>
      <c r="X22" s="94"/>
      <c r="Y22" s="94"/>
      <c r="Z22" s="94">
        <v>2</v>
      </c>
      <c r="AA22" s="94">
        <v>3</v>
      </c>
      <c r="AB22" s="94">
        <v>2</v>
      </c>
      <c r="AC22" s="94">
        <v>1</v>
      </c>
      <c r="AD22" s="94"/>
      <c r="AE22" s="94"/>
      <c r="AF22" s="94"/>
      <c r="AG22" s="94"/>
      <c r="AH22" s="94"/>
      <c r="AI22" s="94"/>
      <c r="AJ22" s="94"/>
      <c r="AK22" s="94"/>
      <c r="AL22" s="94"/>
      <c r="AM22" s="94"/>
      <c r="AN22" s="94"/>
      <c r="AO22" s="74"/>
      <c r="AP22" s="94"/>
      <c r="AQ22" s="94"/>
      <c r="AR22" s="94"/>
      <c r="AS22" s="94"/>
      <c r="AT22" s="94"/>
      <c r="AU22" s="94"/>
      <c r="AV22" s="94"/>
      <c r="AW22" s="74"/>
      <c r="AX22" s="74"/>
      <c r="AY22" s="74"/>
      <c r="AZ22" s="74">
        <v>4</v>
      </c>
      <c r="BA22" s="74">
        <v>4</v>
      </c>
      <c r="BB22" s="74"/>
      <c r="BC22" s="74"/>
      <c r="BD22" s="74"/>
      <c r="BE22" s="74"/>
      <c r="BF22" s="94">
        <v>4</v>
      </c>
      <c r="BG22" s="94">
        <v>4</v>
      </c>
      <c r="BH22" s="94"/>
      <c r="BI22" s="94"/>
      <c r="BJ22" s="94"/>
      <c r="BK22" s="94"/>
      <c r="BL22" s="94"/>
      <c r="BM22" s="74"/>
      <c r="BN22" s="94"/>
      <c r="BO22" s="94"/>
      <c r="BP22" s="94">
        <v>4</v>
      </c>
      <c r="BQ22" s="94">
        <v>4</v>
      </c>
      <c r="BR22" s="94"/>
      <c r="BS22" s="94"/>
      <c r="BT22" s="94"/>
      <c r="BU22" s="74"/>
      <c r="BV22" s="94">
        <v>2</v>
      </c>
      <c r="BW22" s="94">
        <v>2</v>
      </c>
      <c r="BX22" s="94">
        <v>2</v>
      </c>
      <c r="BY22" s="94">
        <v>2</v>
      </c>
      <c r="BZ22" s="94"/>
      <c r="CA22" s="94"/>
      <c r="CB22" s="94"/>
      <c r="CC22" s="74"/>
      <c r="CD22" s="94">
        <v>2</v>
      </c>
      <c r="CE22" s="94">
        <v>2</v>
      </c>
      <c r="CF22" s="94">
        <v>2</v>
      </c>
      <c r="CG22" s="94">
        <v>2</v>
      </c>
      <c r="CH22" s="94"/>
      <c r="CI22" s="94"/>
      <c r="CJ22" s="94"/>
      <c r="CK22" s="74"/>
      <c r="CL22" s="94"/>
      <c r="CM22" s="94"/>
      <c r="CN22" s="94"/>
      <c r="CO22" s="94"/>
      <c r="CP22" s="94"/>
      <c r="CQ22" s="94"/>
      <c r="CR22" s="94"/>
      <c r="CS22" s="74"/>
      <c r="CT22" s="94"/>
      <c r="CU22" s="94"/>
      <c r="CV22" s="94"/>
      <c r="CW22" s="94"/>
      <c r="CX22" s="94"/>
      <c r="CY22" s="94"/>
      <c r="CZ22" s="94"/>
      <c r="DA22" s="74"/>
      <c r="DB22" s="74"/>
      <c r="DC22" s="74"/>
      <c r="DD22" s="74">
        <v>4</v>
      </c>
      <c r="DE22" s="74">
        <v>4</v>
      </c>
      <c r="DF22" s="74"/>
      <c r="DG22" s="74"/>
      <c r="DH22" s="74"/>
      <c r="DI22" s="74"/>
      <c r="DJ22" s="94">
        <v>4</v>
      </c>
      <c r="DK22" s="94">
        <v>4</v>
      </c>
      <c r="DL22" s="94"/>
      <c r="DM22" s="94"/>
      <c r="DN22" s="94"/>
      <c r="DO22" s="94"/>
      <c r="DP22" s="94"/>
      <c r="DQ22" s="74"/>
      <c r="DR22" s="94"/>
      <c r="DS22" s="94"/>
      <c r="DT22" s="94">
        <v>4</v>
      </c>
      <c r="DU22" s="94">
        <v>4</v>
      </c>
      <c r="DV22" s="94"/>
      <c r="DW22" s="94"/>
      <c r="DX22" s="94"/>
      <c r="DY22" s="74"/>
      <c r="DZ22" s="94">
        <v>2</v>
      </c>
      <c r="EA22" s="94">
        <v>2</v>
      </c>
      <c r="EB22" s="94">
        <v>2</v>
      </c>
      <c r="EC22" s="94">
        <v>2</v>
      </c>
      <c r="ED22" s="94"/>
      <c r="EE22" s="94"/>
      <c r="EF22" s="94"/>
      <c r="EG22" s="74"/>
      <c r="EH22" s="94">
        <v>2</v>
      </c>
      <c r="EI22" s="94">
        <v>2</v>
      </c>
      <c r="EJ22" s="94">
        <v>2</v>
      </c>
      <c r="EK22" s="94">
        <v>2</v>
      </c>
      <c r="EL22" s="94"/>
      <c r="EM22" s="94"/>
      <c r="EN22" s="94"/>
      <c r="EO22" s="94"/>
      <c r="EP22" s="94"/>
      <c r="EQ22" s="74"/>
      <c r="ER22" s="74"/>
      <c r="ES22" s="74"/>
      <c r="ET22" s="74"/>
      <c r="EU22" s="94"/>
      <c r="EV22" s="94"/>
      <c r="EW22" s="94"/>
      <c r="EX22" s="94"/>
      <c r="EY22" s="74"/>
      <c r="EZ22" s="94"/>
      <c r="FA22" s="94"/>
      <c r="FB22" s="94"/>
      <c r="FC22" s="94"/>
      <c r="FD22" s="94"/>
      <c r="FE22" s="74"/>
      <c r="FF22" s="74"/>
      <c r="FG22" s="74"/>
      <c r="FH22" s="74">
        <v>4</v>
      </c>
      <c r="FI22" s="74">
        <v>4</v>
      </c>
      <c r="FJ22" s="74"/>
      <c r="FK22" s="74"/>
      <c r="FL22" s="74"/>
      <c r="FM22" s="74"/>
      <c r="FN22" s="94">
        <v>4</v>
      </c>
      <c r="FO22" s="94">
        <v>4</v>
      </c>
      <c r="FP22" s="94"/>
      <c r="FQ22" s="94"/>
      <c r="FR22" s="94"/>
      <c r="FS22" s="94"/>
      <c r="FT22" s="94"/>
      <c r="FU22" s="74"/>
      <c r="FV22" s="94"/>
      <c r="FW22" s="94"/>
      <c r="FX22" s="94">
        <v>4</v>
      </c>
      <c r="FY22" s="94">
        <v>4</v>
      </c>
      <c r="FZ22" s="94"/>
      <c r="GA22" s="94"/>
      <c r="GB22" s="94"/>
      <c r="GC22" s="74"/>
      <c r="GD22" s="94">
        <v>2</v>
      </c>
      <c r="GE22" s="94">
        <v>2</v>
      </c>
      <c r="GF22" s="94">
        <v>2</v>
      </c>
      <c r="GG22" s="94">
        <v>2</v>
      </c>
      <c r="GH22" s="94"/>
      <c r="GI22" s="94"/>
      <c r="GJ22" s="94"/>
      <c r="GK22" s="74"/>
      <c r="GL22" s="94">
        <v>2</v>
      </c>
      <c r="GM22" s="94">
        <v>2</v>
      </c>
      <c r="GN22" s="94">
        <v>2</v>
      </c>
      <c r="GO22" s="94">
        <v>2</v>
      </c>
      <c r="GP22" s="94"/>
      <c r="GQ22" s="94"/>
      <c r="GR22" s="94"/>
      <c r="GS22" s="74"/>
      <c r="GT22" s="74"/>
      <c r="GU22" s="74"/>
      <c r="GV22" s="74"/>
      <c r="GW22" s="74"/>
      <c r="GX22" s="74"/>
      <c r="GY22" s="74"/>
      <c r="GZ22" s="74"/>
      <c r="HA22" s="74"/>
      <c r="HB22" s="74"/>
      <c r="HC22" s="74"/>
      <c r="HD22" s="74"/>
      <c r="HE22" s="74"/>
      <c r="HF22" s="74"/>
      <c r="HG22" s="74"/>
      <c r="HH22" s="74"/>
      <c r="HI22" s="74"/>
      <c r="HJ22" s="94">
        <v>2</v>
      </c>
      <c r="HK22" s="94">
        <v>2</v>
      </c>
      <c r="HL22" s="94">
        <v>2</v>
      </c>
      <c r="HM22" s="94">
        <v>2</v>
      </c>
      <c r="HN22" s="94"/>
      <c r="HO22" s="94"/>
      <c r="HP22" s="94"/>
      <c r="HQ22" s="74"/>
      <c r="HR22" s="94">
        <v>2</v>
      </c>
      <c r="HS22" s="94">
        <v>2</v>
      </c>
      <c r="HT22" s="94">
        <v>2</v>
      </c>
      <c r="HU22" s="94">
        <v>2</v>
      </c>
      <c r="HV22" s="94"/>
      <c r="HW22" s="94"/>
      <c r="HX22" s="74"/>
      <c r="HY22" s="74"/>
      <c r="HZ22" s="74"/>
      <c r="IA22" s="74"/>
      <c r="IB22" s="74"/>
      <c r="IC22" s="74"/>
      <c r="ID22" s="74"/>
      <c r="IE22" s="74"/>
      <c r="IF22" s="74"/>
      <c r="IG22" s="94"/>
      <c r="IH22" s="94"/>
      <c r="II22" s="94"/>
      <c r="IJ22" s="94"/>
      <c r="IK22" s="94"/>
      <c r="IL22" s="94"/>
      <c r="IM22" s="94"/>
      <c r="IN22" s="74"/>
      <c r="IO22" s="74"/>
      <c r="IP22" s="74"/>
      <c r="IQ22" s="74"/>
      <c r="IR22" s="74"/>
      <c r="IS22" s="74"/>
      <c r="IT22" s="74"/>
      <c r="IU22" s="74"/>
      <c r="IV22" s="74"/>
      <c r="IW22" s="74">
        <f t="shared" ref="IW22:JD22" si="16">I22+Q22+Y22+AG22+AO22+AW22+BE22+BM22+BU22+CC22+CK22+CS22+DA22+DI22+DQ22+DY22+EG22+EO22+EW22+FE22+FM22+FU22+GC22+GK22+GS22+HA22+HI22+HQ22+HY22+IG22+IO22</f>
        <v>0</v>
      </c>
      <c r="IX22" s="74">
        <f t="shared" si="16"/>
        <v>33</v>
      </c>
      <c r="IY22" s="74">
        <f t="shared" si="16"/>
        <v>36</v>
      </c>
      <c r="IZ22" s="74">
        <f t="shared" si="16"/>
        <v>47</v>
      </c>
      <c r="JA22" s="74">
        <f t="shared" si="16"/>
        <v>44</v>
      </c>
      <c r="JB22" s="74">
        <f t="shared" si="16"/>
        <v>0</v>
      </c>
      <c r="JC22" s="74">
        <f t="shared" si="16"/>
        <v>0</v>
      </c>
      <c r="JD22" s="74">
        <f t="shared" si="16"/>
        <v>0</v>
      </c>
      <c r="JE22" s="74">
        <f t="shared" si="1"/>
        <v>160</v>
      </c>
      <c r="JF22" s="74">
        <f>VLOOKUP(D22,'[2]2月'!B:AK,36,0)</f>
        <v>20</v>
      </c>
      <c r="JG22" s="74">
        <v>8</v>
      </c>
      <c r="JH22" s="74">
        <f t="shared" si="2"/>
        <v>160</v>
      </c>
      <c r="JI22" s="74">
        <v>240</v>
      </c>
      <c r="JJ22" s="74"/>
      <c r="JK22" s="83"/>
      <c r="JL22" s="83"/>
    </row>
    <row r="23" spans="1:272" x14ac:dyDescent="0.3">
      <c r="A23" s="74">
        <v>16</v>
      </c>
      <c r="B23" s="74" t="s">
        <v>172</v>
      </c>
      <c r="C23" s="74" t="s">
        <v>154</v>
      </c>
      <c r="D23" s="37" t="s">
        <v>633</v>
      </c>
      <c r="E23" s="1" t="s">
        <v>492</v>
      </c>
      <c r="F23" s="99">
        <f>VLOOKUP(D23,'[1]工资+社保'!A:B,2,0)</f>
        <v>6691.51</v>
      </c>
      <c r="G23" s="99">
        <f>VLOOKUP(D23,'[1]工资+社保'!K:M,2,0)</f>
        <v>1057.47</v>
      </c>
      <c r="H23" s="99">
        <f>VLOOKUP(D23,'[1]工资+社保'!K:M,3,0)</f>
        <v>340</v>
      </c>
      <c r="I23" s="94"/>
      <c r="J23" s="94">
        <v>2</v>
      </c>
      <c r="K23" s="94">
        <v>2</v>
      </c>
      <c r="L23" s="94">
        <v>2</v>
      </c>
      <c r="M23" s="94">
        <v>2</v>
      </c>
      <c r="N23" s="94"/>
      <c r="O23" s="94"/>
      <c r="P23" s="74"/>
      <c r="Q23" s="74">
        <v>2</v>
      </c>
      <c r="R23" s="94">
        <v>2</v>
      </c>
      <c r="S23" s="94">
        <v>2</v>
      </c>
      <c r="T23" s="94"/>
      <c r="U23" s="94">
        <v>2</v>
      </c>
      <c r="V23" s="94"/>
      <c r="W23" s="94"/>
      <c r="X23" s="94"/>
      <c r="Y23" s="94">
        <v>2</v>
      </c>
      <c r="Z23" s="94"/>
      <c r="AA23" s="94">
        <v>3</v>
      </c>
      <c r="AB23" s="94">
        <v>3</v>
      </c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74"/>
      <c r="AO23" s="74"/>
      <c r="AP23" s="94"/>
      <c r="AQ23" s="94"/>
      <c r="AR23" s="94"/>
      <c r="AS23" s="94"/>
      <c r="AT23" s="94"/>
      <c r="AU23" s="94"/>
      <c r="AV23" s="94"/>
      <c r="AW23" s="74">
        <v>2</v>
      </c>
      <c r="AX23" s="74">
        <v>2</v>
      </c>
      <c r="AY23" s="74">
        <v>2</v>
      </c>
      <c r="AZ23" s="74">
        <v>2</v>
      </c>
      <c r="BA23" s="74"/>
      <c r="BB23" s="74"/>
      <c r="BC23" s="74"/>
      <c r="BD23" s="74"/>
      <c r="BE23" s="74"/>
      <c r="BF23" s="74">
        <v>2</v>
      </c>
      <c r="BG23" s="74">
        <v>2</v>
      </c>
      <c r="BH23" s="74">
        <v>2</v>
      </c>
      <c r="BI23" s="74">
        <v>2</v>
      </c>
      <c r="BJ23" s="74"/>
      <c r="BK23" s="74"/>
      <c r="BL23" s="74"/>
      <c r="BM23" s="74"/>
      <c r="BN23" s="74">
        <v>2</v>
      </c>
      <c r="BO23" s="74">
        <v>2</v>
      </c>
      <c r="BP23" s="74">
        <v>2</v>
      </c>
      <c r="BQ23" s="74">
        <v>2</v>
      </c>
      <c r="BR23" s="74"/>
      <c r="BS23" s="74"/>
      <c r="BT23" s="74"/>
      <c r="BU23" s="74">
        <v>2</v>
      </c>
      <c r="BV23" s="74">
        <v>2</v>
      </c>
      <c r="BW23" s="74">
        <v>2</v>
      </c>
      <c r="BX23" s="74">
        <v>2</v>
      </c>
      <c r="BY23" s="74"/>
      <c r="BZ23" s="74"/>
      <c r="CA23" s="74"/>
      <c r="CB23" s="74"/>
      <c r="CC23" s="74"/>
      <c r="CD23" s="74">
        <v>2</v>
      </c>
      <c r="CE23" s="74">
        <v>3</v>
      </c>
      <c r="CF23" s="74">
        <v>3</v>
      </c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>
        <v>2</v>
      </c>
      <c r="DB23" s="74">
        <v>2</v>
      </c>
      <c r="DC23" s="74">
        <v>2</v>
      </c>
      <c r="DD23" s="74">
        <v>2</v>
      </c>
      <c r="DE23" s="74"/>
      <c r="DF23" s="74"/>
      <c r="DG23" s="74"/>
      <c r="DH23" s="74"/>
      <c r="DI23" s="74"/>
      <c r="DJ23" s="74">
        <v>2</v>
      </c>
      <c r="DK23" s="74">
        <v>2</v>
      </c>
      <c r="DL23" s="74">
        <v>2</v>
      </c>
      <c r="DM23" s="74">
        <v>2</v>
      </c>
      <c r="DN23" s="74"/>
      <c r="DO23" s="74"/>
      <c r="DP23" s="74"/>
      <c r="DQ23" s="74"/>
      <c r="DR23" s="74">
        <v>2</v>
      </c>
      <c r="DS23" s="74">
        <v>2</v>
      </c>
      <c r="DT23" s="74">
        <v>2</v>
      </c>
      <c r="DU23" s="74">
        <v>2</v>
      </c>
      <c r="DV23" s="74"/>
      <c r="DW23" s="74"/>
      <c r="DX23" s="74"/>
      <c r="DY23" s="74">
        <v>2</v>
      </c>
      <c r="DZ23" s="74">
        <v>2</v>
      </c>
      <c r="EA23" s="74">
        <v>2</v>
      </c>
      <c r="EB23" s="74">
        <v>2</v>
      </c>
      <c r="EC23" s="74"/>
      <c r="ED23" s="74"/>
      <c r="EE23" s="74"/>
      <c r="EF23" s="74"/>
      <c r="EG23" s="74"/>
      <c r="EH23" s="74">
        <v>2</v>
      </c>
      <c r="EI23" s="74">
        <v>3</v>
      </c>
      <c r="EJ23" s="74">
        <v>3</v>
      </c>
      <c r="EK23" s="74"/>
      <c r="EL23" s="74"/>
      <c r="EM23" s="74"/>
      <c r="EN23" s="74"/>
      <c r="EO23" s="94"/>
      <c r="EP23" s="94"/>
      <c r="EQ23" s="74"/>
      <c r="ER23" s="74"/>
      <c r="ES23" s="74"/>
      <c r="ET23" s="74"/>
      <c r="EU23" s="94"/>
      <c r="EV23" s="94"/>
      <c r="EW23" s="94"/>
      <c r="EX23" s="94"/>
      <c r="EY23" s="74"/>
      <c r="EZ23" s="94"/>
      <c r="FA23" s="94"/>
      <c r="FB23" s="94"/>
      <c r="FC23" s="94"/>
      <c r="FD23" s="94"/>
      <c r="FE23" s="74">
        <v>2</v>
      </c>
      <c r="FF23" s="74">
        <v>2</v>
      </c>
      <c r="FG23" s="74">
        <v>2</v>
      </c>
      <c r="FH23" s="74">
        <v>2</v>
      </c>
      <c r="FI23" s="74"/>
      <c r="FJ23" s="74"/>
      <c r="FK23" s="74"/>
      <c r="FL23" s="74"/>
      <c r="FM23" s="74"/>
      <c r="FN23" s="74">
        <v>2</v>
      </c>
      <c r="FO23" s="74">
        <v>2</v>
      </c>
      <c r="FP23" s="74">
        <v>2</v>
      </c>
      <c r="FQ23" s="74">
        <v>2</v>
      </c>
      <c r="FR23" s="74"/>
      <c r="FS23" s="74"/>
      <c r="FT23" s="74"/>
      <c r="FU23" s="74"/>
      <c r="FV23" s="74">
        <v>2</v>
      </c>
      <c r="FW23" s="74">
        <v>2</v>
      </c>
      <c r="FX23" s="74">
        <v>2</v>
      </c>
      <c r="FY23" s="74">
        <v>2</v>
      </c>
      <c r="FZ23" s="74"/>
      <c r="GA23" s="74"/>
      <c r="GB23" s="74"/>
      <c r="GC23" s="74">
        <v>2</v>
      </c>
      <c r="GD23" s="74">
        <v>2</v>
      </c>
      <c r="GE23" s="74">
        <v>2</v>
      </c>
      <c r="GF23" s="74">
        <v>2</v>
      </c>
      <c r="GG23" s="74"/>
      <c r="GH23" s="74"/>
      <c r="GI23" s="74"/>
      <c r="GJ23" s="74"/>
      <c r="GK23" s="74"/>
      <c r="GL23" s="74">
        <v>2</v>
      </c>
      <c r="GM23" s="74">
        <v>3</v>
      </c>
      <c r="GN23" s="74">
        <v>3</v>
      </c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>
        <v>2</v>
      </c>
      <c r="HJ23" s="74">
        <v>2</v>
      </c>
      <c r="HK23" s="74">
        <v>2</v>
      </c>
      <c r="HL23" s="74">
        <v>2</v>
      </c>
      <c r="HM23" s="74"/>
      <c r="HN23" s="74"/>
      <c r="HO23" s="74"/>
      <c r="HP23" s="74"/>
      <c r="HQ23" s="74"/>
      <c r="HR23" s="74">
        <v>2</v>
      </c>
      <c r="HS23" s="74">
        <v>3</v>
      </c>
      <c r="HT23" s="74">
        <v>3</v>
      </c>
      <c r="HU23" s="74"/>
      <c r="HV23" s="94"/>
      <c r="HW23" s="94"/>
      <c r="HX23" s="74"/>
      <c r="HY23" s="74"/>
      <c r="HZ23" s="74"/>
      <c r="IA23" s="74"/>
      <c r="IB23" s="74"/>
      <c r="IC23" s="74"/>
      <c r="ID23" s="74"/>
      <c r="IE23" s="74"/>
      <c r="IF23" s="74"/>
      <c r="IG23" s="94"/>
      <c r="IH23" s="94"/>
      <c r="II23" s="94"/>
      <c r="IJ23" s="94"/>
      <c r="IK23" s="94"/>
      <c r="IL23" s="94"/>
      <c r="IM23" s="94"/>
      <c r="IN23" s="74"/>
      <c r="IO23" s="74"/>
      <c r="IP23" s="74"/>
      <c r="IQ23" s="74"/>
      <c r="IR23" s="74"/>
      <c r="IS23" s="74"/>
      <c r="IT23" s="74"/>
      <c r="IU23" s="74"/>
      <c r="IV23" s="74"/>
      <c r="IW23" s="74">
        <f t="shared" ref="IW23:JD23" si="17">I23+Q23+Y23+AG23+AO23+AW23+BE23+BM23+BU23+CC23+CK23+CS23+DA23+DI23+DQ23+DY23+EG23+EO23+EW23+FE23+FM23+FU23+GC23+GK23+GS23+HA23+HI23+HQ23+HY23+IG23+IO23</f>
        <v>18</v>
      </c>
      <c r="IX23" s="74">
        <f t="shared" si="17"/>
        <v>38</v>
      </c>
      <c r="IY23" s="74">
        <f t="shared" si="17"/>
        <v>45</v>
      </c>
      <c r="IZ23" s="74">
        <f t="shared" si="17"/>
        <v>43</v>
      </c>
      <c r="JA23" s="74">
        <f t="shared" si="17"/>
        <v>16</v>
      </c>
      <c r="JB23" s="74">
        <f t="shared" si="17"/>
        <v>0</v>
      </c>
      <c r="JC23" s="74">
        <f t="shared" si="17"/>
        <v>0</v>
      </c>
      <c r="JD23" s="74">
        <f t="shared" si="17"/>
        <v>0</v>
      </c>
      <c r="JE23" s="74">
        <f t="shared" si="1"/>
        <v>160</v>
      </c>
      <c r="JF23" s="74">
        <f>VLOOKUP(D23,'[2]2月'!B:AK,36,0)</f>
        <v>20</v>
      </c>
      <c r="JG23" s="74">
        <v>8</v>
      </c>
      <c r="JH23" s="74">
        <f t="shared" si="2"/>
        <v>160</v>
      </c>
      <c r="JI23" s="74">
        <v>240</v>
      </c>
      <c r="JJ23" s="74"/>
      <c r="JK23" s="83"/>
      <c r="JL23" s="83"/>
    </row>
    <row r="24" spans="1:272" x14ac:dyDescent="0.3">
      <c r="A24" s="74">
        <v>17</v>
      </c>
      <c r="B24" s="74" t="s">
        <v>172</v>
      </c>
      <c r="C24" s="74" t="s">
        <v>154</v>
      </c>
      <c r="D24" s="37" t="s">
        <v>634</v>
      </c>
      <c r="E24" s="1" t="s">
        <v>492</v>
      </c>
      <c r="F24" s="99">
        <f>VLOOKUP(D24,'[1]工资+社保'!A:B,2,0)</f>
        <v>7201.51</v>
      </c>
      <c r="G24" s="99">
        <f>VLOOKUP(D24,'[1]工资+社保'!K:M,2,0)</f>
        <v>1057.47</v>
      </c>
      <c r="H24" s="99">
        <f>VLOOKUP(D24,'[1]工资+社保'!K:M,3,0)</f>
        <v>340</v>
      </c>
      <c r="I24" s="94"/>
      <c r="J24" s="94">
        <v>2</v>
      </c>
      <c r="K24" s="94">
        <v>2</v>
      </c>
      <c r="L24" s="94">
        <v>2</v>
      </c>
      <c r="M24" s="94">
        <v>2</v>
      </c>
      <c r="N24" s="94"/>
      <c r="O24" s="94"/>
      <c r="P24" s="74"/>
      <c r="Q24" s="74">
        <v>2</v>
      </c>
      <c r="R24" s="74"/>
      <c r="S24" s="74">
        <v>2</v>
      </c>
      <c r="T24" s="74">
        <v>2</v>
      </c>
      <c r="U24" s="74">
        <v>2</v>
      </c>
      <c r="V24" s="74"/>
      <c r="W24" s="74"/>
      <c r="X24" s="74"/>
      <c r="Y24" s="94"/>
      <c r="Z24" s="94">
        <v>2</v>
      </c>
      <c r="AA24" s="94">
        <v>2</v>
      </c>
      <c r="AB24" s="94">
        <v>3</v>
      </c>
      <c r="AC24" s="94">
        <v>1</v>
      </c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>
        <v>4</v>
      </c>
      <c r="AZ24" s="74">
        <v>2</v>
      </c>
      <c r="BA24" s="74">
        <v>2</v>
      </c>
      <c r="BB24" s="74"/>
      <c r="BC24" s="74"/>
      <c r="BD24" s="74"/>
      <c r="BE24" s="74">
        <v>2</v>
      </c>
      <c r="BF24" s="74"/>
      <c r="BG24" s="74">
        <v>2</v>
      </c>
      <c r="BH24" s="74">
        <v>2</v>
      </c>
      <c r="BI24" s="74">
        <v>2</v>
      </c>
      <c r="BJ24" s="74"/>
      <c r="BK24" s="74"/>
      <c r="BL24" s="74"/>
      <c r="BM24" s="74">
        <v>2</v>
      </c>
      <c r="BN24" s="74"/>
      <c r="BO24" s="74">
        <v>2</v>
      </c>
      <c r="BP24" s="74">
        <v>2</v>
      </c>
      <c r="BQ24" s="74">
        <v>2</v>
      </c>
      <c r="BR24" s="74"/>
      <c r="BS24" s="74"/>
      <c r="BT24" s="74"/>
      <c r="BU24" s="74"/>
      <c r="BV24" s="74">
        <v>2</v>
      </c>
      <c r="BW24" s="74">
        <v>2</v>
      </c>
      <c r="BX24" s="74">
        <v>2</v>
      </c>
      <c r="BY24" s="74">
        <v>2</v>
      </c>
      <c r="BZ24" s="74"/>
      <c r="CA24" s="74"/>
      <c r="CB24" s="74"/>
      <c r="CC24" s="74"/>
      <c r="CD24" s="74"/>
      <c r="CE24" s="74">
        <v>4</v>
      </c>
      <c r="CF24" s="74"/>
      <c r="CG24" s="74">
        <v>4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>
        <v>4</v>
      </c>
      <c r="DD24" s="74">
        <v>2</v>
      </c>
      <c r="DE24" s="74">
        <v>2</v>
      </c>
      <c r="DF24" s="74"/>
      <c r="DG24" s="74"/>
      <c r="DH24" s="74"/>
      <c r="DI24" s="74">
        <v>2</v>
      </c>
      <c r="DJ24" s="74"/>
      <c r="DK24" s="74">
        <v>2</v>
      </c>
      <c r="DL24" s="74">
        <v>2</v>
      </c>
      <c r="DM24" s="74">
        <v>2</v>
      </c>
      <c r="DN24" s="74"/>
      <c r="DO24" s="74"/>
      <c r="DP24" s="74"/>
      <c r="DQ24" s="74">
        <v>2</v>
      </c>
      <c r="DR24" s="74"/>
      <c r="DS24" s="74">
        <v>2</v>
      </c>
      <c r="DT24" s="74">
        <v>2</v>
      </c>
      <c r="DU24" s="74">
        <v>2</v>
      </c>
      <c r="DV24" s="74"/>
      <c r="DW24" s="74"/>
      <c r="DX24" s="74"/>
      <c r="DY24" s="74"/>
      <c r="DZ24" s="74">
        <v>2</v>
      </c>
      <c r="EA24" s="74">
        <v>2</v>
      </c>
      <c r="EB24" s="74">
        <v>2</v>
      </c>
      <c r="EC24" s="74">
        <v>2</v>
      </c>
      <c r="ED24" s="74"/>
      <c r="EE24" s="74"/>
      <c r="EF24" s="74"/>
      <c r="EG24" s="74"/>
      <c r="EH24" s="74"/>
      <c r="EI24" s="74">
        <v>4</v>
      </c>
      <c r="EJ24" s="74"/>
      <c r="EK24" s="74">
        <v>4</v>
      </c>
      <c r="EL24" s="74"/>
      <c r="EM24" s="74"/>
      <c r="EN24" s="74"/>
      <c r="EO24" s="94"/>
      <c r="EP24" s="94"/>
      <c r="EQ24" s="74"/>
      <c r="ER24" s="74"/>
      <c r="ES24" s="74"/>
      <c r="ET24" s="74"/>
      <c r="EU24" s="94"/>
      <c r="EV24" s="94"/>
      <c r="EW24" s="94"/>
      <c r="EX24" s="94"/>
      <c r="EY24" s="74"/>
      <c r="EZ24" s="94"/>
      <c r="FA24" s="94"/>
      <c r="FB24" s="94"/>
      <c r="FC24" s="94"/>
      <c r="FD24" s="94"/>
      <c r="FE24" s="74"/>
      <c r="FF24" s="74"/>
      <c r="FG24" s="74">
        <v>4</v>
      </c>
      <c r="FH24" s="74">
        <v>2</v>
      </c>
      <c r="FI24" s="74">
        <v>2</v>
      </c>
      <c r="FJ24" s="74"/>
      <c r="FK24" s="74"/>
      <c r="FL24" s="74"/>
      <c r="FM24" s="74">
        <v>2</v>
      </c>
      <c r="FN24" s="74"/>
      <c r="FO24" s="74">
        <v>2</v>
      </c>
      <c r="FP24" s="74">
        <v>2</v>
      </c>
      <c r="FQ24" s="74">
        <v>2</v>
      </c>
      <c r="FR24" s="74"/>
      <c r="FS24" s="74"/>
      <c r="FT24" s="74"/>
      <c r="FU24" s="74">
        <v>2</v>
      </c>
      <c r="FV24" s="74"/>
      <c r="FW24" s="74">
        <v>2</v>
      </c>
      <c r="FX24" s="74">
        <v>2</v>
      </c>
      <c r="FY24" s="74">
        <v>2</v>
      </c>
      <c r="FZ24" s="74"/>
      <c r="GA24" s="74"/>
      <c r="GB24" s="74"/>
      <c r="GC24" s="74"/>
      <c r="GD24" s="74">
        <v>2</v>
      </c>
      <c r="GE24" s="74">
        <v>2</v>
      </c>
      <c r="GF24" s="74">
        <v>2</v>
      </c>
      <c r="GG24" s="74">
        <v>2</v>
      </c>
      <c r="GH24" s="74"/>
      <c r="GI24" s="74"/>
      <c r="GJ24" s="74"/>
      <c r="GK24" s="74"/>
      <c r="GL24" s="74"/>
      <c r="GM24" s="74">
        <v>4</v>
      </c>
      <c r="GN24" s="74"/>
      <c r="GO24" s="74">
        <v>4</v>
      </c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>
        <v>2</v>
      </c>
      <c r="HK24" s="74">
        <v>2</v>
      </c>
      <c r="HL24" s="74">
        <v>2</v>
      </c>
      <c r="HM24" s="74">
        <v>2</v>
      </c>
      <c r="HN24" s="74"/>
      <c r="HO24" s="74"/>
      <c r="HP24" s="74"/>
      <c r="HQ24" s="74"/>
      <c r="HR24" s="74"/>
      <c r="HS24" s="74">
        <v>4</v>
      </c>
      <c r="HT24" s="74"/>
      <c r="HU24" s="74">
        <v>4</v>
      </c>
      <c r="HV24" s="94"/>
      <c r="HW24" s="94"/>
      <c r="HX24" s="74"/>
      <c r="HY24" s="74"/>
      <c r="HZ24" s="74"/>
      <c r="IA24" s="74"/>
      <c r="IB24" s="74"/>
      <c r="IC24" s="74"/>
      <c r="ID24" s="74"/>
      <c r="IE24" s="74"/>
      <c r="IF24" s="74"/>
      <c r="IG24" s="94"/>
      <c r="IH24" s="94"/>
      <c r="II24" s="94"/>
      <c r="IJ24" s="94"/>
      <c r="IK24" s="94"/>
      <c r="IL24" s="94"/>
      <c r="IM24" s="94"/>
      <c r="IN24" s="74"/>
      <c r="IO24" s="74"/>
      <c r="IP24" s="74"/>
      <c r="IQ24" s="74"/>
      <c r="IR24" s="74"/>
      <c r="IS24" s="74"/>
      <c r="IT24" s="74"/>
      <c r="IU24" s="74"/>
      <c r="IV24" s="74"/>
      <c r="IW24" s="74">
        <f t="shared" ref="IW24:JD24" si="18">I24+Q24+Y24+AG24+AO24+AW24+BE24+BM24+BU24+CC24+CK24+CS24+DA24+DI24+DQ24+DY24+EG24+EO24+EW24+FE24+FM24+FU24+GC24+GK24+GS24+HA24+HI24+HQ24+HY24+IG24+IO24</f>
        <v>14</v>
      </c>
      <c r="IX24" s="74">
        <f t="shared" si="18"/>
        <v>12</v>
      </c>
      <c r="IY24" s="74">
        <f t="shared" si="18"/>
        <v>54</v>
      </c>
      <c r="IZ24" s="74">
        <f t="shared" si="18"/>
        <v>33</v>
      </c>
      <c r="JA24" s="74">
        <f t="shared" si="18"/>
        <v>47</v>
      </c>
      <c r="JB24" s="74">
        <f t="shared" si="18"/>
        <v>0</v>
      </c>
      <c r="JC24" s="74">
        <f t="shared" si="18"/>
        <v>0</v>
      </c>
      <c r="JD24" s="74">
        <f t="shared" si="18"/>
        <v>0</v>
      </c>
      <c r="JE24" s="74">
        <f t="shared" si="1"/>
        <v>160</v>
      </c>
      <c r="JF24" s="74">
        <f>VLOOKUP(D24,'[2]2月'!B:AK,36,0)</f>
        <v>20</v>
      </c>
      <c r="JG24" s="74">
        <v>8</v>
      </c>
      <c r="JH24" s="74">
        <f t="shared" si="2"/>
        <v>160</v>
      </c>
      <c r="JI24" s="74">
        <v>240</v>
      </c>
      <c r="JJ24" s="74"/>
      <c r="JK24" s="83"/>
      <c r="JL24" s="83"/>
    </row>
    <row r="25" spans="1:272" x14ac:dyDescent="0.3">
      <c r="A25" s="74">
        <v>18</v>
      </c>
      <c r="B25" s="74" t="s">
        <v>172</v>
      </c>
      <c r="C25" s="74" t="s">
        <v>154</v>
      </c>
      <c r="D25" s="37" t="s">
        <v>635</v>
      </c>
      <c r="E25" s="1" t="s">
        <v>492</v>
      </c>
      <c r="F25" s="99">
        <f>VLOOKUP(D25,'[1]工资+社保'!A:B,2,0)</f>
        <v>7181.85</v>
      </c>
      <c r="G25" s="99">
        <f>VLOOKUP(D25,'[1]工资+社保'!K:M,2,0)</f>
        <v>1057.47</v>
      </c>
      <c r="H25" s="99">
        <f>VLOOKUP(D25,'[1]工资+社保'!K:M,3,0)</f>
        <v>340</v>
      </c>
      <c r="I25" s="74"/>
      <c r="J25" s="74">
        <v>2</v>
      </c>
      <c r="K25" s="74">
        <v>2</v>
      </c>
      <c r="L25" s="74">
        <v>2</v>
      </c>
      <c r="M25" s="74">
        <v>2</v>
      </c>
      <c r="N25" s="74"/>
      <c r="O25" s="74"/>
      <c r="P25" s="74"/>
      <c r="Q25" s="74"/>
      <c r="R25" s="101">
        <v>2</v>
      </c>
      <c r="S25" s="101">
        <v>2</v>
      </c>
      <c r="T25" s="101">
        <v>2</v>
      </c>
      <c r="U25" s="101">
        <v>2</v>
      </c>
      <c r="V25" s="101"/>
      <c r="W25" s="101"/>
      <c r="X25" s="74"/>
      <c r="Y25" s="101"/>
      <c r="Z25" s="101"/>
      <c r="AA25" s="101">
        <v>3</v>
      </c>
      <c r="AB25" s="101">
        <v>3</v>
      </c>
      <c r="AC25" s="101">
        <v>2</v>
      </c>
      <c r="AD25" s="101"/>
      <c r="AE25" s="101"/>
      <c r="AF25" s="101"/>
      <c r="AG25" s="74"/>
      <c r="AH25" s="74"/>
      <c r="AI25" s="74"/>
      <c r="AJ25" s="74"/>
      <c r="AK25" s="74"/>
      <c r="AL25" s="74"/>
      <c r="AM25" s="74"/>
      <c r="AN25" s="74"/>
      <c r="AO25" s="74"/>
      <c r="AP25" s="101"/>
      <c r="AQ25" s="101"/>
      <c r="AR25" s="101"/>
      <c r="AS25" s="101"/>
      <c r="AT25" s="101"/>
      <c r="AU25" s="101"/>
      <c r="AV25" s="74"/>
      <c r="AW25" s="74">
        <v>4</v>
      </c>
      <c r="AX25" s="74"/>
      <c r="AY25" s="74"/>
      <c r="AZ25" s="74">
        <v>4</v>
      </c>
      <c r="BA25" s="74"/>
      <c r="BB25" s="74"/>
      <c r="BC25" s="74"/>
      <c r="BD25" s="74"/>
      <c r="BE25" s="74"/>
      <c r="BF25" s="74">
        <v>2</v>
      </c>
      <c r="BG25" s="74">
        <v>2</v>
      </c>
      <c r="BH25" s="74">
        <v>2</v>
      </c>
      <c r="BI25" s="74">
        <v>2</v>
      </c>
      <c r="BJ25" s="74"/>
      <c r="BK25" s="74"/>
      <c r="BL25" s="74"/>
      <c r="BM25" s="74"/>
      <c r="BN25" s="101">
        <v>2</v>
      </c>
      <c r="BO25" s="101">
        <v>2</v>
      </c>
      <c r="BP25" s="101">
        <v>2</v>
      </c>
      <c r="BQ25" s="101">
        <v>2</v>
      </c>
      <c r="BR25" s="101"/>
      <c r="BS25" s="101"/>
      <c r="BT25" s="74"/>
      <c r="BU25" s="74"/>
      <c r="BV25" s="74">
        <v>2</v>
      </c>
      <c r="BW25" s="74">
        <v>2</v>
      </c>
      <c r="BX25" s="74">
        <v>2</v>
      </c>
      <c r="BY25" s="74">
        <v>2</v>
      </c>
      <c r="BZ25" s="74"/>
      <c r="CA25" s="74"/>
      <c r="CB25" s="74"/>
      <c r="CC25" s="74"/>
      <c r="CD25" s="74">
        <v>2</v>
      </c>
      <c r="CE25" s="74">
        <v>2</v>
      </c>
      <c r="CF25" s="74">
        <v>2</v>
      </c>
      <c r="CG25" s="74">
        <v>2</v>
      </c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101"/>
      <c r="CU25" s="101"/>
      <c r="CV25" s="101"/>
      <c r="CW25" s="101"/>
      <c r="CX25" s="101"/>
      <c r="CY25" s="101"/>
      <c r="CZ25" s="74"/>
      <c r="DA25" s="74">
        <v>4</v>
      </c>
      <c r="DB25" s="74"/>
      <c r="DC25" s="74"/>
      <c r="DD25" s="74">
        <v>4</v>
      </c>
      <c r="DE25" s="74"/>
      <c r="DF25" s="74"/>
      <c r="DG25" s="74"/>
      <c r="DH25" s="74"/>
      <c r="DI25" s="74"/>
      <c r="DJ25" s="74">
        <v>2</v>
      </c>
      <c r="DK25" s="74">
        <v>2</v>
      </c>
      <c r="DL25" s="74">
        <v>2</v>
      </c>
      <c r="DM25" s="74">
        <v>2</v>
      </c>
      <c r="DN25" s="74"/>
      <c r="DO25" s="74"/>
      <c r="DP25" s="74"/>
      <c r="DQ25" s="74"/>
      <c r="DR25" s="101">
        <v>2</v>
      </c>
      <c r="DS25" s="101">
        <v>2</v>
      </c>
      <c r="DT25" s="101">
        <v>2</v>
      </c>
      <c r="DU25" s="101">
        <v>2</v>
      </c>
      <c r="DV25" s="101"/>
      <c r="DW25" s="101"/>
      <c r="DX25" s="74"/>
      <c r="DY25" s="74"/>
      <c r="DZ25" s="74">
        <v>2</v>
      </c>
      <c r="EA25" s="74">
        <v>2</v>
      </c>
      <c r="EB25" s="74">
        <v>2</v>
      </c>
      <c r="EC25" s="74">
        <v>2</v>
      </c>
      <c r="ED25" s="74"/>
      <c r="EE25" s="74"/>
      <c r="EF25" s="74"/>
      <c r="EG25" s="74"/>
      <c r="EH25" s="74">
        <v>2</v>
      </c>
      <c r="EI25" s="74">
        <v>2</v>
      </c>
      <c r="EJ25" s="74">
        <v>2</v>
      </c>
      <c r="EK25" s="74">
        <v>2</v>
      </c>
      <c r="EL25" s="74"/>
      <c r="EM25" s="74"/>
      <c r="EN25" s="74"/>
      <c r="EO25" s="94"/>
      <c r="EP25" s="94"/>
      <c r="EQ25" s="74"/>
      <c r="ER25" s="74"/>
      <c r="ES25" s="74"/>
      <c r="ET25" s="74"/>
      <c r="EU25" s="94"/>
      <c r="EV25" s="94"/>
      <c r="EW25" s="94"/>
      <c r="EX25" s="94"/>
      <c r="EY25" s="74"/>
      <c r="EZ25" s="94"/>
      <c r="FA25" s="94"/>
      <c r="FB25" s="94"/>
      <c r="FC25" s="94"/>
      <c r="FD25" s="94"/>
      <c r="FE25" s="74">
        <v>4</v>
      </c>
      <c r="FF25" s="74"/>
      <c r="FG25" s="74"/>
      <c r="FH25" s="74">
        <v>4</v>
      </c>
      <c r="FI25" s="74"/>
      <c r="FJ25" s="74"/>
      <c r="FK25" s="74"/>
      <c r="FL25" s="74"/>
      <c r="FM25" s="74"/>
      <c r="FN25" s="74">
        <v>2</v>
      </c>
      <c r="FO25" s="74">
        <v>2</v>
      </c>
      <c r="FP25" s="74">
        <v>2</v>
      </c>
      <c r="FQ25" s="74">
        <v>2</v>
      </c>
      <c r="FR25" s="74"/>
      <c r="FS25" s="74"/>
      <c r="FT25" s="74"/>
      <c r="FU25" s="74"/>
      <c r="FV25" s="101">
        <v>2</v>
      </c>
      <c r="FW25" s="101">
        <v>2</v>
      </c>
      <c r="FX25" s="101">
        <v>2</v>
      </c>
      <c r="FY25" s="101">
        <v>2</v>
      </c>
      <c r="FZ25" s="101"/>
      <c r="GA25" s="101"/>
      <c r="GB25" s="74"/>
      <c r="GC25" s="74"/>
      <c r="GD25" s="74">
        <v>2</v>
      </c>
      <c r="GE25" s="74">
        <v>2</v>
      </c>
      <c r="GF25" s="74">
        <v>2</v>
      </c>
      <c r="GG25" s="74">
        <v>2</v>
      </c>
      <c r="GH25" s="74"/>
      <c r="GI25" s="74"/>
      <c r="GJ25" s="74"/>
      <c r="GK25" s="74"/>
      <c r="GL25" s="74">
        <v>2</v>
      </c>
      <c r="GM25" s="74">
        <v>2</v>
      </c>
      <c r="GN25" s="74">
        <v>2</v>
      </c>
      <c r="GO25" s="74">
        <v>2</v>
      </c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>
        <v>2</v>
      </c>
      <c r="HK25" s="74">
        <v>2</v>
      </c>
      <c r="HL25" s="74">
        <v>2</v>
      </c>
      <c r="HM25" s="74">
        <v>2</v>
      </c>
      <c r="HN25" s="74"/>
      <c r="HO25" s="74"/>
      <c r="HP25" s="74"/>
      <c r="HQ25" s="74"/>
      <c r="HR25" s="74">
        <v>2</v>
      </c>
      <c r="HS25" s="74">
        <v>2</v>
      </c>
      <c r="HT25" s="74">
        <v>2</v>
      </c>
      <c r="HU25" s="74">
        <v>2</v>
      </c>
      <c r="HV25" s="94"/>
      <c r="HW25" s="94"/>
      <c r="HX25" s="74"/>
      <c r="HY25" s="74"/>
      <c r="HZ25" s="74"/>
      <c r="IA25" s="74"/>
      <c r="IB25" s="74"/>
      <c r="IC25" s="74"/>
      <c r="ID25" s="74"/>
      <c r="IE25" s="74"/>
      <c r="IF25" s="74"/>
      <c r="IG25" s="94"/>
      <c r="IH25" s="94"/>
      <c r="II25" s="94"/>
      <c r="IJ25" s="94"/>
      <c r="IK25" s="94"/>
      <c r="IL25" s="94"/>
      <c r="IM25" s="94"/>
      <c r="IN25" s="74"/>
      <c r="IO25" s="74"/>
      <c r="IP25" s="74"/>
      <c r="IQ25" s="74"/>
      <c r="IR25" s="74"/>
      <c r="IS25" s="74"/>
      <c r="IT25" s="74"/>
      <c r="IU25" s="74"/>
      <c r="IV25" s="74"/>
      <c r="IW25" s="74">
        <f t="shared" ref="IW25:JD25" si="19">I25+Q25+Y25+AG25+AO25+AW25+BE25+BM25+BU25+CC25+CK25+CS25+DA25+DI25+DQ25+DY25+EG25+EO25+EW25+FE25+FM25+FU25+GC25+GK25+GS25+HA25+HI25+HQ25+HY25+IG25+IO25</f>
        <v>12</v>
      </c>
      <c r="IX25" s="74">
        <f t="shared" si="19"/>
        <v>32</v>
      </c>
      <c r="IY25" s="74">
        <f t="shared" si="19"/>
        <v>35</v>
      </c>
      <c r="IZ25" s="74">
        <f t="shared" si="19"/>
        <v>47</v>
      </c>
      <c r="JA25" s="74">
        <f t="shared" si="19"/>
        <v>34</v>
      </c>
      <c r="JB25" s="74">
        <f t="shared" si="19"/>
        <v>0</v>
      </c>
      <c r="JC25" s="74">
        <f t="shared" si="19"/>
        <v>0</v>
      </c>
      <c r="JD25" s="74">
        <f t="shared" si="19"/>
        <v>0</v>
      </c>
      <c r="JE25" s="74">
        <f t="shared" si="1"/>
        <v>160</v>
      </c>
      <c r="JF25" s="74">
        <f>VLOOKUP(D25,'[2]2月'!B:AK,36,0)</f>
        <v>20</v>
      </c>
      <c r="JG25" s="74">
        <v>8</v>
      </c>
      <c r="JH25" s="74">
        <f t="shared" si="2"/>
        <v>160</v>
      </c>
      <c r="JI25" s="74">
        <v>240</v>
      </c>
      <c r="JJ25" s="74"/>
      <c r="JK25" s="83"/>
      <c r="JL25" s="83"/>
    </row>
    <row r="26" spans="1:272" x14ac:dyDescent="0.3">
      <c r="A26" s="74">
        <v>19</v>
      </c>
      <c r="B26" s="74" t="s">
        <v>172</v>
      </c>
      <c r="C26" s="74" t="s">
        <v>154</v>
      </c>
      <c r="D26" s="100" t="s">
        <v>636</v>
      </c>
      <c r="E26" s="1" t="s">
        <v>492</v>
      </c>
      <c r="F26" s="99">
        <f>VLOOKUP(D26,'[1]工资+社保'!A:B,2,0)</f>
        <v>6957.09</v>
      </c>
      <c r="G26" s="99">
        <f>VLOOKUP(D26,'[1]工资+社保'!K:M,2,0)</f>
        <v>1057.47</v>
      </c>
      <c r="H26" s="99">
        <f>VLOOKUP(D26,'[1]工资+社保'!K:M,3,0)</f>
        <v>340</v>
      </c>
      <c r="I26" s="94"/>
      <c r="J26" s="94">
        <v>3</v>
      </c>
      <c r="K26" s="94"/>
      <c r="L26" s="94">
        <v>2</v>
      </c>
      <c r="M26" s="94">
        <v>3</v>
      </c>
      <c r="N26" s="94"/>
      <c r="O26" s="94"/>
      <c r="P26" s="74"/>
      <c r="Q26" s="94">
        <v>3</v>
      </c>
      <c r="R26" s="94">
        <v>1</v>
      </c>
      <c r="S26" s="94">
        <v>2</v>
      </c>
      <c r="T26" s="94"/>
      <c r="U26" s="94">
        <v>2</v>
      </c>
      <c r="V26" s="94"/>
      <c r="W26" s="94"/>
      <c r="X26" s="94"/>
      <c r="Y26" s="94">
        <v>2</v>
      </c>
      <c r="Z26" s="94">
        <v>2</v>
      </c>
      <c r="AA26" s="94">
        <v>2</v>
      </c>
      <c r="AB26" s="94"/>
      <c r="AC26" s="94">
        <v>2</v>
      </c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74"/>
      <c r="AO26" s="94"/>
      <c r="AP26" s="94"/>
      <c r="AQ26" s="94"/>
      <c r="AR26" s="94"/>
      <c r="AS26" s="94"/>
      <c r="AT26" s="94"/>
      <c r="AU26" s="94"/>
      <c r="AV26" s="94"/>
      <c r="AW26" s="74">
        <v>2</v>
      </c>
      <c r="AX26" s="74">
        <v>2</v>
      </c>
      <c r="AY26" s="74">
        <v>2</v>
      </c>
      <c r="AZ26" s="74"/>
      <c r="BA26" s="74">
        <v>2</v>
      </c>
      <c r="BB26" s="74"/>
      <c r="BC26" s="74"/>
      <c r="BD26" s="74"/>
      <c r="BE26" s="94"/>
      <c r="BF26" s="94">
        <v>2</v>
      </c>
      <c r="BG26" s="94">
        <v>2</v>
      </c>
      <c r="BH26" s="94">
        <v>2</v>
      </c>
      <c r="BI26" s="94">
        <v>2</v>
      </c>
      <c r="BJ26" s="94"/>
      <c r="BK26" s="94"/>
      <c r="BL26" s="94"/>
      <c r="BM26" s="94">
        <v>2</v>
      </c>
      <c r="BN26" s="94"/>
      <c r="BO26" s="94">
        <v>2</v>
      </c>
      <c r="BP26" s="94">
        <v>2</v>
      </c>
      <c r="BQ26" s="94">
        <v>2</v>
      </c>
      <c r="BR26" s="94"/>
      <c r="BS26" s="94"/>
      <c r="BT26" s="94"/>
      <c r="BU26" s="94">
        <v>2</v>
      </c>
      <c r="BV26" s="94"/>
      <c r="BW26" s="94">
        <v>2</v>
      </c>
      <c r="BX26" s="94">
        <v>2</v>
      </c>
      <c r="BY26" s="94">
        <v>2</v>
      </c>
      <c r="BZ26" s="94"/>
      <c r="CA26" s="94"/>
      <c r="CB26" s="94"/>
      <c r="CC26" s="94">
        <v>2</v>
      </c>
      <c r="CD26" s="94">
        <v>2</v>
      </c>
      <c r="CE26" s="94">
        <v>2</v>
      </c>
      <c r="CF26" s="94"/>
      <c r="CG26" s="94">
        <v>2</v>
      </c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74">
        <v>2</v>
      </c>
      <c r="DB26" s="74">
        <v>2</v>
      </c>
      <c r="DC26" s="74">
        <v>2</v>
      </c>
      <c r="DD26" s="74"/>
      <c r="DE26" s="74">
        <v>2</v>
      </c>
      <c r="DF26" s="74"/>
      <c r="DG26" s="74"/>
      <c r="DH26" s="74"/>
      <c r="DI26" s="94"/>
      <c r="DJ26" s="94">
        <v>2</v>
      </c>
      <c r="DK26" s="94">
        <v>2</v>
      </c>
      <c r="DL26" s="94">
        <v>2</v>
      </c>
      <c r="DM26" s="94">
        <v>2</v>
      </c>
      <c r="DN26" s="94"/>
      <c r="DO26" s="94"/>
      <c r="DP26" s="94"/>
      <c r="DQ26" s="94">
        <v>2</v>
      </c>
      <c r="DR26" s="94"/>
      <c r="DS26" s="94">
        <v>2</v>
      </c>
      <c r="DT26" s="94">
        <v>2</v>
      </c>
      <c r="DU26" s="94">
        <v>2</v>
      </c>
      <c r="DV26" s="94"/>
      <c r="DW26" s="94"/>
      <c r="DX26" s="94"/>
      <c r="DY26" s="94">
        <v>2</v>
      </c>
      <c r="DZ26" s="94"/>
      <c r="EA26" s="94">
        <v>2</v>
      </c>
      <c r="EB26" s="94">
        <v>2</v>
      </c>
      <c r="EC26" s="94">
        <v>2</v>
      </c>
      <c r="ED26" s="94"/>
      <c r="EE26" s="94"/>
      <c r="EF26" s="94"/>
      <c r="EG26" s="94">
        <v>2</v>
      </c>
      <c r="EH26" s="94">
        <v>2</v>
      </c>
      <c r="EI26" s="94">
        <v>2</v>
      </c>
      <c r="EJ26" s="94"/>
      <c r="EK26" s="94">
        <v>2</v>
      </c>
      <c r="EL26" s="94"/>
      <c r="EM26" s="94"/>
      <c r="EN26" s="94"/>
      <c r="EO26" s="94"/>
      <c r="EP26" s="94"/>
      <c r="EQ26" s="74"/>
      <c r="ER26" s="74"/>
      <c r="ES26" s="74"/>
      <c r="ET26" s="74"/>
      <c r="EU26" s="94"/>
      <c r="EV26" s="94"/>
      <c r="EW26" s="94"/>
      <c r="EX26" s="94"/>
      <c r="EY26" s="74"/>
      <c r="EZ26" s="94"/>
      <c r="FA26" s="94"/>
      <c r="FB26" s="94"/>
      <c r="FC26" s="94"/>
      <c r="FD26" s="94"/>
      <c r="FE26" s="74">
        <v>2</v>
      </c>
      <c r="FF26" s="74">
        <v>2</v>
      </c>
      <c r="FG26" s="74">
        <v>2</v>
      </c>
      <c r="FH26" s="74"/>
      <c r="FI26" s="74">
        <v>2</v>
      </c>
      <c r="FJ26" s="74"/>
      <c r="FK26" s="74"/>
      <c r="FL26" s="74"/>
      <c r="FM26" s="94"/>
      <c r="FN26" s="94">
        <v>2</v>
      </c>
      <c r="FO26" s="94">
        <v>2</v>
      </c>
      <c r="FP26" s="94">
        <v>2</v>
      </c>
      <c r="FQ26" s="94">
        <v>2</v>
      </c>
      <c r="FR26" s="94"/>
      <c r="FS26" s="94"/>
      <c r="FT26" s="94"/>
      <c r="FU26" s="94">
        <v>2</v>
      </c>
      <c r="FV26" s="94"/>
      <c r="FW26" s="94">
        <v>2</v>
      </c>
      <c r="FX26" s="94">
        <v>2</v>
      </c>
      <c r="FY26" s="94">
        <v>2</v>
      </c>
      <c r="FZ26" s="94"/>
      <c r="GA26" s="94"/>
      <c r="GB26" s="94"/>
      <c r="GC26" s="94">
        <v>2</v>
      </c>
      <c r="GD26" s="94"/>
      <c r="GE26" s="94">
        <v>2</v>
      </c>
      <c r="GF26" s="94">
        <v>2</v>
      </c>
      <c r="GG26" s="94">
        <v>2</v>
      </c>
      <c r="GH26" s="94"/>
      <c r="GI26" s="94"/>
      <c r="GJ26" s="94"/>
      <c r="GK26" s="94">
        <v>2</v>
      </c>
      <c r="GL26" s="94">
        <v>2</v>
      </c>
      <c r="GM26" s="94">
        <v>2</v>
      </c>
      <c r="GN26" s="94"/>
      <c r="GO26" s="94">
        <v>2</v>
      </c>
      <c r="GP26" s="94"/>
      <c r="GQ26" s="94"/>
      <c r="GR26" s="9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94">
        <v>2</v>
      </c>
      <c r="HJ26" s="94"/>
      <c r="HK26" s="94">
        <v>2</v>
      </c>
      <c r="HL26" s="94">
        <v>2</v>
      </c>
      <c r="HM26" s="94">
        <v>2</v>
      </c>
      <c r="HN26" s="94"/>
      <c r="HO26" s="94"/>
      <c r="HP26" s="94"/>
      <c r="HQ26" s="94">
        <v>2</v>
      </c>
      <c r="HR26" s="94">
        <v>2</v>
      </c>
      <c r="HS26" s="94">
        <v>2</v>
      </c>
      <c r="HT26" s="94"/>
      <c r="HU26" s="94">
        <v>2</v>
      </c>
      <c r="HV26" s="94"/>
      <c r="HW26" s="94"/>
      <c r="HX26" s="74"/>
      <c r="HY26" s="74"/>
      <c r="HZ26" s="74"/>
      <c r="IA26" s="74"/>
      <c r="IB26" s="74"/>
      <c r="IC26" s="74"/>
      <c r="ID26" s="74"/>
      <c r="IE26" s="74"/>
      <c r="IF26" s="74"/>
      <c r="IG26" s="94"/>
      <c r="IH26" s="94"/>
      <c r="II26" s="94"/>
      <c r="IJ26" s="94"/>
      <c r="IK26" s="94"/>
      <c r="IL26" s="94"/>
      <c r="IM26" s="94"/>
      <c r="IN26" s="74"/>
      <c r="IO26" s="74"/>
      <c r="IP26" s="74"/>
      <c r="IQ26" s="74"/>
      <c r="IR26" s="74"/>
      <c r="IS26" s="74"/>
      <c r="IT26" s="74"/>
      <c r="IU26" s="74"/>
      <c r="IV26" s="74"/>
      <c r="IW26" s="74">
        <f t="shared" ref="IW26:JD26" si="20">I26+Q26+Y26+AG26+AO26+AW26+BE26+BM26+BU26+CC26+CK26+CS26+DA26+DI26+DQ26+DY26+EG26+EO26+EW26+FE26+FM26+FU26+GC26+GK26+GS26+HA26+HI26+HQ26+HY26+IG26+IO26</f>
        <v>33</v>
      </c>
      <c r="IX26" s="74">
        <f t="shared" si="20"/>
        <v>26</v>
      </c>
      <c r="IY26" s="74">
        <f t="shared" si="20"/>
        <v>38</v>
      </c>
      <c r="IZ26" s="74">
        <f t="shared" si="20"/>
        <v>22</v>
      </c>
      <c r="JA26" s="74">
        <f t="shared" si="20"/>
        <v>41</v>
      </c>
      <c r="JB26" s="74">
        <f t="shared" si="20"/>
        <v>0</v>
      </c>
      <c r="JC26" s="74">
        <f t="shared" si="20"/>
        <v>0</v>
      </c>
      <c r="JD26" s="74">
        <f t="shared" si="20"/>
        <v>0</v>
      </c>
      <c r="JE26" s="74">
        <f t="shared" si="1"/>
        <v>160</v>
      </c>
      <c r="JF26" s="74">
        <f>VLOOKUP(D26,'[2]2月'!B:AK,36,0)</f>
        <v>20</v>
      </c>
      <c r="JG26" s="74">
        <v>8</v>
      </c>
      <c r="JH26" s="74">
        <f t="shared" si="2"/>
        <v>160</v>
      </c>
      <c r="JI26" s="74">
        <v>240</v>
      </c>
      <c r="JJ26" s="74"/>
      <c r="JK26" s="83"/>
      <c r="JL26" s="83"/>
    </row>
    <row r="27" spans="1:272" x14ac:dyDescent="0.3">
      <c r="A27" s="74">
        <v>20</v>
      </c>
      <c r="B27" s="74" t="s">
        <v>172</v>
      </c>
      <c r="C27" s="74" t="s">
        <v>154</v>
      </c>
      <c r="D27" s="37" t="s">
        <v>637</v>
      </c>
      <c r="E27" s="1" t="s">
        <v>492</v>
      </c>
      <c r="F27" s="99">
        <f>VLOOKUP(D27,'[1]工资+社保'!A:B,2,0)</f>
        <v>6962.31</v>
      </c>
      <c r="G27" s="99">
        <f>VLOOKUP(D27,'[1]工资+社保'!K:M,2,0)</f>
        <v>1057.47</v>
      </c>
      <c r="H27" s="99">
        <f>VLOOKUP(D27,'[1]工资+社保'!K:M,3,0)</f>
        <v>340</v>
      </c>
      <c r="I27" s="94"/>
      <c r="J27" s="94">
        <v>2</v>
      </c>
      <c r="K27" s="94">
        <v>3</v>
      </c>
      <c r="L27" s="94"/>
      <c r="M27" s="94">
        <v>3</v>
      </c>
      <c r="N27" s="94"/>
      <c r="O27" s="94"/>
      <c r="P27" s="74"/>
      <c r="Q27" s="94">
        <v>2</v>
      </c>
      <c r="R27" s="94">
        <v>2</v>
      </c>
      <c r="S27" s="74">
        <v>2</v>
      </c>
      <c r="T27" s="94">
        <v>2</v>
      </c>
      <c r="U27" s="94"/>
      <c r="V27" s="94"/>
      <c r="W27" s="94"/>
      <c r="X27" s="94"/>
      <c r="Y27" s="94"/>
      <c r="Z27" s="94">
        <v>2</v>
      </c>
      <c r="AA27" s="94">
        <v>2</v>
      </c>
      <c r="AB27" s="94">
        <v>2</v>
      </c>
      <c r="AC27" s="94">
        <v>2</v>
      </c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74"/>
      <c r="AO27" s="94"/>
      <c r="AP27" s="94"/>
      <c r="AQ27" s="74"/>
      <c r="AR27" s="94"/>
      <c r="AS27" s="94"/>
      <c r="AT27" s="94"/>
      <c r="AU27" s="94"/>
      <c r="AV27" s="94"/>
      <c r="AW27" s="74"/>
      <c r="AX27" s="74">
        <v>2</v>
      </c>
      <c r="AY27" s="74">
        <v>2</v>
      </c>
      <c r="AZ27" s="74">
        <v>2</v>
      </c>
      <c r="BA27" s="74">
        <v>2</v>
      </c>
      <c r="BB27" s="74"/>
      <c r="BC27" s="74"/>
      <c r="BD27" s="74"/>
      <c r="BE27" s="94">
        <v>2</v>
      </c>
      <c r="BF27" s="94"/>
      <c r="BG27" s="74">
        <v>2</v>
      </c>
      <c r="BH27" s="74">
        <v>2</v>
      </c>
      <c r="BI27" s="74">
        <v>2</v>
      </c>
      <c r="BJ27" s="74"/>
      <c r="BK27" s="94"/>
      <c r="BL27" s="94"/>
      <c r="BN27" s="94">
        <v>2</v>
      </c>
      <c r="BO27" s="74">
        <v>2</v>
      </c>
      <c r="BP27" s="74">
        <v>2</v>
      </c>
      <c r="BQ27" s="74">
        <v>2</v>
      </c>
      <c r="BR27" s="74"/>
      <c r="BS27" s="94"/>
      <c r="BT27" s="94"/>
      <c r="BU27" s="74"/>
      <c r="BV27" s="74">
        <v>2</v>
      </c>
      <c r="BW27" s="74">
        <v>2</v>
      </c>
      <c r="BX27" s="74">
        <v>2</v>
      </c>
      <c r="BY27" s="74">
        <v>2</v>
      </c>
      <c r="BZ27" s="74"/>
      <c r="CA27" s="74"/>
      <c r="CB27" s="74"/>
      <c r="CC27" s="94"/>
      <c r="CD27" s="94">
        <v>2</v>
      </c>
      <c r="CE27" s="74">
        <v>2</v>
      </c>
      <c r="CF27" s="74">
        <v>2</v>
      </c>
      <c r="CG27" s="74">
        <v>2</v>
      </c>
      <c r="CH27" s="74"/>
      <c r="CI27" s="94"/>
      <c r="CJ27" s="94"/>
      <c r="CK27" s="94"/>
      <c r="CL27" s="94"/>
      <c r="CM27" s="74"/>
      <c r="CN27" s="74"/>
      <c r="CO27" s="74"/>
      <c r="CP27" s="74"/>
      <c r="CQ27" s="94"/>
      <c r="CR27" s="94"/>
      <c r="CT27" s="94"/>
      <c r="CU27" s="74"/>
      <c r="CV27" s="74"/>
      <c r="CW27" s="74"/>
      <c r="CX27" s="74"/>
      <c r="CY27" s="94"/>
      <c r="CZ27" s="94"/>
      <c r="DA27" s="74"/>
      <c r="DB27" s="74">
        <v>2</v>
      </c>
      <c r="DC27" s="74">
        <v>2</v>
      </c>
      <c r="DD27" s="74">
        <v>2</v>
      </c>
      <c r="DE27" s="74">
        <v>2</v>
      </c>
      <c r="DF27" s="74"/>
      <c r="DG27" s="74"/>
      <c r="DH27" s="74"/>
      <c r="DI27" s="94">
        <v>2</v>
      </c>
      <c r="DJ27" s="94"/>
      <c r="DK27" s="74">
        <v>2</v>
      </c>
      <c r="DL27" s="74">
        <v>2</v>
      </c>
      <c r="DM27" s="74">
        <v>2</v>
      </c>
      <c r="DN27" s="74"/>
      <c r="DO27" s="94"/>
      <c r="DP27" s="94"/>
      <c r="DR27" s="94">
        <v>2</v>
      </c>
      <c r="DS27" s="74">
        <v>2</v>
      </c>
      <c r="DT27" s="74">
        <v>2</v>
      </c>
      <c r="DU27" s="74">
        <v>2</v>
      </c>
      <c r="DV27" s="74"/>
      <c r="DW27" s="94"/>
      <c r="DX27" s="94"/>
      <c r="DY27" s="74"/>
      <c r="DZ27" s="74">
        <v>2</v>
      </c>
      <c r="EA27" s="74">
        <v>2</v>
      </c>
      <c r="EB27" s="74">
        <v>2</v>
      </c>
      <c r="EC27" s="74">
        <v>2</v>
      </c>
      <c r="ED27" s="74"/>
      <c r="EE27" s="74"/>
      <c r="EF27" s="74"/>
      <c r="EG27" s="94"/>
      <c r="EH27" s="94">
        <v>2</v>
      </c>
      <c r="EI27" s="74">
        <v>2</v>
      </c>
      <c r="EJ27" s="74">
        <v>2</v>
      </c>
      <c r="EK27" s="74">
        <v>2</v>
      </c>
      <c r="EL27" s="74"/>
      <c r="EM27" s="94"/>
      <c r="EN27" s="94"/>
      <c r="EO27" s="94"/>
      <c r="EP27" s="94"/>
      <c r="EQ27" s="74"/>
      <c r="ER27" s="74"/>
      <c r="ES27" s="74"/>
      <c r="ET27" s="74"/>
      <c r="EU27" s="94"/>
      <c r="EV27" s="94"/>
      <c r="EW27" s="94"/>
      <c r="EX27" s="94"/>
      <c r="EY27" s="74"/>
      <c r="EZ27" s="94"/>
      <c r="FA27" s="94"/>
      <c r="FB27" s="94"/>
      <c r="FC27" s="94"/>
      <c r="FD27" s="94"/>
      <c r="FE27" s="74"/>
      <c r="FF27" s="74">
        <v>2</v>
      </c>
      <c r="FG27" s="74">
        <v>2</v>
      </c>
      <c r="FH27" s="74">
        <v>2</v>
      </c>
      <c r="FI27" s="74">
        <v>2</v>
      </c>
      <c r="FJ27" s="74"/>
      <c r="FK27" s="74"/>
      <c r="FL27" s="74"/>
      <c r="FM27" s="94">
        <v>2</v>
      </c>
      <c r="FN27" s="94"/>
      <c r="FO27" s="74">
        <v>2</v>
      </c>
      <c r="FP27" s="74">
        <v>2</v>
      </c>
      <c r="FQ27" s="74">
        <v>2</v>
      </c>
      <c r="FR27" s="74"/>
      <c r="FS27" s="94"/>
      <c r="FT27" s="94"/>
      <c r="FV27" s="94">
        <v>2</v>
      </c>
      <c r="FW27" s="74">
        <v>2</v>
      </c>
      <c r="FX27" s="74">
        <v>2</v>
      </c>
      <c r="FY27" s="74">
        <v>2</v>
      </c>
      <c r="FZ27" s="74"/>
      <c r="GA27" s="94"/>
      <c r="GB27" s="94"/>
      <c r="GC27" s="74"/>
      <c r="GD27" s="74">
        <v>2</v>
      </c>
      <c r="GE27" s="74">
        <v>2</v>
      </c>
      <c r="GF27" s="74">
        <v>2</v>
      </c>
      <c r="GG27" s="74">
        <v>2</v>
      </c>
      <c r="GH27" s="74"/>
      <c r="GI27" s="74"/>
      <c r="GJ27" s="74"/>
      <c r="GK27" s="94"/>
      <c r="GL27" s="94">
        <v>2</v>
      </c>
      <c r="GM27" s="74">
        <v>2</v>
      </c>
      <c r="GN27" s="74">
        <v>2</v>
      </c>
      <c r="GO27" s="74">
        <v>2</v>
      </c>
      <c r="GP27" s="74"/>
      <c r="GQ27" s="94"/>
      <c r="GR27" s="9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>
        <v>2</v>
      </c>
      <c r="HK27" s="74">
        <v>2</v>
      </c>
      <c r="HL27" s="74">
        <v>2</v>
      </c>
      <c r="HM27" s="74">
        <v>2</v>
      </c>
      <c r="HN27" s="74"/>
      <c r="HO27" s="74"/>
      <c r="HP27" s="74"/>
      <c r="HQ27" s="94"/>
      <c r="HR27" s="94">
        <v>2</v>
      </c>
      <c r="HS27" s="74">
        <v>2</v>
      </c>
      <c r="HT27" s="74">
        <v>2</v>
      </c>
      <c r="HU27" s="74">
        <v>2</v>
      </c>
      <c r="HV27" s="94"/>
      <c r="HW27" s="94"/>
      <c r="HX27" s="74"/>
      <c r="HY27" s="74"/>
      <c r="HZ27" s="74"/>
      <c r="IA27" s="74"/>
      <c r="IB27" s="74"/>
      <c r="IC27" s="74"/>
      <c r="ID27" s="74"/>
      <c r="IE27" s="74"/>
      <c r="IF27" s="74"/>
      <c r="IG27" s="94"/>
      <c r="IH27" s="94"/>
      <c r="II27" s="94"/>
      <c r="IJ27" s="94"/>
      <c r="IK27" s="94"/>
      <c r="IL27" s="94"/>
      <c r="IM27" s="94"/>
      <c r="IN27" s="74"/>
      <c r="IO27" s="94"/>
      <c r="IP27" s="94"/>
      <c r="IQ27" s="94"/>
      <c r="IR27" s="94"/>
      <c r="IS27" s="94"/>
      <c r="IT27" s="94"/>
      <c r="IU27" s="94"/>
      <c r="IV27" s="74"/>
      <c r="IW27" s="74">
        <f t="shared" ref="IW27:JD27" si="21">I27+Q27+Y27+AG27+AO27+AW27+BE27+BM27+BU27+CC27+CK27+CS27+DA27+DI27+DQ27+DY27+EG27+EO27+EW27+FE27+FM27+FU27+GC27+GK27+GS27+HA27+HI27+HQ27+HY27+IG27+IO27</f>
        <v>8</v>
      </c>
      <c r="IX27" s="74">
        <f t="shared" si="21"/>
        <v>34</v>
      </c>
      <c r="IY27" s="74">
        <f t="shared" si="21"/>
        <v>41</v>
      </c>
      <c r="IZ27" s="74">
        <f t="shared" si="21"/>
        <v>38</v>
      </c>
      <c r="JA27" s="74">
        <f t="shared" si="21"/>
        <v>39</v>
      </c>
      <c r="JB27" s="74">
        <f t="shared" si="21"/>
        <v>0</v>
      </c>
      <c r="JC27" s="74">
        <f t="shared" si="21"/>
        <v>0</v>
      </c>
      <c r="JD27" s="74">
        <f t="shared" si="21"/>
        <v>0</v>
      </c>
      <c r="JE27" s="74">
        <f t="shared" si="1"/>
        <v>160</v>
      </c>
      <c r="JF27" s="74">
        <f>VLOOKUP(D27,'[2]2月'!B:AK,36,0)</f>
        <v>20</v>
      </c>
      <c r="JG27" s="74">
        <v>8</v>
      </c>
      <c r="JH27" s="74">
        <f t="shared" si="2"/>
        <v>160</v>
      </c>
      <c r="JI27" s="74">
        <v>240</v>
      </c>
      <c r="JJ27" s="74"/>
      <c r="JK27" s="83"/>
      <c r="JL27" s="83"/>
    </row>
    <row r="28" spans="1:272" x14ac:dyDescent="0.3">
      <c r="A28" s="74"/>
      <c r="B28" s="74"/>
      <c r="C28" s="74"/>
      <c r="D28" s="74" t="s">
        <v>571</v>
      </c>
      <c r="E28" s="74"/>
      <c r="F28" s="82">
        <f t="shared" ref="F28:H28" si="22">SUM(F8:F27)</f>
        <v>184786.62000000002</v>
      </c>
      <c r="G28" s="83">
        <f t="shared" si="22"/>
        <v>21927.200000000004</v>
      </c>
      <c r="H28" s="83">
        <f t="shared" si="22"/>
        <v>7200</v>
      </c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>
        <f t="shared" ref="IW28:JF28" si="23">SUM(IW8:IW27)</f>
        <v>309</v>
      </c>
      <c r="IX28" s="74">
        <f t="shared" si="23"/>
        <v>600</v>
      </c>
      <c r="IY28" s="74">
        <f t="shared" si="23"/>
        <v>798</v>
      </c>
      <c r="IZ28" s="74">
        <f t="shared" si="23"/>
        <v>769</v>
      </c>
      <c r="JA28" s="74">
        <f t="shared" si="23"/>
        <v>724</v>
      </c>
      <c r="JB28" s="74">
        <f t="shared" si="23"/>
        <v>0</v>
      </c>
      <c r="JC28" s="74">
        <f t="shared" si="23"/>
        <v>0</v>
      </c>
      <c r="JD28" s="74">
        <f t="shared" si="23"/>
        <v>0</v>
      </c>
      <c r="JE28" s="74">
        <f t="shared" si="23"/>
        <v>3200</v>
      </c>
      <c r="JF28" s="74">
        <f t="shared" si="23"/>
        <v>400</v>
      </c>
      <c r="JG28" s="74"/>
      <c r="JH28" s="74">
        <f>SUM(JH8:JH27)</f>
        <v>3200</v>
      </c>
      <c r="JI28" s="83">
        <f>SUM(JI8:JI27)</f>
        <v>4000</v>
      </c>
      <c r="JJ28" s="74"/>
      <c r="JK28" s="83"/>
      <c r="JL28" s="83"/>
    </row>
    <row r="29" spans="1:272" x14ac:dyDescent="0.3">
      <c r="JJ29" s="68"/>
      <c r="JL29" s="69"/>
    </row>
    <row r="30" spans="1:272" x14ac:dyDescent="0.3">
      <c r="JJ30" s="68"/>
      <c r="JL30" s="69"/>
    </row>
    <row r="31" spans="1:272" x14ac:dyDescent="0.3">
      <c r="JJ31" s="68"/>
      <c r="JL31" s="69"/>
    </row>
    <row r="32" spans="1:272" x14ac:dyDescent="0.3">
      <c r="JJ32" s="68"/>
      <c r="JL32" s="69"/>
    </row>
    <row r="33" spans="1:272" x14ac:dyDescent="0.3">
      <c r="JJ33" s="68"/>
      <c r="JL33" s="69"/>
    </row>
    <row r="34" spans="1:272" x14ac:dyDescent="0.3">
      <c r="JJ34" s="68"/>
      <c r="JL34" s="69"/>
    </row>
    <row r="35" spans="1:272" x14ac:dyDescent="0.3">
      <c r="JJ35" s="68"/>
      <c r="JL35" s="69"/>
    </row>
    <row r="36" spans="1:272" x14ac:dyDescent="0.3">
      <c r="JJ36" s="68"/>
      <c r="JL36" s="69"/>
    </row>
    <row r="37" spans="1:272" x14ac:dyDescent="0.3">
      <c r="JJ37" s="68"/>
      <c r="JL37" s="69"/>
    </row>
    <row r="38" spans="1:272" x14ac:dyDescent="0.3">
      <c r="JJ38" s="68"/>
      <c r="JL38" s="69"/>
    </row>
    <row r="39" spans="1:272" x14ac:dyDescent="0.3">
      <c r="A39" s="472" t="s">
        <v>599</v>
      </c>
      <c r="B39" s="472"/>
      <c r="C39" s="472"/>
      <c r="D39" s="472"/>
      <c r="E39" s="472"/>
      <c r="F39" s="472"/>
      <c r="G39" s="472"/>
      <c r="H39" s="472"/>
      <c r="I39" s="472"/>
      <c r="J39" s="472"/>
      <c r="K39" s="472"/>
      <c r="L39" s="472"/>
      <c r="M39" s="472"/>
      <c r="N39" s="472"/>
      <c r="O39" s="472"/>
      <c r="P39" s="472"/>
      <c r="Q39" s="472"/>
      <c r="R39" s="472"/>
      <c r="S39" s="472"/>
      <c r="T39" s="472"/>
      <c r="U39" s="472"/>
      <c r="V39" s="472"/>
      <c r="W39" s="472"/>
      <c r="X39" s="472"/>
      <c r="Y39" s="472"/>
      <c r="Z39" s="472"/>
      <c r="AA39" s="472"/>
      <c r="AB39" s="472"/>
      <c r="AC39" s="472"/>
      <c r="AD39" s="472"/>
      <c r="AE39" s="472"/>
      <c r="AF39" s="472"/>
      <c r="AG39" s="472"/>
      <c r="AH39" s="472"/>
      <c r="AI39" s="472"/>
      <c r="AJ39" s="472"/>
      <c r="AK39" s="472"/>
      <c r="AL39" s="472"/>
      <c r="AM39" s="472"/>
      <c r="AN39" s="472"/>
      <c r="AO39" s="472"/>
      <c r="AP39" s="472"/>
      <c r="AQ39" s="472"/>
      <c r="AR39" s="472"/>
      <c r="AS39" s="472"/>
      <c r="AT39" s="472"/>
      <c r="AU39" s="472"/>
      <c r="AV39" s="472"/>
      <c r="AW39" s="472"/>
      <c r="AX39" s="472"/>
      <c r="AY39" s="472"/>
      <c r="AZ39" s="472"/>
      <c r="BA39" s="472"/>
      <c r="BB39" s="472"/>
      <c r="BC39" s="472"/>
      <c r="BD39" s="472"/>
      <c r="BE39" s="472"/>
      <c r="BF39" s="472"/>
      <c r="BG39" s="472"/>
      <c r="BH39" s="472"/>
      <c r="BI39" s="472"/>
      <c r="BJ39" s="472"/>
      <c r="BK39" s="472"/>
      <c r="BL39" s="472"/>
      <c r="BM39" s="472"/>
      <c r="BN39" s="472"/>
      <c r="BO39" s="472"/>
      <c r="BP39" s="472"/>
      <c r="BQ39" s="472"/>
      <c r="BR39" s="472"/>
      <c r="BS39" s="472"/>
      <c r="BT39" s="472"/>
      <c r="BU39" s="472"/>
      <c r="BV39" s="472"/>
      <c r="BW39" s="472"/>
      <c r="BX39" s="472"/>
      <c r="BY39" s="472"/>
      <c r="BZ39" s="472"/>
      <c r="CA39" s="472"/>
      <c r="CB39" s="472"/>
      <c r="CC39" s="472"/>
      <c r="CD39" s="472"/>
      <c r="CE39" s="472"/>
      <c r="CF39" s="472"/>
      <c r="CG39" s="472"/>
      <c r="CH39" s="472"/>
      <c r="CI39" s="472"/>
      <c r="CJ39" s="472"/>
      <c r="CK39" s="472"/>
      <c r="CL39" s="472"/>
      <c r="CM39" s="472"/>
      <c r="CN39" s="472"/>
      <c r="CO39" s="472"/>
      <c r="CP39" s="472"/>
      <c r="CQ39" s="472"/>
      <c r="CR39" s="472"/>
      <c r="CS39" s="472"/>
      <c r="CT39" s="472"/>
      <c r="CU39" s="472"/>
      <c r="CV39" s="472"/>
      <c r="CW39" s="472"/>
      <c r="CX39" s="472"/>
      <c r="CY39" s="472"/>
      <c r="CZ39" s="472"/>
      <c r="DA39" s="472"/>
      <c r="DB39" s="472"/>
      <c r="DC39" s="472"/>
      <c r="DD39" s="472"/>
      <c r="DE39" s="472"/>
      <c r="DF39" s="472"/>
      <c r="DG39" s="472"/>
      <c r="DH39" s="472"/>
      <c r="DI39" s="472"/>
      <c r="DJ39" s="472"/>
      <c r="DK39" s="472"/>
      <c r="DL39" s="472"/>
      <c r="DM39" s="472"/>
      <c r="DN39" s="472"/>
      <c r="DO39" s="472"/>
      <c r="DP39" s="472"/>
      <c r="DQ39" s="472"/>
      <c r="DR39" s="472"/>
      <c r="DS39" s="472"/>
      <c r="DT39" s="472"/>
      <c r="DU39" s="472"/>
      <c r="DV39" s="472"/>
      <c r="DW39" s="472"/>
      <c r="DX39" s="472"/>
      <c r="DY39" s="472"/>
      <c r="DZ39" s="472"/>
      <c r="EA39" s="472"/>
      <c r="EB39" s="472"/>
      <c r="EC39" s="472"/>
      <c r="ED39" s="472"/>
      <c r="EE39" s="472"/>
      <c r="EF39" s="472"/>
      <c r="EG39" s="472"/>
      <c r="EH39" s="472"/>
      <c r="EI39" s="472"/>
      <c r="EJ39" s="472"/>
      <c r="EK39" s="472"/>
      <c r="EL39" s="472"/>
      <c r="EM39" s="472"/>
      <c r="EN39" s="472"/>
      <c r="EO39" s="472"/>
      <c r="EP39" s="472"/>
      <c r="EQ39" s="472"/>
      <c r="ER39" s="472"/>
      <c r="ES39" s="472"/>
      <c r="ET39" s="472"/>
      <c r="EU39" s="472"/>
      <c r="EV39" s="472"/>
      <c r="EW39" s="472"/>
      <c r="EX39" s="472"/>
      <c r="EY39" s="472"/>
      <c r="EZ39" s="472"/>
      <c r="FA39" s="472"/>
      <c r="FB39" s="472"/>
      <c r="FC39" s="472"/>
      <c r="FD39" s="472"/>
      <c r="FE39" s="472"/>
      <c r="FF39" s="472"/>
      <c r="FG39" s="472"/>
      <c r="FH39" s="472"/>
      <c r="FI39" s="472"/>
      <c r="FJ39" s="472"/>
      <c r="FK39" s="472"/>
      <c r="FL39" s="472"/>
      <c r="FM39" s="472"/>
      <c r="FN39" s="472"/>
      <c r="FO39" s="472"/>
      <c r="FP39" s="472"/>
      <c r="FQ39" s="472"/>
      <c r="FR39" s="472"/>
      <c r="FS39" s="472"/>
      <c r="FT39" s="472"/>
      <c r="FU39" s="472"/>
      <c r="FV39" s="472"/>
      <c r="FW39" s="472"/>
      <c r="FX39" s="472"/>
      <c r="FY39" s="472"/>
      <c r="FZ39" s="472"/>
      <c r="GA39" s="472"/>
      <c r="GB39" s="472"/>
      <c r="GC39" s="472"/>
      <c r="GD39" s="472"/>
      <c r="GE39" s="472"/>
      <c r="GF39" s="472"/>
      <c r="GG39" s="472"/>
      <c r="GH39" s="472"/>
      <c r="GI39" s="472"/>
      <c r="GJ39" s="472"/>
      <c r="GK39" s="472"/>
      <c r="GL39" s="472"/>
      <c r="GM39" s="472"/>
      <c r="GN39" s="472"/>
      <c r="GO39" s="472"/>
      <c r="GP39" s="472"/>
      <c r="GQ39" s="472"/>
      <c r="GR39" s="472"/>
      <c r="GS39" s="472"/>
      <c r="GT39" s="472"/>
      <c r="GU39" s="472"/>
      <c r="GV39" s="472"/>
      <c r="GW39" s="472"/>
      <c r="GX39" s="472"/>
      <c r="GY39" s="472"/>
      <c r="GZ39" s="472"/>
      <c r="HA39" s="472"/>
      <c r="HB39" s="472"/>
      <c r="HC39" s="472"/>
      <c r="HD39" s="472"/>
      <c r="HE39" s="472"/>
      <c r="HF39" s="472"/>
      <c r="HG39" s="472"/>
      <c r="HH39" s="472"/>
      <c r="HI39" s="472"/>
      <c r="HJ39" s="472"/>
      <c r="HK39" s="472"/>
      <c r="HL39" s="472"/>
      <c r="HM39" s="472"/>
      <c r="HN39" s="472"/>
      <c r="HO39" s="472"/>
      <c r="HP39" s="472"/>
      <c r="HQ39" s="472"/>
      <c r="HR39" s="472"/>
      <c r="HS39" s="472"/>
      <c r="HT39" s="472"/>
      <c r="HU39" s="472"/>
      <c r="HV39" s="472"/>
      <c r="HW39" s="472"/>
      <c r="HX39" s="472"/>
      <c r="HY39" s="472"/>
      <c r="HZ39" s="472"/>
      <c r="IA39" s="472"/>
      <c r="IB39" s="472"/>
      <c r="IC39" s="472"/>
      <c r="ID39" s="472"/>
      <c r="IE39" s="472"/>
      <c r="IF39" s="472"/>
      <c r="IG39" s="472"/>
      <c r="IH39" s="472"/>
      <c r="II39" s="472"/>
      <c r="IJ39" s="472"/>
      <c r="IK39" s="472"/>
      <c r="IL39" s="472"/>
      <c r="IM39" s="472"/>
      <c r="IN39" s="472"/>
      <c r="IO39" s="472"/>
      <c r="IP39" s="472"/>
      <c r="IQ39" s="472"/>
      <c r="IR39" s="472"/>
      <c r="IS39" s="472"/>
      <c r="IT39" s="472"/>
      <c r="IU39" s="472"/>
      <c r="IV39" s="472"/>
      <c r="IW39" s="472"/>
      <c r="IX39" s="472"/>
      <c r="IY39" s="472"/>
      <c r="IZ39" s="87"/>
      <c r="JA39" s="87"/>
      <c r="JB39" s="87"/>
      <c r="JC39" s="87"/>
      <c r="JD39" s="87"/>
      <c r="JE39" s="87"/>
      <c r="JJ39" s="68"/>
      <c r="JL39" s="69"/>
    </row>
    <row r="40" spans="1:272" s="67" customFormat="1" x14ac:dyDescent="0.3">
      <c r="A40" s="476" t="s">
        <v>0</v>
      </c>
      <c r="B40" s="478" t="s">
        <v>600</v>
      </c>
      <c r="C40" s="478" t="s">
        <v>601</v>
      </c>
      <c r="D40" s="476" t="s">
        <v>602</v>
      </c>
      <c r="E40" s="476" t="s">
        <v>455</v>
      </c>
      <c r="F40" s="476" t="s">
        <v>603</v>
      </c>
      <c r="G40" s="476" t="s">
        <v>604</v>
      </c>
      <c r="H40" s="476" t="s">
        <v>605</v>
      </c>
      <c r="I40" s="473">
        <v>1</v>
      </c>
      <c r="J40" s="474"/>
      <c r="K40" s="474"/>
      <c r="L40" s="474"/>
      <c r="M40" s="474"/>
      <c r="N40" s="474"/>
      <c r="O40" s="474"/>
      <c r="P40" s="475"/>
      <c r="Q40" s="473">
        <v>2</v>
      </c>
      <c r="R40" s="474"/>
      <c r="S40" s="474"/>
      <c r="T40" s="474"/>
      <c r="U40" s="474"/>
      <c r="V40" s="474"/>
      <c r="W40" s="474"/>
      <c r="X40" s="475"/>
      <c r="Y40" s="473">
        <v>3</v>
      </c>
      <c r="Z40" s="474"/>
      <c r="AA40" s="474"/>
      <c r="AB40" s="474"/>
      <c r="AC40" s="474"/>
      <c r="AD40" s="474"/>
      <c r="AE40" s="474"/>
      <c r="AF40" s="475"/>
      <c r="AG40" s="473">
        <v>4</v>
      </c>
      <c r="AH40" s="474"/>
      <c r="AI40" s="474"/>
      <c r="AJ40" s="474"/>
      <c r="AK40" s="474"/>
      <c r="AL40" s="474"/>
      <c r="AM40" s="474"/>
      <c r="AN40" s="475"/>
      <c r="AO40" s="473">
        <v>5</v>
      </c>
      <c r="AP40" s="474"/>
      <c r="AQ40" s="474"/>
      <c r="AR40" s="474"/>
      <c r="AS40" s="474"/>
      <c r="AT40" s="474"/>
      <c r="AU40" s="474"/>
      <c r="AV40" s="475"/>
      <c r="AW40" s="473">
        <v>6</v>
      </c>
      <c r="AX40" s="474"/>
      <c r="AY40" s="474"/>
      <c r="AZ40" s="474"/>
      <c r="BA40" s="474"/>
      <c r="BB40" s="474"/>
      <c r="BC40" s="474"/>
      <c r="BD40" s="475"/>
      <c r="BE40" s="473">
        <v>7</v>
      </c>
      <c r="BF40" s="474"/>
      <c r="BG40" s="474"/>
      <c r="BH40" s="474"/>
      <c r="BI40" s="474"/>
      <c r="BJ40" s="474"/>
      <c r="BK40" s="474"/>
      <c r="BL40" s="475"/>
      <c r="BM40" s="473">
        <v>8</v>
      </c>
      <c r="BN40" s="474"/>
      <c r="BO40" s="474"/>
      <c r="BP40" s="474"/>
      <c r="BQ40" s="474"/>
      <c r="BR40" s="474"/>
      <c r="BS40" s="474"/>
      <c r="BT40" s="475"/>
      <c r="BU40" s="473">
        <v>9</v>
      </c>
      <c r="BV40" s="474"/>
      <c r="BW40" s="474"/>
      <c r="BX40" s="474"/>
      <c r="BY40" s="474"/>
      <c r="BZ40" s="474"/>
      <c r="CA40" s="474"/>
      <c r="CB40" s="475"/>
      <c r="CC40" s="473">
        <v>10</v>
      </c>
      <c r="CD40" s="474"/>
      <c r="CE40" s="474"/>
      <c r="CF40" s="474"/>
      <c r="CG40" s="474"/>
      <c r="CH40" s="474"/>
      <c r="CI40" s="474"/>
      <c r="CJ40" s="475"/>
      <c r="CK40" s="473">
        <v>11</v>
      </c>
      <c r="CL40" s="474"/>
      <c r="CM40" s="474"/>
      <c r="CN40" s="474"/>
      <c r="CO40" s="474"/>
      <c r="CP40" s="474"/>
      <c r="CQ40" s="474"/>
      <c r="CR40" s="475"/>
      <c r="CS40" s="473">
        <v>12</v>
      </c>
      <c r="CT40" s="474"/>
      <c r="CU40" s="474"/>
      <c r="CV40" s="474"/>
      <c r="CW40" s="474"/>
      <c r="CX40" s="474"/>
      <c r="CY40" s="474"/>
      <c r="CZ40" s="475"/>
      <c r="DA40" s="473">
        <v>13</v>
      </c>
      <c r="DB40" s="474"/>
      <c r="DC40" s="474"/>
      <c r="DD40" s="474"/>
      <c r="DE40" s="474"/>
      <c r="DF40" s="474"/>
      <c r="DG40" s="474"/>
      <c r="DH40" s="475"/>
      <c r="DI40" s="473">
        <v>14</v>
      </c>
      <c r="DJ40" s="474"/>
      <c r="DK40" s="474"/>
      <c r="DL40" s="474"/>
      <c r="DM40" s="474"/>
      <c r="DN40" s="474"/>
      <c r="DO40" s="474"/>
      <c r="DP40" s="475"/>
      <c r="DQ40" s="473">
        <v>15</v>
      </c>
      <c r="DR40" s="474"/>
      <c r="DS40" s="474"/>
      <c r="DT40" s="474"/>
      <c r="DU40" s="474"/>
      <c r="DV40" s="474"/>
      <c r="DW40" s="474"/>
      <c r="DX40" s="475"/>
      <c r="DY40" s="473">
        <v>16</v>
      </c>
      <c r="DZ40" s="474"/>
      <c r="EA40" s="474"/>
      <c r="EB40" s="474"/>
      <c r="EC40" s="474"/>
      <c r="ED40" s="474"/>
      <c r="EE40" s="474"/>
      <c r="EF40" s="475"/>
      <c r="EG40" s="473">
        <v>17</v>
      </c>
      <c r="EH40" s="474"/>
      <c r="EI40" s="474"/>
      <c r="EJ40" s="474"/>
      <c r="EK40" s="474"/>
      <c r="EL40" s="474"/>
      <c r="EM40" s="474"/>
      <c r="EN40" s="475"/>
      <c r="EO40" s="473">
        <v>18</v>
      </c>
      <c r="EP40" s="474"/>
      <c r="EQ40" s="474"/>
      <c r="ER40" s="474"/>
      <c r="ES40" s="474"/>
      <c r="ET40" s="474"/>
      <c r="EU40" s="474"/>
      <c r="EV40" s="475"/>
      <c r="EW40" s="473">
        <v>19</v>
      </c>
      <c r="EX40" s="474"/>
      <c r="EY40" s="474"/>
      <c r="EZ40" s="474"/>
      <c r="FA40" s="474"/>
      <c r="FB40" s="474"/>
      <c r="FC40" s="474"/>
      <c r="FD40" s="475"/>
      <c r="FE40" s="473">
        <v>20</v>
      </c>
      <c r="FF40" s="474"/>
      <c r="FG40" s="474"/>
      <c r="FH40" s="474"/>
      <c r="FI40" s="474"/>
      <c r="FJ40" s="474"/>
      <c r="FK40" s="474"/>
      <c r="FL40" s="475"/>
      <c r="FM40" s="473">
        <v>21</v>
      </c>
      <c r="FN40" s="474"/>
      <c r="FO40" s="474"/>
      <c r="FP40" s="474"/>
      <c r="FQ40" s="474"/>
      <c r="FR40" s="474"/>
      <c r="FS40" s="474"/>
      <c r="FT40" s="475"/>
      <c r="FU40" s="473">
        <v>22</v>
      </c>
      <c r="FV40" s="474"/>
      <c r="FW40" s="474"/>
      <c r="FX40" s="474"/>
      <c r="FY40" s="474"/>
      <c r="FZ40" s="474"/>
      <c r="GA40" s="474"/>
      <c r="GB40" s="475"/>
      <c r="GC40" s="473">
        <v>23</v>
      </c>
      <c r="GD40" s="474"/>
      <c r="GE40" s="474"/>
      <c r="GF40" s="474"/>
      <c r="GG40" s="474"/>
      <c r="GH40" s="474"/>
      <c r="GI40" s="474"/>
      <c r="GJ40" s="475"/>
      <c r="GK40" s="473">
        <v>24</v>
      </c>
      <c r="GL40" s="474"/>
      <c r="GM40" s="474"/>
      <c r="GN40" s="474"/>
      <c r="GO40" s="474"/>
      <c r="GP40" s="474"/>
      <c r="GQ40" s="474"/>
      <c r="GR40" s="475"/>
      <c r="GS40" s="473">
        <v>25</v>
      </c>
      <c r="GT40" s="474"/>
      <c r="GU40" s="474"/>
      <c r="GV40" s="474"/>
      <c r="GW40" s="474"/>
      <c r="GX40" s="474"/>
      <c r="GY40" s="474"/>
      <c r="GZ40" s="475"/>
      <c r="HA40" s="473">
        <v>26</v>
      </c>
      <c r="HB40" s="474"/>
      <c r="HC40" s="474"/>
      <c r="HD40" s="474"/>
      <c r="HE40" s="474"/>
      <c r="HF40" s="474"/>
      <c r="HG40" s="474"/>
      <c r="HH40" s="475"/>
      <c r="HI40" s="473">
        <v>27</v>
      </c>
      <c r="HJ40" s="474"/>
      <c r="HK40" s="474"/>
      <c r="HL40" s="474"/>
      <c r="HM40" s="474"/>
      <c r="HN40" s="474"/>
      <c r="HO40" s="474"/>
      <c r="HP40" s="475"/>
      <c r="HQ40" s="473">
        <v>28</v>
      </c>
      <c r="HR40" s="474"/>
      <c r="HS40" s="474"/>
      <c r="HT40" s="474"/>
      <c r="HU40" s="474"/>
      <c r="HV40" s="474"/>
      <c r="HW40" s="474"/>
      <c r="HX40" s="475"/>
      <c r="HY40" s="473">
        <v>29</v>
      </c>
      <c r="HZ40" s="474"/>
      <c r="IA40" s="474"/>
      <c r="IB40" s="474"/>
      <c r="IC40" s="474"/>
      <c r="ID40" s="474"/>
      <c r="IE40" s="474"/>
      <c r="IF40" s="475"/>
      <c r="IG40" s="473">
        <v>30</v>
      </c>
      <c r="IH40" s="474"/>
      <c r="II40" s="474"/>
      <c r="IJ40" s="474"/>
      <c r="IK40" s="474"/>
      <c r="IL40" s="474"/>
      <c r="IM40" s="474"/>
      <c r="IN40" s="475"/>
      <c r="IO40" s="473">
        <v>31</v>
      </c>
      <c r="IP40" s="474"/>
      <c r="IQ40" s="474"/>
      <c r="IR40" s="474"/>
      <c r="IS40" s="474"/>
      <c r="IT40" s="474"/>
      <c r="IU40" s="474"/>
      <c r="IV40" s="475"/>
      <c r="IW40" s="473" t="s">
        <v>571</v>
      </c>
      <c r="IX40" s="474"/>
      <c r="IY40" s="474"/>
      <c r="IZ40" s="474"/>
      <c r="JA40" s="474"/>
      <c r="JB40" s="474"/>
      <c r="JC40" s="474"/>
      <c r="JD40" s="475"/>
      <c r="JE40" s="480" t="s">
        <v>606</v>
      </c>
      <c r="JF40" s="480" t="s">
        <v>607</v>
      </c>
      <c r="JG40" s="480" t="s">
        <v>608</v>
      </c>
      <c r="JH40" s="476" t="s">
        <v>571</v>
      </c>
      <c r="JI40" s="484" t="s">
        <v>609</v>
      </c>
      <c r="JJ40" s="484" t="s">
        <v>638</v>
      </c>
      <c r="JK40" s="484" t="s">
        <v>639</v>
      </c>
      <c r="JL40" s="487" t="s">
        <v>640</v>
      </c>
    </row>
    <row r="41" spans="1:272" s="67" customFormat="1" x14ac:dyDescent="0.3">
      <c r="A41" s="477"/>
      <c r="B41" s="479"/>
      <c r="C41" s="479"/>
      <c r="D41" s="477"/>
      <c r="E41" s="477"/>
      <c r="F41" s="477"/>
      <c r="G41" s="477"/>
      <c r="H41" s="477"/>
      <c r="I41" s="85" t="s">
        <v>610</v>
      </c>
      <c r="J41" s="85" t="s">
        <v>611</v>
      </c>
      <c r="K41" s="85" t="s">
        <v>612</v>
      </c>
      <c r="L41" s="85" t="s">
        <v>613</v>
      </c>
      <c r="M41" s="85" t="s">
        <v>614</v>
      </c>
      <c r="N41" s="85" t="s">
        <v>615</v>
      </c>
      <c r="O41" s="85" t="s">
        <v>616</v>
      </c>
      <c r="P41" s="85" t="s">
        <v>617</v>
      </c>
      <c r="Q41" s="85" t="s">
        <v>610</v>
      </c>
      <c r="R41" s="85" t="s">
        <v>611</v>
      </c>
      <c r="S41" s="85" t="s">
        <v>612</v>
      </c>
      <c r="T41" s="85" t="s">
        <v>613</v>
      </c>
      <c r="U41" s="85" t="s">
        <v>614</v>
      </c>
      <c r="V41" s="85" t="s">
        <v>615</v>
      </c>
      <c r="W41" s="85" t="s">
        <v>616</v>
      </c>
      <c r="X41" s="85" t="s">
        <v>617</v>
      </c>
      <c r="Y41" s="85" t="s">
        <v>610</v>
      </c>
      <c r="Z41" s="85" t="s">
        <v>611</v>
      </c>
      <c r="AA41" s="85" t="s">
        <v>612</v>
      </c>
      <c r="AB41" s="85" t="s">
        <v>613</v>
      </c>
      <c r="AC41" s="85" t="s">
        <v>614</v>
      </c>
      <c r="AD41" s="85" t="s">
        <v>615</v>
      </c>
      <c r="AE41" s="85" t="s">
        <v>616</v>
      </c>
      <c r="AF41" s="85" t="s">
        <v>617</v>
      </c>
      <c r="AG41" s="85" t="s">
        <v>610</v>
      </c>
      <c r="AH41" s="85" t="s">
        <v>611</v>
      </c>
      <c r="AI41" s="85" t="s">
        <v>612</v>
      </c>
      <c r="AJ41" s="85" t="s">
        <v>613</v>
      </c>
      <c r="AK41" s="85" t="s">
        <v>614</v>
      </c>
      <c r="AL41" s="85" t="s">
        <v>615</v>
      </c>
      <c r="AM41" s="85" t="s">
        <v>616</v>
      </c>
      <c r="AN41" s="85" t="s">
        <v>617</v>
      </c>
      <c r="AO41" s="85" t="s">
        <v>610</v>
      </c>
      <c r="AP41" s="85" t="s">
        <v>611</v>
      </c>
      <c r="AQ41" s="85" t="s">
        <v>612</v>
      </c>
      <c r="AR41" s="85" t="s">
        <v>613</v>
      </c>
      <c r="AS41" s="85" t="s">
        <v>614</v>
      </c>
      <c r="AT41" s="85" t="s">
        <v>615</v>
      </c>
      <c r="AU41" s="85" t="s">
        <v>616</v>
      </c>
      <c r="AV41" s="85" t="s">
        <v>617</v>
      </c>
      <c r="AW41" s="85" t="s">
        <v>610</v>
      </c>
      <c r="AX41" s="85" t="s">
        <v>611</v>
      </c>
      <c r="AY41" s="85" t="s">
        <v>612</v>
      </c>
      <c r="AZ41" s="85" t="s">
        <v>613</v>
      </c>
      <c r="BA41" s="85" t="s">
        <v>614</v>
      </c>
      <c r="BB41" s="85" t="s">
        <v>615</v>
      </c>
      <c r="BC41" s="85" t="s">
        <v>616</v>
      </c>
      <c r="BD41" s="85" t="s">
        <v>617</v>
      </c>
      <c r="BE41" s="85" t="s">
        <v>610</v>
      </c>
      <c r="BF41" s="85" t="s">
        <v>611</v>
      </c>
      <c r="BG41" s="85" t="s">
        <v>612</v>
      </c>
      <c r="BH41" s="85" t="s">
        <v>613</v>
      </c>
      <c r="BI41" s="85" t="s">
        <v>614</v>
      </c>
      <c r="BJ41" s="85" t="s">
        <v>615</v>
      </c>
      <c r="BK41" s="85" t="s">
        <v>616</v>
      </c>
      <c r="BL41" s="85" t="s">
        <v>617</v>
      </c>
      <c r="BM41" s="85" t="s">
        <v>610</v>
      </c>
      <c r="BN41" s="85" t="s">
        <v>611</v>
      </c>
      <c r="BO41" s="85" t="s">
        <v>612</v>
      </c>
      <c r="BP41" s="85" t="s">
        <v>613</v>
      </c>
      <c r="BQ41" s="85" t="s">
        <v>614</v>
      </c>
      <c r="BR41" s="85" t="s">
        <v>615</v>
      </c>
      <c r="BS41" s="85" t="s">
        <v>616</v>
      </c>
      <c r="BT41" s="85" t="s">
        <v>617</v>
      </c>
      <c r="BU41" s="85" t="s">
        <v>610</v>
      </c>
      <c r="BV41" s="85" t="s">
        <v>611</v>
      </c>
      <c r="BW41" s="85" t="s">
        <v>612</v>
      </c>
      <c r="BX41" s="85" t="s">
        <v>613</v>
      </c>
      <c r="BY41" s="85" t="s">
        <v>614</v>
      </c>
      <c r="BZ41" s="85" t="s">
        <v>615</v>
      </c>
      <c r="CA41" s="85" t="s">
        <v>616</v>
      </c>
      <c r="CB41" s="85" t="s">
        <v>617</v>
      </c>
      <c r="CC41" s="85" t="s">
        <v>610</v>
      </c>
      <c r="CD41" s="85" t="s">
        <v>611</v>
      </c>
      <c r="CE41" s="85" t="s">
        <v>612</v>
      </c>
      <c r="CF41" s="85" t="s">
        <v>613</v>
      </c>
      <c r="CG41" s="85" t="s">
        <v>614</v>
      </c>
      <c r="CH41" s="85" t="s">
        <v>615</v>
      </c>
      <c r="CI41" s="85" t="s">
        <v>616</v>
      </c>
      <c r="CJ41" s="85" t="s">
        <v>617</v>
      </c>
      <c r="CK41" s="85" t="s">
        <v>610</v>
      </c>
      <c r="CL41" s="85" t="s">
        <v>611</v>
      </c>
      <c r="CM41" s="85" t="s">
        <v>612</v>
      </c>
      <c r="CN41" s="85" t="s">
        <v>613</v>
      </c>
      <c r="CO41" s="85" t="s">
        <v>614</v>
      </c>
      <c r="CP41" s="85" t="s">
        <v>615</v>
      </c>
      <c r="CQ41" s="85" t="s">
        <v>616</v>
      </c>
      <c r="CR41" s="85" t="s">
        <v>617</v>
      </c>
      <c r="CS41" s="85" t="s">
        <v>610</v>
      </c>
      <c r="CT41" s="85" t="s">
        <v>611</v>
      </c>
      <c r="CU41" s="85" t="s">
        <v>612</v>
      </c>
      <c r="CV41" s="85" t="s">
        <v>613</v>
      </c>
      <c r="CW41" s="85" t="s">
        <v>614</v>
      </c>
      <c r="CX41" s="85" t="s">
        <v>615</v>
      </c>
      <c r="CY41" s="85" t="s">
        <v>616</v>
      </c>
      <c r="CZ41" s="85" t="s">
        <v>617</v>
      </c>
      <c r="DA41" s="85" t="s">
        <v>610</v>
      </c>
      <c r="DB41" s="85" t="s">
        <v>611</v>
      </c>
      <c r="DC41" s="85" t="s">
        <v>612</v>
      </c>
      <c r="DD41" s="85" t="s">
        <v>613</v>
      </c>
      <c r="DE41" s="85" t="s">
        <v>614</v>
      </c>
      <c r="DF41" s="85" t="s">
        <v>615</v>
      </c>
      <c r="DG41" s="85" t="s">
        <v>616</v>
      </c>
      <c r="DH41" s="85" t="s">
        <v>617</v>
      </c>
      <c r="DI41" s="85" t="s">
        <v>610</v>
      </c>
      <c r="DJ41" s="85" t="s">
        <v>611</v>
      </c>
      <c r="DK41" s="85" t="s">
        <v>612</v>
      </c>
      <c r="DL41" s="85" t="s">
        <v>613</v>
      </c>
      <c r="DM41" s="85" t="s">
        <v>614</v>
      </c>
      <c r="DN41" s="85" t="s">
        <v>615</v>
      </c>
      <c r="DO41" s="85" t="s">
        <v>616</v>
      </c>
      <c r="DP41" s="85" t="s">
        <v>617</v>
      </c>
      <c r="DQ41" s="85" t="s">
        <v>610</v>
      </c>
      <c r="DR41" s="85" t="s">
        <v>611</v>
      </c>
      <c r="DS41" s="85" t="s">
        <v>612</v>
      </c>
      <c r="DT41" s="85" t="s">
        <v>613</v>
      </c>
      <c r="DU41" s="85" t="s">
        <v>614</v>
      </c>
      <c r="DV41" s="85" t="s">
        <v>615</v>
      </c>
      <c r="DW41" s="85" t="s">
        <v>616</v>
      </c>
      <c r="DX41" s="85" t="s">
        <v>617</v>
      </c>
      <c r="DY41" s="85" t="s">
        <v>610</v>
      </c>
      <c r="DZ41" s="85" t="s">
        <v>611</v>
      </c>
      <c r="EA41" s="85" t="s">
        <v>612</v>
      </c>
      <c r="EB41" s="85" t="s">
        <v>613</v>
      </c>
      <c r="EC41" s="85" t="s">
        <v>614</v>
      </c>
      <c r="ED41" s="85" t="s">
        <v>615</v>
      </c>
      <c r="EE41" s="85" t="s">
        <v>616</v>
      </c>
      <c r="EF41" s="85" t="s">
        <v>617</v>
      </c>
      <c r="EG41" s="85" t="s">
        <v>610</v>
      </c>
      <c r="EH41" s="85" t="s">
        <v>611</v>
      </c>
      <c r="EI41" s="85" t="s">
        <v>612</v>
      </c>
      <c r="EJ41" s="85" t="s">
        <v>613</v>
      </c>
      <c r="EK41" s="85" t="s">
        <v>614</v>
      </c>
      <c r="EL41" s="85" t="s">
        <v>615</v>
      </c>
      <c r="EM41" s="85" t="s">
        <v>616</v>
      </c>
      <c r="EN41" s="85" t="s">
        <v>617</v>
      </c>
      <c r="EO41" s="85" t="s">
        <v>610</v>
      </c>
      <c r="EP41" s="85" t="s">
        <v>611</v>
      </c>
      <c r="EQ41" s="85" t="s">
        <v>612</v>
      </c>
      <c r="ER41" s="85" t="s">
        <v>613</v>
      </c>
      <c r="ES41" s="85" t="s">
        <v>614</v>
      </c>
      <c r="ET41" s="85" t="s">
        <v>615</v>
      </c>
      <c r="EU41" s="85" t="s">
        <v>616</v>
      </c>
      <c r="EV41" s="85" t="s">
        <v>617</v>
      </c>
      <c r="EW41" s="85" t="s">
        <v>610</v>
      </c>
      <c r="EX41" s="85" t="s">
        <v>611</v>
      </c>
      <c r="EY41" s="85" t="s">
        <v>612</v>
      </c>
      <c r="EZ41" s="85" t="s">
        <v>613</v>
      </c>
      <c r="FA41" s="85" t="s">
        <v>614</v>
      </c>
      <c r="FB41" s="85" t="s">
        <v>615</v>
      </c>
      <c r="FC41" s="85" t="s">
        <v>616</v>
      </c>
      <c r="FD41" s="85" t="s">
        <v>617</v>
      </c>
      <c r="FE41" s="85" t="s">
        <v>610</v>
      </c>
      <c r="FF41" s="85" t="s">
        <v>611</v>
      </c>
      <c r="FG41" s="85" t="s">
        <v>612</v>
      </c>
      <c r="FH41" s="85" t="s">
        <v>613</v>
      </c>
      <c r="FI41" s="85" t="s">
        <v>614</v>
      </c>
      <c r="FJ41" s="85" t="s">
        <v>615</v>
      </c>
      <c r="FK41" s="85" t="s">
        <v>616</v>
      </c>
      <c r="FL41" s="85" t="s">
        <v>617</v>
      </c>
      <c r="FM41" s="85" t="s">
        <v>610</v>
      </c>
      <c r="FN41" s="85" t="s">
        <v>611</v>
      </c>
      <c r="FO41" s="85" t="s">
        <v>612</v>
      </c>
      <c r="FP41" s="85" t="s">
        <v>613</v>
      </c>
      <c r="FQ41" s="85" t="s">
        <v>614</v>
      </c>
      <c r="FR41" s="85" t="s">
        <v>615</v>
      </c>
      <c r="FS41" s="85" t="s">
        <v>616</v>
      </c>
      <c r="FT41" s="85" t="s">
        <v>617</v>
      </c>
      <c r="FU41" s="85" t="s">
        <v>610</v>
      </c>
      <c r="FV41" s="85" t="s">
        <v>611</v>
      </c>
      <c r="FW41" s="85" t="s">
        <v>612</v>
      </c>
      <c r="FX41" s="85" t="s">
        <v>613</v>
      </c>
      <c r="FY41" s="85" t="s">
        <v>614</v>
      </c>
      <c r="FZ41" s="85" t="s">
        <v>615</v>
      </c>
      <c r="GA41" s="85" t="s">
        <v>616</v>
      </c>
      <c r="GB41" s="85" t="s">
        <v>617</v>
      </c>
      <c r="GC41" s="85" t="s">
        <v>610</v>
      </c>
      <c r="GD41" s="85" t="s">
        <v>611</v>
      </c>
      <c r="GE41" s="85" t="s">
        <v>612</v>
      </c>
      <c r="GF41" s="85" t="s">
        <v>613</v>
      </c>
      <c r="GG41" s="85" t="s">
        <v>614</v>
      </c>
      <c r="GH41" s="85" t="s">
        <v>615</v>
      </c>
      <c r="GI41" s="85" t="s">
        <v>616</v>
      </c>
      <c r="GJ41" s="85" t="s">
        <v>617</v>
      </c>
      <c r="GK41" s="85" t="s">
        <v>610</v>
      </c>
      <c r="GL41" s="85" t="s">
        <v>611</v>
      </c>
      <c r="GM41" s="85" t="s">
        <v>612</v>
      </c>
      <c r="GN41" s="85" t="s">
        <v>613</v>
      </c>
      <c r="GO41" s="85" t="s">
        <v>614</v>
      </c>
      <c r="GP41" s="85" t="s">
        <v>615</v>
      </c>
      <c r="GQ41" s="85" t="s">
        <v>616</v>
      </c>
      <c r="GR41" s="85" t="s">
        <v>617</v>
      </c>
      <c r="GS41" s="85" t="s">
        <v>610</v>
      </c>
      <c r="GT41" s="85" t="s">
        <v>611</v>
      </c>
      <c r="GU41" s="85" t="s">
        <v>612</v>
      </c>
      <c r="GV41" s="85" t="s">
        <v>613</v>
      </c>
      <c r="GW41" s="85" t="s">
        <v>614</v>
      </c>
      <c r="GX41" s="85" t="s">
        <v>615</v>
      </c>
      <c r="GY41" s="85" t="s">
        <v>616</v>
      </c>
      <c r="GZ41" s="85" t="s">
        <v>617</v>
      </c>
      <c r="HA41" s="85" t="s">
        <v>610</v>
      </c>
      <c r="HB41" s="85" t="s">
        <v>611</v>
      </c>
      <c r="HC41" s="85" t="s">
        <v>612</v>
      </c>
      <c r="HD41" s="85" t="s">
        <v>613</v>
      </c>
      <c r="HE41" s="85" t="s">
        <v>614</v>
      </c>
      <c r="HF41" s="85" t="s">
        <v>615</v>
      </c>
      <c r="HG41" s="85" t="s">
        <v>616</v>
      </c>
      <c r="HH41" s="85" t="s">
        <v>617</v>
      </c>
      <c r="HI41" s="85" t="s">
        <v>610</v>
      </c>
      <c r="HJ41" s="85" t="s">
        <v>611</v>
      </c>
      <c r="HK41" s="85" t="s">
        <v>612</v>
      </c>
      <c r="HL41" s="85" t="s">
        <v>613</v>
      </c>
      <c r="HM41" s="85" t="s">
        <v>614</v>
      </c>
      <c r="HN41" s="85" t="s">
        <v>615</v>
      </c>
      <c r="HO41" s="85" t="s">
        <v>616</v>
      </c>
      <c r="HP41" s="85" t="s">
        <v>617</v>
      </c>
      <c r="HQ41" s="85" t="s">
        <v>610</v>
      </c>
      <c r="HR41" s="85" t="s">
        <v>611</v>
      </c>
      <c r="HS41" s="85" t="s">
        <v>612</v>
      </c>
      <c r="HT41" s="85" t="s">
        <v>613</v>
      </c>
      <c r="HU41" s="85" t="s">
        <v>614</v>
      </c>
      <c r="HV41" s="85" t="s">
        <v>615</v>
      </c>
      <c r="HW41" s="85" t="s">
        <v>616</v>
      </c>
      <c r="HX41" s="85" t="s">
        <v>617</v>
      </c>
      <c r="HY41" s="85" t="s">
        <v>610</v>
      </c>
      <c r="HZ41" s="85" t="s">
        <v>611</v>
      </c>
      <c r="IA41" s="85" t="s">
        <v>612</v>
      </c>
      <c r="IB41" s="85" t="s">
        <v>613</v>
      </c>
      <c r="IC41" s="85" t="s">
        <v>614</v>
      </c>
      <c r="ID41" s="85" t="s">
        <v>615</v>
      </c>
      <c r="IE41" s="85" t="s">
        <v>616</v>
      </c>
      <c r="IF41" s="85" t="s">
        <v>617</v>
      </c>
      <c r="IG41" s="85" t="s">
        <v>610</v>
      </c>
      <c r="IH41" s="85" t="s">
        <v>611</v>
      </c>
      <c r="II41" s="85" t="s">
        <v>612</v>
      </c>
      <c r="IJ41" s="85" t="s">
        <v>613</v>
      </c>
      <c r="IK41" s="85" t="s">
        <v>614</v>
      </c>
      <c r="IL41" s="85" t="s">
        <v>615</v>
      </c>
      <c r="IM41" s="85" t="s">
        <v>616</v>
      </c>
      <c r="IN41" s="85" t="s">
        <v>617</v>
      </c>
      <c r="IO41" s="85" t="s">
        <v>610</v>
      </c>
      <c r="IP41" s="85" t="s">
        <v>611</v>
      </c>
      <c r="IQ41" s="85" t="s">
        <v>612</v>
      </c>
      <c r="IR41" s="85" t="s">
        <v>613</v>
      </c>
      <c r="IS41" s="85" t="s">
        <v>614</v>
      </c>
      <c r="IT41" s="85" t="s">
        <v>615</v>
      </c>
      <c r="IU41" s="85" t="s">
        <v>616</v>
      </c>
      <c r="IV41" s="85" t="s">
        <v>617</v>
      </c>
      <c r="IW41" s="85" t="s">
        <v>610</v>
      </c>
      <c r="IX41" s="85" t="s">
        <v>611</v>
      </c>
      <c r="IY41" s="85" t="s">
        <v>612</v>
      </c>
      <c r="IZ41" s="85" t="s">
        <v>613</v>
      </c>
      <c r="JA41" s="85" t="s">
        <v>614</v>
      </c>
      <c r="JB41" s="85" t="s">
        <v>615</v>
      </c>
      <c r="JC41" s="85" t="s">
        <v>616</v>
      </c>
      <c r="JD41" s="85" t="s">
        <v>617</v>
      </c>
      <c r="JE41" s="481"/>
      <c r="JF41" s="481"/>
      <c r="JG41" s="481"/>
      <c r="JH41" s="477"/>
      <c r="JI41" s="484"/>
      <c r="JJ41" s="484"/>
      <c r="JK41" s="484"/>
      <c r="JL41" s="487"/>
    </row>
    <row r="42" spans="1:272" x14ac:dyDescent="0.3">
      <c r="A42" s="74">
        <v>1</v>
      </c>
      <c r="B42" s="74" t="s">
        <v>169</v>
      </c>
      <c r="C42" s="74" t="s">
        <v>519</v>
      </c>
      <c r="D42" s="1" t="s">
        <v>618</v>
      </c>
      <c r="E42" s="1" t="s">
        <v>492</v>
      </c>
      <c r="F42" s="99">
        <v>10438</v>
      </c>
      <c r="G42" s="99"/>
      <c r="H42" s="99"/>
      <c r="I42" s="101">
        <v>2</v>
      </c>
      <c r="J42" s="101">
        <v>3</v>
      </c>
      <c r="K42" s="101"/>
      <c r="L42" s="101"/>
      <c r="M42" s="101">
        <v>3</v>
      </c>
      <c r="N42" s="101"/>
      <c r="O42" s="101"/>
      <c r="P42" s="74"/>
      <c r="Q42" s="101">
        <v>1</v>
      </c>
      <c r="R42" s="74">
        <v>1</v>
      </c>
      <c r="S42" s="74">
        <v>1</v>
      </c>
      <c r="T42" s="74">
        <v>3</v>
      </c>
      <c r="U42" s="74">
        <v>2</v>
      </c>
      <c r="V42" s="74"/>
      <c r="W42" s="74"/>
      <c r="X42" s="74"/>
      <c r="Y42" s="101">
        <v>2</v>
      </c>
      <c r="Z42" s="101"/>
      <c r="AA42" s="101">
        <v>2</v>
      </c>
      <c r="AB42" s="101">
        <v>2</v>
      </c>
      <c r="AC42" s="101">
        <v>2</v>
      </c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74"/>
      <c r="AO42" s="101"/>
      <c r="AP42" s="74"/>
      <c r="AQ42" s="74"/>
      <c r="AR42" s="74"/>
      <c r="AS42" s="74"/>
      <c r="AT42" s="74"/>
      <c r="AU42" s="74"/>
      <c r="AV42" s="74"/>
      <c r="AW42" s="101">
        <v>2</v>
      </c>
      <c r="AX42" s="74"/>
      <c r="AY42" s="74">
        <v>3</v>
      </c>
      <c r="AZ42" s="74">
        <v>1</v>
      </c>
      <c r="BA42" s="74">
        <v>2</v>
      </c>
      <c r="BB42" s="74"/>
      <c r="BC42" s="74"/>
      <c r="BD42" s="74"/>
      <c r="BE42" s="74">
        <v>2</v>
      </c>
      <c r="BF42" s="74">
        <v>2</v>
      </c>
      <c r="BG42" s="74"/>
      <c r="BH42" s="74">
        <v>2</v>
      </c>
      <c r="BI42" s="74">
        <v>2</v>
      </c>
      <c r="BJ42" s="74"/>
      <c r="BK42" s="74"/>
      <c r="BL42" s="74"/>
      <c r="BM42" s="74"/>
      <c r="BN42" s="74">
        <v>3</v>
      </c>
      <c r="BO42" s="74">
        <v>3</v>
      </c>
      <c r="BP42" s="74">
        <v>2</v>
      </c>
      <c r="BQ42" s="74"/>
      <c r="BR42" s="74"/>
      <c r="BS42" s="74"/>
      <c r="BT42" s="74"/>
      <c r="BU42" s="101">
        <v>2</v>
      </c>
      <c r="BV42" s="74">
        <v>2</v>
      </c>
      <c r="BW42" s="74">
        <v>2</v>
      </c>
      <c r="BX42" s="74">
        <v>1</v>
      </c>
      <c r="BY42" s="74">
        <v>1</v>
      </c>
      <c r="BZ42" s="74"/>
      <c r="CA42" s="74"/>
      <c r="CB42" s="74"/>
      <c r="CC42" s="74"/>
      <c r="CD42" s="74">
        <v>2</v>
      </c>
      <c r="CE42" s="74"/>
      <c r="CF42" s="74">
        <v>3</v>
      </c>
      <c r="CG42" s="74">
        <v>3</v>
      </c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101">
        <v>2</v>
      </c>
      <c r="DB42" s="74"/>
      <c r="DC42" s="74">
        <v>3</v>
      </c>
      <c r="DD42" s="74">
        <v>1</v>
      </c>
      <c r="DE42" s="74">
        <v>2</v>
      </c>
      <c r="DF42" s="74"/>
      <c r="DG42" s="74"/>
      <c r="DH42" s="74"/>
      <c r="DI42" s="74">
        <v>2</v>
      </c>
      <c r="DJ42" s="74">
        <v>2</v>
      </c>
      <c r="DK42" s="74"/>
      <c r="DL42" s="74">
        <v>2</v>
      </c>
      <c r="DM42" s="74">
        <v>2</v>
      </c>
      <c r="DN42" s="74"/>
      <c r="DO42" s="74"/>
      <c r="DP42" s="74"/>
      <c r="DQ42" s="74"/>
      <c r="DR42" s="74">
        <v>3</v>
      </c>
      <c r="DS42" s="74">
        <v>3</v>
      </c>
      <c r="DT42" s="74">
        <v>2</v>
      </c>
      <c r="DU42" s="74"/>
      <c r="DV42" s="74"/>
      <c r="DW42" s="74"/>
      <c r="DX42" s="74"/>
      <c r="DY42" s="101">
        <v>2</v>
      </c>
      <c r="DZ42" s="74">
        <v>2</v>
      </c>
      <c r="EA42" s="74">
        <v>2</v>
      </c>
      <c r="EB42" s="74">
        <v>1</v>
      </c>
      <c r="EC42" s="74">
        <v>1</v>
      </c>
      <c r="ED42" s="74"/>
      <c r="EE42" s="74"/>
      <c r="EF42" s="74"/>
      <c r="EG42" s="74"/>
      <c r="EH42" s="74">
        <v>2</v>
      </c>
      <c r="EI42" s="74"/>
      <c r="EJ42" s="74">
        <v>3</v>
      </c>
      <c r="EK42" s="74">
        <v>3</v>
      </c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101">
        <v>2</v>
      </c>
      <c r="FF42" s="74"/>
      <c r="FG42" s="74">
        <v>3</v>
      </c>
      <c r="FH42" s="74">
        <v>1</v>
      </c>
      <c r="FI42" s="74">
        <v>2</v>
      </c>
      <c r="FJ42" s="74"/>
      <c r="FK42" s="74"/>
      <c r="FL42" s="74"/>
      <c r="FM42" s="74">
        <v>2</v>
      </c>
      <c r="FN42" s="74">
        <v>2</v>
      </c>
      <c r="FO42" s="74"/>
      <c r="FP42" s="74">
        <v>2</v>
      </c>
      <c r="FQ42" s="74">
        <v>2</v>
      </c>
      <c r="FR42" s="74"/>
      <c r="FS42" s="74"/>
      <c r="FT42" s="74"/>
      <c r="FU42" s="74"/>
      <c r="FV42" s="74">
        <v>3</v>
      </c>
      <c r="FW42" s="74">
        <v>3</v>
      </c>
      <c r="FX42" s="74">
        <v>2</v>
      </c>
      <c r="FY42" s="74"/>
      <c r="FZ42" s="74"/>
      <c r="GA42" s="74"/>
      <c r="GB42" s="74"/>
      <c r="GC42" s="101">
        <v>2</v>
      </c>
      <c r="GD42" s="74">
        <v>2</v>
      </c>
      <c r="GE42" s="74">
        <v>2</v>
      </c>
      <c r="GF42" s="74">
        <v>1</v>
      </c>
      <c r="GG42" s="74">
        <v>1</v>
      </c>
      <c r="GH42" s="74"/>
      <c r="GI42" s="74"/>
      <c r="GJ42" s="74"/>
      <c r="GK42" s="74"/>
      <c r="GL42" s="74">
        <v>2</v>
      </c>
      <c r="GM42" s="74"/>
      <c r="GN42" s="74">
        <v>3</v>
      </c>
      <c r="GO42" s="74">
        <v>3</v>
      </c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>
        <v>2</v>
      </c>
      <c r="HJ42" s="74"/>
      <c r="HK42" s="74">
        <v>2</v>
      </c>
      <c r="HL42" s="74">
        <v>2</v>
      </c>
      <c r="HM42" s="74">
        <v>2</v>
      </c>
      <c r="HN42" s="74"/>
      <c r="HO42" s="74"/>
      <c r="HP42" s="74"/>
      <c r="HQ42" s="74"/>
      <c r="HR42" s="74"/>
      <c r="HS42" s="74">
        <v>3</v>
      </c>
      <c r="HT42" s="74">
        <v>3</v>
      </c>
      <c r="HU42" s="74">
        <v>2</v>
      </c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83">
        <f t="shared" ref="IW42:JD42" si="24">IW8*$JJ42</f>
        <v>1630.9375</v>
      </c>
      <c r="IX42" s="83">
        <f t="shared" si="24"/>
        <v>2022.3625</v>
      </c>
      <c r="IY42" s="83">
        <f t="shared" si="24"/>
        <v>2087.6</v>
      </c>
      <c r="IZ42" s="83">
        <f t="shared" si="24"/>
        <v>2413.7874999999999</v>
      </c>
      <c r="JA42" s="83">
        <f t="shared" si="24"/>
        <v>2283.3125</v>
      </c>
      <c r="JB42" s="83">
        <f t="shared" si="24"/>
        <v>0</v>
      </c>
      <c r="JC42" s="83">
        <f t="shared" si="24"/>
        <v>0</v>
      </c>
      <c r="JD42" s="83">
        <f t="shared" si="24"/>
        <v>0</v>
      </c>
      <c r="JE42" s="74">
        <v>160</v>
      </c>
      <c r="JF42" s="74">
        <f>VLOOKUP(D42,'[2]2月'!B:AK,36,0)</f>
        <v>20</v>
      </c>
      <c r="JG42" s="74">
        <v>8</v>
      </c>
      <c r="JH42" s="74">
        <f t="shared" ref="JH42:JH61" si="25">JF42*JG42</f>
        <v>160</v>
      </c>
      <c r="JI42" s="74">
        <v>160</v>
      </c>
      <c r="JJ42" s="82">
        <f t="shared" ref="JJ42:JJ61" si="26">F42/JI42</f>
        <v>65.237499999999997</v>
      </c>
      <c r="JK42" s="83">
        <f t="shared" ref="JK42:JK61" si="27">JE42*JJ42</f>
        <v>10438</v>
      </c>
      <c r="JL42" s="83">
        <f t="shared" ref="JL42:JL61" si="28">F42-JK42</f>
        <v>0</v>
      </c>
    </row>
    <row r="43" spans="1:272" x14ac:dyDescent="0.3">
      <c r="A43" s="74">
        <v>2</v>
      </c>
      <c r="B43" s="74" t="s">
        <v>149</v>
      </c>
      <c r="C43" s="74" t="s">
        <v>149</v>
      </c>
      <c r="D43" s="1" t="s">
        <v>619</v>
      </c>
      <c r="E43" s="1" t="s">
        <v>492</v>
      </c>
      <c r="F43" s="99">
        <v>9270</v>
      </c>
      <c r="G43" s="99"/>
      <c r="H43" s="99"/>
      <c r="I43" s="101">
        <v>3</v>
      </c>
      <c r="J43" s="101"/>
      <c r="K43" s="101">
        <v>1</v>
      </c>
      <c r="L43" s="101">
        <v>2</v>
      </c>
      <c r="M43" s="101">
        <v>2</v>
      </c>
      <c r="N43" s="101"/>
      <c r="O43" s="101"/>
      <c r="P43" s="74"/>
      <c r="Q43" s="74"/>
      <c r="R43" s="74">
        <v>2</v>
      </c>
      <c r="S43" s="74">
        <v>2</v>
      </c>
      <c r="T43" s="74">
        <v>2</v>
      </c>
      <c r="U43" s="101">
        <v>2</v>
      </c>
      <c r="V43" s="74"/>
      <c r="W43" s="74"/>
      <c r="X43" s="74"/>
      <c r="Y43" s="101">
        <v>2</v>
      </c>
      <c r="Z43" s="101"/>
      <c r="AA43" s="101">
        <v>3</v>
      </c>
      <c r="AB43" s="101">
        <v>1</v>
      </c>
      <c r="AC43" s="101">
        <v>2</v>
      </c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74"/>
      <c r="AO43" s="74"/>
      <c r="AP43" s="74"/>
      <c r="AQ43" s="74"/>
      <c r="AR43" s="74"/>
      <c r="AS43" s="101"/>
      <c r="AT43" s="74"/>
      <c r="AU43" s="74"/>
      <c r="AV43" s="74"/>
      <c r="AW43" s="74"/>
      <c r="AX43" s="74">
        <v>3</v>
      </c>
      <c r="AY43" s="74">
        <v>2</v>
      </c>
      <c r="AZ43" s="74">
        <v>1</v>
      </c>
      <c r="BA43" s="101">
        <v>2</v>
      </c>
      <c r="BB43" s="74"/>
      <c r="BC43" s="74"/>
      <c r="BD43" s="74"/>
      <c r="BE43" s="74"/>
      <c r="BF43" s="74">
        <v>2</v>
      </c>
      <c r="BG43" s="74">
        <v>2</v>
      </c>
      <c r="BH43" s="74">
        <v>2</v>
      </c>
      <c r="BI43" s="101">
        <v>2</v>
      </c>
      <c r="BJ43" s="74"/>
      <c r="BK43" s="74"/>
      <c r="BL43" s="74"/>
      <c r="BM43" s="74"/>
      <c r="BN43" s="74"/>
      <c r="BO43" s="74">
        <v>2</v>
      </c>
      <c r="BP43" s="74">
        <v>3</v>
      </c>
      <c r="BQ43" s="101">
        <v>3</v>
      </c>
      <c r="BR43" s="74"/>
      <c r="BS43" s="74"/>
      <c r="BT43" s="74"/>
      <c r="BU43" s="74"/>
      <c r="BV43" s="74">
        <v>2</v>
      </c>
      <c r="BW43" s="74">
        <v>2</v>
      </c>
      <c r="BX43" s="74">
        <v>4</v>
      </c>
      <c r="BY43" s="74"/>
      <c r="BZ43" s="74"/>
      <c r="CA43" s="74"/>
      <c r="CB43" s="74"/>
      <c r="CC43" s="74"/>
      <c r="CD43" s="74">
        <v>2</v>
      </c>
      <c r="CE43" s="74">
        <v>2</v>
      </c>
      <c r="CF43" s="74">
        <v>2</v>
      </c>
      <c r="CG43" s="101">
        <v>2</v>
      </c>
      <c r="CH43" s="74"/>
      <c r="CI43" s="74"/>
      <c r="CJ43" s="74"/>
      <c r="CK43" s="74"/>
      <c r="CL43" s="74"/>
      <c r="CM43" s="74"/>
      <c r="CN43" s="74"/>
      <c r="CO43" s="101"/>
      <c r="CP43" s="74"/>
      <c r="CQ43" s="74"/>
      <c r="CR43" s="74"/>
      <c r="CS43" s="74"/>
      <c r="CT43" s="74"/>
      <c r="CU43" s="74"/>
      <c r="CV43" s="74"/>
      <c r="CW43" s="101"/>
      <c r="CX43" s="74"/>
      <c r="CY43" s="74"/>
      <c r="CZ43" s="74"/>
      <c r="DA43" s="74"/>
      <c r="DB43" s="74">
        <v>3</v>
      </c>
      <c r="DC43" s="74">
        <v>2</v>
      </c>
      <c r="DD43" s="74">
        <v>1</v>
      </c>
      <c r="DE43" s="101">
        <v>2</v>
      </c>
      <c r="DF43" s="74"/>
      <c r="DG43" s="74"/>
      <c r="DH43" s="74"/>
      <c r="DI43" s="74"/>
      <c r="DJ43" s="74">
        <v>2</v>
      </c>
      <c r="DK43" s="74">
        <v>2</v>
      </c>
      <c r="DL43" s="74">
        <v>2</v>
      </c>
      <c r="DM43" s="101">
        <v>2</v>
      </c>
      <c r="DN43" s="74"/>
      <c r="DO43" s="74"/>
      <c r="DP43" s="74"/>
      <c r="DQ43" s="74"/>
      <c r="DR43" s="74"/>
      <c r="DS43" s="74">
        <v>2</v>
      </c>
      <c r="DT43" s="74">
        <v>3</v>
      </c>
      <c r="DU43" s="101">
        <v>3</v>
      </c>
      <c r="DV43" s="74"/>
      <c r="DW43" s="74"/>
      <c r="DX43" s="74"/>
      <c r="DY43" s="74"/>
      <c r="DZ43" s="74">
        <v>2</v>
      </c>
      <c r="EA43" s="74">
        <v>2</v>
      </c>
      <c r="EB43" s="74">
        <v>4</v>
      </c>
      <c r="EC43" s="74"/>
      <c r="ED43" s="74"/>
      <c r="EE43" s="74"/>
      <c r="EF43" s="74"/>
      <c r="EG43" s="74"/>
      <c r="EH43" s="74">
        <v>2</v>
      </c>
      <c r="EI43" s="74">
        <v>2</v>
      </c>
      <c r="EJ43" s="74">
        <v>2</v>
      </c>
      <c r="EK43" s="101">
        <v>2</v>
      </c>
      <c r="EL43" s="74"/>
      <c r="EM43" s="74"/>
      <c r="EN43" s="74"/>
      <c r="EO43" s="74"/>
      <c r="EP43" s="74"/>
      <c r="EQ43" s="74"/>
      <c r="ER43" s="74"/>
      <c r="ES43" s="101"/>
      <c r="ET43" s="74"/>
      <c r="EU43" s="74"/>
      <c r="EV43" s="74"/>
      <c r="EW43" s="85"/>
      <c r="EX43" s="85"/>
      <c r="EY43" s="85"/>
      <c r="EZ43" s="74"/>
      <c r="FA43" s="101"/>
      <c r="FB43" s="74"/>
      <c r="FC43" s="74"/>
      <c r="FD43" s="74"/>
      <c r="FE43" s="74"/>
      <c r="FF43" s="74">
        <v>3</v>
      </c>
      <c r="FG43" s="74">
        <v>2</v>
      </c>
      <c r="FH43" s="74">
        <v>1</v>
      </c>
      <c r="FI43" s="101">
        <v>2</v>
      </c>
      <c r="FJ43" s="74"/>
      <c r="FK43" s="74"/>
      <c r="FL43" s="74"/>
      <c r="FM43" s="74"/>
      <c r="FN43" s="74">
        <v>2</v>
      </c>
      <c r="FO43" s="74">
        <v>2</v>
      </c>
      <c r="FP43" s="74">
        <v>2</v>
      </c>
      <c r="FQ43" s="101">
        <v>2</v>
      </c>
      <c r="FR43" s="74"/>
      <c r="FS43" s="74"/>
      <c r="FT43" s="74"/>
      <c r="FU43" s="74"/>
      <c r="FV43" s="74"/>
      <c r="FW43" s="74">
        <v>2</v>
      </c>
      <c r="FX43" s="74">
        <v>3</v>
      </c>
      <c r="FY43" s="101">
        <v>3</v>
      </c>
      <c r="FZ43" s="74"/>
      <c r="GA43" s="74"/>
      <c r="GB43" s="74"/>
      <c r="GC43" s="74"/>
      <c r="GD43" s="74">
        <v>2</v>
      </c>
      <c r="GE43" s="74">
        <v>2</v>
      </c>
      <c r="GF43" s="74">
        <v>4</v>
      </c>
      <c r="GG43" s="74"/>
      <c r="GH43" s="74"/>
      <c r="GI43" s="74"/>
      <c r="GJ43" s="74"/>
      <c r="GK43" s="74"/>
      <c r="GL43" s="74">
        <v>2</v>
      </c>
      <c r="GM43" s="74">
        <v>2</v>
      </c>
      <c r="GN43" s="74">
        <v>2</v>
      </c>
      <c r="GO43" s="101">
        <v>2</v>
      </c>
      <c r="GP43" s="74"/>
      <c r="GQ43" s="74"/>
      <c r="GR43" s="74"/>
      <c r="GS43" s="74"/>
      <c r="GT43" s="74"/>
      <c r="GU43" s="74"/>
      <c r="GV43" s="74"/>
      <c r="GW43" s="101"/>
      <c r="GX43" s="74"/>
      <c r="GY43" s="74"/>
      <c r="GZ43" s="74"/>
      <c r="HA43" s="74"/>
      <c r="HB43" s="74"/>
      <c r="HC43" s="74"/>
      <c r="HD43" s="74"/>
      <c r="HE43" s="101"/>
      <c r="HF43" s="74"/>
      <c r="HG43" s="74"/>
      <c r="HH43" s="74"/>
      <c r="HI43" s="74">
        <v>2</v>
      </c>
      <c r="HJ43" s="74"/>
      <c r="HK43" s="74">
        <v>2</v>
      </c>
      <c r="HL43" s="74">
        <v>2</v>
      </c>
      <c r="HM43" s="74">
        <v>2</v>
      </c>
      <c r="HN43" s="74"/>
      <c r="HO43" s="74"/>
      <c r="HP43" s="74"/>
      <c r="HQ43" s="74">
        <v>2</v>
      </c>
      <c r="HR43" s="74"/>
      <c r="HS43" s="74">
        <v>2</v>
      </c>
      <c r="HT43" s="74">
        <v>2</v>
      </c>
      <c r="HU43" s="74">
        <v>2</v>
      </c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83">
        <f t="shared" ref="IW43:JD43" si="29">IW9*$JJ43</f>
        <v>521.4375</v>
      </c>
      <c r="IX43" s="83">
        <f t="shared" si="29"/>
        <v>1680.1875</v>
      </c>
      <c r="IY43" s="83">
        <f t="shared" si="29"/>
        <v>2317.5</v>
      </c>
      <c r="IZ43" s="83">
        <f t="shared" si="29"/>
        <v>2607.1875</v>
      </c>
      <c r="JA43" s="83">
        <f t="shared" si="29"/>
        <v>2143.6875</v>
      </c>
      <c r="JB43" s="83">
        <f t="shared" si="29"/>
        <v>0</v>
      </c>
      <c r="JC43" s="83">
        <f t="shared" si="29"/>
        <v>0</v>
      </c>
      <c r="JD43" s="83">
        <f t="shared" si="29"/>
        <v>0</v>
      </c>
      <c r="JE43" s="74">
        <v>160</v>
      </c>
      <c r="JF43" s="74">
        <f>VLOOKUP(D43,'[2]2月'!B:AK,36,0)</f>
        <v>20</v>
      </c>
      <c r="JG43" s="74">
        <v>8</v>
      </c>
      <c r="JH43" s="74">
        <f t="shared" si="25"/>
        <v>160</v>
      </c>
      <c r="JI43" s="74">
        <v>160</v>
      </c>
      <c r="JJ43" s="82">
        <f t="shared" si="26"/>
        <v>57.9375</v>
      </c>
      <c r="JK43" s="83">
        <f t="shared" si="27"/>
        <v>9270</v>
      </c>
      <c r="JL43" s="83">
        <f t="shared" si="28"/>
        <v>0</v>
      </c>
    </row>
    <row r="44" spans="1:272" x14ac:dyDescent="0.3">
      <c r="A44" s="74">
        <v>3</v>
      </c>
      <c r="B44" s="74" t="s">
        <v>149</v>
      </c>
      <c r="C44" s="74" t="s">
        <v>149</v>
      </c>
      <c r="D44" s="1" t="s">
        <v>620</v>
      </c>
      <c r="E44" s="1" t="s">
        <v>492</v>
      </c>
      <c r="F44" s="99">
        <v>9294</v>
      </c>
      <c r="G44" s="99"/>
      <c r="H44" s="99"/>
      <c r="I44" s="101">
        <v>2</v>
      </c>
      <c r="J44" s="101"/>
      <c r="K44" s="101">
        <v>2</v>
      </c>
      <c r="L44" s="101">
        <v>2</v>
      </c>
      <c r="M44" s="101">
        <v>2</v>
      </c>
      <c r="N44" s="101"/>
      <c r="O44" s="101"/>
      <c r="P44" s="74"/>
      <c r="Q44" s="74"/>
      <c r="R44" s="74">
        <v>2</v>
      </c>
      <c r="S44" s="74">
        <v>2</v>
      </c>
      <c r="T44" s="74">
        <v>2</v>
      </c>
      <c r="U44" s="74">
        <v>2</v>
      </c>
      <c r="V44" s="74"/>
      <c r="W44" s="74"/>
      <c r="X44" s="74"/>
      <c r="Y44" s="101">
        <v>2</v>
      </c>
      <c r="Z44" s="101">
        <v>1</v>
      </c>
      <c r="AA44" s="101">
        <v>1</v>
      </c>
      <c r="AB44" s="101">
        <v>2</v>
      </c>
      <c r="AC44" s="101">
        <v>2</v>
      </c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>
        <v>2</v>
      </c>
      <c r="AY44" s="74">
        <v>2</v>
      </c>
      <c r="AZ44" s="74">
        <v>2</v>
      </c>
      <c r="BA44" s="74">
        <v>2</v>
      </c>
      <c r="BB44" s="74"/>
      <c r="BC44" s="74"/>
      <c r="BD44" s="74"/>
      <c r="BE44" s="74"/>
      <c r="BF44" s="74">
        <v>2</v>
      </c>
      <c r="BG44" s="74">
        <v>2</v>
      </c>
      <c r="BH44" s="74">
        <v>2</v>
      </c>
      <c r="BI44" s="74">
        <v>2</v>
      </c>
      <c r="BJ44" s="74"/>
      <c r="BK44" s="74"/>
      <c r="BL44" s="74"/>
      <c r="BM44" s="74"/>
      <c r="BN44" s="74">
        <v>3</v>
      </c>
      <c r="BO44" s="74">
        <v>1</v>
      </c>
      <c r="BP44" s="74">
        <v>2</v>
      </c>
      <c r="BQ44" s="74">
        <v>2</v>
      </c>
      <c r="BR44" s="74"/>
      <c r="BS44" s="74"/>
      <c r="BT44" s="74"/>
      <c r="BU44" s="74">
        <v>2</v>
      </c>
      <c r="BV44" s="74"/>
      <c r="BW44" s="74">
        <v>2</v>
      </c>
      <c r="BX44" s="74">
        <v>2</v>
      </c>
      <c r="BY44" s="74">
        <v>2</v>
      </c>
      <c r="BZ44" s="74"/>
      <c r="CA44" s="74"/>
      <c r="CB44" s="74"/>
      <c r="CC44" s="74"/>
      <c r="CD44" s="74"/>
      <c r="CE44" s="74">
        <v>4</v>
      </c>
      <c r="CF44" s="74">
        <v>4</v>
      </c>
      <c r="CG44" s="74"/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/>
      <c r="DB44" s="74">
        <v>2</v>
      </c>
      <c r="DC44" s="74">
        <v>2</v>
      </c>
      <c r="DD44" s="74">
        <v>2</v>
      </c>
      <c r="DE44" s="74">
        <v>2</v>
      </c>
      <c r="DF44" s="74"/>
      <c r="DG44" s="74"/>
      <c r="DH44" s="74"/>
      <c r="DI44" s="74"/>
      <c r="DJ44" s="74">
        <v>2</v>
      </c>
      <c r="DK44" s="74">
        <v>2</v>
      </c>
      <c r="DL44" s="74">
        <v>2</v>
      </c>
      <c r="DM44" s="74">
        <v>2</v>
      </c>
      <c r="DN44" s="74"/>
      <c r="DO44" s="74"/>
      <c r="DP44" s="74"/>
      <c r="DQ44" s="74"/>
      <c r="DR44" s="74">
        <v>3</v>
      </c>
      <c r="DS44" s="74">
        <v>1</v>
      </c>
      <c r="DT44" s="74">
        <v>2</v>
      </c>
      <c r="DU44" s="74">
        <v>2</v>
      </c>
      <c r="DV44" s="74"/>
      <c r="DW44" s="74"/>
      <c r="DX44" s="74"/>
      <c r="DY44" s="74">
        <v>2</v>
      </c>
      <c r="DZ44" s="74"/>
      <c r="EA44" s="74">
        <v>2</v>
      </c>
      <c r="EB44" s="74">
        <v>2</v>
      </c>
      <c r="EC44" s="74">
        <v>2</v>
      </c>
      <c r="ED44" s="74"/>
      <c r="EE44" s="74"/>
      <c r="EF44" s="74"/>
      <c r="EG44" s="74"/>
      <c r="EH44" s="74"/>
      <c r="EI44" s="74">
        <v>4</v>
      </c>
      <c r="EJ44" s="74">
        <v>4</v>
      </c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85"/>
      <c r="EX44" s="85"/>
      <c r="EY44" s="85"/>
      <c r="EZ44" s="74"/>
      <c r="FA44" s="74"/>
      <c r="FB44" s="74"/>
      <c r="FC44" s="74"/>
      <c r="FD44" s="74"/>
      <c r="FE44" s="74"/>
      <c r="FF44" s="74">
        <v>2</v>
      </c>
      <c r="FG44" s="74">
        <v>2</v>
      </c>
      <c r="FH44" s="74">
        <v>2</v>
      </c>
      <c r="FI44" s="74">
        <v>2</v>
      </c>
      <c r="FJ44" s="74"/>
      <c r="FK44" s="74"/>
      <c r="FL44" s="74"/>
      <c r="FM44" s="74"/>
      <c r="FN44" s="74">
        <v>2</v>
      </c>
      <c r="FO44" s="74">
        <v>2</v>
      </c>
      <c r="FP44" s="74">
        <v>2</v>
      </c>
      <c r="FQ44" s="74">
        <v>2</v>
      </c>
      <c r="FR44" s="74"/>
      <c r="FS44" s="74"/>
      <c r="FT44" s="74"/>
      <c r="FU44" s="74"/>
      <c r="FV44" s="74">
        <v>3</v>
      </c>
      <c r="FW44" s="74">
        <v>1</v>
      </c>
      <c r="FX44" s="74">
        <v>2</v>
      </c>
      <c r="FY44" s="74">
        <v>2</v>
      </c>
      <c r="FZ44" s="74"/>
      <c r="GA44" s="74"/>
      <c r="GB44" s="74"/>
      <c r="GC44" s="74">
        <v>2</v>
      </c>
      <c r="GD44" s="74"/>
      <c r="GE44" s="74">
        <v>2</v>
      </c>
      <c r="GF44" s="74">
        <v>2</v>
      </c>
      <c r="GG44" s="74">
        <v>2</v>
      </c>
      <c r="GH44" s="74"/>
      <c r="GI44" s="74"/>
      <c r="GJ44" s="74"/>
      <c r="GK44" s="74"/>
      <c r="GL44" s="74"/>
      <c r="GM44" s="74">
        <v>4</v>
      </c>
      <c r="GN44" s="74">
        <v>4</v>
      </c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>
        <v>2</v>
      </c>
      <c r="HK44" s="74">
        <v>2</v>
      </c>
      <c r="HL44" s="74">
        <v>2</v>
      </c>
      <c r="HM44" s="74">
        <v>2</v>
      </c>
      <c r="HN44" s="74"/>
      <c r="HO44" s="74"/>
      <c r="HP44" s="74"/>
      <c r="HQ44" s="74"/>
      <c r="HR44" s="74">
        <v>4</v>
      </c>
      <c r="HS44" s="74"/>
      <c r="HT44" s="74"/>
      <c r="HU44" s="74">
        <v>4</v>
      </c>
      <c r="HV44" s="74"/>
      <c r="HW44" s="74"/>
      <c r="HX44" s="74"/>
      <c r="HY44" s="74"/>
      <c r="HZ44" s="74"/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/>
      <c r="IN44" s="74"/>
      <c r="IO44" s="74"/>
      <c r="IP44" s="74"/>
      <c r="IQ44" s="74"/>
      <c r="IR44" s="74"/>
      <c r="IS44" s="74"/>
      <c r="IT44" s="74"/>
      <c r="IU44" s="74"/>
      <c r="IV44" s="74"/>
      <c r="IW44" s="83">
        <f t="shared" ref="IW44:JD44" si="30">IW10*$JJ44</f>
        <v>580.875</v>
      </c>
      <c r="IX44" s="83">
        <f t="shared" si="30"/>
        <v>1742.625</v>
      </c>
      <c r="IY44" s="83">
        <f t="shared" si="30"/>
        <v>2323.5</v>
      </c>
      <c r="IZ44" s="83">
        <f t="shared" si="30"/>
        <v>2555.85</v>
      </c>
      <c r="JA44" s="83">
        <f t="shared" si="30"/>
        <v>2091.15</v>
      </c>
      <c r="JB44" s="83">
        <f t="shared" si="30"/>
        <v>0</v>
      </c>
      <c r="JC44" s="83">
        <f t="shared" si="30"/>
        <v>0</v>
      </c>
      <c r="JD44" s="83">
        <f t="shared" si="30"/>
        <v>0</v>
      </c>
      <c r="JE44" s="74">
        <v>160</v>
      </c>
      <c r="JF44" s="74">
        <f>VLOOKUP(D44,'[2]2月'!B:AK,36,0)</f>
        <v>20</v>
      </c>
      <c r="JG44" s="74">
        <v>8</v>
      </c>
      <c r="JH44" s="74">
        <f t="shared" si="25"/>
        <v>160</v>
      </c>
      <c r="JI44" s="74">
        <v>160</v>
      </c>
      <c r="JJ44" s="82">
        <f t="shared" si="26"/>
        <v>58.087499999999999</v>
      </c>
      <c r="JK44" s="83">
        <f t="shared" si="27"/>
        <v>9294</v>
      </c>
      <c r="JL44" s="83">
        <f t="shared" si="28"/>
        <v>0</v>
      </c>
    </row>
    <row r="45" spans="1:272" x14ac:dyDescent="0.3">
      <c r="A45" s="74">
        <v>4</v>
      </c>
      <c r="B45" s="74" t="s">
        <v>161</v>
      </c>
      <c r="C45" s="74" t="s">
        <v>161</v>
      </c>
      <c r="D45" s="1" t="s">
        <v>621</v>
      </c>
      <c r="E45" s="1" t="s">
        <v>492</v>
      </c>
      <c r="F45" s="99">
        <v>25000</v>
      </c>
      <c r="G45" s="99"/>
      <c r="H45" s="99"/>
      <c r="I45" s="94"/>
      <c r="J45" s="94">
        <v>2</v>
      </c>
      <c r="K45" s="94">
        <v>2</v>
      </c>
      <c r="L45" s="94">
        <v>1</v>
      </c>
      <c r="M45" s="94">
        <v>3</v>
      </c>
      <c r="N45" s="101"/>
      <c r="O45" s="94"/>
      <c r="P45" s="74"/>
      <c r="Q45" s="74">
        <v>2</v>
      </c>
      <c r="R45" s="74">
        <v>2</v>
      </c>
      <c r="S45" s="74"/>
      <c r="T45" s="74">
        <v>2</v>
      </c>
      <c r="U45" s="74">
        <v>2</v>
      </c>
      <c r="V45" s="74"/>
      <c r="W45" s="74"/>
      <c r="X45" s="74"/>
      <c r="Y45" s="94">
        <v>2</v>
      </c>
      <c r="Z45" s="94">
        <v>2</v>
      </c>
      <c r="AA45" s="94">
        <v>3</v>
      </c>
      <c r="AB45" s="94">
        <v>1</v>
      </c>
      <c r="AC45" s="94"/>
      <c r="AD45" s="94"/>
      <c r="AE45" s="94"/>
      <c r="AF45" s="94"/>
      <c r="AG45" s="94"/>
      <c r="AH45" s="94"/>
      <c r="AI45" s="94"/>
      <c r="AJ45" s="94"/>
      <c r="AK45" s="94"/>
      <c r="AL45" s="101"/>
      <c r="AM45" s="94"/>
      <c r="AN45" s="74"/>
      <c r="AO45" s="74"/>
      <c r="AP45" s="74"/>
      <c r="AQ45" s="74"/>
      <c r="AR45" s="74"/>
      <c r="AS45" s="74"/>
      <c r="AT45" s="74"/>
      <c r="AU45" s="74"/>
      <c r="AV45" s="74"/>
      <c r="AW45" s="74">
        <v>2</v>
      </c>
      <c r="AX45" s="74">
        <v>2</v>
      </c>
      <c r="AY45" s="74">
        <v>2</v>
      </c>
      <c r="AZ45" s="74"/>
      <c r="BA45" s="74">
        <v>2</v>
      </c>
      <c r="BB45" s="74"/>
      <c r="BC45" s="74"/>
      <c r="BD45" s="74"/>
      <c r="BE45" s="74"/>
      <c r="BF45" s="74">
        <v>2</v>
      </c>
      <c r="BG45" s="74">
        <v>3</v>
      </c>
      <c r="BH45" s="74"/>
      <c r="BI45" s="74">
        <v>3</v>
      </c>
      <c r="BJ45" s="74"/>
      <c r="BK45" s="74"/>
      <c r="BL45" s="74"/>
      <c r="BM45" s="74"/>
      <c r="BN45" s="74">
        <v>2</v>
      </c>
      <c r="BO45" s="74">
        <v>2</v>
      </c>
      <c r="BP45" s="74">
        <v>2</v>
      </c>
      <c r="BQ45" s="74">
        <v>2</v>
      </c>
      <c r="BR45" s="74"/>
      <c r="BS45" s="74"/>
      <c r="BT45" s="74"/>
      <c r="BU45" s="74">
        <v>2</v>
      </c>
      <c r="BV45" s="74">
        <v>2</v>
      </c>
      <c r="BW45" s="74">
        <v>2</v>
      </c>
      <c r="BX45" s="74">
        <v>2</v>
      </c>
      <c r="BY45" s="74"/>
      <c r="BZ45" s="74"/>
      <c r="CA45" s="74"/>
      <c r="CB45" s="74"/>
      <c r="CC45" s="74">
        <v>1</v>
      </c>
      <c r="CD45" s="74">
        <v>1</v>
      </c>
      <c r="CE45" s="74">
        <v>1</v>
      </c>
      <c r="CF45" s="74">
        <v>2</v>
      </c>
      <c r="CG45" s="74">
        <v>3</v>
      </c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/>
      <c r="CS45" s="74"/>
      <c r="CT45" s="74"/>
      <c r="CU45" s="74"/>
      <c r="CV45" s="74"/>
      <c r="CW45" s="74"/>
      <c r="CX45" s="74"/>
      <c r="CY45" s="74"/>
      <c r="CZ45" s="74"/>
      <c r="DA45" s="74">
        <v>2</v>
      </c>
      <c r="DB45" s="74">
        <v>2</v>
      </c>
      <c r="DC45" s="74">
        <v>2</v>
      </c>
      <c r="DD45" s="74"/>
      <c r="DE45" s="74">
        <v>2</v>
      </c>
      <c r="DF45" s="74"/>
      <c r="DG45" s="74"/>
      <c r="DH45" s="74"/>
      <c r="DI45" s="74"/>
      <c r="DJ45" s="74">
        <v>2</v>
      </c>
      <c r="DK45" s="74">
        <v>3</v>
      </c>
      <c r="DL45" s="74"/>
      <c r="DM45" s="74">
        <v>3</v>
      </c>
      <c r="DN45" s="74"/>
      <c r="DO45" s="74"/>
      <c r="DP45" s="74"/>
      <c r="DQ45" s="74"/>
      <c r="DR45" s="74">
        <v>2</v>
      </c>
      <c r="DS45" s="74">
        <v>2</v>
      </c>
      <c r="DT45" s="74">
        <v>2</v>
      </c>
      <c r="DU45" s="74">
        <v>2</v>
      </c>
      <c r="DV45" s="74"/>
      <c r="DW45" s="74"/>
      <c r="DX45" s="74"/>
      <c r="DY45" s="74">
        <v>2</v>
      </c>
      <c r="DZ45" s="74">
        <v>2</v>
      </c>
      <c r="EA45" s="74">
        <v>2</v>
      </c>
      <c r="EB45" s="74">
        <v>2</v>
      </c>
      <c r="EC45" s="74"/>
      <c r="ED45" s="74"/>
      <c r="EE45" s="74"/>
      <c r="EF45" s="74"/>
      <c r="EG45" s="74">
        <v>1</v>
      </c>
      <c r="EH45" s="74">
        <v>1</v>
      </c>
      <c r="EI45" s="74">
        <v>1</v>
      </c>
      <c r="EJ45" s="74">
        <v>2</v>
      </c>
      <c r="EK45" s="74">
        <v>3</v>
      </c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/>
      <c r="FA45" s="74"/>
      <c r="FB45" s="74"/>
      <c r="FC45" s="74"/>
      <c r="FD45" s="74"/>
      <c r="FE45" s="74">
        <v>2</v>
      </c>
      <c r="FF45" s="74">
        <v>2</v>
      </c>
      <c r="FG45" s="74">
        <v>2</v>
      </c>
      <c r="FH45" s="74"/>
      <c r="FI45" s="74">
        <v>2</v>
      </c>
      <c r="FJ45" s="74"/>
      <c r="FK45" s="74"/>
      <c r="FL45" s="74"/>
      <c r="FM45" s="74"/>
      <c r="FN45" s="74">
        <v>2</v>
      </c>
      <c r="FO45" s="74">
        <v>3</v>
      </c>
      <c r="FP45" s="74"/>
      <c r="FQ45" s="74">
        <v>3</v>
      </c>
      <c r="FR45" s="74"/>
      <c r="FS45" s="74"/>
      <c r="FT45" s="74"/>
      <c r="FU45" s="74"/>
      <c r="FV45" s="74">
        <v>2</v>
      </c>
      <c r="FW45" s="74">
        <v>2</v>
      </c>
      <c r="FX45" s="74">
        <v>2</v>
      </c>
      <c r="FY45" s="74">
        <v>2</v>
      </c>
      <c r="FZ45" s="74"/>
      <c r="GA45" s="74"/>
      <c r="GB45" s="74"/>
      <c r="GC45" s="74">
        <v>2</v>
      </c>
      <c r="GD45" s="74">
        <v>2</v>
      </c>
      <c r="GE45" s="74">
        <v>2</v>
      </c>
      <c r="GF45" s="74">
        <v>2</v>
      </c>
      <c r="GG45" s="74"/>
      <c r="GH45" s="74"/>
      <c r="GI45" s="74"/>
      <c r="GJ45" s="74"/>
      <c r="GK45" s="74">
        <v>1</v>
      </c>
      <c r="GL45" s="74">
        <v>1</v>
      </c>
      <c r="GM45" s="74">
        <v>1</v>
      </c>
      <c r="GN45" s="74">
        <v>2</v>
      </c>
      <c r="GO45" s="74">
        <v>3</v>
      </c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>
        <v>1</v>
      </c>
      <c r="HK45" s="74">
        <v>3</v>
      </c>
      <c r="HL45" s="74">
        <v>2</v>
      </c>
      <c r="HM45" s="74">
        <v>2</v>
      </c>
      <c r="HN45" s="74"/>
      <c r="HO45" s="74"/>
      <c r="HP45" s="74"/>
      <c r="HQ45" s="74">
        <v>4</v>
      </c>
      <c r="HR45" s="74"/>
      <c r="HS45" s="74">
        <v>4</v>
      </c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83">
        <f t="shared" ref="IW45:JD45" si="31">IW11*$JJ45</f>
        <v>3593.75</v>
      </c>
      <c r="IX45" s="83">
        <f t="shared" si="31"/>
        <v>5312.5</v>
      </c>
      <c r="IY45" s="83">
        <f t="shared" si="31"/>
        <v>6562.5</v>
      </c>
      <c r="IZ45" s="83">
        <f t="shared" si="31"/>
        <v>3750</v>
      </c>
      <c r="JA45" s="83">
        <f t="shared" si="31"/>
        <v>5781.25</v>
      </c>
      <c r="JB45" s="83">
        <f t="shared" si="31"/>
        <v>0</v>
      </c>
      <c r="JC45" s="83">
        <f t="shared" si="31"/>
        <v>0</v>
      </c>
      <c r="JD45" s="83">
        <f t="shared" si="31"/>
        <v>0</v>
      </c>
      <c r="JE45" s="74">
        <v>160</v>
      </c>
      <c r="JF45" s="74">
        <f>VLOOKUP(D45,'[2]2月'!B:AK,36,0)</f>
        <v>20</v>
      </c>
      <c r="JG45" s="74">
        <v>8</v>
      </c>
      <c r="JH45" s="74">
        <f t="shared" si="25"/>
        <v>160</v>
      </c>
      <c r="JI45" s="74">
        <v>160</v>
      </c>
      <c r="JJ45" s="82">
        <f t="shared" si="26"/>
        <v>156.25</v>
      </c>
      <c r="JK45" s="83">
        <f t="shared" si="27"/>
        <v>25000</v>
      </c>
      <c r="JL45" s="83">
        <f t="shared" si="28"/>
        <v>0</v>
      </c>
    </row>
    <row r="46" spans="1:272" x14ac:dyDescent="0.3">
      <c r="A46" s="74">
        <v>5</v>
      </c>
      <c r="B46" s="74" t="s">
        <v>149</v>
      </c>
      <c r="C46" s="74" t="s">
        <v>149</v>
      </c>
      <c r="D46" s="1" t="s">
        <v>622</v>
      </c>
      <c r="E46" s="1" t="s">
        <v>492</v>
      </c>
      <c r="F46" s="99">
        <v>13431</v>
      </c>
      <c r="G46" s="99"/>
      <c r="H46" s="99"/>
      <c r="I46" s="94"/>
      <c r="J46" s="94">
        <v>3</v>
      </c>
      <c r="K46" s="94">
        <v>2</v>
      </c>
      <c r="L46" s="94">
        <v>3</v>
      </c>
      <c r="M46" s="94"/>
      <c r="N46" s="94"/>
      <c r="O46" s="94"/>
      <c r="P46" s="94"/>
      <c r="Q46" s="74"/>
      <c r="R46" s="94"/>
      <c r="S46" s="94">
        <v>3</v>
      </c>
      <c r="T46" s="94">
        <v>2</v>
      </c>
      <c r="U46" s="94">
        <v>3</v>
      </c>
      <c r="V46" s="94"/>
      <c r="W46" s="94"/>
      <c r="X46" s="94"/>
      <c r="Y46" s="94"/>
      <c r="Z46" s="94">
        <v>2</v>
      </c>
      <c r="AA46" s="94">
        <v>3</v>
      </c>
      <c r="AB46" s="94">
        <v>2</v>
      </c>
      <c r="AC46" s="94">
        <v>1</v>
      </c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74"/>
      <c r="AP46" s="94"/>
      <c r="AQ46" s="94"/>
      <c r="AR46" s="94"/>
      <c r="AS46" s="94"/>
      <c r="AT46" s="94"/>
      <c r="AU46" s="94"/>
      <c r="AV46" s="94"/>
      <c r="AW46" s="74"/>
      <c r="AX46" s="74"/>
      <c r="AY46" s="74"/>
      <c r="AZ46" s="74">
        <v>4</v>
      </c>
      <c r="BA46" s="74">
        <v>4</v>
      </c>
      <c r="BB46" s="74"/>
      <c r="BC46" s="74"/>
      <c r="BD46" s="74"/>
      <c r="BE46" s="74"/>
      <c r="BF46" s="94">
        <v>4</v>
      </c>
      <c r="BG46" s="94">
        <v>4</v>
      </c>
      <c r="BH46" s="94"/>
      <c r="BI46" s="94"/>
      <c r="BJ46" s="94"/>
      <c r="BK46" s="94"/>
      <c r="BL46" s="94"/>
      <c r="BM46" s="74"/>
      <c r="BN46" s="94"/>
      <c r="BO46" s="94"/>
      <c r="BP46" s="94">
        <v>4</v>
      </c>
      <c r="BQ46" s="94">
        <v>4</v>
      </c>
      <c r="BR46" s="94"/>
      <c r="BS46" s="94"/>
      <c r="BT46" s="94"/>
      <c r="BU46" s="74"/>
      <c r="BV46" s="94">
        <v>2</v>
      </c>
      <c r="BW46" s="94">
        <v>2</v>
      </c>
      <c r="BX46" s="94">
        <v>2</v>
      </c>
      <c r="BY46" s="94">
        <v>2</v>
      </c>
      <c r="BZ46" s="94"/>
      <c r="CA46" s="94"/>
      <c r="CB46" s="94"/>
      <c r="CC46" s="74"/>
      <c r="CD46" s="94">
        <v>2</v>
      </c>
      <c r="CE46" s="94">
        <v>2</v>
      </c>
      <c r="CF46" s="94">
        <v>2</v>
      </c>
      <c r="CG46" s="94">
        <v>2</v>
      </c>
      <c r="CH46" s="94"/>
      <c r="CI46" s="94"/>
      <c r="CJ46" s="94"/>
      <c r="CK46" s="74"/>
      <c r="CL46" s="94"/>
      <c r="CM46" s="94"/>
      <c r="CN46" s="94"/>
      <c r="CO46" s="94"/>
      <c r="CP46" s="94"/>
      <c r="CQ46" s="94"/>
      <c r="CR46" s="94"/>
      <c r="CS46" s="74"/>
      <c r="CT46" s="94"/>
      <c r="CU46" s="94"/>
      <c r="CV46" s="94"/>
      <c r="CW46" s="94"/>
      <c r="CX46" s="94"/>
      <c r="CY46" s="94"/>
      <c r="CZ46" s="94"/>
      <c r="DA46" s="74"/>
      <c r="DB46" s="74"/>
      <c r="DC46" s="74"/>
      <c r="DD46" s="74">
        <v>4</v>
      </c>
      <c r="DE46" s="74">
        <v>4</v>
      </c>
      <c r="DF46" s="74"/>
      <c r="DG46" s="74"/>
      <c r="DH46" s="74"/>
      <c r="DI46" s="74"/>
      <c r="DJ46" s="94">
        <v>4</v>
      </c>
      <c r="DK46" s="94">
        <v>4</v>
      </c>
      <c r="DL46" s="94"/>
      <c r="DM46" s="94"/>
      <c r="DN46" s="94"/>
      <c r="DO46" s="94"/>
      <c r="DP46" s="94"/>
      <c r="DQ46" s="74"/>
      <c r="DR46" s="94"/>
      <c r="DS46" s="94"/>
      <c r="DT46" s="94">
        <v>4</v>
      </c>
      <c r="DU46" s="94">
        <v>4</v>
      </c>
      <c r="DV46" s="94"/>
      <c r="DW46" s="94"/>
      <c r="DX46" s="94"/>
      <c r="DY46" s="74"/>
      <c r="DZ46" s="94">
        <v>2</v>
      </c>
      <c r="EA46" s="94">
        <v>2</v>
      </c>
      <c r="EB46" s="94">
        <v>2</v>
      </c>
      <c r="EC46" s="94">
        <v>2</v>
      </c>
      <c r="ED46" s="94"/>
      <c r="EE46" s="94"/>
      <c r="EF46" s="94"/>
      <c r="EG46" s="74"/>
      <c r="EH46" s="94">
        <v>2</v>
      </c>
      <c r="EI46" s="94">
        <v>2</v>
      </c>
      <c r="EJ46" s="94">
        <v>2</v>
      </c>
      <c r="EK46" s="94">
        <v>2</v>
      </c>
      <c r="EL46" s="94"/>
      <c r="EM46" s="94"/>
      <c r="EN46" s="94"/>
      <c r="EO46" s="74"/>
      <c r="EP46" s="94"/>
      <c r="EQ46" s="94"/>
      <c r="ER46" s="94"/>
      <c r="ES46" s="94"/>
      <c r="ET46" s="94"/>
      <c r="EU46" s="94"/>
      <c r="EV46" s="94"/>
      <c r="EW46" s="74"/>
      <c r="EX46" s="94"/>
      <c r="EY46" s="94"/>
      <c r="EZ46" s="94"/>
      <c r="FA46" s="94"/>
      <c r="FB46" s="94"/>
      <c r="FC46" s="94"/>
      <c r="FD46" s="94"/>
      <c r="FE46" s="74"/>
      <c r="FF46" s="74"/>
      <c r="FG46" s="74"/>
      <c r="FH46" s="74">
        <v>4</v>
      </c>
      <c r="FI46" s="74">
        <v>4</v>
      </c>
      <c r="FJ46" s="74"/>
      <c r="FK46" s="74"/>
      <c r="FL46" s="74"/>
      <c r="FM46" s="74"/>
      <c r="FN46" s="94">
        <v>4</v>
      </c>
      <c r="FO46" s="94">
        <v>4</v>
      </c>
      <c r="FP46" s="94"/>
      <c r="FQ46" s="94"/>
      <c r="FR46" s="94"/>
      <c r="FS46" s="94"/>
      <c r="FT46" s="94"/>
      <c r="FU46" s="74"/>
      <c r="FV46" s="94"/>
      <c r="FW46" s="94"/>
      <c r="FX46" s="94">
        <v>4</v>
      </c>
      <c r="FY46" s="94">
        <v>4</v>
      </c>
      <c r="FZ46" s="94"/>
      <c r="GA46" s="94"/>
      <c r="GB46" s="94"/>
      <c r="GC46" s="74"/>
      <c r="GD46" s="94">
        <v>2</v>
      </c>
      <c r="GE46" s="94">
        <v>2</v>
      </c>
      <c r="GF46" s="94">
        <v>2</v>
      </c>
      <c r="GG46" s="94">
        <v>2</v>
      </c>
      <c r="GH46" s="94"/>
      <c r="GI46" s="94"/>
      <c r="GJ46" s="94"/>
      <c r="GK46" s="74"/>
      <c r="GL46" s="94">
        <v>2</v>
      </c>
      <c r="GM46" s="94">
        <v>2</v>
      </c>
      <c r="GN46" s="94">
        <v>2</v>
      </c>
      <c r="GO46" s="94">
        <v>2</v>
      </c>
      <c r="GP46" s="94"/>
      <c r="GQ46" s="94"/>
      <c r="GR46" s="94"/>
      <c r="GS46" s="74"/>
      <c r="GT46" s="94"/>
      <c r="GU46" s="94"/>
      <c r="GV46" s="94"/>
      <c r="GW46" s="94"/>
      <c r="GX46" s="94"/>
      <c r="GY46" s="94"/>
      <c r="GZ46" s="94"/>
      <c r="HA46" s="74"/>
      <c r="HB46" s="94"/>
      <c r="HC46" s="94"/>
      <c r="HD46" s="94"/>
      <c r="HE46" s="94"/>
      <c r="HF46" s="94"/>
      <c r="HG46" s="94"/>
      <c r="HH46" s="94"/>
      <c r="HI46" s="74">
        <v>3</v>
      </c>
      <c r="HJ46" s="94">
        <v>3</v>
      </c>
      <c r="HK46" s="94"/>
      <c r="HL46" s="94">
        <v>2</v>
      </c>
      <c r="HM46" s="94"/>
      <c r="HN46" s="94"/>
      <c r="HO46" s="94"/>
      <c r="HP46" s="74"/>
      <c r="HQ46" s="94"/>
      <c r="HR46" s="94">
        <v>3</v>
      </c>
      <c r="HS46" s="94"/>
      <c r="HT46" s="94">
        <v>2</v>
      </c>
      <c r="HU46" s="94">
        <v>3</v>
      </c>
      <c r="HV46" s="94"/>
      <c r="HW46" s="74"/>
      <c r="HX46" s="94"/>
      <c r="HY46" s="74"/>
      <c r="HZ46" s="94"/>
      <c r="IA46" s="94"/>
      <c r="IB46" s="94"/>
      <c r="IC46" s="94"/>
      <c r="ID46" s="94"/>
      <c r="IE46" s="94"/>
      <c r="IF46" s="74"/>
      <c r="IG46" s="94"/>
      <c r="IH46" s="94"/>
      <c r="II46" s="94"/>
      <c r="IJ46" s="94"/>
      <c r="IK46" s="94"/>
      <c r="IL46" s="94"/>
      <c r="IM46" s="74"/>
      <c r="IN46" s="94"/>
      <c r="IO46" s="94"/>
      <c r="IP46" s="94"/>
      <c r="IQ46" s="94"/>
      <c r="IR46" s="94"/>
      <c r="IS46" s="94"/>
      <c r="IT46" s="74"/>
      <c r="IU46" s="94"/>
      <c r="IV46" s="94"/>
      <c r="IW46" s="83">
        <f t="shared" ref="IW46:JD46" si="32">IW12*$JJ46</f>
        <v>251.83124999999998</v>
      </c>
      <c r="IX46" s="83">
        <f t="shared" si="32"/>
        <v>2938.03125</v>
      </c>
      <c r="IY46" s="83">
        <f t="shared" si="32"/>
        <v>2686.2</v>
      </c>
      <c r="IZ46" s="83">
        <f t="shared" si="32"/>
        <v>3945.3562499999998</v>
      </c>
      <c r="JA46" s="83">
        <f t="shared" si="32"/>
        <v>3609.5812499999997</v>
      </c>
      <c r="JB46" s="83">
        <f t="shared" si="32"/>
        <v>0</v>
      </c>
      <c r="JC46" s="83">
        <f t="shared" si="32"/>
        <v>0</v>
      </c>
      <c r="JD46" s="83">
        <f t="shared" si="32"/>
        <v>0</v>
      </c>
      <c r="JE46" s="74">
        <v>160</v>
      </c>
      <c r="JF46" s="74">
        <f>VLOOKUP(D46,'[2]2月'!B:AK,36,0)</f>
        <v>20</v>
      </c>
      <c r="JG46" s="74">
        <v>8</v>
      </c>
      <c r="JH46" s="74">
        <f t="shared" si="25"/>
        <v>160</v>
      </c>
      <c r="JI46" s="74">
        <v>160</v>
      </c>
      <c r="JJ46" s="82">
        <f t="shared" si="26"/>
        <v>83.943749999999994</v>
      </c>
      <c r="JK46" s="83">
        <f t="shared" si="27"/>
        <v>13431</v>
      </c>
      <c r="JL46" s="83">
        <f t="shared" si="28"/>
        <v>0</v>
      </c>
    </row>
    <row r="47" spans="1:272" x14ac:dyDescent="0.3">
      <c r="A47" s="74">
        <v>6</v>
      </c>
      <c r="B47" s="74" t="s">
        <v>161</v>
      </c>
      <c r="C47" s="74" t="s">
        <v>161</v>
      </c>
      <c r="D47" s="1" t="s">
        <v>623</v>
      </c>
      <c r="E47" s="1" t="s">
        <v>492</v>
      </c>
      <c r="F47" s="99">
        <v>12000</v>
      </c>
      <c r="G47" s="99"/>
      <c r="H47" s="99"/>
      <c r="I47" s="94"/>
      <c r="J47" s="94">
        <v>2</v>
      </c>
      <c r="K47" s="94">
        <v>2</v>
      </c>
      <c r="L47" s="94">
        <v>2</v>
      </c>
      <c r="M47" s="94">
        <v>2</v>
      </c>
      <c r="N47" s="94"/>
      <c r="O47" s="94"/>
      <c r="P47" s="74"/>
      <c r="Q47" s="74">
        <v>2</v>
      </c>
      <c r="R47" s="94">
        <v>2</v>
      </c>
      <c r="S47" s="94">
        <v>2</v>
      </c>
      <c r="T47" s="94"/>
      <c r="U47" s="94">
        <v>2</v>
      </c>
      <c r="V47" s="94"/>
      <c r="W47" s="94"/>
      <c r="X47" s="94"/>
      <c r="Y47" s="94">
        <v>2</v>
      </c>
      <c r="Z47" s="94"/>
      <c r="AA47" s="94">
        <v>3</v>
      </c>
      <c r="AB47" s="94">
        <v>3</v>
      </c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74"/>
      <c r="AO47" s="74"/>
      <c r="AP47" s="94"/>
      <c r="AQ47" s="94"/>
      <c r="AR47" s="94"/>
      <c r="AS47" s="94"/>
      <c r="AT47" s="94"/>
      <c r="AU47" s="94"/>
      <c r="AV47" s="94"/>
      <c r="AW47" s="74">
        <v>2</v>
      </c>
      <c r="AX47" s="74">
        <v>2</v>
      </c>
      <c r="AY47" s="74">
        <v>2</v>
      </c>
      <c r="AZ47" s="74">
        <v>2</v>
      </c>
      <c r="BA47" s="74"/>
      <c r="BB47" s="74"/>
      <c r="BC47" s="74"/>
      <c r="BD47" s="74"/>
      <c r="BE47" s="74"/>
      <c r="BF47" s="74">
        <v>2</v>
      </c>
      <c r="BG47" s="74">
        <v>2</v>
      </c>
      <c r="BH47" s="74">
        <v>2</v>
      </c>
      <c r="BI47" s="74">
        <v>2</v>
      </c>
      <c r="BJ47" s="74"/>
      <c r="BK47" s="74"/>
      <c r="BL47" s="74"/>
      <c r="BM47" s="74"/>
      <c r="BN47" s="74">
        <v>2</v>
      </c>
      <c r="BO47" s="74">
        <v>2</v>
      </c>
      <c r="BP47" s="74">
        <v>2</v>
      </c>
      <c r="BQ47" s="74">
        <v>2</v>
      </c>
      <c r="BR47" s="74"/>
      <c r="BS47" s="74"/>
      <c r="BT47" s="74"/>
      <c r="BU47" s="74">
        <v>2</v>
      </c>
      <c r="BV47" s="74">
        <v>2</v>
      </c>
      <c r="BW47" s="74">
        <v>2</v>
      </c>
      <c r="BX47" s="74">
        <v>2</v>
      </c>
      <c r="BY47" s="74"/>
      <c r="BZ47" s="74"/>
      <c r="CA47" s="74"/>
      <c r="CB47" s="74"/>
      <c r="CC47" s="74"/>
      <c r="CD47" s="74">
        <v>2</v>
      </c>
      <c r="CE47" s="74">
        <v>3</v>
      </c>
      <c r="CF47" s="74">
        <v>3</v>
      </c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CY47" s="74"/>
      <c r="CZ47" s="74"/>
      <c r="DA47" s="74">
        <v>2</v>
      </c>
      <c r="DB47" s="74">
        <v>2</v>
      </c>
      <c r="DC47" s="74">
        <v>2</v>
      </c>
      <c r="DD47" s="74">
        <v>2</v>
      </c>
      <c r="DE47" s="74"/>
      <c r="DF47" s="74"/>
      <c r="DG47" s="74"/>
      <c r="DH47" s="74"/>
      <c r="DI47" s="74"/>
      <c r="DJ47" s="74">
        <v>2</v>
      </c>
      <c r="DK47" s="74">
        <v>2</v>
      </c>
      <c r="DL47" s="74">
        <v>2</v>
      </c>
      <c r="DM47" s="74">
        <v>2</v>
      </c>
      <c r="DN47" s="74"/>
      <c r="DO47" s="74"/>
      <c r="DP47" s="74"/>
      <c r="DQ47" s="74"/>
      <c r="DR47" s="74">
        <v>2</v>
      </c>
      <c r="DS47" s="74">
        <v>2</v>
      </c>
      <c r="DT47" s="74">
        <v>2</v>
      </c>
      <c r="DU47" s="74">
        <v>2</v>
      </c>
      <c r="DV47" s="74"/>
      <c r="DW47" s="74"/>
      <c r="DX47" s="74"/>
      <c r="DY47" s="74">
        <v>2</v>
      </c>
      <c r="DZ47" s="74">
        <v>2</v>
      </c>
      <c r="EA47" s="74">
        <v>2</v>
      </c>
      <c r="EB47" s="74">
        <v>2</v>
      </c>
      <c r="EC47" s="74"/>
      <c r="ED47" s="74"/>
      <c r="EE47" s="74"/>
      <c r="EF47" s="74"/>
      <c r="EG47" s="74"/>
      <c r="EH47" s="74">
        <v>2</v>
      </c>
      <c r="EI47" s="74">
        <v>3</v>
      </c>
      <c r="EJ47" s="74">
        <v>3</v>
      </c>
      <c r="EK47" s="74"/>
      <c r="EL47" s="74"/>
      <c r="EM47" s="74"/>
      <c r="EN47" s="74"/>
      <c r="EO47" s="74"/>
      <c r="EP47" s="74"/>
      <c r="EQ47" s="74"/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/>
      <c r="FC47" s="74"/>
      <c r="FD47" s="74"/>
      <c r="FE47" s="74">
        <v>2</v>
      </c>
      <c r="FF47" s="74">
        <v>2</v>
      </c>
      <c r="FG47" s="74">
        <v>2</v>
      </c>
      <c r="FH47" s="74">
        <v>2</v>
      </c>
      <c r="FI47" s="74"/>
      <c r="FJ47" s="74"/>
      <c r="FK47" s="74"/>
      <c r="FL47" s="74"/>
      <c r="FM47" s="74"/>
      <c r="FN47" s="74">
        <v>2</v>
      </c>
      <c r="FO47" s="74">
        <v>2</v>
      </c>
      <c r="FP47" s="74">
        <v>2</v>
      </c>
      <c r="FQ47" s="74">
        <v>2</v>
      </c>
      <c r="FR47" s="74"/>
      <c r="FS47" s="74"/>
      <c r="FT47" s="74"/>
      <c r="FU47" s="74"/>
      <c r="FV47" s="74">
        <v>2</v>
      </c>
      <c r="FW47" s="74">
        <v>2</v>
      </c>
      <c r="FX47" s="74">
        <v>2</v>
      </c>
      <c r="FY47" s="74">
        <v>2</v>
      </c>
      <c r="FZ47" s="74"/>
      <c r="GA47" s="74"/>
      <c r="GB47" s="74"/>
      <c r="GC47" s="74">
        <v>2</v>
      </c>
      <c r="GD47" s="74">
        <v>2</v>
      </c>
      <c r="GE47" s="74">
        <v>2</v>
      </c>
      <c r="GF47" s="74">
        <v>2</v>
      </c>
      <c r="GG47" s="74"/>
      <c r="GH47" s="74"/>
      <c r="GI47" s="74"/>
      <c r="GJ47" s="74"/>
      <c r="GK47" s="74"/>
      <c r="GL47" s="74">
        <v>2</v>
      </c>
      <c r="GM47" s="74">
        <v>3</v>
      </c>
      <c r="GN47" s="74">
        <v>3</v>
      </c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/>
      <c r="HA47" s="74"/>
      <c r="HB47" s="74"/>
      <c r="HC47" s="74"/>
      <c r="HD47" s="74"/>
      <c r="HE47" s="74"/>
      <c r="HF47" s="74"/>
      <c r="HG47" s="74"/>
      <c r="HH47" s="74"/>
      <c r="HI47" s="74">
        <v>2</v>
      </c>
      <c r="HJ47" s="74">
        <v>2</v>
      </c>
      <c r="HK47" s="74">
        <v>2</v>
      </c>
      <c r="HL47" s="74">
        <v>2</v>
      </c>
      <c r="HM47" s="74"/>
      <c r="HN47" s="74"/>
      <c r="HO47" s="74"/>
      <c r="HP47" s="74"/>
      <c r="HQ47" s="94">
        <v>3</v>
      </c>
      <c r="HR47" s="94"/>
      <c r="HS47" s="94">
        <v>3</v>
      </c>
      <c r="HT47" s="94"/>
      <c r="HU47" s="94">
        <v>2</v>
      </c>
      <c r="HV47" s="94"/>
      <c r="HW47" s="94"/>
      <c r="HX47" s="74"/>
      <c r="HY47" s="74"/>
      <c r="HZ47" s="74"/>
      <c r="IA47" s="74"/>
      <c r="IB47" s="74"/>
      <c r="IC47" s="74"/>
      <c r="ID47" s="74"/>
      <c r="IE47" s="74"/>
      <c r="IF47" s="74"/>
      <c r="IG47" s="94"/>
      <c r="IH47" s="94"/>
      <c r="II47" s="94"/>
      <c r="IJ47" s="94"/>
      <c r="IK47" s="94"/>
      <c r="IL47" s="94"/>
      <c r="IM47" s="94"/>
      <c r="IN47" s="74"/>
      <c r="IO47" s="94"/>
      <c r="IP47" s="94"/>
      <c r="IQ47" s="94"/>
      <c r="IR47" s="94"/>
      <c r="IS47" s="94"/>
      <c r="IT47" s="94"/>
      <c r="IU47" s="94"/>
      <c r="IV47" s="74"/>
      <c r="IW47" s="83">
        <f t="shared" ref="IW47:JD47" si="33">IW13*$JJ47</f>
        <v>1575</v>
      </c>
      <c r="IX47" s="83">
        <f t="shared" si="33"/>
        <v>2700</v>
      </c>
      <c r="IY47" s="83">
        <f t="shared" si="33"/>
        <v>3375</v>
      </c>
      <c r="IZ47" s="83">
        <f t="shared" si="33"/>
        <v>3000</v>
      </c>
      <c r="JA47" s="83">
        <f t="shared" si="33"/>
        <v>1350</v>
      </c>
      <c r="JB47" s="83">
        <f t="shared" si="33"/>
        <v>0</v>
      </c>
      <c r="JC47" s="83">
        <f t="shared" si="33"/>
        <v>0</v>
      </c>
      <c r="JD47" s="83">
        <f t="shared" si="33"/>
        <v>0</v>
      </c>
      <c r="JE47" s="74">
        <v>160</v>
      </c>
      <c r="JF47" s="74">
        <f>VLOOKUP(D47,'[2]2月'!B:AK,36,0)</f>
        <v>20</v>
      </c>
      <c r="JG47" s="74">
        <v>8</v>
      </c>
      <c r="JH47" s="74">
        <f t="shared" si="25"/>
        <v>160</v>
      </c>
      <c r="JI47" s="74">
        <v>160</v>
      </c>
      <c r="JJ47" s="82">
        <f t="shared" si="26"/>
        <v>75</v>
      </c>
      <c r="JK47" s="83">
        <f t="shared" si="27"/>
        <v>12000</v>
      </c>
      <c r="JL47" s="83">
        <f t="shared" si="28"/>
        <v>0</v>
      </c>
    </row>
    <row r="48" spans="1:272" x14ac:dyDescent="0.3">
      <c r="A48" s="74">
        <v>7</v>
      </c>
      <c r="B48" s="74" t="s">
        <v>149</v>
      </c>
      <c r="C48" s="74" t="s">
        <v>149</v>
      </c>
      <c r="D48" s="1" t="s">
        <v>624</v>
      </c>
      <c r="E48" s="1" t="s">
        <v>492</v>
      </c>
      <c r="F48" s="99">
        <v>9000</v>
      </c>
      <c r="G48" s="99"/>
      <c r="H48" s="99"/>
      <c r="I48" s="94"/>
      <c r="J48" s="94">
        <v>2</v>
      </c>
      <c r="K48" s="94">
        <v>2</v>
      </c>
      <c r="L48" s="94">
        <v>2</v>
      </c>
      <c r="M48" s="94">
        <v>2</v>
      </c>
      <c r="N48" s="94"/>
      <c r="O48" s="94"/>
      <c r="P48" s="74"/>
      <c r="Q48" s="74">
        <v>2</v>
      </c>
      <c r="R48" s="74"/>
      <c r="S48" s="74">
        <v>2</v>
      </c>
      <c r="T48" s="74">
        <v>2</v>
      </c>
      <c r="U48" s="74">
        <v>2</v>
      </c>
      <c r="V48" s="74"/>
      <c r="W48" s="74"/>
      <c r="X48" s="74"/>
      <c r="Y48" s="94"/>
      <c r="Z48" s="94">
        <v>2</v>
      </c>
      <c r="AA48" s="94">
        <v>2</v>
      </c>
      <c r="AB48" s="94">
        <v>3</v>
      </c>
      <c r="AC48" s="94">
        <v>1</v>
      </c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>
        <v>4</v>
      </c>
      <c r="AZ48" s="74">
        <v>2</v>
      </c>
      <c r="BA48" s="74">
        <v>2</v>
      </c>
      <c r="BB48" s="74"/>
      <c r="BC48" s="74"/>
      <c r="BD48" s="74"/>
      <c r="BE48" s="74">
        <v>2</v>
      </c>
      <c r="BF48" s="74"/>
      <c r="BG48" s="74">
        <v>2</v>
      </c>
      <c r="BH48" s="74">
        <v>2</v>
      </c>
      <c r="BI48" s="74">
        <v>2</v>
      </c>
      <c r="BJ48" s="74"/>
      <c r="BK48" s="74"/>
      <c r="BL48" s="74"/>
      <c r="BM48" s="74">
        <v>2</v>
      </c>
      <c r="BN48" s="74"/>
      <c r="BO48" s="74">
        <v>2</v>
      </c>
      <c r="BP48" s="74">
        <v>2</v>
      </c>
      <c r="BQ48" s="74">
        <v>2</v>
      </c>
      <c r="BR48" s="74"/>
      <c r="BS48" s="74"/>
      <c r="BT48" s="74"/>
      <c r="BU48" s="74"/>
      <c r="BV48" s="74">
        <v>2</v>
      </c>
      <c r="BW48" s="74">
        <v>2</v>
      </c>
      <c r="BX48" s="74">
        <v>2</v>
      </c>
      <c r="BY48" s="74">
        <v>2</v>
      </c>
      <c r="BZ48" s="74"/>
      <c r="CA48" s="74"/>
      <c r="CB48" s="74"/>
      <c r="CC48" s="74"/>
      <c r="CD48" s="74"/>
      <c r="CE48" s="74">
        <v>4</v>
      </c>
      <c r="CF48" s="74"/>
      <c r="CG48" s="74">
        <v>4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4">
        <v>4</v>
      </c>
      <c r="DD48" s="74">
        <v>2</v>
      </c>
      <c r="DE48" s="74">
        <v>2</v>
      </c>
      <c r="DF48" s="74"/>
      <c r="DG48" s="74"/>
      <c r="DH48" s="74"/>
      <c r="DI48" s="74">
        <v>2</v>
      </c>
      <c r="DJ48" s="74"/>
      <c r="DK48" s="74">
        <v>2</v>
      </c>
      <c r="DL48" s="74">
        <v>2</v>
      </c>
      <c r="DM48" s="74">
        <v>2</v>
      </c>
      <c r="DN48" s="74"/>
      <c r="DO48" s="74"/>
      <c r="DP48" s="74"/>
      <c r="DQ48" s="74">
        <v>2</v>
      </c>
      <c r="DR48" s="74"/>
      <c r="DS48" s="74">
        <v>2</v>
      </c>
      <c r="DT48" s="74">
        <v>2</v>
      </c>
      <c r="DU48" s="74">
        <v>2</v>
      </c>
      <c r="DV48" s="74"/>
      <c r="DW48" s="74"/>
      <c r="DX48" s="74"/>
      <c r="DY48" s="74"/>
      <c r="DZ48" s="74">
        <v>2</v>
      </c>
      <c r="EA48" s="74">
        <v>2</v>
      </c>
      <c r="EB48" s="74">
        <v>2</v>
      </c>
      <c r="EC48" s="74">
        <v>2</v>
      </c>
      <c r="ED48" s="74"/>
      <c r="EE48" s="74"/>
      <c r="EF48" s="74"/>
      <c r="EG48" s="74"/>
      <c r="EH48" s="74"/>
      <c r="EI48" s="74">
        <v>4</v>
      </c>
      <c r="EJ48" s="74"/>
      <c r="EK48" s="74">
        <v>4</v>
      </c>
      <c r="EL48" s="74"/>
      <c r="EM48" s="74"/>
      <c r="EN48" s="74"/>
      <c r="EO48" s="74"/>
      <c r="EP48" s="74"/>
      <c r="EQ48" s="74"/>
      <c r="ER48" s="74"/>
      <c r="ES48" s="74"/>
      <c r="ET48" s="74"/>
      <c r="EU48" s="74"/>
      <c r="EV48" s="74"/>
      <c r="EW48" s="74"/>
      <c r="EX48" s="74"/>
      <c r="EY48" s="74"/>
      <c r="EZ48" s="74"/>
      <c r="FA48" s="74"/>
      <c r="FB48" s="74"/>
      <c r="FC48" s="74"/>
      <c r="FD48" s="74"/>
      <c r="FE48" s="74"/>
      <c r="FF48" s="74"/>
      <c r="FG48" s="74">
        <v>4</v>
      </c>
      <c r="FH48" s="74">
        <v>2</v>
      </c>
      <c r="FI48" s="74">
        <v>2</v>
      </c>
      <c r="FJ48" s="74"/>
      <c r="FK48" s="74"/>
      <c r="FL48" s="74"/>
      <c r="FM48" s="74">
        <v>2</v>
      </c>
      <c r="FN48" s="74"/>
      <c r="FO48" s="74">
        <v>2</v>
      </c>
      <c r="FP48" s="74">
        <v>2</v>
      </c>
      <c r="FQ48" s="74">
        <v>2</v>
      </c>
      <c r="FR48" s="74"/>
      <c r="FS48" s="74"/>
      <c r="FT48" s="74"/>
      <c r="FU48" s="74">
        <v>2</v>
      </c>
      <c r="FV48" s="74"/>
      <c r="FW48" s="74">
        <v>2</v>
      </c>
      <c r="FX48" s="74">
        <v>2</v>
      </c>
      <c r="FY48" s="74">
        <v>2</v>
      </c>
      <c r="FZ48" s="74"/>
      <c r="GA48" s="74"/>
      <c r="GB48" s="74"/>
      <c r="GC48" s="74"/>
      <c r="GD48" s="74">
        <v>2</v>
      </c>
      <c r="GE48" s="74">
        <v>2</v>
      </c>
      <c r="GF48" s="74">
        <v>2</v>
      </c>
      <c r="GG48" s="74">
        <v>2</v>
      </c>
      <c r="GH48" s="74"/>
      <c r="GI48" s="74"/>
      <c r="GJ48" s="74"/>
      <c r="GK48" s="74"/>
      <c r="GL48" s="74"/>
      <c r="GM48" s="74">
        <v>4</v>
      </c>
      <c r="GN48" s="74"/>
      <c r="GO48" s="74">
        <v>4</v>
      </c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>
        <v>2</v>
      </c>
      <c r="HK48" s="74">
        <v>2</v>
      </c>
      <c r="HL48" s="74">
        <v>2</v>
      </c>
      <c r="HM48" s="74">
        <v>2</v>
      </c>
      <c r="HN48" s="74"/>
      <c r="HO48" s="74"/>
      <c r="HP48" s="74"/>
      <c r="HQ48" s="74"/>
      <c r="HR48" s="74"/>
      <c r="HS48" s="74">
        <v>3</v>
      </c>
      <c r="HT48" s="74">
        <v>3</v>
      </c>
      <c r="HU48" s="74">
        <v>2</v>
      </c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/>
      <c r="IJ48" s="74"/>
      <c r="IK48" s="74"/>
      <c r="IL48" s="74"/>
      <c r="IM48" s="74"/>
      <c r="IN48" s="74"/>
      <c r="IO48" s="74"/>
      <c r="IP48" s="74"/>
      <c r="IQ48" s="74"/>
      <c r="IR48" s="74"/>
      <c r="IS48" s="74"/>
      <c r="IT48" s="74"/>
      <c r="IU48" s="74"/>
      <c r="IV48" s="74"/>
      <c r="IW48" s="83">
        <f t="shared" ref="IW48:JD48" si="34">IW14*$JJ48</f>
        <v>787.5</v>
      </c>
      <c r="IX48" s="83">
        <f t="shared" si="34"/>
        <v>675</v>
      </c>
      <c r="IY48" s="83">
        <f t="shared" si="34"/>
        <v>2981.25</v>
      </c>
      <c r="IZ48" s="83">
        <f t="shared" si="34"/>
        <v>2025</v>
      </c>
      <c r="JA48" s="83">
        <f t="shared" si="34"/>
        <v>2531.25</v>
      </c>
      <c r="JB48" s="83">
        <f t="shared" si="34"/>
        <v>0</v>
      </c>
      <c r="JC48" s="83">
        <f t="shared" si="34"/>
        <v>0</v>
      </c>
      <c r="JD48" s="83">
        <f t="shared" si="34"/>
        <v>0</v>
      </c>
      <c r="JE48" s="74">
        <v>160</v>
      </c>
      <c r="JF48" s="74">
        <f>VLOOKUP(D48,'[2]2月'!B:AK,36,0)</f>
        <v>20</v>
      </c>
      <c r="JG48" s="74">
        <v>8</v>
      </c>
      <c r="JH48" s="74">
        <f t="shared" si="25"/>
        <v>160</v>
      </c>
      <c r="JI48" s="74">
        <v>160</v>
      </c>
      <c r="JJ48" s="82">
        <f t="shared" si="26"/>
        <v>56.25</v>
      </c>
      <c r="JK48" s="83">
        <f t="shared" si="27"/>
        <v>9000</v>
      </c>
      <c r="JL48" s="83">
        <f t="shared" si="28"/>
        <v>0</v>
      </c>
    </row>
    <row r="49" spans="1:272" x14ac:dyDescent="0.3">
      <c r="A49" s="74">
        <v>8</v>
      </c>
      <c r="B49" s="74" t="s">
        <v>169</v>
      </c>
      <c r="C49" s="74" t="s">
        <v>519</v>
      </c>
      <c r="D49" s="1" t="s">
        <v>625</v>
      </c>
      <c r="E49" s="1" t="s">
        <v>492</v>
      </c>
      <c r="F49" s="99">
        <v>9713</v>
      </c>
      <c r="G49" s="99"/>
      <c r="H49" s="99"/>
      <c r="I49" s="74"/>
      <c r="J49" s="74">
        <v>2</v>
      </c>
      <c r="K49" s="74">
        <v>2</v>
      </c>
      <c r="L49" s="74">
        <v>2</v>
      </c>
      <c r="M49" s="74">
        <v>2</v>
      </c>
      <c r="N49" s="74"/>
      <c r="O49" s="74"/>
      <c r="P49" s="74"/>
      <c r="Q49" s="74"/>
      <c r="R49" s="101">
        <v>2</v>
      </c>
      <c r="S49" s="101">
        <v>2</v>
      </c>
      <c r="T49" s="101">
        <v>2</v>
      </c>
      <c r="U49" s="101">
        <v>2</v>
      </c>
      <c r="V49" s="101"/>
      <c r="W49" s="101"/>
      <c r="X49" s="74"/>
      <c r="Y49" s="101"/>
      <c r="Z49" s="101"/>
      <c r="AA49" s="101">
        <v>3</v>
      </c>
      <c r="AB49" s="101">
        <v>3</v>
      </c>
      <c r="AC49" s="101">
        <v>2</v>
      </c>
      <c r="AD49" s="101"/>
      <c r="AE49" s="101"/>
      <c r="AF49" s="101"/>
      <c r="AG49" s="74"/>
      <c r="AH49" s="74"/>
      <c r="AI49" s="74"/>
      <c r="AJ49" s="74"/>
      <c r="AK49" s="74"/>
      <c r="AL49" s="74"/>
      <c r="AM49" s="74"/>
      <c r="AN49" s="74"/>
      <c r="AO49" s="74"/>
      <c r="AP49" s="101"/>
      <c r="AQ49" s="101"/>
      <c r="AR49" s="101"/>
      <c r="AS49" s="101"/>
      <c r="AT49" s="101"/>
      <c r="AU49" s="101"/>
      <c r="AV49" s="74"/>
      <c r="AW49" s="74">
        <v>4</v>
      </c>
      <c r="AX49" s="74"/>
      <c r="AY49" s="74"/>
      <c r="AZ49" s="74">
        <v>4</v>
      </c>
      <c r="BA49" s="74"/>
      <c r="BB49" s="74"/>
      <c r="BC49" s="74"/>
      <c r="BD49" s="74"/>
      <c r="BE49" s="74"/>
      <c r="BF49" s="74">
        <v>2</v>
      </c>
      <c r="BG49" s="74">
        <v>2</v>
      </c>
      <c r="BH49" s="74">
        <v>2</v>
      </c>
      <c r="BI49" s="74">
        <v>2</v>
      </c>
      <c r="BJ49" s="74"/>
      <c r="BK49" s="74"/>
      <c r="BL49" s="74"/>
      <c r="BM49" s="74"/>
      <c r="BN49" s="101">
        <v>2</v>
      </c>
      <c r="BO49" s="101">
        <v>2</v>
      </c>
      <c r="BP49" s="101">
        <v>2</v>
      </c>
      <c r="BQ49" s="101">
        <v>2</v>
      </c>
      <c r="BR49" s="101"/>
      <c r="BS49" s="101"/>
      <c r="BT49" s="74"/>
      <c r="BU49" s="74"/>
      <c r="BV49" s="74">
        <v>2</v>
      </c>
      <c r="BW49" s="74">
        <v>2</v>
      </c>
      <c r="BX49" s="74">
        <v>2</v>
      </c>
      <c r="BY49" s="74">
        <v>2</v>
      </c>
      <c r="BZ49" s="74"/>
      <c r="CA49" s="74"/>
      <c r="CB49" s="74"/>
      <c r="CC49" s="74"/>
      <c r="CD49" s="74">
        <v>2</v>
      </c>
      <c r="CE49" s="74">
        <v>2</v>
      </c>
      <c r="CF49" s="74">
        <v>2</v>
      </c>
      <c r="CG49" s="74">
        <v>2</v>
      </c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74"/>
      <c r="CT49" s="101"/>
      <c r="CU49" s="101"/>
      <c r="CV49" s="101"/>
      <c r="CW49" s="101"/>
      <c r="CX49" s="101"/>
      <c r="CY49" s="101"/>
      <c r="CZ49" s="74"/>
      <c r="DA49" s="74">
        <v>4</v>
      </c>
      <c r="DB49" s="74"/>
      <c r="DC49" s="74"/>
      <c r="DD49" s="74">
        <v>4</v>
      </c>
      <c r="DE49" s="74"/>
      <c r="DF49" s="74"/>
      <c r="DG49" s="74"/>
      <c r="DH49" s="74"/>
      <c r="DI49" s="74"/>
      <c r="DJ49" s="74">
        <v>2</v>
      </c>
      <c r="DK49" s="74">
        <v>2</v>
      </c>
      <c r="DL49" s="74">
        <v>2</v>
      </c>
      <c r="DM49" s="74">
        <v>2</v>
      </c>
      <c r="DN49" s="74"/>
      <c r="DO49" s="74"/>
      <c r="DP49" s="74"/>
      <c r="DQ49" s="74"/>
      <c r="DR49" s="101">
        <v>2</v>
      </c>
      <c r="DS49" s="101">
        <v>2</v>
      </c>
      <c r="DT49" s="101">
        <v>2</v>
      </c>
      <c r="DU49" s="101">
        <v>2</v>
      </c>
      <c r="DV49" s="101"/>
      <c r="DW49" s="101"/>
      <c r="DX49" s="74"/>
      <c r="DY49" s="74"/>
      <c r="DZ49" s="74">
        <v>2</v>
      </c>
      <c r="EA49" s="74">
        <v>2</v>
      </c>
      <c r="EB49" s="74">
        <v>2</v>
      </c>
      <c r="EC49" s="74">
        <v>2</v>
      </c>
      <c r="ED49" s="74"/>
      <c r="EE49" s="74"/>
      <c r="EF49" s="74"/>
      <c r="EG49" s="74"/>
      <c r="EH49" s="74">
        <v>2</v>
      </c>
      <c r="EI49" s="74">
        <v>2</v>
      </c>
      <c r="EJ49" s="74">
        <v>2</v>
      </c>
      <c r="EK49" s="74">
        <v>2</v>
      </c>
      <c r="EL49" s="74"/>
      <c r="EM49" s="74"/>
      <c r="EN49" s="74"/>
      <c r="EO49" s="74"/>
      <c r="EP49" s="74"/>
      <c r="EQ49" s="74"/>
      <c r="ER49" s="74"/>
      <c r="ES49" s="74"/>
      <c r="ET49" s="74"/>
      <c r="EU49" s="74"/>
      <c r="EV49" s="74"/>
      <c r="EW49" s="74"/>
      <c r="EX49" s="101"/>
      <c r="EY49" s="101"/>
      <c r="EZ49" s="101"/>
      <c r="FA49" s="101"/>
      <c r="FB49" s="101"/>
      <c r="FC49" s="101"/>
      <c r="FD49" s="74"/>
      <c r="FE49" s="74">
        <v>4</v>
      </c>
      <c r="FF49" s="74"/>
      <c r="FG49" s="74"/>
      <c r="FH49" s="74">
        <v>4</v>
      </c>
      <c r="FI49" s="74"/>
      <c r="FJ49" s="74"/>
      <c r="FK49" s="74"/>
      <c r="FL49" s="74"/>
      <c r="FM49" s="74"/>
      <c r="FN49" s="74">
        <v>2</v>
      </c>
      <c r="FO49" s="74">
        <v>2</v>
      </c>
      <c r="FP49" s="74">
        <v>2</v>
      </c>
      <c r="FQ49" s="74">
        <v>2</v>
      </c>
      <c r="FR49" s="74"/>
      <c r="FS49" s="74"/>
      <c r="FT49" s="74"/>
      <c r="FU49" s="74"/>
      <c r="FV49" s="101">
        <v>2</v>
      </c>
      <c r="FW49" s="101">
        <v>2</v>
      </c>
      <c r="FX49" s="101">
        <v>2</v>
      </c>
      <c r="FY49" s="101">
        <v>2</v>
      </c>
      <c r="FZ49" s="101"/>
      <c r="GA49" s="101"/>
      <c r="GB49" s="74"/>
      <c r="GC49" s="74"/>
      <c r="GD49" s="74">
        <v>2</v>
      </c>
      <c r="GE49" s="74">
        <v>2</v>
      </c>
      <c r="GF49" s="74">
        <v>2</v>
      </c>
      <c r="GG49" s="74">
        <v>2</v>
      </c>
      <c r="GH49" s="74"/>
      <c r="GI49" s="74"/>
      <c r="GJ49" s="74"/>
      <c r="GK49" s="74"/>
      <c r="GL49" s="74">
        <v>2</v>
      </c>
      <c r="GM49" s="74">
        <v>2</v>
      </c>
      <c r="GN49" s="74">
        <v>2</v>
      </c>
      <c r="GO49" s="74">
        <v>2</v>
      </c>
      <c r="GP49" s="74"/>
      <c r="GQ49" s="74"/>
      <c r="GR49" s="74"/>
      <c r="GS49" s="74"/>
      <c r="GT49" s="74"/>
      <c r="GU49" s="74"/>
      <c r="GV49" s="74"/>
      <c r="GW49" s="74"/>
      <c r="GX49" s="74"/>
      <c r="GY49" s="74"/>
      <c r="GZ49" s="74"/>
      <c r="HA49" s="74"/>
      <c r="HB49" s="74"/>
      <c r="HC49" s="74"/>
      <c r="HD49" s="74"/>
      <c r="HE49" s="74"/>
      <c r="HF49" s="74"/>
      <c r="HG49" s="74"/>
      <c r="HH49" s="74"/>
      <c r="HI49" s="74">
        <v>2</v>
      </c>
      <c r="HJ49" s="74"/>
      <c r="HK49" s="74">
        <v>2</v>
      </c>
      <c r="HL49" s="74">
        <v>2</v>
      </c>
      <c r="HM49" s="74">
        <v>2</v>
      </c>
      <c r="HN49" s="74"/>
      <c r="HO49" s="74"/>
      <c r="HP49" s="74"/>
      <c r="HQ49" s="74"/>
      <c r="HR49" s="101">
        <v>2</v>
      </c>
      <c r="HS49" s="101">
        <v>2</v>
      </c>
      <c r="HT49" s="101">
        <v>2</v>
      </c>
      <c r="HU49" s="101">
        <v>2</v>
      </c>
      <c r="HV49" s="101"/>
      <c r="HW49" s="101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101"/>
      <c r="II49" s="101"/>
      <c r="IJ49" s="101"/>
      <c r="IK49" s="101"/>
      <c r="IL49" s="101"/>
      <c r="IM49" s="101"/>
      <c r="IN49" s="74"/>
      <c r="IO49" s="74"/>
      <c r="IP49" s="74"/>
      <c r="IQ49" s="74"/>
      <c r="IR49" s="74"/>
      <c r="IS49" s="74"/>
      <c r="IT49" s="74"/>
      <c r="IU49" s="74"/>
      <c r="IV49" s="74"/>
      <c r="IW49" s="83">
        <f t="shared" ref="IW49:JD49" si="35">IW15*$JJ49</f>
        <v>849.88749999999993</v>
      </c>
      <c r="IX49" s="83">
        <f t="shared" si="35"/>
        <v>1821.1875</v>
      </c>
      <c r="IY49" s="83">
        <f t="shared" si="35"/>
        <v>2124.71875</v>
      </c>
      <c r="IZ49" s="83">
        <f t="shared" si="35"/>
        <v>2853.1937499999999</v>
      </c>
      <c r="JA49" s="83">
        <f t="shared" si="35"/>
        <v>2064.0124999999998</v>
      </c>
      <c r="JB49" s="83">
        <f t="shared" si="35"/>
        <v>0</v>
      </c>
      <c r="JC49" s="83">
        <f t="shared" si="35"/>
        <v>0</v>
      </c>
      <c r="JD49" s="83">
        <f t="shared" si="35"/>
        <v>0</v>
      </c>
      <c r="JE49" s="74">
        <v>160</v>
      </c>
      <c r="JF49" s="74">
        <f>VLOOKUP(D49,'[2]2月'!B:AK,36,0)</f>
        <v>20</v>
      </c>
      <c r="JG49" s="74">
        <v>8</v>
      </c>
      <c r="JH49" s="74">
        <f t="shared" si="25"/>
        <v>160</v>
      </c>
      <c r="JI49" s="74">
        <v>160</v>
      </c>
      <c r="JJ49" s="82">
        <f t="shared" si="26"/>
        <v>60.706249999999997</v>
      </c>
      <c r="JK49" s="83">
        <f t="shared" si="27"/>
        <v>9713</v>
      </c>
      <c r="JL49" s="83">
        <f t="shared" si="28"/>
        <v>0</v>
      </c>
    </row>
    <row r="50" spans="1:272" x14ac:dyDescent="0.3">
      <c r="A50" s="74">
        <v>9</v>
      </c>
      <c r="B50" s="74" t="s">
        <v>149</v>
      </c>
      <c r="C50" s="74" t="s">
        <v>149</v>
      </c>
      <c r="D50" s="1" t="s">
        <v>626</v>
      </c>
      <c r="E50" s="1" t="s">
        <v>492</v>
      </c>
      <c r="F50" s="99">
        <v>9174</v>
      </c>
      <c r="G50" s="99"/>
      <c r="H50" s="99"/>
      <c r="I50" s="94"/>
      <c r="J50" s="94">
        <v>3</v>
      </c>
      <c r="K50" s="94"/>
      <c r="L50" s="94">
        <v>2</v>
      </c>
      <c r="M50" s="94">
        <v>3</v>
      </c>
      <c r="N50" s="94"/>
      <c r="O50" s="94"/>
      <c r="P50" s="74"/>
      <c r="Q50" s="94">
        <v>3</v>
      </c>
      <c r="R50" s="94">
        <v>1</v>
      </c>
      <c r="S50" s="94">
        <v>2</v>
      </c>
      <c r="T50" s="94"/>
      <c r="U50" s="94">
        <v>2</v>
      </c>
      <c r="V50" s="94"/>
      <c r="W50" s="94"/>
      <c r="X50" s="94"/>
      <c r="Y50" s="94">
        <v>2</v>
      </c>
      <c r="Z50" s="94">
        <v>2</v>
      </c>
      <c r="AA50" s="94">
        <v>2</v>
      </c>
      <c r="AB50" s="94"/>
      <c r="AC50" s="94">
        <v>2</v>
      </c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74"/>
      <c r="AO50" s="94"/>
      <c r="AP50" s="94"/>
      <c r="AQ50" s="94"/>
      <c r="AR50" s="94"/>
      <c r="AS50" s="94"/>
      <c r="AT50" s="94"/>
      <c r="AU50" s="94"/>
      <c r="AV50" s="94"/>
      <c r="AW50" s="74">
        <v>2</v>
      </c>
      <c r="AX50" s="74">
        <v>2</v>
      </c>
      <c r="AY50" s="74">
        <v>2</v>
      </c>
      <c r="AZ50" s="74"/>
      <c r="BA50" s="74">
        <v>2</v>
      </c>
      <c r="BB50" s="74"/>
      <c r="BC50" s="74"/>
      <c r="BD50" s="74"/>
      <c r="BE50" s="94"/>
      <c r="BF50" s="94">
        <v>2</v>
      </c>
      <c r="BG50" s="94">
        <v>2</v>
      </c>
      <c r="BH50" s="94">
        <v>2</v>
      </c>
      <c r="BI50" s="94">
        <v>2</v>
      </c>
      <c r="BJ50" s="94"/>
      <c r="BK50" s="94"/>
      <c r="BL50" s="94"/>
      <c r="BM50" s="94">
        <v>2</v>
      </c>
      <c r="BN50" s="94"/>
      <c r="BO50" s="94">
        <v>2</v>
      </c>
      <c r="BP50" s="94">
        <v>2</v>
      </c>
      <c r="BQ50" s="94">
        <v>2</v>
      </c>
      <c r="BR50" s="94"/>
      <c r="BS50" s="94"/>
      <c r="BT50" s="94"/>
      <c r="BU50" s="94">
        <v>2</v>
      </c>
      <c r="BV50" s="94"/>
      <c r="BW50" s="94">
        <v>2</v>
      </c>
      <c r="BX50" s="94">
        <v>2</v>
      </c>
      <c r="BY50" s="94">
        <v>2</v>
      </c>
      <c r="BZ50" s="94"/>
      <c r="CA50" s="94"/>
      <c r="CB50" s="94"/>
      <c r="CC50" s="94">
        <v>2</v>
      </c>
      <c r="CD50" s="94">
        <v>2</v>
      </c>
      <c r="CE50" s="94">
        <v>2</v>
      </c>
      <c r="CF50" s="94"/>
      <c r="CG50" s="94">
        <v>2</v>
      </c>
      <c r="CH50" s="94"/>
      <c r="CI50" s="94"/>
      <c r="CJ50" s="94"/>
      <c r="CK50" s="94"/>
      <c r="CL50" s="94"/>
      <c r="CM50" s="94"/>
      <c r="CN50" s="94"/>
      <c r="CO50" s="94"/>
      <c r="CP50" s="94"/>
      <c r="CQ50" s="94"/>
      <c r="CR50" s="94"/>
      <c r="CS50" s="94"/>
      <c r="CT50" s="94"/>
      <c r="CU50" s="94"/>
      <c r="CV50" s="94"/>
      <c r="CW50" s="94"/>
      <c r="CX50" s="94"/>
      <c r="CY50" s="94"/>
      <c r="CZ50" s="94"/>
      <c r="DA50" s="74">
        <v>2</v>
      </c>
      <c r="DB50" s="74">
        <v>2</v>
      </c>
      <c r="DC50" s="74">
        <v>2</v>
      </c>
      <c r="DD50" s="74"/>
      <c r="DE50" s="74">
        <v>2</v>
      </c>
      <c r="DF50" s="74"/>
      <c r="DG50" s="74"/>
      <c r="DH50" s="74"/>
      <c r="DI50" s="94"/>
      <c r="DJ50" s="94">
        <v>2</v>
      </c>
      <c r="DK50" s="94">
        <v>2</v>
      </c>
      <c r="DL50" s="94">
        <v>2</v>
      </c>
      <c r="DM50" s="94">
        <v>2</v>
      </c>
      <c r="DN50" s="94"/>
      <c r="DO50" s="94"/>
      <c r="DP50" s="94"/>
      <c r="DQ50" s="94">
        <v>2</v>
      </c>
      <c r="DR50" s="94"/>
      <c r="DS50" s="94">
        <v>2</v>
      </c>
      <c r="DT50" s="94">
        <v>2</v>
      </c>
      <c r="DU50" s="94">
        <v>2</v>
      </c>
      <c r="DV50" s="94"/>
      <c r="DW50" s="94"/>
      <c r="DX50" s="94"/>
      <c r="DY50" s="94">
        <v>2</v>
      </c>
      <c r="DZ50" s="94"/>
      <c r="EA50" s="94">
        <v>2</v>
      </c>
      <c r="EB50" s="94">
        <v>2</v>
      </c>
      <c r="EC50" s="94">
        <v>2</v>
      </c>
      <c r="ED50" s="94"/>
      <c r="EE50" s="94"/>
      <c r="EF50" s="94"/>
      <c r="EG50" s="94">
        <v>2</v>
      </c>
      <c r="EH50" s="94">
        <v>2</v>
      </c>
      <c r="EI50" s="94">
        <v>2</v>
      </c>
      <c r="EJ50" s="94"/>
      <c r="EK50" s="94">
        <v>2</v>
      </c>
      <c r="EL50" s="94"/>
      <c r="EM50" s="94"/>
      <c r="EN50" s="94"/>
      <c r="EO50" s="94"/>
      <c r="EP50" s="94"/>
      <c r="EQ50" s="94"/>
      <c r="ER50" s="94"/>
      <c r="ES50" s="94"/>
      <c r="ET50" s="94"/>
      <c r="EU50" s="94"/>
      <c r="EV50" s="94"/>
      <c r="EW50" s="94"/>
      <c r="EX50" s="94"/>
      <c r="EY50" s="94"/>
      <c r="EZ50" s="94"/>
      <c r="FA50" s="94"/>
      <c r="FB50" s="94"/>
      <c r="FC50" s="94"/>
      <c r="FD50" s="94"/>
      <c r="FE50" s="74">
        <v>2</v>
      </c>
      <c r="FF50" s="74">
        <v>2</v>
      </c>
      <c r="FG50" s="74">
        <v>2</v>
      </c>
      <c r="FH50" s="74"/>
      <c r="FI50" s="74">
        <v>2</v>
      </c>
      <c r="FJ50" s="74"/>
      <c r="FK50" s="74"/>
      <c r="FL50" s="74"/>
      <c r="FM50" s="94"/>
      <c r="FN50" s="94">
        <v>2</v>
      </c>
      <c r="FO50" s="94">
        <v>2</v>
      </c>
      <c r="FP50" s="94">
        <v>2</v>
      </c>
      <c r="FQ50" s="94">
        <v>2</v>
      </c>
      <c r="FR50" s="94"/>
      <c r="FS50" s="94"/>
      <c r="FT50" s="94"/>
      <c r="FU50" s="94">
        <v>2</v>
      </c>
      <c r="FV50" s="94"/>
      <c r="FW50" s="94">
        <v>2</v>
      </c>
      <c r="FX50" s="94">
        <v>2</v>
      </c>
      <c r="FY50" s="94">
        <v>2</v>
      </c>
      <c r="FZ50" s="94"/>
      <c r="GA50" s="94"/>
      <c r="GB50" s="94"/>
      <c r="GC50" s="94">
        <v>2</v>
      </c>
      <c r="GD50" s="94"/>
      <c r="GE50" s="94">
        <v>2</v>
      </c>
      <c r="GF50" s="94">
        <v>2</v>
      </c>
      <c r="GG50" s="94">
        <v>2</v>
      </c>
      <c r="GH50" s="94"/>
      <c r="GI50" s="94"/>
      <c r="GJ50" s="94"/>
      <c r="GK50" s="94">
        <v>2</v>
      </c>
      <c r="GL50" s="94">
        <v>2</v>
      </c>
      <c r="GM50" s="94">
        <v>2</v>
      </c>
      <c r="GN50" s="94"/>
      <c r="GO50" s="94">
        <v>2</v>
      </c>
      <c r="GP50" s="94"/>
      <c r="GQ50" s="94"/>
      <c r="GR50" s="94"/>
      <c r="GS50" s="74"/>
      <c r="GT50" s="74"/>
      <c r="GU50" s="94"/>
      <c r="GV50" s="74"/>
      <c r="GW50" s="74"/>
      <c r="GX50" s="74"/>
      <c r="GY50" s="74"/>
      <c r="GZ50" s="74"/>
      <c r="HA50" s="74"/>
      <c r="HB50" s="74"/>
      <c r="HC50" s="94"/>
      <c r="HD50" s="74"/>
      <c r="HE50" s="74"/>
      <c r="HF50" s="74"/>
      <c r="HG50" s="74"/>
      <c r="HH50" s="74"/>
      <c r="HI50" s="74"/>
      <c r="HJ50" s="74">
        <v>2</v>
      </c>
      <c r="HK50" s="74">
        <v>2</v>
      </c>
      <c r="HL50" s="74">
        <v>2</v>
      </c>
      <c r="HM50" s="74">
        <v>2</v>
      </c>
      <c r="HN50" s="74"/>
      <c r="HO50" s="74"/>
      <c r="HP50" s="74"/>
      <c r="HQ50" s="74">
        <v>2</v>
      </c>
      <c r="HR50" s="74">
        <v>2</v>
      </c>
      <c r="HS50" s="74">
        <v>2</v>
      </c>
      <c r="HT50" s="74">
        <v>2</v>
      </c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83">
        <f t="shared" ref="IW50:JD50" si="36">IW16*$JJ50</f>
        <v>1777.4624999999999</v>
      </c>
      <c r="IX50" s="83">
        <f t="shared" si="36"/>
        <v>1605.45</v>
      </c>
      <c r="IY50" s="83">
        <f t="shared" si="36"/>
        <v>2178.8249999999998</v>
      </c>
      <c r="IZ50" s="83">
        <f t="shared" si="36"/>
        <v>1376.1</v>
      </c>
      <c r="JA50" s="83">
        <f t="shared" si="36"/>
        <v>2236.1624999999999</v>
      </c>
      <c r="JB50" s="83">
        <f t="shared" si="36"/>
        <v>0</v>
      </c>
      <c r="JC50" s="83">
        <f t="shared" si="36"/>
        <v>0</v>
      </c>
      <c r="JD50" s="83">
        <f t="shared" si="36"/>
        <v>0</v>
      </c>
      <c r="JE50" s="74">
        <v>160</v>
      </c>
      <c r="JF50" s="74">
        <f>VLOOKUP(D50,'[2]2月'!B:AK,36,0)</f>
        <v>20</v>
      </c>
      <c r="JG50" s="74">
        <v>8</v>
      </c>
      <c r="JH50" s="74">
        <f t="shared" si="25"/>
        <v>160</v>
      </c>
      <c r="JI50" s="74">
        <v>160</v>
      </c>
      <c r="JJ50" s="82">
        <f t="shared" si="26"/>
        <v>57.337499999999999</v>
      </c>
      <c r="JK50" s="83">
        <f t="shared" si="27"/>
        <v>9174</v>
      </c>
      <c r="JL50" s="83">
        <f t="shared" si="28"/>
        <v>0</v>
      </c>
    </row>
    <row r="51" spans="1:272" x14ac:dyDescent="0.3">
      <c r="A51" s="74">
        <v>10</v>
      </c>
      <c r="B51" s="74" t="s">
        <v>169</v>
      </c>
      <c r="C51" s="74" t="s">
        <v>519</v>
      </c>
      <c r="D51" s="1" t="s">
        <v>627</v>
      </c>
      <c r="E51" s="1" t="s">
        <v>492</v>
      </c>
      <c r="F51" s="99">
        <v>9227</v>
      </c>
      <c r="G51" s="99"/>
      <c r="H51" s="99"/>
      <c r="I51" s="94"/>
      <c r="J51" s="94">
        <v>2</v>
      </c>
      <c r="K51" s="94">
        <v>3</v>
      </c>
      <c r="L51" s="94"/>
      <c r="M51" s="94">
        <v>3</v>
      </c>
      <c r="N51" s="94"/>
      <c r="O51" s="94"/>
      <c r="P51" s="74"/>
      <c r="Q51" s="94">
        <v>2</v>
      </c>
      <c r="R51" s="94">
        <v>2</v>
      </c>
      <c r="S51" s="74">
        <v>2</v>
      </c>
      <c r="T51" s="94">
        <v>2</v>
      </c>
      <c r="U51" s="94"/>
      <c r="V51" s="94"/>
      <c r="W51" s="94"/>
      <c r="X51" s="94"/>
      <c r="Y51" s="94"/>
      <c r="Z51" s="94">
        <v>2</v>
      </c>
      <c r="AA51" s="94">
        <v>2</v>
      </c>
      <c r="AB51" s="94">
        <v>2</v>
      </c>
      <c r="AC51" s="94">
        <v>2</v>
      </c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74"/>
      <c r="AO51" s="94"/>
      <c r="AP51" s="94"/>
      <c r="AQ51" s="74"/>
      <c r="AR51" s="94"/>
      <c r="AS51" s="94"/>
      <c r="AT51" s="94"/>
      <c r="AU51" s="94"/>
      <c r="AV51" s="94"/>
      <c r="AW51" s="74"/>
      <c r="AX51" s="74">
        <v>2</v>
      </c>
      <c r="AY51" s="74">
        <v>2</v>
      </c>
      <c r="AZ51" s="74">
        <v>2</v>
      </c>
      <c r="BA51" s="74">
        <v>2</v>
      </c>
      <c r="BB51" s="74"/>
      <c r="BC51" s="74"/>
      <c r="BD51" s="74"/>
      <c r="BE51" s="94">
        <v>2</v>
      </c>
      <c r="BF51" s="94"/>
      <c r="BG51" s="74">
        <v>2</v>
      </c>
      <c r="BH51" s="74">
        <v>2</v>
      </c>
      <c r="BI51" s="74">
        <v>2</v>
      </c>
      <c r="BJ51" s="74"/>
      <c r="BK51" s="94"/>
      <c r="BL51" s="94"/>
      <c r="BN51" s="94">
        <v>2</v>
      </c>
      <c r="BO51" s="74">
        <v>2</v>
      </c>
      <c r="BP51" s="74">
        <v>2</v>
      </c>
      <c r="BQ51" s="74">
        <v>2</v>
      </c>
      <c r="BR51" s="74"/>
      <c r="BS51" s="94"/>
      <c r="BT51" s="94"/>
      <c r="BU51" s="74"/>
      <c r="BV51" s="74">
        <v>2</v>
      </c>
      <c r="BW51" s="74">
        <v>2</v>
      </c>
      <c r="BX51" s="74">
        <v>2</v>
      </c>
      <c r="BY51" s="74">
        <v>2</v>
      </c>
      <c r="BZ51" s="74"/>
      <c r="CA51" s="74"/>
      <c r="CB51" s="74"/>
      <c r="CC51" s="94"/>
      <c r="CD51" s="94">
        <v>2</v>
      </c>
      <c r="CE51" s="74">
        <v>2</v>
      </c>
      <c r="CF51" s="74">
        <v>2</v>
      </c>
      <c r="CG51" s="74">
        <v>2</v>
      </c>
      <c r="CH51" s="74"/>
      <c r="CI51" s="94"/>
      <c r="CJ51" s="94"/>
      <c r="CK51" s="94"/>
      <c r="CL51" s="94"/>
      <c r="CM51" s="74"/>
      <c r="CN51" s="74"/>
      <c r="CO51" s="74"/>
      <c r="CP51" s="74"/>
      <c r="CQ51" s="94"/>
      <c r="CR51" s="94"/>
      <c r="CT51" s="94"/>
      <c r="CU51" s="74"/>
      <c r="CV51" s="74"/>
      <c r="CW51" s="74"/>
      <c r="CX51" s="74"/>
      <c r="CY51" s="94"/>
      <c r="CZ51" s="94"/>
      <c r="DA51" s="74"/>
      <c r="DB51" s="74">
        <v>2</v>
      </c>
      <c r="DC51" s="74">
        <v>2</v>
      </c>
      <c r="DD51" s="74">
        <v>2</v>
      </c>
      <c r="DE51" s="74">
        <v>2</v>
      </c>
      <c r="DF51" s="74"/>
      <c r="DG51" s="74"/>
      <c r="DH51" s="74"/>
      <c r="DI51" s="94">
        <v>2</v>
      </c>
      <c r="DJ51" s="94"/>
      <c r="DK51" s="74">
        <v>2</v>
      </c>
      <c r="DL51" s="74">
        <v>2</v>
      </c>
      <c r="DM51" s="74">
        <v>2</v>
      </c>
      <c r="DN51" s="74"/>
      <c r="DO51" s="94"/>
      <c r="DP51" s="94"/>
      <c r="DR51" s="94">
        <v>2</v>
      </c>
      <c r="DS51" s="74">
        <v>2</v>
      </c>
      <c r="DT51" s="74">
        <v>2</v>
      </c>
      <c r="DU51" s="74">
        <v>2</v>
      </c>
      <c r="DV51" s="74"/>
      <c r="DW51" s="94"/>
      <c r="DX51" s="94"/>
      <c r="DY51" s="74"/>
      <c r="DZ51" s="74">
        <v>2</v>
      </c>
      <c r="EA51" s="74">
        <v>2</v>
      </c>
      <c r="EB51" s="74">
        <v>2</v>
      </c>
      <c r="EC51" s="74">
        <v>2</v>
      </c>
      <c r="ED51" s="74"/>
      <c r="EE51" s="74"/>
      <c r="EF51" s="74"/>
      <c r="EG51" s="94"/>
      <c r="EH51" s="94">
        <v>2</v>
      </c>
      <c r="EI51" s="74">
        <v>2</v>
      </c>
      <c r="EJ51" s="74">
        <v>2</v>
      </c>
      <c r="EK51" s="74">
        <v>2</v>
      </c>
      <c r="EL51" s="74"/>
      <c r="EM51" s="94"/>
      <c r="EN51" s="94"/>
      <c r="EO51" s="94"/>
      <c r="EP51" s="94"/>
      <c r="EQ51" s="74"/>
      <c r="ER51" s="74"/>
      <c r="ES51" s="74"/>
      <c r="ET51" s="74"/>
      <c r="EU51" s="94"/>
      <c r="EV51" s="94"/>
      <c r="EW51" s="94"/>
      <c r="EX51" s="94"/>
      <c r="EY51" s="74"/>
      <c r="EZ51" s="94"/>
      <c r="FA51" s="94"/>
      <c r="FB51" s="94"/>
      <c r="FC51" s="94"/>
      <c r="FD51" s="94"/>
      <c r="FE51" s="74"/>
      <c r="FF51" s="74">
        <v>2</v>
      </c>
      <c r="FG51" s="74">
        <v>2</v>
      </c>
      <c r="FH51" s="74">
        <v>2</v>
      </c>
      <c r="FI51" s="74">
        <v>2</v>
      </c>
      <c r="FJ51" s="74"/>
      <c r="FK51" s="74"/>
      <c r="FL51" s="74"/>
      <c r="FM51" s="94">
        <v>2</v>
      </c>
      <c r="FN51" s="94"/>
      <c r="FO51" s="74">
        <v>2</v>
      </c>
      <c r="FP51" s="74">
        <v>2</v>
      </c>
      <c r="FQ51" s="74">
        <v>2</v>
      </c>
      <c r="FR51" s="74"/>
      <c r="FS51" s="94"/>
      <c r="FT51" s="94"/>
      <c r="FV51" s="94">
        <v>2</v>
      </c>
      <c r="FW51" s="74">
        <v>2</v>
      </c>
      <c r="FX51" s="74">
        <v>2</v>
      </c>
      <c r="FY51" s="74">
        <v>2</v>
      </c>
      <c r="FZ51" s="74"/>
      <c r="GA51" s="94"/>
      <c r="GB51" s="94"/>
      <c r="GC51" s="74"/>
      <c r="GD51" s="74">
        <v>2</v>
      </c>
      <c r="GE51" s="74">
        <v>2</v>
      </c>
      <c r="GF51" s="74">
        <v>2</v>
      </c>
      <c r="GG51" s="74">
        <v>2</v>
      </c>
      <c r="GH51" s="74"/>
      <c r="GI51" s="74"/>
      <c r="GJ51" s="74"/>
      <c r="GK51" s="94"/>
      <c r="GL51" s="94">
        <v>2</v>
      </c>
      <c r="GM51" s="74">
        <v>2</v>
      </c>
      <c r="GN51" s="74">
        <v>2</v>
      </c>
      <c r="GO51" s="74">
        <v>2</v>
      </c>
      <c r="GP51" s="74"/>
      <c r="GQ51" s="94"/>
      <c r="GR51" s="9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>
        <v>2</v>
      </c>
      <c r="HJ51" s="74"/>
      <c r="HK51" s="74">
        <v>2</v>
      </c>
      <c r="HL51" s="74">
        <v>2</v>
      </c>
      <c r="HM51" s="74">
        <v>2</v>
      </c>
      <c r="HN51" s="74"/>
      <c r="HO51" s="74"/>
      <c r="HP51" s="74"/>
      <c r="HQ51" s="94"/>
      <c r="HR51" s="94">
        <v>2</v>
      </c>
      <c r="HS51" s="94">
        <v>2</v>
      </c>
      <c r="HT51" s="94">
        <v>2</v>
      </c>
      <c r="HU51" s="94">
        <v>2</v>
      </c>
      <c r="HV51" s="94"/>
      <c r="HW51" s="94"/>
      <c r="HX51" s="74"/>
      <c r="HY51" s="74"/>
      <c r="HZ51" s="74"/>
      <c r="IA51" s="74"/>
      <c r="IB51" s="74"/>
      <c r="IC51" s="74"/>
      <c r="ID51" s="74"/>
      <c r="IE51" s="74"/>
      <c r="IF51" s="74"/>
      <c r="IG51" s="94"/>
      <c r="IH51" s="94"/>
      <c r="II51" s="94"/>
      <c r="IJ51" s="94"/>
      <c r="IK51" s="94"/>
      <c r="IL51" s="94"/>
      <c r="IM51" s="94"/>
      <c r="IN51" s="74"/>
      <c r="IO51" s="94"/>
      <c r="IP51" s="94"/>
      <c r="IQ51" s="94"/>
      <c r="IR51" s="94"/>
      <c r="IS51" s="94"/>
      <c r="IT51" s="94"/>
      <c r="IU51" s="94"/>
      <c r="IV51" s="74"/>
      <c r="IW51" s="83">
        <f t="shared" ref="IW51:JD51" si="37">IW17*$JJ51</f>
        <v>576.6875</v>
      </c>
      <c r="IX51" s="83">
        <f t="shared" si="37"/>
        <v>1845.4</v>
      </c>
      <c r="IY51" s="83">
        <f t="shared" si="37"/>
        <v>2364.4187500000003</v>
      </c>
      <c r="IZ51" s="83">
        <f t="shared" si="37"/>
        <v>2191.4124999999999</v>
      </c>
      <c r="JA51" s="83">
        <f t="shared" si="37"/>
        <v>2249.0812500000002</v>
      </c>
      <c r="JB51" s="83">
        <f t="shared" si="37"/>
        <v>0</v>
      </c>
      <c r="JC51" s="83">
        <f t="shared" si="37"/>
        <v>0</v>
      </c>
      <c r="JD51" s="83">
        <f t="shared" si="37"/>
        <v>0</v>
      </c>
      <c r="JE51" s="74">
        <v>160</v>
      </c>
      <c r="JF51" s="74">
        <f>VLOOKUP(D51,'[2]2月'!B:AK,36,0)</f>
        <v>20</v>
      </c>
      <c r="JG51" s="74">
        <v>8</v>
      </c>
      <c r="JH51" s="74">
        <f t="shared" si="25"/>
        <v>160</v>
      </c>
      <c r="JI51" s="74">
        <v>160</v>
      </c>
      <c r="JJ51" s="82">
        <f t="shared" si="26"/>
        <v>57.668750000000003</v>
      </c>
      <c r="JK51" s="83">
        <f t="shared" si="27"/>
        <v>9227</v>
      </c>
      <c r="JL51" s="83">
        <f t="shared" si="28"/>
        <v>0</v>
      </c>
    </row>
    <row r="52" spans="1:272" x14ac:dyDescent="0.3">
      <c r="A52" s="74">
        <v>11</v>
      </c>
      <c r="B52" s="74" t="s">
        <v>172</v>
      </c>
      <c r="C52" s="74" t="s">
        <v>154</v>
      </c>
      <c r="D52" s="37" t="s">
        <v>628</v>
      </c>
      <c r="E52" s="1" t="s">
        <v>492</v>
      </c>
      <c r="F52" s="99">
        <v>8403.11</v>
      </c>
      <c r="G52" s="99"/>
      <c r="H52" s="99"/>
      <c r="I52" s="101">
        <v>2</v>
      </c>
      <c r="J52" s="101">
        <v>3</v>
      </c>
      <c r="K52" s="101"/>
      <c r="L52" s="101"/>
      <c r="M52" s="101">
        <v>3</v>
      </c>
      <c r="N52" s="101"/>
      <c r="O52" s="101"/>
      <c r="P52" s="74"/>
      <c r="Q52" s="101">
        <v>1</v>
      </c>
      <c r="R52" s="74">
        <v>1</v>
      </c>
      <c r="S52" s="74">
        <v>1</v>
      </c>
      <c r="T52" s="74">
        <v>3</v>
      </c>
      <c r="U52" s="74">
        <v>2</v>
      </c>
      <c r="V52" s="74"/>
      <c r="W52" s="74"/>
      <c r="X52" s="74"/>
      <c r="Y52" s="101">
        <v>2</v>
      </c>
      <c r="Z52" s="101"/>
      <c r="AA52" s="101">
        <v>2</v>
      </c>
      <c r="AB52" s="101">
        <v>2</v>
      </c>
      <c r="AC52" s="101">
        <v>2</v>
      </c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74"/>
      <c r="AO52" s="101"/>
      <c r="AP52" s="74"/>
      <c r="AQ52" s="74"/>
      <c r="AR52" s="74"/>
      <c r="AS52" s="74"/>
      <c r="AT52" s="74"/>
      <c r="AU52" s="74"/>
      <c r="AV52" s="74"/>
      <c r="AW52" s="101">
        <v>2</v>
      </c>
      <c r="AX52" s="74"/>
      <c r="AY52" s="74">
        <v>3</v>
      </c>
      <c r="AZ52" s="74">
        <v>1</v>
      </c>
      <c r="BA52" s="74">
        <v>2</v>
      </c>
      <c r="BB52" s="74"/>
      <c r="BC52" s="74"/>
      <c r="BD52" s="74"/>
      <c r="BE52" s="74">
        <v>2</v>
      </c>
      <c r="BF52" s="74">
        <v>2</v>
      </c>
      <c r="BG52" s="74"/>
      <c r="BH52" s="74">
        <v>2</v>
      </c>
      <c r="BI52" s="74">
        <v>2</v>
      </c>
      <c r="BJ52" s="74"/>
      <c r="BK52" s="74"/>
      <c r="BL52" s="74"/>
      <c r="BM52" s="74"/>
      <c r="BN52" s="74">
        <v>3</v>
      </c>
      <c r="BO52" s="74">
        <v>3</v>
      </c>
      <c r="BP52" s="74">
        <v>2</v>
      </c>
      <c r="BQ52" s="74"/>
      <c r="BR52" s="74"/>
      <c r="BS52" s="74"/>
      <c r="BT52" s="74"/>
      <c r="BU52" s="101">
        <v>2</v>
      </c>
      <c r="BV52" s="74">
        <v>2</v>
      </c>
      <c r="BW52" s="74">
        <v>2</v>
      </c>
      <c r="BX52" s="74">
        <v>1</v>
      </c>
      <c r="BY52" s="74">
        <v>1</v>
      </c>
      <c r="BZ52" s="74"/>
      <c r="CA52" s="74"/>
      <c r="CB52" s="74"/>
      <c r="CC52" s="74"/>
      <c r="CD52" s="74">
        <v>2</v>
      </c>
      <c r="CE52" s="74"/>
      <c r="CF52" s="74">
        <v>3</v>
      </c>
      <c r="CG52" s="74">
        <v>3</v>
      </c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101">
        <v>2</v>
      </c>
      <c r="DB52" s="74"/>
      <c r="DC52" s="74">
        <v>3</v>
      </c>
      <c r="DD52" s="74">
        <v>1</v>
      </c>
      <c r="DE52" s="74">
        <v>2</v>
      </c>
      <c r="DF52" s="74"/>
      <c r="DG52" s="74"/>
      <c r="DH52" s="74"/>
      <c r="DI52" s="74">
        <v>2</v>
      </c>
      <c r="DJ52" s="74">
        <v>2</v>
      </c>
      <c r="DK52" s="74"/>
      <c r="DL52" s="74">
        <v>2</v>
      </c>
      <c r="DM52" s="74">
        <v>2</v>
      </c>
      <c r="DN52" s="74"/>
      <c r="DO52" s="74"/>
      <c r="DP52" s="74"/>
      <c r="DQ52" s="74"/>
      <c r="DR52" s="74">
        <v>3</v>
      </c>
      <c r="DS52" s="74">
        <v>3</v>
      </c>
      <c r="DT52" s="74">
        <v>2</v>
      </c>
      <c r="DU52" s="74"/>
      <c r="DV52" s="74"/>
      <c r="DW52" s="74"/>
      <c r="DX52" s="74"/>
      <c r="DY52" s="101">
        <v>2</v>
      </c>
      <c r="DZ52" s="74">
        <v>2</v>
      </c>
      <c r="EA52" s="74">
        <v>2</v>
      </c>
      <c r="EB52" s="74">
        <v>1</v>
      </c>
      <c r="EC52" s="74">
        <v>1</v>
      </c>
      <c r="ED52" s="74"/>
      <c r="EE52" s="74"/>
      <c r="EF52" s="74"/>
      <c r="EG52" s="74"/>
      <c r="EH52" s="74">
        <v>2</v>
      </c>
      <c r="EI52" s="74"/>
      <c r="EJ52" s="74">
        <v>3</v>
      </c>
      <c r="EK52" s="74">
        <v>3</v>
      </c>
      <c r="EL52" s="74"/>
      <c r="EM52" s="74"/>
      <c r="EN52" s="74"/>
      <c r="EO52" s="94"/>
      <c r="EP52" s="94"/>
      <c r="EQ52" s="74"/>
      <c r="ER52" s="74"/>
      <c r="ES52" s="74"/>
      <c r="ET52" s="74"/>
      <c r="EU52" s="94"/>
      <c r="EV52" s="94"/>
      <c r="EW52" s="94"/>
      <c r="EX52" s="94"/>
      <c r="EY52" s="74"/>
      <c r="EZ52" s="94"/>
      <c r="FA52" s="94"/>
      <c r="FB52" s="94"/>
      <c r="FC52" s="94"/>
      <c r="FD52" s="94"/>
      <c r="FE52" s="101">
        <v>2</v>
      </c>
      <c r="FF52" s="74"/>
      <c r="FG52" s="74">
        <v>3</v>
      </c>
      <c r="FH52" s="74">
        <v>1</v>
      </c>
      <c r="FI52" s="74">
        <v>2</v>
      </c>
      <c r="FJ52" s="74"/>
      <c r="FK52" s="74"/>
      <c r="FL52" s="74"/>
      <c r="FM52" s="74">
        <v>2</v>
      </c>
      <c r="FN52" s="74">
        <v>2</v>
      </c>
      <c r="FO52" s="74"/>
      <c r="FP52" s="74">
        <v>2</v>
      </c>
      <c r="FQ52" s="74">
        <v>2</v>
      </c>
      <c r="FR52" s="74"/>
      <c r="FS52" s="74"/>
      <c r="FT52" s="74"/>
      <c r="FU52" s="74"/>
      <c r="FV52" s="74">
        <v>3</v>
      </c>
      <c r="FW52" s="74">
        <v>3</v>
      </c>
      <c r="FX52" s="74">
        <v>2</v>
      </c>
      <c r="FY52" s="74"/>
      <c r="FZ52" s="74"/>
      <c r="GA52" s="74"/>
      <c r="GB52" s="74"/>
      <c r="GC52" s="101">
        <v>2</v>
      </c>
      <c r="GD52" s="74">
        <v>2</v>
      </c>
      <c r="GE52" s="74">
        <v>2</v>
      </c>
      <c r="GF52" s="74">
        <v>1</v>
      </c>
      <c r="GG52" s="74">
        <v>1</v>
      </c>
      <c r="GH52" s="74"/>
      <c r="GI52" s="74"/>
      <c r="GJ52" s="74"/>
      <c r="GK52" s="74"/>
      <c r="GL52" s="74">
        <v>2</v>
      </c>
      <c r="GM52" s="74"/>
      <c r="GN52" s="74">
        <v>3</v>
      </c>
      <c r="GO52" s="74">
        <v>3</v>
      </c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101">
        <v>2</v>
      </c>
      <c r="HJ52" s="74">
        <v>2</v>
      </c>
      <c r="HK52" s="74">
        <v>2</v>
      </c>
      <c r="HL52" s="74">
        <v>1</v>
      </c>
      <c r="HM52" s="74">
        <v>1</v>
      </c>
      <c r="HN52" s="74"/>
      <c r="HO52" s="74"/>
      <c r="HP52" s="74"/>
      <c r="HQ52" s="74"/>
      <c r="HR52" s="74">
        <v>2</v>
      </c>
      <c r="HS52" s="74"/>
      <c r="HT52" s="74">
        <v>3</v>
      </c>
      <c r="HU52" s="74">
        <v>3</v>
      </c>
      <c r="HV52" s="94"/>
      <c r="HW52" s="94"/>
      <c r="HX52" s="74"/>
      <c r="HY52" s="74"/>
      <c r="HZ52" s="74"/>
      <c r="IA52" s="74"/>
      <c r="IB52" s="74"/>
      <c r="IC52" s="74"/>
      <c r="ID52" s="74"/>
      <c r="IE52" s="74"/>
      <c r="IF52" s="74"/>
      <c r="IG52" s="94"/>
      <c r="IH52" s="94"/>
      <c r="II52" s="94"/>
      <c r="IJ52" s="94"/>
      <c r="IK52" s="94"/>
      <c r="IL52" s="94"/>
      <c r="IM52" s="94"/>
      <c r="IN52" s="74"/>
      <c r="IO52" s="74"/>
      <c r="IP52" s="74"/>
      <c r="IQ52" s="74"/>
      <c r="IR52" s="74"/>
      <c r="IS52" s="74"/>
      <c r="IT52" s="74"/>
      <c r="IU52" s="74"/>
      <c r="IV52" s="74"/>
      <c r="IW52" s="83">
        <f t="shared" ref="IW52:JD52" si="38">IW18*$JJ52</f>
        <v>875.32395833333339</v>
      </c>
      <c r="IX52" s="83">
        <f t="shared" si="38"/>
        <v>1225.4535416666668</v>
      </c>
      <c r="IY52" s="83">
        <f t="shared" si="38"/>
        <v>1015.3757916666668</v>
      </c>
      <c r="IZ52" s="83">
        <f t="shared" si="38"/>
        <v>1260.4665000000002</v>
      </c>
      <c r="JA52" s="83">
        <f t="shared" si="38"/>
        <v>1225.4535416666668</v>
      </c>
      <c r="JB52" s="83">
        <f t="shared" si="38"/>
        <v>0</v>
      </c>
      <c r="JC52" s="83">
        <f t="shared" si="38"/>
        <v>0</v>
      </c>
      <c r="JD52" s="83">
        <f t="shared" si="38"/>
        <v>0</v>
      </c>
      <c r="JE52" s="74">
        <v>160</v>
      </c>
      <c r="JF52" s="74">
        <f>VLOOKUP(D52,'[2]2月'!B:AK,36,0)</f>
        <v>20</v>
      </c>
      <c r="JG52" s="74">
        <v>8</v>
      </c>
      <c r="JH52" s="74">
        <f t="shared" si="25"/>
        <v>160</v>
      </c>
      <c r="JI52" s="74">
        <v>240</v>
      </c>
      <c r="JJ52" s="82">
        <f t="shared" si="26"/>
        <v>35.012958333333337</v>
      </c>
      <c r="JK52" s="83">
        <f t="shared" si="27"/>
        <v>5602.0733333333337</v>
      </c>
      <c r="JL52" s="83">
        <f t="shared" si="28"/>
        <v>2801.0366666666669</v>
      </c>
    </row>
    <row r="53" spans="1:272" x14ac:dyDescent="0.3">
      <c r="A53" s="74">
        <v>12</v>
      </c>
      <c r="B53" s="74" t="s">
        <v>172</v>
      </c>
      <c r="C53" s="74" t="s">
        <v>154</v>
      </c>
      <c r="D53" s="37" t="s">
        <v>629</v>
      </c>
      <c r="E53" s="1" t="s">
        <v>492</v>
      </c>
      <c r="F53" s="99">
        <v>5772.79</v>
      </c>
      <c r="G53" s="99"/>
      <c r="H53" s="99"/>
      <c r="I53" s="101">
        <v>3</v>
      </c>
      <c r="J53" s="101"/>
      <c r="K53" s="101">
        <v>1</v>
      </c>
      <c r="L53" s="101">
        <v>2</v>
      </c>
      <c r="M53" s="101">
        <v>2</v>
      </c>
      <c r="N53" s="101"/>
      <c r="O53" s="101"/>
      <c r="P53" s="74"/>
      <c r="Q53" s="74"/>
      <c r="R53" s="74">
        <v>2</v>
      </c>
      <c r="S53" s="74">
        <v>2</v>
      </c>
      <c r="T53" s="74">
        <v>2</v>
      </c>
      <c r="U53" s="101">
        <v>2</v>
      </c>
      <c r="V53" s="74"/>
      <c r="W53" s="74"/>
      <c r="X53" s="74"/>
      <c r="Y53" s="101">
        <v>2</v>
      </c>
      <c r="Z53" s="101"/>
      <c r="AA53" s="101">
        <v>3</v>
      </c>
      <c r="AB53" s="101">
        <v>1</v>
      </c>
      <c r="AC53" s="101">
        <v>2</v>
      </c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74"/>
      <c r="AO53" s="74"/>
      <c r="AP53" s="74"/>
      <c r="AQ53" s="74"/>
      <c r="AR53" s="74"/>
      <c r="AS53" s="101"/>
      <c r="AT53" s="74"/>
      <c r="AU53" s="74"/>
      <c r="AV53" s="74"/>
      <c r="AW53" s="74"/>
      <c r="AX53" s="74">
        <v>3</v>
      </c>
      <c r="AY53" s="74">
        <v>2</v>
      </c>
      <c r="AZ53" s="74">
        <v>1</v>
      </c>
      <c r="BA53" s="101">
        <v>2</v>
      </c>
      <c r="BB53" s="74"/>
      <c r="BC53" s="74"/>
      <c r="BD53" s="74"/>
      <c r="BE53" s="74"/>
      <c r="BF53" s="74">
        <v>2</v>
      </c>
      <c r="BG53" s="74">
        <v>2</v>
      </c>
      <c r="BH53" s="74">
        <v>2</v>
      </c>
      <c r="BI53" s="101">
        <v>2</v>
      </c>
      <c r="BJ53" s="74"/>
      <c r="BK53" s="74"/>
      <c r="BL53" s="74"/>
      <c r="BM53" s="74"/>
      <c r="BN53" s="74"/>
      <c r="BO53" s="74">
        <v>2</v>
      </c>
      <c r="BP53" s="74">
        <v>3</v>
      </c>
      <c r="BQ53" s="101">
        <v>3</v>
      </c>
      <c r="BR53" s="74"/>
      <c r="BS53" s="74"/>
      <c r="BT53" s="74"/>
      <c r="BU53" s="74"/>
      <c r="BV53" s="74">
        <v>2</v>
      </c>
      <c r="BW53" s="74">
        <v>2</v>
      </c>
      <c r="BX53" s="74">
        <v>4</v>
      </c>
      <c r="BY53" s="74"/>
      <c r="BZ53" s="74"/>
      <c r="CA53" s="74"/>
      <c r="CB53" s="74"/>
      <c r="CC53" s="74"/>
      <c r="CD53" s="74">
        <v>2</v>
      </c>
      <c r="CE53" s="74">
        <v>2</v>
      </c>
      <c r="CF53" s="74">
        <v>2</v>
      </c>
      <c r="CG53" s="101">
        <v>2</v>
      </c>
      <c r="CH53" s="74"/>
      <c r="CI53" s="74"/>
      <c r="CJ53" s="74"/>
      <c r="CK53" s="74"/>
      <c r="CL53" s="74"/>
      <c r="CM53" s="74"/>
      <c r="CN53" s="74"/>
      <c r="CO53" s="101"/>
      <c r="CP53" s="74"/>
      <c r="CQ53" s="74"/>
      <c r="CR53" s="74"/>
      <c r="CS53" s="74"/>
      <c r="CT53" s="74"/>
      <c r="CU53" s="74"/>
      <c r="CV53" s="74"/>
      <c r="CW53" s="101"/>
      <c r="CX53" s="74"/>
      <c r="CY53" s="74"/>
      <c r="CZ53" s="74"/>
      <c r="DA53" s="74"/>
      <c r="DB53" s="74">
        <v>3</v>
      </c>
      <c r="DC53" s="74">
        <v>2</v>
      </c>
      <c r="DD53" s="74">
        <v>1</v>
      </c>
      <c r="DE53" s="101">
        <v>2</v>
      </c>
      <c r="DF53" s="74"/>
      <c r="DG53" s="74"/>
      <c r="DH53" s="74"/>
      <c r="DI53" s="74"/>
      <c r="DJ53" s="74">
        <v>2</v>
      </c>
      <c r="DK53" s="74">
        <v>2</v>
      </c>
      <c r="DL53" s="74">
        <v>2</v>
      </c>
      <c r="DM53" s="101">
        <v>2</v>
      </c>
      <c r="DN53" s="74"/>
      <c r="DO53" s="74"/>
      <c r="DP53" s="74"/>
      <c r="DQ53" s="74"/>
      <c r="DR53" s="74"/>
      <c r="DS53" s="74">
        <v>2</v>
      </c>
      <c r="DT53" s="74">
        <v>3</v>
      </c>
      <c r="DU53" s="101">
        <v>3</v>
      </c>
      <c r="DV53" s="74"/>
      <c r="DW53" s="74"/>
      <c r="DX53" s="74"/>
      <c r="DY53" s="74"/>
      <c r="DZ53" s="74">
        <v>2</v>
      </c>
      <c r="EA53" s="74">
        <v>2</v>
      </c>
      <c r="EB53" s="74">
        <v>4</v>
      </c>
      <c r="EC53" s="74"/>
      <c r="ED53" s="74"/>
      <c r="EE53" s="74"/>
      <c r="EF53" s="74"/>
      <c r="EG53" s="74"/>
      <c r="EH53" s="74">
        <v>2</v>
      </c>
      <c r="EI53" s="74">
        <v>2</v>
      </c>
      <c r="EJ53" s="74">
        <v>2</v>
      </c>
      <c r="EK53" s="101">
        <v>2</v>
      </c>
      <c r="EL53" s="74"/>
      <c r="EM53" s="74"/>
      <c r="EN53" s="74"/>
      <c r="EO53" s="94"/>
      <c r="EP53" s="94"/>
      <c r="EQ53" s="74"/>
      <c r="ER53" s="74"/>
      <c r="ES53" s="74"/>
      <c r="ET53" s="74"/>
      <c r="EU53" s="94"/>
      <c r="EV53" s="94"/>
      <c r="EW53" s="94"/>
      <c r="EX53" s="94"/>
      <c r="EY53" s="74"/>
      <c r="EZ53" s="94"/>
      <c r="FA53" s="94"/>
      <c r="FB53" s="94"/>
      <c r="FC53" s="94"/>
      <c r="FD53" s="94"/>
      <c r="FE53" s="74"/>
      <c r="FF53" s="74">
        <v>3</v>
      </c>
      <c r="FG53" s="74">
        <v>2</v>
      </c>
      <c r="FH53" s="74">
        <v>1</v>
      </c>
      <c r="FI53" s="101">
        <v>2</v>
      </c>
      <c r="FJ53" s="74"/>
      <c r="FK53" s="74"/>
      <c r="FL53" s="74"/>
      <c r="FM53" s="74"/>
      <c r="FN53" s="74">
        <v>2</v>
      </c>
      <c r="FO53" s="74">
        <v>2</v>
      </c>
      <c r="FP53" s="74">
        <v>2</v>
      </c>
      <c r="FQ53" s="101">
        <v>2</v>
      </c>
      <c r="FR53" s="74"/>
      <c r="FS53" s="74"/>
      <c r="FT53" s="74"/>
      <c r="FU53" s="74"/>
      <c r="FV53" s="74"/>
      <c r="FW53" s="74">
        <v>2</v>
      </c>
      <c r="FX53" s="74">
        <v>3</v>
      </c>
      <c r="FY53" s="101">
        <v>3</v>
      </c>
      <c r="FZ53" s="74"/>
      <c r="GA53" s="74"/>
      <c r="GB53" s="74"/>
      <c r="GC53" s="74"/>
      <c r="GD53" s="74">
        <v>2</v>
      </c>
      <c r="GE53" s="74">
        <v>2</v>
      </c>
      <c r="GF53" s="74">
        <v>4</v>
      </c>
      <c r="GG53" s="74"/>
      <c r="GH53" s="74"/>
      <c r="GI53" s="74"/>
      <c r="GJ53" s="74"/>
      <c r="GK53" s="74"/>
      <c r="GL53" s="74">
        <v>2</v>
      </c>
      <c r="GM53" s="74">
        <v>2</v>
      </c>
      <c r="GN53" s="74">
        <v>2</v>
      </c>
      <c r="GO53" s="101">
        <v>2</v>
      </c>
      <c r="GP53" s="74"/>
      <c r="GQ53" s="74"/>
      <c r="GR53" s="74"/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/>
      <c r="HD53" s="74"/>
      <c r="HE53" s="74"/>
      <c r="HF53" s="74"/>
      <c r="HG53" s="74"/>
      <c r="HH53" s="74"/>
      <c r="HI53" s="74"/>
      <c r="HJ53" s="74">
        <v>2</v>
      </c>
      <c r="HK53" s="74">
        <v>2</v>
      </c>
      <c r="HL53" s="74">
        <v>4</v>
      </c>
      <c r="HM53" s="74"/>
      <c r="HN53" s="74"/>
      <c r="HO53" s="74"/>
      <c r="HP53" s="74"/>
      <c r="HQ53" s="74"/>
      <c r="HR53" s="74">
        <v>2</v>
      </c>
      <c r="HS53" s="74">
        <v>2</v>
      </c>
      <c r="HT53" s="74">
        <v>2</v>
      </c>
      <c r="HU53" s="101">
        <v>2</v>
      </c>
      <c r="HV53" s="94"/>
      <c r="HW53" s="94"/>
      <c r="HX53" s="74"/>
      <c r="HY53" s="74"/>
      <c r="HZ53" s="74"/>
      <c r="IA53" s="74"/>
      <c r="IB53" s="74"/>
      <c r="IC53" s="74"/>
      <c r="ID53" s="74"/>
      <c r="IE53" s="74"/>
      <c r="IF53" s="74"/>
      <c r="IG53" s="94"/>
      <c r="IH53" s="94"/>
      <c r="II53" s="94"/>
      <c r="IJ53" s="94"/>
      <c r="IK53" s="94"/>
      <c r="IL53" s="94"/>
      <c r="IM53" s="94"/>
      <c r="IN53" s="74"/>
      <c r="IO53" s="74"/>
      <c r="IP53" s="74"/>
      <c r="IQ53" s="74"/>
      <c r="IR53" s="74"/>
      <c r="IS53" s="74"/>
      <c r="IT53" s="74"/>
      <c r="IU53" s="74"/>
      <c r="IV53" s="74"/>
      <c r="IW53" s="83">
        <f t="shared" ref="IW53:JD53" si="39">IW19*$JJ53</f>
        <v>120.26645833333333</v>
      </c>
      <c r="IX53" s="83">
        <f t="shared" si="39"/>
        <v>793.75862499999994</v>
      </c>
      <c r="IY53" s="83">
        <f t="shared" si="39"/>
        <v>962.13166666666666</v>
      </c>
      <c r="IZ53" s="83">
        <f t="shared" si="39"/>
        <v>1130.5047083333334</v>
      </c>
      <c r="JA53" s="83">
        <f t="shared" si="39"/>
        <v>841.86520833333338</v>
      </c>
      <c r="JB53" s="83">
        <f t="shared" si="39"/>
        <v>0</v>
      </c>
      <c r="JC53" s="83">
        <f t="shared" si="39"/>
        <v>0</v>
      </c>
      <c r="JD53" s="83">
        <f t="shared" si="39"/>
        <v>0</v>
      </c>
      <c r="JE53" s="74">
        <v>160</v>
      </c>
      <c r="JF53" s="74">
        <f>VLOOKUP(D53,'[2]2月'!B:AK,36,0)</f>
        <v>20</v>
      </c>
      <c r="JG53" s="74">
        <v>8</v>
      </c>
      <c r="JH53" s="74">
        <f t="shared" si="25"/>
        <v>160</v>
      </c>
      <c r="JI53" s="74">
        <v>240</v>
      </c>
      <c r="JJ53" s="82">
        <f t="shared" si="26"/>
        <v>24.053291666666667</v>
      </c>
      <c r="JK53" s="83">
        <f t="shared" si="27"/>
        <v>3848.5266666666666</v>
      </c>
      <c r="JL53" s="83">
        <f t="shared" si="28"/>
        <v>1924.2633333333333</v>
      </c>
    </row>
    <row r="54" spans="1:272" x14ac:dyDescent="0.3">
      <c r="A54" s="74">
        <v>13</v>
      </c>
      <c r="B54" s="74" t="s">
        <v>172</v>
      </c>
      <c r="C54" s="74" t="s">
        <v>154</v>
      </c>
      <c r="D54" s="37" t="s">
        <v>630</v>
      </c>
      <c r="E54" s="1" t="s">
        <v>492</v>
      </c>
      <c r="F54" s="99">
        <v>6552.54</v>
      </c>
      <c r="G54" s="99"/>
      <c r="H54" s="99"/>
      <c r="I54" s="101">
        <v>2</v>
      </c>
      <c r="J54" s="101"/>
      <c r="K54" s="101">
        <v>2</v>
      </c>
      <c r="L54" s="101">
        <v>2</v>
      </c>
      <c r="M54" s="101">
        <v>2</v>
      </c>
      <c r="N54" s="101"/>
      <c r="O54" s="101"/>
      <c r="P54" s="74"/>
      <c r="Q54" s="74"/>
      <c r="R54" s="74">
        <v>2</v>
      </c>
      <c r="S54" s="74">
        <v>2</v>
      </c>
      <c r="T54" s="74">
        <v>2</v>
      </c>
      <c r="U54" s="74">
        <v>2</v>
      </c>
      <c r="V54" s="74"/>
      <c r="W54" s="74"/>
      <c r="X54" s="74"/>
      <c r="Y54" s="101">
        <v>2</v>
      </c>
      <c r="Z54" s="101">
        <v>1</v>
      </c>
      <c r="AA54" s="101">
        <v>1</v>
      </c>
      <c r="AB54" s="101">
        <v>2</v>
      </c>
      <c r="AC54" s="101">
        <v>2</v>
      </c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>
        <v>2</v>
      </c>
      <c r="AY54" s="74">
        <v>2</v>
      </c>
      <c r="AZ54" s="74">
        <v>2</v>
      </c>
      <c r="BA54" s="74">
        <v>2</v>
      </c>
      <c r="BB54" s="74"/>
      <c r="BC54" s="74"/>
      <c r="BD54" s="74"/>
      <c r="BE54" s="74"/>
      <c r="BF54" s="74">
        <v>2</v>
      </c>
      <c r="BG54" s="74">
        <v>2</v>
      </c>
      <c r="BH54" s="74">
        <v>2</v>
      </c>
      <c r="BI54" s="74">
        <v>2</v>
      </c>
      <c r="BJ54" s="74"/>
      <c r="BK54" s="74"/>
      <c r="BL54" s="74"/>
      <c r="BM54" s="74"/>
      <c r="BN54" s="74">
        <v>3</v>
      </c>
      <c r="BO54" s="74">
        <v>1</v>
      </c>
      <c r="BP54" s="74">
        <v>2</v>
      </c>
      <c r="BQ54" s="74">
        <v>2</v>
      </c>
      <c r="BR54" s="74"/>
      <c r="BS54" s="74"/>
      <c r="BT54" s="74"/>
      <c r="BU54" s="74">
        <v>2</v>
      </c>
      <c r="BV54" s="74"/>
      <c r="BW54" s="74">
        <v>2</v>
      </c>
      <c r="BX54" s="74">
        <v>2</v>
      </c>
      <c r="BY54" s="74">
        <v>2</v>
      </c>
      <c r="BZ54" s="74"/>
      <c r="CA54" s="74"/>
      <c r="CB54" s="74"/>
      <c r="CC54" s="74"/>
      <c r="CD54" s="74"/>
      <c r="CE54" s="74">
        <v>4</v>
      </c>
      <c r="CF54" s="74">
        <v>4</v>
      </c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>
        <v>2</v>
      </c>
      <c r="DC54" s="74">
        <v>2</v>
      </c>
      <c r="DD54" s="74">
        <v>2</v>
      </c>
      <c r="DE54" s="74">
        <v>2</v>
      </c>
      <c r="DF54" s="74"/>
      <c r="DG54" s="74"/>
      <c r="DH54" s="74"/>
      <c r="DI54" s="74"/>
      <c r="DJ54" s="74">
        <v>2</v>
      </c>
      <c r="DK54" s="74">
        <v>2</v>
      </c>
      <c r="DL54" s="74">
        <v>2</v>
      </c>
      <c r="DM54" s="74">
        <v>2</v>
      </c>
      <c r="DN54" s="74"/>
      <c r="DO54" s="74"/>
      <c r="DP54" s="74"/>
      <c r="DQ54" s="74"/>
      <c r="DR54" s="74">
        <v>3</v>
      </c>
      <c r="DS54" s="74">
        <v>1</v>
      </c>
      <c r="DT54" s="74">
        <v>2</v>
      </c>
      <c r="DU54" s="74">
        <v>2</v>
      </c>
      <c r="DV54" s="74"/>
      <c r="DW54" s="74"/>
      <c r="DX54" s="74"/>
      <c r="DY54" s="74">
        <v>2</v>
      </c>
      <c r="DZ54" s="74"/>
      <c r="EA54" s="74">
        <v>2</v>
      </c>
      <c r="EB54" s="74">
        <v>2</v>
      </c>
      <c r="EC54" s="74">
        <v>2</v>
      </c>
      <c r="ED54" s="74"/>
      <c r="EE54" s="74"/>
      <c r="EF54" s="74"/>
      <c r="EG54" s="74"/>
      <c r="EH54" s="74"/>
      <c r="EI54" s="74">
        <v>4</v>
      </c>
      <c r="EJ54" s="74">
        <v>4</v>
      </c>
      <c r="EK54" s="74"/>
      <c r="EL54" s="74"/>
      <c r="EM54" s="74"/>
      <c r="EN54" s="74"/>
      <c r="EO54" s="94"/>
      <c r="EP54" s="94"/>
      <c r="EQ54" s="74"/>
      <c r="ER54" s="74"/>
      <c r="ES54" s="74"/>
      <c r="ET54" s="74"/>
      <c r="EU54" s="94"/>
      <c r="EV54" s="94"/>
      <c r="EW54" s="94"/>
      <c r="EX54" s="94"/>
      <c r="EY54" s="74"/>
      <c r="EZ54" s="94"/>
      <c r="FA54" s="94"/>
      <c r="FB54" s="94"/>
      <c r="FC54" s="94"/>
      <c r="FD54" s="94"/>
      <c r="FE54" s="74"/>
      <c r="FF54" s="74">
        <v>2</v>
      </c>
      <c r="FG54" s="74">
        <v>2</v>
      </c>
      <c r="FH54" s="74">
        <v>2</v>
      </c>
      <c r="FI54" s="74">
        <v>2</v>
      </c>
      <c r="FJ54" s="74"/>
      <c r="FK54" s="74"/>
      <c r="FL54" s="74"/>
      <c r="FM54" s="74"/>
      <c r="FN54" s="74">
        <v>2</v>
      </c>
      <c r="FO54" s="74">
        <v>2</v>
      </c>
      <c r="FP54" s="74">
        <v>2</v>
      </c>
      <c r="FQ54" s="74">
        <v>2</v>
      </c>
      <c r="FR54" s="74"/>
      <c r="FS54" s="74"/>
      <c r="FT54" s="74"/>
      <c r="FU54" s="74"/>
      <c r="FV54" s="74">
        <v>3</v>
      </c>
      <c r="FW54" s="74">
        <v>1</v>
      </c>
      <c r="FX54" s="74">
        <v>2</v>
      </c>
      <c r="FY54" s="74">
        <v>2</v>
      </c>
      <c r="FZ54" s="74"/>
      <c r="GA54" s="74"/>
      <c r="GB54" s="74"/>
      <c r="GC54" s="74">
        <v>2</v>
      </c>
      <c r="GD54" s="74"/>
      <c r="GE54" s="74">
        <v>2</v>
      </c>
      <c r="GF54" s="74">
        <v>2</v>
      </c>
      <c r="GG54" s="74">
        <v>2</v>
      </c>
      <c r="GH54" s="74"/>
      <c r="GI54" s="74"/>
      <c r="GJ54" s="74"/>
      <c r="GK54" s="74"/>
      <c r="GL54" s="74"/>
      <c r="GM54" s="74">
        <v>4</v>
      </c>
      <c r="GN54" s="74">
        <v>4</v>
      </c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>
        <v>2</v>
      </c>
      <c r="HJ54" s="74"/>
      <c r="HK54" s="74">
        <v>2</v>
      </c>
      <c r="HL54" s="74">
        <v>2</v>
      </c>
      <c r="HM54" s="74">
        <v>2</v>
      </c>
      <c r="HN54" s="74"/>
      <c r="HO54" s="74"/>
      <c r="HP54" s="74"/>
      <c r="HQ54" s="74"/>
      <c r="HR54" s="74"/>
      <c r="HS54" s="74">
        <v>4</v>
      </c>
      <c r="HT54" s="74">
        <v>4</v>
      </c>
      <c r="HU54" s="74"/>
      <c r="HV54" s="94"/>
      <c r="HW54" s="94"/>
      <c r="HX54" s="74"/>
      <c r="HY54" s="74"/>
      <c r="HZ54" s="74"/>
      <c r="IA54" s="74"/>
      <c r="IB54" s="74"/>
      <c r="IC54" s="74"/>
      <c r="ID54" s="74"/>
      <c r="IE54" s="74"/>
      <c r="IF54" s="74"/>
      <c r="IG54" s="94"/>
      <c r="IH54" s="94"/>
      <c r="II54" s="94"/>
      <c r="IJ54" s="94"/>
      <c r="IK54" s="94"/>
      <c r="IL54" s="94"/>
      <c r="IM54" s="94"/>
      <c r="IN54" s="74"/>
      <c r="IO54" s="74"/>
      <c r="IP54" s="74"/>
      <c r="IQ54" s="74"/>
      <c r="IR54" s="74"/>
      <c r="IS54" s="74"/>
      <c r="IT54" s="74"/>
      <c r="IU54" s="74"/>
      <c r="IV54" s="74"/>
      <c r="IW54" s="83">
        <f t="shared" ref="IW54:JD54" si="40">IW20*$JJ54</f>
        <v>327.62700000000001</v>
      </c>
      <c r="IX54" s="83">
        <f t="shared" si="40"/>
        <v>655.25400000000002</v>
      </c>
      <c r="IY54" s="83">
        <f t="shared" si="40"/>
        <v>1201.299</v>
      </c>
      <c r="IZ54" s="83">
        <f t="shared" si="40"/>
        <v>1310.508</v>
      </c>
      <c r="JA54" s="83">
        <f t="shared" si="40"/>
        <v>873.67200000000003</v>
      </c>
      <c r="JB54" s="83">
        <f t="shared" si="40"/>
        <v>0</v>
      </c>
      <c r="JC54" s="83">
        <f t="shared" si="40"/>
        <v>0</v>
      </c>
      <c r="JD54" s="83">
        <f t="shared" si="40"/>
        <v>0</v>
      </c>
      <c r="JE54" s="74">
        <v>160</v>
      </c>
      <c r="JF54" s="74">
        <f>VLOOKUP(D54,'[2]2月'!B:AK,36,0)</f>
        <v>20</v>
      </c>
      <c r="JG54" s="74">
        <v>8</v>
      </c>
      <c r="JH54" s="74">
        <f t="shared" si="25"/>
        <v>160</v>
      </c>
      <c r="JI54" s="74">
        <v>240</v>
      </c>
      <c r="JJ54" s="82">
        <f t="shared" si="26"/>
        <v>27.302250000000001</v>
      </c>
      <c r="JK54" s="83">
        <f t="shared" si="27"/>
        <v>4368.3600000000006</v>
      </c>
      <c r="JL54" s="83">
        <f t="shared" si="28"/>
        <v>2184.1799999999994</v>
      </c>
    </row>
    <row r="55" spans="1:272" x14ac:dyDescent="0.3">
      <c r="A55" s="74">
        <v>14</v>
      </c>
      <c r="B55" s="74" t="s">
        <v>172</v>
      </c>
      <c r="C55" s="74" t="s">
        <v>154</v>
      </c>
      <c r="D55" s="37" t="s">
        <v>631</v>
      </c>
      <c r="E55" s="1" t="s">
        <v>492</v>
      </c>
      <c r="F55" s="99">
        <v>6671.51</v>
      </c>
      <c r="G55" s="99"/>
      <c r="H55" s="99"/>
      <c r="I55" s="94"/>
      <c r="J55" s="94">
        <v>2</v>
      </c>
      <c r="K55" s="94">
        <v>2</v>
      </c>
      <c r="L55" s="94">
        <v>1</v>
      </c>
      <c r="M55" s="94">
        <v>3</v>
      </c>
      <c r="N55" s="101"/>
      <c r="O55" s="94"/>
      <c r="P55" s="74"/>
      <c r="Q55" s="74">
        <v>2</v>
      </c>
      <c r="R55" s="74">
        <v>2</v>
      </c>
      <c r="S55" s="74"/>
      <c r="T55" s="74">
        <v>2</v>
      </c>
      <c r="U55" s="74">
        <v>2</v>
      </c>
      <c r="V55" s="74"/>
      <c r="W55" s="74"/>
      <c r="X55" s="74"/>
      <c r="Y55" s="94">
        <v>2</v>
      </c>
      <c r="Z55" s="94">
        <v>2</v>
      </c>
      <c r="AA55" s="94">
        <v>3</v>
      </c>
      <c r="AB55" s="94">
        <v>1</v>
      </c>
      <c r="AC55" s="94"/>
      <c r="AD55" s="94"/>
      <c r="AE55" s="94"/>
      <c r="AF55" s="94"/>
      <c r="AG55" s="94"/>
      <c r="AH55" s="94"/>
      <c r="AI55" s="94"/>
      <c r="AJ55" s="94"/>
      <c r="AK55" s="94"/>
      <c r="AL55" s="101"/>
      <c r="AM55" s="94"/>
      <c r="AN55" s="74"/>
      <c r="AO55" s="74"/>
      <c r="AP55" s="74"/>
      <c r="AQ55" s="74"/>
      <c r="AR55" s="74"/>
      <c r="AS55" s="74"/>
      <c r="AT55" s="74"/>
      <c r="AU55" s="74"/>
      <c r="AV55" s="74"/>
      <c r="AW55" s="74">
        <v>2</v>
      </c>
      <c r="AX55" s="74">
        <v>2</v>
      </c>
      <c r="AY55" s="74">
        <v>2</v>
      </c>
      <c r="AZ55" s="74"/>
      <c r="BA55" s="74">
        <v>2</v>
      </c>
      <c r="BB55" s="74"/>
      <c r="BC55" s="74"/>
      <c r="BD55" s="74"/>
      <c r="BE55" s="74"/>
      <c r="BF55" s="74">
        <v>2</v>
      </c>
      <c r="BG55" s="74">
        <v>3</v>
      </c>
      <c r="BH55" s="74"/>
      <c r="BI55" s="74">
        <v>3</v>
      </c>
      <c r="BJ55" s="74"/>
      <c r="BK55" s="74"/>
      <c r="BL55" s="74"/>
      <c r="BM55" s="74"/>
      <c r="BN55" s="74">
        <v>2</v>
      </c>
      <c r="BO55" s="74">
        <v>2</v>
      </c>
      <c r="BP55" s="74">
        <v>2</v>
      </c>
      <c r="BQ55" s="74">
        <v>2</v>
      </c>
      <c r="BR55" s="74"/>
      <c r="BS55" s="74"/>
      <c r="BT55" s="74"/>
      <c r="BU55" s="74">
        <v>2</v>
      </c>
      <c r="BV55" s="74">
        <v>2</v>
      </c>
      <c r="BW55" s="74">
        <v>2</v>
      </c>
      <c r="BX55" s="74">
        <v>2</v>
      </c>
      <c r="BY55" s="74"/>
      <c r="BZ55" s="74"/>
      <c r="CA55" s="74"/>
      <c r="CB55" s="74"/>
      <c r="CC55" s="74">
        <v>1</v>
      </c>
      <c r="CD55" s="74">
        <v>1</v>
      </c>
      <c r="CE55" s="74">
        <v>1</v>
      </c>
      <c r="CF55" s="74">
        <v>2</v>
      </c>
      <c r="CG55" s="74">
        <v>3</v>
      </c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  <c r="CT55" s="74"/>
      <c r="CU55" s="74"/>
      <c r="CV55" s="74"/>
      <c r="CW55" s="74"/>
      <c r="CX55" s="74"/>
      <c r="CY55" s="74"/>
      <c r="CZ55" s="74"/>
      <c r="DA55" s="74">
        <v>2</v>
      </c>
      <c r="DB55" s="74">
        <v>2</v>
      </c>
      <c r="DC55" s="74">
        <v>2</v>
      </c>
      <c r="DD55" s="74"/>
      <c r="DE55" s="74">
        <v>2</v>
      </c>
      <c r="DF55" s="74"/>
      <c r="DG55" s="74"/>
      <c r="DH55" s="74"/>
      <c r="DI55" s="74"/>
      <c r="DJ55" s="74">
        <v>2</v>
      </c>
      <c r="DK55" s="74">
        <v>3</v>
      </c>
      <c r="DL55" s="74"/>
      <c r="DM55" s="74">
        <v>3</v>
      </c>
      <c r="DN55" s="74"/>
      <c r="DO55" s="74"/>
      <c r="DP55" s="74"/>
      <c r="DQ55" s="74"/>
      <c r="DR55" s="74">
        <v>2</v>
      </c>
      <c r="DS55" s="74">
        <v>2</v>
      </c>
      <c r="DT55" s="74">
        <v>2</v>
      </c>
      <c r="DU55" s="74">
        <v>2</v>
      </c>
      <c r="DV55" s="74"/>
      <c r="DW55" s="74"/>
      <c r="DX55" s="74"/>
      <c r="DY55" s="74">
        <v>2</v>
      </c>
      <c r="DZ55" s="74">
        <v>2</v>
      </c>
      <c r="EA55" s="74">
        <v>2</v>
      </c>
      <c r="EB55" s="74">
        <v>2</v>
      </c>
      <c r="EC55" s="74"/>
      <c r="ED55" s="74"/>
      <c r="EE55" s="74"/>
      <c r="EF55" s="74"/>
      <c r="EG55" s="74">
        <v>1</v>
      </c>
      <c r="EH55" s="74">
        <v>1</v>
      </c>
      <c r="EI55" s="74">
        <v>1</v>
      </c>
      <c r="EJ55" s="74">
        <v>2</v>
      </c>
      <c r="EK55" s="74">
        <v>3</v>
      </c>
      <c r="EL55" s="74"/>
      <c r="EM55" s="74"/>
      <c r="EN55" s="74"/>
      <c r="EO55" s="94"/>
      <c r="EP55" s="94"/>
      <c r="EQ55" s="74"/>
      <c r="ER55" s="74"/>
      <c r="ES55" s="74"/>
      <c r="ET55" s="74"/>
      <c r="EU55" s="94"/>
      <c r="EV55" s="94"/>
      <c r="EW55" s="94"/>
      <c r="EX55" s="94"/>
      <c r="EY55" s="74"/>
      <c r="EZ55" s="94"/>
      <c r="FA55" s="94"/>
      <c r="FB55" s="94"/>
      <c r="FC55" s="94"/>
      <c r="FD55" s="94"/>
      <c r="FE55" s="74">
        <v>2</v>
      </c>
      <c r="FF55" s="74">
        <v>2</v>
      </c>
      <c r="FG55" s="74">
        <v>2</v>
      </c>
      <c r="FH55" s="74"/>
      <c r="FI55" s="74">
        <v>2</v>
      </c>
      <c r="FJ55" s="74"/>
      <c r="FK55" s="74"/>
      <c r="FL55" s="74"/>
      <c r="FM55" s="74"/>
      <c r="FN55" s="74">
        <v>2</v>
      </c>
      <c r="FO55" s="74">
        <v>3</v>
      </c>
      <c r="FP55" s="74"/>
      <c r="FQ55" s="74">
        <v>3</v>
      </c>
      <c r="FR55" s="74"/>
      <c r="FS55" s="74"/>
      <c r="FT55" s="74"/>
      <c r="FU55" s="74"/>
      <c r="FV55" s="74">
        <v>2</v>
      </c>
      <c r="FW55" s="74">
        <v>2</v>
      </c>
      <c r="FX55" s="74">
        <v>2</v>
      </c>
      <c r="FY55" s="74">
        <v>2</v>
      </c>
      <c r="FZ55" s="74"/>
      <c r="GA55" s="74"/>
      <c r="GB55" s="74"/>
      <c r="GC55" s="74">
        <v>2</v>
      </c>
      <c r="GD55" s="74">
        <v>2</v>
      </c>
      <c r="GE55" s="74">
        <v>2</v>
      </c>
      <c r="GF55" s="74">
        <v>2</v>
      </c>
      <c r="GG55" s="74"/>
      <c r="GH55" s="74"/>
      <c r="GI55" s="74"/>
      <c r="GJ55" s="74"/>
      <c r="GK55" s="74">
        <v>1</v>
      </c>
      <c r="GL55" s="74">
        <v>1</v>
      </c>
      <c r="GM55" s="74">
        <v>1</v>
      </c>
      <c r="GN55" s="74">
        <v>2</v>
      </c>
      <c r="GO55" s="74">
        <v>3</v>
      </c>
      <c r="GP55" s="74"/>
      <c r="GQ55" s="74"/>
      <c r="GR55" s="74"/>
      <c r="GS55" s="74"/>
      <c r="GT55" s="74"/>
      <c r="GU55" s="74"/>
      <c r="GV55" s="74"/>
      <c r="GW55" s="74"/>
      <c r="GX55" s="74"/>
      <c r="GY55" s="74"/>
      <c r="GZ55" s="74"/>
      <c r="HA55" s="74"/>
      <c r="HB55" s="74"/>
      <c r="HC55" s="74"/>
      <c r="HD55" s="74"/>
      <c r="HE55" s="74"/>
      <c r="HF55" s="74"/>
      <c r="HG55" s="74"/>
      <c r="HH55" s="74"/>
      <c r="HI55" s="74">
        <v>2</v>
      </c>
      <c r="HJ55" s="74">
        <v>2</v>
      </c>
      <c r="HK55" s="74">
        <v>2</v>
      </c>
      <c r="HL55" s="74">
        <v>2</v>
      </c>
      <c r="HM55" s="74"/>
      <c r="HN55" s="74"/>
      <c r="HO55" s="74"/>
      <c r="HP55" s="74"/>
      <c r="HQ55" s="74">
        <v>1</v>
      </c>
      <c r="HR55" s="74">
        <v>1</v>
      </c>
      <c r="HS55" s="74">
        <v>1</v>
      </c>
      <c r="HT55" s="74">
        <v>2</v>
      </c>
      <c r="HU55" s="74">
        <v>3</v>
      </c>
      <c r="HV55" s="94"/>
      <c r="HW55" s="94"/>
      <c r="HX55" s="74"/>
      <c r="HY55" s="74"/>
      <c r="HZ55" s="74"/>
      <c r="IA55" s="74"/>
      <c r="IB55" s="74"/>
      <c r="IC55" s="74"/>
      <c r="ID55" s="74"/>
      <c r="IE55" s="74"/>
      <c r="IF55" s="74"/>
      <c r="IG55" s="94"/>
      <c r="IH55" s="94"/>
      <c r="II55" s="94"/>
      <c r="IJ55" s="94"/>
      <c r="IK55" s="94"/>
      <c r="IL55" s="94"/>
      <c r="IM55" s="94"/>
      <c r="IN55" s="74"/>
      <c r="IO55" s="74"/>
      <c r="IP55" s="74"/>
      <c r="IQ55" s="74"/>
      <c r="IR55" s="74"/>
      <c r="IS55" s="74"/>
      <c r="IT55" s="74"/>
      <c r="IU55" s="74"/>
      <c r="IV55" s="74"/>
      <c r="IW55" s="83">
        <f t="shared" ref="IW55:JD55" si="41">IW21*$JJ55</f>
        <v>611.5550833333333</v>
      </c>
      <c r="IX55" s="83">
        <f t="shared" si="41"/>
        <v>1000.7265</v>
      </c>
      <c r="IY55" s="83">
        <f t="shared" si="41"/>
        <v>1056.3224166666666</v>
      </c>
      <c r="IZ55" s="83">
        <f t="shared" si="41"/>
        <v>722.74691666666672</v>
      </c>
      <c r="JA55" s="83">
        <f t="shared" si="41"/>
        <v>1056.3224166666666</v>
      </c>
      <c r="JB55" s="83">
        <f t="shared" si="41"/>
        <v>0</v>
      </c>
      <c r="JC55" s="83">
        <f t="shared" si="41"/>
        <v>0</v>
      </c>
      <c r="JD55" s="83">
        <f t="shared" si="41"/>
        <v>0</v>
      </c>
      <c r="JE55" s="74">
        <v>160</v>
      </c>
      <c r="JF55" s="74">
        <f>VLOOKUP(D55,'[2]2月'!B:AK,36,0)</f>
        <v>20</v>
      </c>
      <c r="JG55" s="74">
        <v>8</v>
      </c>
      <c r="JH55" s="74">
        <f t="shared" si="25"/>
        <v>160</v>
      </c>
      <c r="JI55" s="74">
        <v>240</v>
      </c>
      <c r="JJ55" s="82">
        <f t="shared" si="26"/>
        <v>27.797958333333334</v>
      </c>
      <c r="JK55" s="83">
        <f t="shared" si="27"/>
        <v>4447.6733333333332</v>
      </c>
      <c r="JL55" s="83">
        <f t="shared" si="28"/>
        <v>2223.836666666667</v>
      </c>
    </row>
    <row r="56" spans="1:272" x14ac:dyDescent="0.3">
      <c r="A56" s="74">
        <v>15</v>
      </c>
      <c r="B56" s="74" t="s">
        <v>172</v>
      </c>
      <c r="C56" s="74" t="s">
        <v>154</v>
      </c>
      <c r="D56" s="37" t="s">
        <v>632</v>
      </c>
      <c r="E56" s="1" t="s">
        <v>492</v>
      </c>
      <c r="F56" s="99">
        <v>5845.4</v>
      </c>
      <c r="G56" s="99"/>
      <c r="H56" s="99"/>
      <c r="I56" s="94"/>
      <c r="J56" s="94">
        <v>3</v>
      </c>
      <c r="K56" s="94">
        <v>2</v>
      </c>
      <c r="L56" s="94">
        <v>3</v>
      </c>
      <c r="M56" s="94"/>
      <c r="N56" s="94"/>
      <c r="O56" s="94"/>
      <c r="P56" s="94"/>
      <c r="Q56" s="74"/>
      <c r="R56" s="94"/>
      <c r="S56" s="94">
        <v>3</v>
      </c>
      <c r="T56" s="94">
        <v>2</v>
      </c>
      <c r="U56" s="94">
        <v>3</v>
      </c>
      <c r="V56" s="94"/>
      <c r="W56" s="94"/>
      <c r="X56" s="94"/>
      <c r="Y56" s="94"/>
      <c r="Z56" s="94">
        <v>2</v>
      </c>
      <c r="AA56" s="94">
        <v>3</v>
      </c>
      <c r="AB56" s="94">
        <v>2</v>
      </c>
      <c r="AC56" s="94">
        <v>1</v>
      </c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74"/>
      <c r="AP56" s="94"/>
      <c r="AQ56" s="94"/>
      <c r="AR56" s="94"/>
      <c r="AS56" s="94"/>
      <c r="AT56" s="94"/>
      <c r="AU56" s="94"/>
      <c r="AV56" s="94"/>
      <c r="AW56" s="74"/>
      <c r="AX56" s="74"/>
      <c r="AY56" s="74"/>
      <c r="AZ56" s="74">
        <v>4</v>
      </c>
      <c r="BA56" s="74">
        <v>4</v>
      </c>
      <c r="BB56" s="74"/>
      <c r="BC56" s="74"/>
      <c r="BD56" s="74"/>
      <c r="BE56" s="74"/>
      <c r="BF56" s="94">
        <v>4</v>
      </c>
      <c r="BG56" s="94">
        <v>4</v>
      </c>
      <c r="BH56" s="94"/>
      <c r="BI56" s="94"/>
      <c r="BJ56" s="94"/>
      <c r="BK56" s="94"/>
      <c r="BL56" s="94"/>
      <c r="BM56" s="74"/>
      <c r="BN56" s="94"/>
      <c r="BO56" s="94"/>
      <c r="BP56" s="94">
        <v>4</v>
      </c>
      <c r="BQ56" s="94">
        <v>4</v>
      </c>
      <c r="BR56" s="94"/>
      <c r="BS56" s="94"/>
      <c r="BT56" s="94"/>
      <c r="BU56" s="74"/>
      <c r="BV56" s="94">
        <v>2</v>
      </c>
      <c r="BW56" s="94">
        <v>2</v>
      </c>
      <c r="BX56" s="94">
        <v>2</v>
      </c>
      <c r="BY56" s="94">
        <v>2</v>
      </c>
      <c r="BZ56" s="94"/>
      <c r="CA56" s="94"/>
      <c r="CB56" s="94"/>
      <c r="CC56" s="74"/>
      <c r="CD56" s="94">
        <v>2</v>
      </c>
      <c r="CE56" s="94">
        <v>2</v>
      </c>
      <c r="CF56" s="94">
        <v>2</v>
      </c>
      <c r="CG56" s="94">
        <v>2</v>
      </c>
      <c r="CH56" s="94"/>
      <c r="CI56" s="94"/>
      <c r="CJ56" s="94"/>
      <c r="CK56" s="74"/>
      <c r="CL56" s="94"/>
      <c r="CM56" s="94"/>
      <c r="CN56" s="94"/>
      <c r="CO56" s="94"/>
      <c r="CP56" s="94"/>
      <c r="CQ56" s="94"/>
      <c r="CR56" s="94"/>
      <c r="CS56" s="74"/>
      <c r="CT56" s="94"/>
      <c r="CU56" s="94"/>
      <c r="CV56" s="94"/>
      <c r="CW56" s="94"/>
      <c r="CX56" s="94"/>
      <c r="CY56" s="94"/>
      <c r="CZ56" s="94"/>
      <c r="DA56" s="74"/>
      <c r="DB56" s="74"/>
      <c r="DC56" s="74"/>
      <c r="DD56" s="74">
        <v>4</v>
      </c>
      <c r="DE56" s="74">
        <v>4</v>
      </c>
      <c r="DF56" s="74"/>
      <c r="DG56" s="74"/>
      <c r="DH56" s="74"/>
      <c r="DI56" s="74"/>
      <c r="DJ56" s="94">
        <v>4</v>
      </c>
      <c r="DK56" s="94">
        <v>4</v>
      </c>
      <c r="DL56" s="94"/>
      <c r="DM56" s="94"/>
      <c r="DN56" s="94"/>
      <c r="DO56" s="94"/>
      <c r="DP56" s="94"/>
      <c r="DQ56" s="74"/>
      <c r="DR56" s="94"/>
      <c r="DS56" s="94"/>
      <c r="DT56" s="94">
        <v>4</v>
      </c>
      <c r="DU56" s="94">
        <v>4</v>
      </c>
      <c r="DV56" s="94"/>
      <c r="DW56" s="94"/>
      <c r="DX56" s="94"/>
      <c r="DY56" s="74"/>
      <c r="DZ56" s="94">
        <v>2</v>
      </c>
      <c r="EA56" s="94">
        <v>2</v>
      </c>
      <c r="EB56" s="94">
        <v>2</v>
      </c>
      <c r="EC56" s="94">
        <v>2</v>
      </c>
      <c r="ED56" s="94"/>
      <c r="EE56" s="94"/>
      <c r="EF56" s="94"/>
      <c r="EG56" s="74"/>
      <c r="EH56" s="94">
        <v>2</v>
      </c>
      <c r="EI56" s="94">
        <v>2</v>
      </c>
      <c r="EJ56" s="94">
        <v>2</v>
      </c>
      <c r="EK56" s="94">
        <v>2</v>
      </c>
      <c r="EL56" s="94"/>
      <c r="EM56" s="94"/>
      <c r="EN56" s="94"/>
      <c r="EO56" s="94"/>
      <c r="EP56" s="94"/>
      <c r="EQ56" s="74"/>
      <c r="ER56" s="74"/>
      <c r="ES56" s="74"/>
      <c r="ET56" s="74"/>
      <c r="EU56" s="94"/>
      <c r="EV56" s="94"/>
      <c r="EW56" s="94"/>
      <c r="EX56" s="94"/>
      <c r="EY56" s="74"/>
      <c r="EZ56" s="94"/>
      <c r="FA56" s="94"/>
      <c r="FB56" s="94"/>
      <c r="FC56" s="94"/>
      <c r="FD56" s="94"/>
      <c r="FE56" s="74"/>
      <c r="FF56" s="74"/>
      <c r="FG56" s="74"/>
      <c r="FH56" s="74">
        <v>4</v>
      </c>
      <c r="FI56" s="74">
        <v>4</v>
      </c>
      <c r="FJ56" s="74"/>
      <c r="FK56" s="74"/>
      <c r="FL56" s="74"/>
      <c r="FM56" s="74"/>
      <c r="FN56" s="94">
        <v>4</v>
      </c>
      <c r="FO56" s="94">
        <v>4</v>
      </c>
      <c r="FP56" s="94"/>
      <c r="FQ56" s="94"/>
      <c r="FR56" s="94"/>
      <c r="FS56" s="94"/>
      <c r="FT56" s="94"/>
      <c r="FU56" s="74"/>
      <c r="FV56" s="94"/>
      <c r="FW56" s="94"/>
      <c r="FX56" s="94">
        <v>4</v>
      </c>
      <c r="FY56" s="94">
        <v>4</v>
      </c>
      <c r="FZ56" s="94"/>
      <c r="GA56" s="94"/>
      <c r="GB56" s="94"/>
      <c r="GC56" s="74"/>
      <c r="GD56" s="94">
        <v>2</v>
      </c>
      <c r="GE56" s="94">
        <v>2</v>
      </c>
      <c r="GF56" s="94">
        <v>2</v>
      </c>
      <c r="GG56" s="94">
        <v>2</v>
      </c>
      <c r="GH56" s="94"/>
      <c r="GI56" s="94"/>
      <c r="GJ56" s="94"/>
      <c r="GK56" s="74"/>
      <c r="GL56" s="94">
        <v>2</v>
      </c>
      <c r="GM56" s="94">
        <v>2</v>
      </c>
      <c r="GN56" s="94">
        <v>2</v>
      </c>
      <c r="GO56" s="94">
        <v>2</v>
      </c>
      <c r="GP56" s="94"/>
      <c r="GQ56" s="94"/>
      <c r="GR56" s="9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94">
        <v>2</v>
      </c>
      <c r="HK56" s="94">
        <v>2</v>
      </c>
      <c r="HL56" s="94">
        <v>2</v>
      </c>
      <c r="HM56" s="94">
        <v>2</v>
      </c>
      <c r="HN56" s="94"/>
      <c r="HO56" s="94"/>
      <c r="HP56" s="94"/>
      <c r="HQ56" s="74"/>
      <c r="HR56" s="94">
        <v>2</v>
      </c>
      <c r="HS56" s="94">
        <v>2</v>
      </c>
      <c r="HT56" s="94">
        <v>2</v>
      </c>
      <c r="HU56" s="94">
        <v>2</v>
      </c>
      <c r="HV56" s="94"/>
      <c r="HW56" s="94"/>
      <c r="HX56" s="74"/>
      <c r="HY56" s="74"/>
      <c r="HZ56" s="74"/>
      <c r="IA56" s="74"/>
      <c r="IB56" s="74"/>
      <c r="IC56" s="74"/>
      <c r="ID56" s="74"/>
      <c r="IE56" s="74"/>
      <c r="IF56" s="74"/>
      <c r="IG56" s="94"/>
      <c r="IH56" s="94"/>
      <c r="II56" s="94"/>
      <c r="IJ56" s="94"/>
      <c r="IK56" s="94"/>
      <c r="IL56" s="94"/>
      <c r="IM56" s="94"/>
      <c r="IN56" s="74"/>
      <c r="IO56" s="74"/>
      <c r="IP56" s="74"/>
      <c r="IQ56" s="74"/>
      <c r="IR56" s="74"/>
      <c r="IS56" s="74"/>
      <c r="IT56" s="74"/>
      <c r="IU56" s="74"/>
      <c r="IV56" s="74"/>
      <c r="IW56" s="83">
        <f t="shared" ref="IW56:JD56" si="42">IW22*$JJ56</f>
        <v>0</v>
      </c>
      <c r="IX56" s="83">
        <f t="shared" si="42"/>
        <v>803.74249999999995</v>
      </c>
      <c r="IY56" s="83">
        <f t="shared" si="42"/>
        <v>876.81</v>
      </c>
      <c r="IZ56" s="83">
        <f t="shared" si="42"/>
        <v>1144.7241666666666</v>
      </c>
      <c r="JA56" s="83">
        <f t="shared" si="42"/>
        <v>1071.6566666666668</v>
      </c>
      <c r="JB56" s="83">
        <f t="shared" si="42"/>
        <v>0</v>
      </c>
      <c r="JC56" s="83">
        <f t="shared" si="42"/>
        <v>0</v>
      </c>
      <c r="JD56" s="83">
        <f t="shared" si="42"/>
        <v>0</v>
      </c>
      <c r="JE56" s="74">
        <v>160</v>
      </c>
      <c r="JF56" s="74">
        <f>VLOOKUP(D56,'[2]2月'!B:AK,36,0)</f>
        <v>20</v>
      </c>
      <c r="JG56" s="74">
        <v>8</v>
      </c>
      <c r="JH56" s="74">
        <f t="shared" si="25"/>
        <v>160</v>
      </c>
      <c r="JI56" s="74">
        <v>240</v>
      </c>
      <c r="JJ56" s="82">
        <f t="shared" si="26"/>
        <v>24.355833333333333</v>
      </c>
      <c r="JK56" s="83">
        <f t="shared" si="27"/>
        <v>3896.9333333333334</v>
      </c>
      <c r="JL56" s="83">
        <f t="shared" si="28"/>
        <v>1948.4666666666662</v>
      </c>
    </row>
    <row r="57" spans="1:272" x14ac:dyDescent="0.3">
      <c r="A57" s="74">
        <v>16</v>
      </c>
      <c r="B57" s="74" t="s">
        <v>172</v>
      </c>
      <c r="C57" s="74" t="s">
        <v>154</v>
      </c>
      <c r="D57" s="37" t="s">
        <v>633</v>
      </c>
      <c r="E57" s="1" t="s">
        <v>492</v>
      </c>
      <c r="F57" s="99">
        <v>6691.51</v>
      </c>
      <c r="G57" s="99"/>
      <c r="H57" s="99"/>
      <c r="I57" s="94"/>
      <c r="J57" s="94">
        <v>2</v>
      </c>
      <c r="K57" s="94">
        <v>2</v>
      </c>
      <c r="L57" s="94">
        <v>2</v>
      </c>
      <c r="M57" s="94">
        <v>2</v>
      </c>
      <c r="N57" s="94"/>
      <c r="O57" s="94"/>
      <c r="P57" s="74"/>
      <c r="Q57" s="74">
        <v>2</v>
      </c>
      <c r="R57" s="94">
        <v>2</v>
      </c>
      <c r="S57" s="94">
        <v>2</v>
      </c>
      <c r="T57" s="94"/>
      <c r="U57" s="94">
        <v>2</v>
      </c>
      <c r="V57" s="94"/>
      <c r="W57" s="94"/>
      <c r="X57" s="94"/>
      <c r="Y57" s="94">
        <v>2</v>
      </c>
      <c r="Z57" s="94"/>
      <c r="AA57" s="94">
        <v>3</v>
      </c>
      <c r="AB57" s="94">
        <v>3</v>
      </c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74"/>
      <c r="AO57" s="74"/>
      <c r="AP57" s="94"/>
      <c r="AQ57" s="94"/>
      <c r="AR57" s="94"/>
      <c r="AS57" s="94"/>
      <c r="AT57" s="94"/>
      <c r="AU57" s="94"/>
      <c r="AV57" s="94"/>
      <c r="AW57" s="74">
        <v>2</v>
      </c>
      <c r="AX57" s="74">
        <v>2</v>
      </c>
      <c r="AY57" s="74">
        <v>2</v>
      </c>
      <c r="AZ57" s="74">
        <v>2</v>
      </c>
      <c r="BA57" s="74"/>
      <c r="BB57" s="74"/>
      <c r="BC57" s="74"/>
      <c r="BD57" s="74"/>
      <c r="BE57" s="74"/>
      <c r="BF57" s="74">
        <v>2</v>
      </c>
      <c r="BG57" s="74">
        <v>2</v>
      </c>
      <c r="BH57" s="74">
        <v>2</v>
      </c>
      <c r="BI57" s="74">
        <v>2</v>
      </c>
      <c r="BJ57" s="74"/>
      <c r="BK57" s="74"/>
      <c r="BL57" s="74"/>
      <c r="BM57" s="74"/>
      <c r="BN57" s="74">
        <v>2</v>
      </c>
      <c r="BO57" s="74">
        <v>2</v>
      </c>
      <c r="BP57" s="74">
        <v>2</v>
      </c>
      <c r="BQ57" s="74">
        <v>2</v>
      </c>
      <c r="BR57" s="74"/>
      <c r="BS57" s="74"/>
      <c r="BT57" s="74"/>
      <c r="BU57" s="74">
        <v>2</v>
      </c>
      <c r="BV57" s="74">
        <v>2</v>
      </c>
      <c r="BW57" s="74">
        <v>2</v>
      </c>
      <c r="BX57" s="74">
        <v>2</v>
      </c>
      <c r="BY57" s="74"/>
      <c r="BZ57" s="74"/>
      <c r="CA57" s="74"/>
      <c r="CB57" s="74"/>
      <c r="CC57" s="74"/>
      <c r="CD57" s="74">
        <v>2</v>
      </c>
      <c r="CE57" s="74">
        <v>3</v>
      </c>
      <c r="CF57" s="74">
        <v>3</v>
      </c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>
        <v>2</v>
      </c>
      <c r="DB57" s="74">
        <v>2</v>
      </c>
      <c r="DC57" s="74">
        <v>2</v>
      </c>
      <c r="DD57" s="74">
        <v>2</v>
      </c>
      <c r="DE57" s="74"/>
      <c r="DF57" s="74"/>
      <c r="DG57" s="74"/>
      <c r="DH57" s="74"/>
      <c r="DI57" s="74"/>
      <c r="DJ57" s="74">
        <v>2</v>
      </c>
      <c r="DK57" s="74">
        <v>2</v>
      </c>
      <c r="DL57" s="74">
        <v>2</v>
      </c>
      <c r="DM57" s="74">
        <v>2</v>
      </c>
      <c r="DN57" s="74"/>
      <c r="DO57" s="74"/>
      <c r="DP57" s="74"/>
      <c r="DQ57" s="74"/>
      <c r="DR57" s="74">
        <v>2</v>
      </c>
      <c r="DS57" s="74">
        <v>2</v>
      </c>
      <c r="DT57" s="74">
        <v>2</v>
      </c>
      <c r="DU57" s="74">
        <v>2</v>
      </c>
      <c r="DV57" s="74"/>
      <c r="DW57" s="74"/>
      <c r="DX57" s="74"/>
      <c r="DY57" s="74">
        <v>2</v>
      </c>
      <c r="DZ57" s="74">
        <v>2</v>
      </c>
      <c r="EA57" s="74">
        <v>2</v>
      </c>
      <c r="EB57" s="74">
        <v>2</v>
      </c>
      <c r="EC57" s="74"/>
      <c r="ED57" s="74"/>
      <c r="EE57" s="74"/>
      <c r="EF57" s="74"/>
      <c r="EG57" s="74"/>
      <c r="EH57" s="74">
        <v>2</v>
      </c>
      <c r="EI57" s="74">
        <v>3</v>
      </c>
      <c r="EJ57" s="74">
        <v>3</v>
      </c>
      <c r="EK57" s="74"/>
      <c r="EL57" s="74"/>
      <c r="EM57" s="74"/>
      <c r="EN57" s="74"/>
      <c r="EO57" s="94"/>
      <c r="EP57" s="94"/>
      <c r="EQ57" s="74"/>
      <c r="ER57" s="74"/>
      <c r="ES57" s="74"/>
      <c r="ET57" s="74"/>
      <c r="EU57" s="94"/>
      <c r="EV57" s="94"/>
      <c r="EW57" s="94"/>
      <c r="EX57" s="94"/>
      <c r="EY57" s="74"/>
      <c r="EZ57" s="94"/>
      <c r="FA57" s="94"/>
      <c r="FB57" s="94"/>
      <c r="FC57" s="94"/>
      <c r="FD57" s="94"/>
      <c r="FE57" s="74">
        <v>2</v>
      </c>
      <c r="FF57" s="74">
        <v>2</v>
      </c>
      <c r="FG57" s="74">
        <v>2</v>
      </c>
      <c r="FH57" s="74">
        <v>2</v>
      </c>
      <c r="FI57" s="74"/>
      <c r="FJ57" s="74"/>
      <c r="FK57" s="74"/>
      <c r="FL57" s="74"/>
      <c r="FM57" s="74"/>
      <c r="FN57" s="74">
        <v>2</v>
      </c>
      <c r="FO57" s="74">
        <v>2</v>
      </c>
      <c r="FP57" s="74">
        <v>2</v>
      </c>
      <c r="FQ57" s="74">
        <v>2</v>
      </c>
      <c r="FR57" s="74"/>
      <c r="FS57" s="74"/>
      <c r="FT57" s="74"/>
      <c r="FU57" s="74"/>
      <c r="FV57" s="74">
        <v>2</v>
      </c>
      <c r="FW57" s="74">
        <v>2</v>
      </c>
      <c r="FX57" s="74">
        <v>2</v>
      </c>
      <c r="FY57" s="74">
        <v>2</v>
      </c>
      <c r="FZ57" s="74"/>
      <c r="GA57" s="74"/>
      <c r="GB57" s="74"/>
      <c r="GC57" s="74">
        <v>2</v>
      </c>
      <c r="GD57" s="74">
        <v>2</v>
      </c>
      <c r="GE57" s="74">
        <v>2</v>
      </c>
      <c r="GF57" s="74">
        <v>2</v>
      </c>
      <c r="GG57" s="74"/>
      <c r="GH57" s="74"/>
      <c r="GI57" s="74"/>
      <c r="GJ57" s="74"/>
      <c r="GK57" s="74"/>
      <c r="GL57" s="74">
        <v>2</v>
      </c>
      <c r="GM57" s="74">
        <v>3</v>
      </c>
      <c r="GN57" s="74">
        <v>3</v>
      </c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>
        <v>2</v>
      </c>
      <c r="HJ57" s="74">
        <v>2</v>
      </c>
      <c r="HK57" s="74">
        <v>2</v>
      </c>
      <c r="HL57" s="74">
        <v>2</v>
      </c>
      <c r="HM57" s="74"/>
      <c r="HN57" s="74"/>
      <c r="HO57" s="74"/>
      <c r="HP57" s="74"/>
      <c r="HQ57" s="74"/>
      <c r="HR57" s="74">
        <v>2</v>
      </c>
      <c r="HS57" s="74">
        <v>3</v>
      </c>
      <c r="HT57" s="74">
        <v>3</v>
      </c>
      <c r="HU57" s="74"/>
      <c r="HV57" s="94"/>
      <c r="HW57" s="94"/>
      <c r="HX57" s="74"/>
      <c r="HY57" s="74"/>
      <c r="HZ57" s="74"/>
      <c r="IA57" s="74"/>
      <c r="IB57" s="74"/>
      <c r="IC57" s="74"/>
      <c r="ID57" s="74"/>
      <c r="IE57" s="74"/>
      <c r="IF57" s="74"/>
      <c r="IG57" s="94"/>
      <c r="IH57" s="94"/>
      <c r="II57" s="94"/>
      <c r="IJ57" s="94"/>
      <c r="IK57" s="94"/>
      <c r="IL57" s="94"/>
      <c r="IM57" s="94"/>
      <c r="IN57" s="74"/>
      <c r="IO57" s="74"/>
      <c r="IP57" s="74"/>
      <c r="IQ57" s="74"/>
      <c r="IR57" s="74"/>
      <c r="IS57" s="74"/>
      <c r="IT57" s="74"/>
      <c r="IU57" s="74"/>
      <c r="IV57" s="74"/>
      <c r="IW57" s="83">
        <f t="shared" ref="IW57:JD57" si="43">IW23*$JJ57</f>
        <v>501.86324999999999</v>
      </c>
      <c r="IX57" s="83">
        <f t="shared" si="43"/>
        <v>1059.4890833333334</v>
      </c>
      <c r="IY57" s="83">
        <f t="shared" si="43"/>
        <v>1254.6581249999999</v>
      </c>
      <c r="IZ57" s="83">
        <f t="shared" si="43"/>
        <v>1198.8955416666665</v>
      </c>
      <c r="JA57" s="83">
        <f t="shared" si="43"/>
        <v>446.10066666666665</v>
      </c>
      <c r="JB57" s="83">
        <f t="shared" si="43"/>
        <v>0</v>
      </c>
      <c r="JC57" s="83">
        <f t="shared" si="43"/>
        <v>0</v>
      </c>
      <c r="JD57" s="83">
        <f t="shared" si="43"/>
        <v>0</v>
      </c>
      <c r="JE57" s="74">
        <v>160</v>
      </c>
      <c r="JF57" s="74">
        <f>VLOOKUP(D57,'[2]2月'!B:AK,36,0)</f>
        <v>20</v>
      </c>
      <c r="JG57" s="74">
        <v>8</v>
      </c>
      <c r="JH57" s="74">
        <f t="shared" si="25"/>
        <v>160</v>
      </c>
      <c r="JI57" s="74">
        <v>240</v>
      </c>
      <c r="JJ57" s="82">
        <f t="shared" si="26"/>
        <v>27.881291666666666</v>
      </c>
      <c r="JK57" s="83">
        <f t="shared" si="27"/>
        <v>4461.0066666666662</v>
      </c>
      <c r="JL57" s="83">
        <f t="shared" si="28"/>
        <v>2230.503333333334</v>
      </c>
    </row>
    <row r="58" spans="1:272" x14ac:dyDescent="0.3">
      <c r="A58" s="74">
        <v>17</v>
      </c>
      <c r="B58" s="74" t="s">
        <v>172</v>
      </c>
      <c r="C58" s="74" t="s">
        <v>154</v>
      </c>
      <c r="D58" s="37" t="s">
        <v>634</v>
      </c>
      <c r="E58" s="1" t="s">
        <v>492</v>
      </c>
      <c r="F58" s="99">
        <v>7201.51</v>
      </c>
      <c r="G58" s="99"/>
      <c r="H58" s="99"/>
      <c r="I58" s="94"/>
      <c r="J58" s="94">
        <v>2</v>
      </c>
      <c r="K58" s="94">
        <v>2</v>
      </c>
      <c r="L58" s="94">
        <v>2</v>
      </c>
      <c r="M58" s="94">
        <v>2</v>
      </c>
      <c r="N58" s="94"/>
      <c r="O58" s="94"/>
      <c r="P58" s="74"/>
      <c r="Q58" s="74">
        <v>2</v>
      </c>
      <c r="R58" s="74"/>
      <c r="S58" s="74">
        <v>2</v>
      </c>
      <c r="T58" s="74">
        <v>2</v>
      </c>
      <c r="U58" s="74">
        <v>2</v>
      </c>
      <c r="V58" s="74"/>
      <c r="W58" s="74"/>
      <c r="X58" s="74"/>
      <c r="Y58" s="94"/>
      <c r="Z58" s="94">
        <v>2</v>
      </c>
      <c r="AA58" s="94">
        <v>2</v>
      </c>
      <c r="AB58" s="94">
        <v>3</v>
      </c>
      <c r="AC58" s="94">
        <v>1</v>
      </c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>
        <v>4</v>
      </c>
      <c r="AZ58" s="74">
        <v>2</v>
      </c>
      <c r="BA58" s="74">
        <v>2</v>
      </c>
      <c r="BB58" s="74"/>
      <c r="BC58" s="74"/>
      <c r="BD58" s="74"/>
      <c r="BE58" s="74">
        <v>2</v>
      </c>
      <c r="BF58" s="74"/>
      <c r="BG58" s="74">
        <v>2</v>
      </c>
      <c r="BH58" s="74">
        <v>2</v>
      </c>
      <c r="BI58" s="74">
        <v>2</v>
      </c>
      <c r="BJ58" s="74"/>
      <c r="BK58" s="74"/>
      <c r="BL58" s="74"/>
      <c r="BM58" s="74">
        <v>2</v>
      </c>
      <c r="BN58" s="74"/>
      <c r="BO58" s="74">
        <v>2</v>
      </c>
      <c r="BP58" s="74">
        <v>2</v>
      </c>
      <c r="BQ58" s="74">
        <v>2</v>
      </c>
      <c r="BR58" s="74"/>
      <c r="BS58" s="74"/>
      <c r="BT58" s="74"/>
      <c r="BU58" s="74"/>
      <c r="BV58" s="74">
        <v>2</v>
      </c>
      <c r="BW58" s="74">
        <v>2</v>
      </c>
      <c r="BX58" s="74">
        <v>2</v>
      </c>
      <c r="BY58" s="74">
        <v>2</v>
      </c>
      <c r="BZ58" s="74"/>
      <c r="CA58" s="74"/>
      <c r="CB58" s="74"/>
      <c r="CC58" s="74"/>
      <c r="CD58" s="74"/>
      <c r="CE58" s="74">
        <v>4</v>
      </c>
      <c r="CF58" s="74"/>
      <c r="CG58" s="74">
        <v>4</v>
      </c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>
        <v>4</v>
      </c>
      <c r="DD58" s="74">
        <v>2</v>
      </c>
      <c r="DE58" s="74">
        <v>2</v>
      </c>
      <c r="DF58" s="74"/>
      <c r="DG58" s="74"/>
      <c r="DH58" s="74"/>
      <c r="DI58" s="74">
        <v>2</v>
      </c>
      <c r="DJ58" s="74"/>
      <c r="DK58" s="74">
        <v>2</v>
      </c>
      <c r="DL58" s="74">
        <v>2</v>
      </c>
      <c r="DM58" s="74">
        <v>2</v>
      </c>
      <c r="DN58" s="74"/>
      <c r="DO58" s="74"/>
      <c r="DP58" s="74"/>
      <c r="DQ58" s="74">
        <v>2</v>
      </c>
      <c r="DR58" s="74"/>
      <c r="DS58" s="74">
        <v>2</v>
      </c>
      <c r="DT58" s="74">
        <v>2</v>
      </c>
      <c r="DU58" s="74">
        <v>2</v>
      </c>
      <c r="DV58" s="74"/>
      <c r="DW58" s="74"/>
      <c r="DX58" s="74"/>
      <c r="DY58" s="74"/>
      <c r="DZ58" s="74">
        <v>2</v>
      </c>
      <c r="EA58" s="74">
        <v>2</v>
      </c>
      <c r="EB58" s="74">
        <v>2</v>
      </c>
      <c r="EC58" s="74">
        <v>2</v>
      </c>
      <c r="ED58" s="74"/>
      <c r="EE58" s="74"/>
      <c r="EF58" s="74"/>
      <c r="EG58" s="74"/>
      <c r="EH58" s="74"/>
      <c r="EI58" s="74">
        <v>4</v>
      </c>
      <c r="EJ58" s="74"/>
      <c r="EK58" s="74">
        <v>4</v>
      </c>
      <c r="EL58" s="74"/>
      <c r="EM58" s="74"/>
      <c r="EN58" s="74"/>
      <c r="EO58" s="94"/>
      <c r="EP58" s="94"/>
      <c r="EQ58" s="74"/>
      <c r="ER58" s="74"/>
      <c r="ES58" s="74"/>
      <c r="ET58" s="74"/>
      <c r="EU58" s="94"/>
      <c r="EV58" s="94"/>
      <c r="EW58" s="94"/>
      <c r="EX58" s="94"/>
      <c r="EY58" s="74"/>
      <c r="EZ58" s="94"/>
      <c r="FA58" s="94"/>
      <c r="FB58" s="94"/>
      <c r="FC58" s="94"/>
      <c r="FD58" s="94"/>
      <c r="FE58" s="74"/>
      <c r="FF58" s="74"/>
      <c r="FG58" s="74">
        <v>4</v>
      </c>
      <c r="FH58" s="74">
        <v>2</v>
      </c>
      <c r="FI58" s="74">
        <v>2</v>
      </c>
      <c r="FJ58" s="74"/>
      <c r="FK58" s="74"/>
      <c r="FL58" s="74"/>
      <c r="FM58" s="74">
        <v>2</v>
      </c>
      <c r="FN58" s="74"/>
      <c r="FO58" s="74">
        <v>2</v>
      </c>
      <c r="FP58" s="74">
        <v>2</v>
      </c>
      <c r="FQ58" s="74">
        <v>2</v>
      </c>
      <c r="FR58" s="74"/>
      <c r="FS58" s="74"/>
      <c r="FT58" s="74"/>
      <c r="FU58" s="74">
        <v>2</v>
      </c>
      <c r="FV58" s="74"/>
      <c r="FW58" s="74">
        <v>2</v>
      </c>
      <c r="FX58" s="74">
        <v>2</v>
      </c>
      <c r="FY58" s="74">
        <v>2</v>
      </c>
      <c r="FZ58" s="74"/>
      <c r="GA58" s="74"/>
      <c r="GB58" s="74"/>
      <c r="GC58" s="74"/>
      <c r="GD58" s="74">
        <v>2</v>
      </c>
      <c r="GE58" s="74">
        <v>2</v>
      </c>
      <c r="GF58" s="74">
        <v>2</v>
      </c>
      <c r="GG58" s="74">
        <v>2</v>
      </c>
      <c r="GH58" s="74"/>
      <c r="GI58" s="74"/>
      <c r="GJ58" s="74"/>
      <c r="GK58" s="74"/>
      <c r="GL58" s="74"/>
      <c r="GM58" s="74">
        <v>4</v>
      </c>
      <c r="GN58" s="74"/>
      <c r="GO58" s="74">
        <v>4</v>
      </c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>
        <v>2</v>
      </c>
      <c r="HK58" s="74">
        <v>2</v>
      </c>
      <c r="HL58" s="74">
        <v>2</v>
      </c>
      <c r="HM58" s="74">
        <v>2</v>
      </c>
      <c r="HN58" s="74"/>
      <c r="HO58" s="74"/>
      <c r="HP58" s="74"/>
      <c r="HQ58" s="74"/>
      <c r="HR58" s="74"/>
      <c r="HS58" s="74">
        <v>4</v>
      </c>
      <c r="HT58" s="74"/>
      <c r="HU58" s="74">
        <v>4</v>
      </c>
      <c r="HV58" s="94"/>
      <c r="HW58" s="94"/>
      <c r="HX58" s="74"/>
      <c r="HY58" s="74"/>
      <c r="HZ58" s="74"/>
      <c r="IA58" s="74"/>
      <c r="IB58" s="74"/>
      <c r="IC58" s="74"/>
      <c r="ID58" s="74"/>
      <c r="IE58" s="74"/>
      <c r="IF58" s="74"/>
      <c r="IG58" s="94"/>
      <c r="IH58" s="94"/>
      <c r="II58" s="94"/>
      <c r="IJ58" s="94"/>
      <c r="IK58" s="94"/>
      <c r="IL58" s="94"/>
      <c r="IM58" s="94"/>
      <c r="IN58" s="74"/>
      <c r="IO58" s="74"/>
      <c r="IP58" s="74"/>
      <c r="IQ58" s="74"/>
      <c r="IR58" s="74"/>
      <c r="IS58" s="74"/>
      <c r="IT58" s="74"/>
      <c r="IU58" s="74"/>
      <c r="IV58" s="74"/>
      <c r="IW58" s="83">
        <f t="shared" ref="IW58:JD58" si="44">IW24*$JJ58</f>
        <v>420.08808333333332</v>
      </c>
      <c r="IX58" s="83">
        <f t="shared" si="44"/>
        <v>360.07549999999998</v>
      </c>
      <c r="IY58" s="83">
        <f t="shared" si="44"/>
        <v>1620.3397499999999</v>
      </c>
      <c r="IZ58" s="83">
        <f t="shared" si="44"/>
        <v>990.20762500000001</v>
      </c>
      <c r="JA58" s="83">
        <f t="shared" si="44"/>
        <v>1410.2957083333333</v>
      </c>
      <c r="JB58" s="83">
        <f t="shared" si="44"/>
        <v>0</v>
      </c>
      <c r="JC58" s="83">
        <f t="shared" si="44"/>
        <v>0</v>
      </c>
      <c r="JD58" s="83">
        <f t="shared" si="44"/>
        <v>0</v>
      </c>
      <c r="JE58" s="74">
        <v>160</v>
      </c>
      <c r="JF58" s="74">
        <f>VLOOKUP(D58,'[2]2月'!B:AK,36,0)</f>
        <v>20</v>
      </c>
      <c r="JG58" s="74">
        <v>8</v>
      </c>
      <c r="JH58" s="74">
        <f t="shared" si="25"/>
        <v>160</v>
      </c>
      <c r="JI58" s="74">
        <v>240</v>
      </c>
      <c r="JJ58" s="82">
        <f t="shared" si="26"/>
        <v>30.006291666666666</v>
      </c>
      <c r="JK58" s="83">
        <f t="shared" si="27"/>
        <v>4801.0066666666662</v>
      </c>
      <c r="JL58" s="83">
        <f t="shared" si="28"/>
        <v>2400.503333333334</v>
      </c>
    </row>
    <row r="59" spans="1:272" x14ac:dyDescent="0.3">
      <c r="A59" s="74">
        <v>18</v>
      </c>
      <c r="B59" s="74" t="s">
        <v>172</v>
      </c>
      <c r="C59" s="74" t="s">
        <v>154</v>
      </c>
      <c r="D59" s="37" t="s">
        <v>635</v>
      </c>
      <c r="E59" s="1" t="s">
        <v>492</v>
      </c>
      <c r="F59" s="99">
        <v>7181.85</v>
      </c>
      <c r="G59" s="99"/>
      <c r="H59" s="99"/>
      <c r="I59" s="74"/>
      <c r="J59" s="74">
        <v>2</v>
      </c>
      <c r="K59" s="74">
        <v>2</v>
      </c>
      <c r="L59" s="74">
        <v>2</v>
      </c>
      <c r="M59" s="74">
        <v>2</v>
      </c>
      <c r="N59" s="74"/>
      <c r="O59" s="74"/>
      <c r="P59" s="74"/>
      <c r="Q59" s="74"/>
      <c r="R59" s="101">
        <v>2</v>
      </c>
      <c r="S59" s="101">
        <v>2</v>
      </c>
      <c r="T59" s="101">
        <v>2</v>
      </c>
      <c r="U59" s="101">
        <v>2</v>
      </c>
      <c r="V59" s="101"/>
      <c r="W59" s="101"/>
      <c r="X59" s="74"/>
      <c r="Y59" s="101"/>
      <c r="Z59" s="101"/>
      <c r="AA59" s="101">
        <v>3</v>
      </c>
      <c r="AB59" s="101">
        <v>3</v>
      </c>
      <c r="AC59" s="101">
        <v>2</v>
      </c>
      <c r="AD59" s="101"/>
      <c r="AE59" s="101"/>
      <c r="AF59" s="101"/>
      <c r="AG59" s="74"/>
      <c r="AH59" s="74"/>
      <c r="AI59" s="74"/>
      <c r="AJ59" s="74"/>
      <c r="AK59" s="74"/>
      <c r="AL59" s="74"/>
      <c r="AM59" s="74"/>
      <c r="AN59" s="74"/>
      <c r="AO59" s="74"/>
      <c r="AP59" s="101"/>
      <c r="AQ59" s="101"/>
      <c r="AR59" s="101"/>
      <c r="AS59" s="101"/>
      <c r="AT59" s="101"/>
      <c r="AU59" s="101"/>
      <c r="AV59" s="74"/>
      <c r="AW59" s="74">
        <v>4</v>
      </c>
      <c r="AX59" s="74"/>
      <c r="AY59" s="74"/>
      <c r="AZ59" s="74">
        <v>4</v>
      </c>
      <c r="BA59" s="74"/>
      <c r="BB59" s="74"/>
      <c r="BC59" s="74"/>
      <c r="BD59" s="74"/>
      <c r="BE59" s="74"/>
      <c r="BF59" s="74">
        <v>2</v>
      </c>
      <c r="BG59" s="74">
        <v>2</v>
      </c>
      <c r="BH59" s="74">
        <v>2</v>
      </c>
      <c r="BI59" s="74">
        <v>2</v>
      </c>
      <c r="BJ59" s="74"/>
      <c r="BK59" s="74"/>
      <c r="BL59" s="74"/>
      <c r="BM59" s="74"/>
      <c r="BN59" s="101">
        <v>2</v>
      </c>
      <c r="BO59" s="101">
        <v>2</v>
      </c>
      <c r="BP59" s="101">
        <v>2</v>
      </c>
      <c r="BQ59" s="101">
        <v>2</v>
      </c>
      <c r="BR59" s="101"/>
      <c r="BS59" s="101"/>
      <c r="BT59" s="74"/>
      <c r="BU59" s="74"/>
      <c r="BV59" s="74">
        <v>2</v>
      </c>
      <c r="BW59" s="74">
        <v>2</v>
      </c>
      <c r="BX59" s="74">
        <v>2</v>
      </c>
      <c r="BY59" s="74">
        <v>2</v>
      </c>
      <c r="BZ59" s="74"/>
      <c r="CA59" s="74"/>
      <c r="CB59" s="74"/>
      <c r="CC59" s="74"/>
      <c r="CD59" s="74">
        <v>2</v>
      </c>
      <c r="CE59" s="74">
        <v>2</v>
      </c>
      <c r="CF59" s="74">
        <v>2</v>
      </c>
      <c r="CG59" s="74">
        <v>2</v>
      </c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  <c r="CT59" s="101"/>
      <c r="CU59" s="101"/>
      <c r="CV59" s="101"/>
      <c r="CW59" s="101"/>
      <c r="CX59" s="101"/>
      <c r="CY59" s="101"/>
      <c r="CZ59" s="74"/>
      <c r="DA59" s="74">
        <v>4</v>
      </c>
      <c r="DB59" s="74"/>
      <c r="DC59" s="74"/>
      <c r="DD59" s="74">
        <v>4</v>
      </c>
      <c r="DE59" s="74"/>
      <c r="DF59" s="74"/>
      <c r="DG59" s="74"/>
      <c r="DH59" s="74"/>
      <c r="DI59" s="74"/>
      <c r="DJ59" s="74">
        <v>2</v>
      </c>
      <c r="DK59" s="74">
        <v>2</v>
      </c>
      <c r="DL59" s="74">
        <v>2</v>
      </c>
      <c r="DM59" s="74">
        <v>2</v>
      </c>
      <c r="DN59" s="74"/>
      <c r="DO59" s="74"/>
      <c r="DP59" s="74"/>
      <c r="DQ59" s="74"/>
      <c r="DR59" s="101">
        <v>2</v>
      </c>
      <c r="DS59" s="101">
        <v>2</v>
      </c>
      <c r="DT59" s="101">
        <v>2</v>
      </c>
      <c r="DU59" s="101">
        <v>2</v>
      </c>
      <c r="DV59" s="101"/>
      <c r="DW59" s="101"/>
      <c r="DX59" s="74"/>
      <c r="DY59" s="74"/>
      <c r="DZ59" s="74">
        <v>2</v>
      </c>
      <c r="EA59" s="74">
        <v>2</v>
      </c>
      <c r="EB59" s="74">
        <v>2</v>
      </c>
      <c r="EC59" s="74">
        <v>2</v>
      </c>
      <c r="ED59" s="74"/>
      <c r="EE59" s="74"/>
      <c r="EF59" s="74"/>
      <c r="EG59" s="74"/>
      <c r="EH59" s="74">
        <v>2</v>
      </c>
      <c r="EI59" s="74">
        <v>2</v>
      </c>
      <c r="EJ59" s="74">
        <v>2</v>
      </c>
      <c r="EK59" s="74">
        <v>2</v>
      </c>
      <c r="EL59" s="74"/>
      <c r="EM59" s="74"/>
      <c r="EN59" s="74"/>
      <c r="EO59" s="94"/>
      <c r="EP59" s="94"/>
      <c r="EQ59" s="74"/>
      <c r="ER59" s="74"/>
      <c r="ES59" s="74"/>
      <c r="ET59" s="74"/>
      <c r="EU59" s="94"/>
      <c r="EV59" s="94"/>
      <c r="EW59" s="94"/>
      <c r="EX59" s="94"/>
      <c r="EY59" s="74"/>
      <c r="EZ59" s="94"/>
      <c r="FA59" s="94"/>
      <c r="FB59" s="94"/>
      <c r="FC59" s="94"/>
      <c r="FD59" s="94"/>
      <c r="FE59" s="74">
        <v>4</v>
      </c>
      <c r="FF59" s="74"/>
      <c r="FG59" s="74"/>
      <c r="FH59" s="74">
        <v>4</v>
      </c>
      <c r="FI59" s="74"/>
      <c r="FJ59" s="74"/>
      <c r="FK59" s="74"/>
      <c r="FL59" s="74"/>
      <c r="FM59" s="74"/>
      <c r="FN59" s="74">
        <v>2</v>
      </c>
      <c r="FO59" s="74">
        <v>2</v>
      </c>
      <c r="FP59" s="74">
        <v>2</v>
      </c>
      <c r="FQ59" s="74">
        <v>2</v>
      </c>
      <c r="FR59" s="74"/>
      <c r="FS59" s="74"/>
      <c r="FT59" s="74"/>
      <c r="FU59" s="74"/>
      <c r="FV59" s="101">
        <v>2</v>
      </c>
      <c r="FW59" s="101">
        <v>2</v>
      </c>
      <c r="FX59" s="101">
        <v>2</v>
      </c>
      <c r="FY59" s="101">
        <v>2</v>
      </c>
      <c r="FZ59" s="101"/>
      <c r="GA59" s="101"/>
      <c r="GB59" s="74"/>
      <c r="GC59" s="74"/>
      <c r="GD59" s="74">
        <v>2</v>
      </c>
      <c r="GE59" s="74">
        <v>2</v>
      </c>
      <c r="GF59" s="74">
        <v>2</v>
      </c>
      <c r="GG59" s="74">
        <v>2</v>
      </c>
      <c r="GH59" s="74"/>
      <c r="GI59" s="74"/>
      <c r="GJ59" s="74"/>
      <c r="GK59" s="74"/>
      <c r="GL59" s="74">
        <v>2</v>
      </c>
      <c r="GM59" s="74">
        <v>2</v>
      </c>
      <c r="GN59" s="74">
        <v>2</v>
      </c>
      <c r="GO59" s="74">
        <v>2</v>
      </c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>
        <v>2</v>
      </c>
      <c r="HK59" s="74">
        <v>2</v>
      </c>
      <c r="HL59" s="74">
        <v>2</v>
      </c>
      <c r="HM59" s="74">
        <v>2</v>
      </c>
      <c r="HN59" s="74"/>
      <c r="HO59" s="74"/>
      <c r="HP59" s="74"/>
      <c r="HQ59" s="74"/>
      <c r="HR59" s="74">
        <v>2</v>
      </c>
      <c r="HS59" s="74">
        <v>2</v>
      </c>
      <c r="HT59" s="74">
        <v>2</v>
      </c>
      <c r="HU59" s="74">
        <v>2</v>
      </c>
      <c r="HV59" s="94"/>
      <c r="HW59" s="94"/>
      <c r="HX59" s="74"/>
      <c r="HY59" s="74"/>
      <c r="HZ59" s="74"/>
      <c r="IA59" s="74"/>
      <c r="IB59" s="74"/>
      <c r="IC59" s="74"/>
      <c r="ID59" s="74"/>
      <c r="IE59" s="74"/>
      <c r="IF59" s="74"/>
      <c r="IG59" s="94"/>
      <c r="IH59" s="94"/>
      <c r="II59" s="94"/>
      <c r="IJ59" s="94"/>
      <c r="IK59" s="94"/>
      <c r="IL59" s="94"/>
      <c r="IM59" s="94"/>
      <c r="IN59" s="74"/>
      <c r="IO59" s="74"/>
      <c r="IP59" s="74"/>
      <c r="IQ59" s="74"/>
      <c r="IR59" s="74"/>
      <c r="IS59" s="74"/>
      <c r="IT59" s="74"/>
      <c r="IU59" s="74"/>
      <c r="IV59" s="74"/>
      <c r="IW59" s="83">
        <f t="shared" ref="IW59:JD59" si="45">IW25*$JJ59</f>
        <v>359.09250000000003</v>
      </c>
      <c r="IX59" s="83">
        <f t="shared" si="45"/>
        <v>957.58</v>
      </c>
      <c r="IY59" s="83">
        <f t="shared" si="45"/>
        <v>1047.3531250000001</v>
      </c>
      <c r="IZ59" s="83">
        <f t="shared" si="45"/>
        <v>1406.4456250000001</v>
      </c>
      <c r="JA59" s="83">
        <f t="shared" si="45"/>
        <v>1017.42875</v>
      </c>
      <c r="JB59" s="83">
        <f t="shared" si="45"/>
        <v>0</v>
      </c>
      <c r="JC59" s="83">
        <f t="shared" si="45"/>
        <v>0</v>
      </c>
      <c r="JD59" s="83">
        <f t="shared" si="45"/>
        <v>0</v>
      </c>
      <c r="JE59" s="74">
        <v>160</v>
      </c>
      <c r="JF59" s="74">
        <f>VLOOKUP(D59,'[2]2月'!B:AK,36,0)</f>
        <v>20</v>
      </c>
      <c r="JG59" s="74">
        <v>8</v>
      </c>
      <c r="JH59" s="74">
        <f t="shared" si="25"/>
        <v>160</v>
      </c>
      <c r="JI59" s="74">
        <v>240</v>
      </c>
      <c r="JJ59" s="82">
        <f t="shared" si="26"/>
        <v>29.924375000000001</v>
      </c>
      <c r="JK59" s="83">
        <f t="shared" si="27"/>
        <v>4787.9000000000005</v>
      </c>
      <c r="JL59" s="83">
        <f t="shared" si="28"/>
        <v>2393.9499999999998</v>
      </c>
    </row>
    <row r="60" spans="1:272" x14ac:dyDescent="0.3">
      <c r="A60" s="74">
        <v>19</v>
      </c>
      <c r="B60" s="74" t="s">
        <v>172</v>
      </c>
      <c r="C60" s="74" t="s">
        <v>154</v>
      </c>
      <c r="D60" s="100" t="s">
        <v>636</v>
      </c>
      <c r="E60" s="1" t="s">
        <v>492</v>
      </c>
      <c r="F60" s="99">
        <v>6957.09</v>
      </c>
      <c r="G60" s="99"/>
      <c r="H60" s="99"/>
      <c r="I60" s="94"/>
      <c r="J60" s="94">
        <v>3</v>
      </c>
      <c r="K60" s="94"/>
      <c r="L60" s="94">
        <v>2</v>
      </c>
      <c r="M60" s="94">
        <v>3</v>
      </c>
      <c r="N60" s="94"/>
      <c r="O60" s="94"/>
      <c r="P60" s="74"/>
      <c r="Q60" s="94">
        <v>3</v>
      </c>
      <c r="R60" s="94">
        <v>1</v>
      </c>
      <c r="S60" s="94">
        <v>2</v>
      </c>
      <c r="T60" s="94"/>
      <c r="U60" s="94">
        <v>2</v>
      </c>
      <c r="V60" s="94"/>
      <c r="W60" s="94"/>
      <c r="X60" s="94"/>
      <c r="Y60" s="94">
        <v>2</v>
      </c>
      <c r="Z60" s="94">
        <v>2</v>
      </c>
      <c r="AA60" s="94">
        <v>2</v>
      </c>
      <c r="AB60" s="94"/>
      <c r="AC60" s="94">
        <v>2</v>
      </c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74"/>
      <c r="AO60" s="94"/>
      <c r="AP60" s="94"/>
      <c r="AQ60" s="94"/>
      <c r="AR60" s="94"/>
      <c r="AS60" s="94"/>
      <c r="AT60" s="94"/>
      <c r="AU60" s="94"/>
      <c r="AV60" s="94"/>
      <c r="AW60" s="74">
        <v>2</v>
      </c>
      <c r="AX60" s="74">
        <v>2</v>
      </c>
      <c r="AY60" s="74">
        <v>2</v>
      </c>
      <c r="AZ60" s="74"/>
      <c r="BA60" s="74">
        <v>2</v>
      </c>
      <c r="BB60" s="74"/>
      <c r="BC60" s="74"/>
      <c r="BD60" s="74"/>
      <c r="BE60" s="94"/>
      <c r="BF60" s="94">
        <v>2</v>
      </c>
      <c r="BG60" s="94">
        <v>2</v>
      </c>
      <c r="BH60" s="94">
        <v>2</v>
      </c>
      <c r="BI60" s="94">
        <v>2</v>
      </c>
      <c r="BJ60" s="94"/>
      <c r="BK60" s="94"/>
      <c r="BL60" s="94"/>
      <c r="BM60" s="94">
        <v>2</v>
      </c>
      <c r="BN60" s="94"/>
      <c r="BO60" s="94">
        <v>2</v>
      </c>
      <c r="BP60" s="94">
        <v>2</v>
      </c>
      <c r="BQ60" s="94">
        <v>2</v>
      </c>
      <c r="BR60" s="94"/>
      <c r="BS60" s="94"/>
      <c r="BT60" s="94"/>
      <c r="BU60" s="94">
        <v>2</v>
      </c>
      <c r="BV60" s="94"/>
      <c r="BW60" s="94">
        <v>2</v>
      </c>
      <c r="BX60" s="94">
        <v>2</v>
      </c>
      <c r="BY60" s="94">
        <v>2</v>
      </c>
      <c r="BZ60" s="94"/>
      <c r="CA60" s="94"/>
      <c r="CB60" s="94"/>
      <c r="CC60" s="94">
        <v>2</v>
      </c>
      <c r="CD60" s="94">
        <v>2</v>
      </c>
      <c r="CE60" s="94">
        <v>2</v>
      </c>
      <c r="CF60" s="94"/>
      <c r="CG60" s="94">
        <v>2</v>
      </c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74">
        <v>2</v>
      </c>
      <c r="DB60" s="74">
        <v>2</v>
      </c>
      <c r="DC60" s="74">
        <v>2</v>
      </c>
      <c r="DD60" s="74"/>
      <c r="DE60" s="74">
        <v>2</v>
      </c>
      <c r="DF60" s="74"/>
      <c r="DG60" s="74"/>
      <c r="DH60" s="74"/>
      <c r="DI60" s="94"/>
      <c r="DJ60" s="94">
        <v>2</v>
      </c>
      <c r="DK60" s="94">
        <v>2</v>
      </c>
      <c r="DL60" s="94">
        <v>2</v>
      </c>
      <c r="DM60" s="94">
        <v>2</v>
      </c>
      <c r="DN60" s="94"/>
      <c r="DO60" s="94"/>
      <c r="DP60" s="94"/>
      <c r="DQ60" s="94">
        <v>2</v>
      </c>
      <c r="DR60" s="94"/>
      <c r="DS60" s="94">
        <v>2</v>
      </c>
      <c r="DT60" s="94">
        <v>2</v>
      </c>
      <c r="DU60" s="94">
        <v>2</v>
      </c>
      <c r="DV60" s="94"/>
      <c r="DW60" s="94"/>
      <c r="DX60" s="94"/>
      <c r="DY60" s="94">
        <v>2</v>
      </c>
      <c r="DZ60" s="94"/>
      <c r="EA60" s="94">
        <v>2</v>
      </c>
      <c r="EB60" s="94">
        <v>2</v>
      </c>
      <c r="EC60" s="94">
        <v>2</v>
      </c>
      <c r="ED60" s="94"/>
      <c r="EE60" s="94"/>
      <c r="EF60" s="94"/>
      <c r="EG60" s="94">
        <v>2</v>
      </c>
      <c r="EH60" s="94">
        <v>2</v>
      </c>
      <c r="EI60" s="94">
        <v>2</v>
      </c>
      <c r="EJ60" s="94"/>
      <c r="EK60" s="94">
        <v>2</v>
      </c>
      <c r="EL60" s="94"/>
      <c r="EM60" s="94"/>
      <c r="EN60" s="94"/>
      <c r="EO60" s="94"/>
      <c r="EP60" s="94"/>
      <c r="EQ60" s="74"/>
      <c r="ER60" s="74"/>
      <c r="ES60" s="74"/>
      <c r="ET60" s="74"/>
      <c r="EU60" s="94"/>
      <c r="EV60" s="94"/>
      <c r="EW60" s="94"/>
      <c r="EX60" s="94"/>
      <c r="EY60" s="74"/>
      <c r="EZ60" s="94"/>
      <c r="FA60" s="94"/>
      <c r="FB60" s="94"/>
      <c r="FC60" s="94"/>
      <c r="FD60" s="94"/>
      <c r="FE60" s="74">
        <v>2</v>
      </c>
      <c r="FF60" s="74">
        <v>2</v>
      </c>
      <c r="FG60" s="74">
        <v>2</v>
      </c>
      <c r="FH60" s="74"/>
      <c r="FI60" s="74">
        <v>2</v>
      </c>
      <c r="FJ60" s="74"/>
      <c r="FK60" s="74"/>
      <c r="FL60" s="74"/>
      <c r="FM60" s="94"/>
      <c r="FN60" s="94">
        <v>2</v>
      </c>
      <c r="FO60" s="94">
        <v>2</v>
      </c>
      <c r="FP60" s="94">
        <v>2</v>
      </c>
      <c r="FQ60" s="94">
        <v>2</v>
      </c>
      <c r="FR60" s="94"/>
      <c r="FS60" s="94"/>
      <c r="FT60" s="94"/>
      <c r="FU60" s="94">
        <v>2</v>
      </c>
      <c r="FV60" s="94"/>
      <c r="FW60" s="94">
        <v>2</v>
      </c>
      <c r="FX60" s="94">
        <v>2</v>
      </c>
      <c r="FY60" s="94">
        <v>2</v>
      </c>
      <c r="FZ60" s="94"/>
      <c r="GA60" s="94"/>
      <c r="GB60" s="94"/>
      <c r="GC60" s="94">
        <v>2</v>
      </c>
      <c r="GD60" s="94"/>
      <c r="GE60" s="94">
        <v>2</v>
      </c>
      <c r="GF60" s="94">
        <v>2</v>
      </c>
      <c r="GG60" s="94">
        <v>2</v>
      </c>
      <c r="GH60" s="94"/>
      <c r="GI60" s="94"/>
      <c r="GJ60" s="94"/>
      <c r="GK60" s="94">
        <v>2</v>
      </c>
      <c r="GL60" s="94">
        <v>2</v>
      </c>
      <c r="GM60" s="94">
        <v>2</v>
      </c>
      <c r="GN60" s="94"/>
      <c r="GO60" s="94">
        <v>2</v>
      </c>
      <c r="GP60" s="94"/>
      <c r="GQ60" s="94"/>
      <c r="GR60" s="9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94">
        <v>2</v>
      </c>
      <c r="HJ60" s="94"/>
      <c r="HK60" s="94">
        <v>2</v>
      </c>
      <c r="HL60" s="94">
        <v>2</v>
      </c>
      <c r="HM60" s="94">
        <v>2</v>
      </c>
      <c r="HN60" s="94"/>
      <c r="HO60" s="94"/>
      <c r="HP60" s="94"/>
      <c r="HQ60" s="94">
        <v>2</v>
      </c>
      <c r="HR60" s="94">
        <v>2</v>
      </c>
      <c r="HS60" s="94">
        <v>2</v>
      </c>
      <c r="HT60" s="94"/>
      <c r="HU60" s="94">
        <v>2</v>
      </c>
      <c r="HV60" s="94"/>
      <c r="HW60" s="94"/>
      <c r="HX60" s="74"/>
      <c r="HY60" s="74"/>
      <c r="HZ60" s="74"/>
      <c r="IA60" s="74"/>
      <c r="IB60" s="74"/>
      <c r="IC60" s="74"/>
      <c r="ID60" s="74"/>
      <c r="IE60" s="74"/>
      <c r="IF60" s="74"/>
      <c r="IG60" s="94"/>
      <c r="IH60" s="94"/>
      <c r="II60" s="94"/>
      <c r="IJ60" s="94"/>
      <c r="IK60" s="94"/>
      <c r="IL60" s="94"/>
      <c r="IM60" s="94"/>
      <c r="IN60" s="74"/>
      <c r="IO60" s="74"/>
      <c r="IP60" s="74"/>
      <c r="IQ60" s="74"/>
      <c r="IR60" s="74"/>
      <c r="IS60" s="74"/>
      <c r="IT60" s="74"/>
      <c r="IU60" s="74"/>
      <c r="IV60" s="74"/>
      <c r="IW60" s="83">
        <f t="shared" ref="IW60:JD60" si="46">IW26*$JJ60</f>
        <v>956.599875</v>
      </c>
      <c r="IX60" s="83">
        <f t="shared" si="46"/>
        <v>753.68475000000001</v>
      </c>
      <c r="IY60" s="83">
        <f t="shared" si="46"/>
        <v>1101.53925</v>
      </c>
      <c r="IZ60" s="83">
        <f t="shared" si="46"/>
        <v>637.73325</v>
      </c>
      <c r="JA60" s="83">
        <f t="shared" si="46"/>
        <v>1188.5028749999999</v>
      </c>
      <c r="JB60" s="83">
        <f t="shared" si="46"/>
        <v>0</v>
      </c>
      <c r="JC60" s="83">
        <f t="shared" si="46"/>
        <v>0</v>
      </c>
      <c r="JD60" s="83">
        <f t="shared" si="46"/>
        <v>0</v>
      </c>
      <c r="JE60" s="74">
        <v>160</v>
      </c>
      <c r="JF60" s="74">
        <f>VLOOKUP(D60,'[2]2月'!B:AK,36,0)</f>
        <v>20</v>
      </c>
      <c r="JG60" s="74">
        <v>8</v>
      </c>
      <c r="JH60" s="74">
        <f t="shared" si="25"/>
        <v>160</v>
      </c>
      <c r="JI60" s="74">
        <v>240</v>
      </c>
      <c r="JJ60" s="82">
        <f t="shared" si="26"/>
        <v>28.987874999999999</v>
      </c>
      <c r="JK60" s="83">
        <f t="shared" si="27"/>
        <v>4638.0599999999995</v>
      </c>
      <c r="JL60" s="83">
        <f t="shared" si="28"/>
        <v>2319.0300000000007</v>
      </c>
    </row>
    <row r="61" spans="1:272" x14ac:dyDescent="0.3">
      <c r="A61" s="74">
        <v>20</v>
      </c>
      <c r="B61" s="74" t="s">
        <v>172</v>
      </c>
      <c r="C61" s="74" t="s">
        <v>154</v>
      </c>
      <c r="D61" s="37" t="s">
        <v>637</v>
      </c>
      <c r="E61" s="1" t="s">
        <v>492</v>
      </c>
      <c r="F61" s="99">
        <v>6962.31</v>
      </c>
      <c r="G61" s="99"/>
      <c r="H61" s="99"/>
      <c r="I61" s="94"/>
      <c r="J61" s="94">
        <v>2</v>
      </c>
      <c r="K61" s="94">
        <v>3</v>
      </c>
      <c r="L61" s="94"/>
      <c r="M61" s="94">
        <v>3</v>
      </c>
      <c r="N61" s="94"/>
      <c r="O61" s="94"/>
      <c r="P61" s="74"/>
      <c r="Q61" s="94">
        <v>2</v>
      </c>
      <c r="R61" s="94">
        <v>2</v>
      </c>
      <c r="S61" s="74">
        <v>2</v>
      </c>
      <c r="T61" s="94">
        <v>2</v>
      </c>
      <c r="U61" s="94"/>
      <c r="V61" s="94"/>
      <c r="W61" s="94"/>
      <c r="X61" s="94"/>
      <c r="Y61" s="94"/>
      <c r="Z61" s="94">
        <v>2</v>
      </c>
      <c r="AA61" s="94">
        <v>2</v>
      </c>
      <c r="AB61" s="94">
        <v>2</v>
      </c>
      <c r="AC61" s="94">
        <v>2</v>
      </c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74"/>
      <c r="AO61" s="94"/>
      <c r="AP61" s="94"/>
      <c r="AQ61" s="74"/>
      <c r="AR61" s="94"/>
      <c r="AS61" s="94"/>
      <c r="AT61" s="94"/>
      <c r="AU61" s="94"/>
      <c r="AV61" s="94"/>
      <c r="AW61" s="74"/>
      <c r="AX61" s="74">
        <v>2</v>
      </c>
      <c r="AY61" s="74">
        <v>2</v>
      </c>
      <c r="AZ61" s="74">
        <v>2</v>
      </c>
      <c r="BA61" s="74">
        <v>2</v>
      </c>
      <c r="BB61" s="74"/>
      <c r="BC61" s="74"/>
      <c r="BD61" s="74"/>
      <c r="BE61" s="94">
        <v>2</v>
      </c>
      <c r="BF61" s="94"/>
      <c r="BG61" s="74">
        <v>2</v>
      </c>
      <c r="BH61" s="74">
        <v>2</v>
      </c>
      <c r="BI61" s="74">
        <v>2</v>
      </c>
      <c r="BJ61" s="74"/>
      <c r="BK61" s="94"/>
      <c r="BL61" s="94"/>
      <c r="BN61" s="94">
        <v>2</v>
      </c>
      <c r="BO61" s="74">
        <v>2</v>
      </c>
      <c r="BP61" s="74">
        <v>2</v>
      </c>
      <c r="BQ61" s="74">
        <v>2</v>
      </c>
      <c r="BR61" s="74"/>
      <c r="BS61" s="94"/>
      <c r="BT61" s="94"/>
      <c r="BU61" s="74"/>
      <c r="BV61" s="74">
        <v>2</v>
      </c>
      <c r="BW61" s="74">
        <v>2</v>
      </c>
      <c r="BX61" s="74">
        <v>2</v>
      </c>
      <c r="BY61" s="74">
        <v>2</v>
      </c>
      <c r="BZ61" s="74"/>
      <c r="CA61" s="74"/>
      <c r="CB61" s="74"/>
      <c r="CC61" s="94"/>
      <c r="CD61" s="94">
        <v>2</v>
      </c>
      <c r="CE61" s="74">
        <v>2</v>
      </c>
      <c r="CF61" s="74">
        <v>2</v>
      </c>
      <c r="CG61" s="74">
        <v>2</v>
      </c>
      <c r="CH61" s="74"/>
      <c r="CI61" s="94"/>
      <c r="CJ61" s="94"/>
      <c r="CK61" s="94"/>
      <c r="CL61" s="94"/>
      <c r="CM61" s="74"/>
      <c r="CN61" s="74"/>
      <c r="CO61" s="74"/>
      <c r="CP61" s="74"/>
      <c r="CQ61" s="94"/>
      <c r="CR61" s="94"/>
      <c r="CT61" s="94"/>
      <c r="CU61" s="74"/>
      <c r="CV61" s="74"/>
      <c r="CW61" s="74"/>
      <c r="CX61" s="74"/>
      <c r="CY61" s="94"/>
      <c r="CZ61" s="94"/>
      <c r="DA61" s="74"/>
      <c r="DB61" s="74">
        <v>2</v>
      </c>
      <c r="DC61" s="74">
        <v>2</v>
      </c>
      <c r="DD61" s="74">
        <v>2</v>
      </c>
      <c r="DE61" s="74">
        <v>2</v>
      </c>
      <c r="DF61" s="74"/>
      <c r="DG61" s="74"/>
      <c r="DH61" s="74"/>
      <c r="DI61" s="94">
        <v>2</v>
      </c>
      <c r="DJ61" s="94"/>
      <c r="DK61" s="74">
        <v>2</v>
      </c>
      <c r="DL61" s="74">
        <v>2</v>
      </c>
      <c r="DM61" s="74">
        <v>2</v>
      </c>
      <c r="DN61" s="74"/>
      <c r="DO61" s="94"/>
      <c r="DP61" s="94"/>
      <c r="DR61" s="94">
        <v>2</v>
      </c>
      <c r="DS61" s="74">
        <v>2</v>
      </c>
      <c r="DT61" s="74">
        <v>2</v>
      </c>
      <c r="DU61" s="74">
        <v>2</v>
      </c>
      <c r="DV61" s="74"/>
      <c r="DW61" s="94"/>
      <c r="DX61" s="94"/>
      <c r="DY61" s="74"/>
      <c r="DZ61" s="74">
        <v>2</v>
      </c>
      <c r="EA61" s="74">
        <v>2</v>
      </c>
      <c r="EB61" s="74">
        <v>2</v>
      </c>
      <c r="EC61" s="74">
        <v>2</v>
      </c>
      <c r="ED61" s="74"/>
      <c r="EE61" s="74"/>
      <c r="EF61" s="74"/>
      <c r="EG61" s="94"/>
      <c r="EH61" s="94">
        <v>2</v>
      </c>
      <c r="EI61" s="74">
        <v>2</v>
      </c>
      <c r="EJ61" s="74">
        <v>2</v>
      </c>
      <c r="EK61" s="74">
        <v>2</v>
      </c>
      <c r="EL61" s="74"/>
      <c r="EM61" s="94"/>
      <c r="EN61" s="94"/>
      <c r="EO61" s="94"/>
      <c r="EP61" s="94"/>
      <c r="EQ61" s="74"/>
      <c r="ER61" s="74"/>
      <c r="ES61" s="74"/>
      <c r="ET61" s="74"/>
      <c r="EU61" s="94"/>
      <c r="EV61" s="94"/>
      <c r="EW61" s="94"/>
      <c r="EX61" s="94"/>
      <c r="EY61" s="74"/>
      <c r="EZ61" s="94"/>
      <c r="FA61" s="94"/>
      <c r="FB61" s="94"/>
      <c r="FC61" s="94"/>
      <c r="FD61" s="94"/>
      <c r="FE61" s="74"/>
      <c r="FF61" s="74">
        <v>2</v>
      </c>
      <c r="FG61" s="74">
        <v>2</v>
      </c>
      <c r="FH61" s="74">
        <v>2</v>
      </c>
      <c r="FI61" s="74">
        <v>2</v>
      </c>
      <c r="FJ61" s="74"/>
      <c r="FK61" s="74"/>
      <c r="FL61" s="74"/>
      <c r="FM61" s="94">
        <v>2</v>
      </c>
      <c r="FN61" s="94"/>
      <c r="FO61" s="74">
        <v>2</v>
      </c>
      <c r="FP61" s="74">
        <v>2</v>
      </c>
      <c r="FQ61" s="74">
        <v>2</v>
      </c>
      <c r="FR61" s="74"/>
      <c r="FS61" s="94"/>
      <c r="FT61" s="94"/>
      <c r="FV61" s="94">
        <v>2</v>
      </c>
      <c r="FW61" s="74">
        <v>2</v>
      </c>
      <c r="FX61" s="74">
        <v>2</v>
      </c>
      <c r="FY61" s="74">
        <v>2</v>
      </c>
      <c r="FZ61" s="74"/>
      <c r="GA61" s="94"/>
      <c r="GB61" s="94"/>
      <c r="GC61" s="74"/>
      <c r="GD61" s="74">
        <v>2</v>
      </c>
      <c r="GE61" s="74">
        <v>2</v>
      </c>
      <c r="GF61" s="74">
        <v>2</v>
      </c>
      <c r="GG61" s="74">
        <v>2</v>
      </c>
      <c r="GH61" s="74"/>
      <c r="GI61" s="74"/>
      <c r="GJ61" s="74"/>
      <c r="GK61" s="94"/>
      <c r="GL61" s="94">
        <v>2</v>
      </c>
      <c r="GM61" s="74">
        <v>2</v>
      </c>
      <c r="GN61" s="74">
        <v>2</v>
      </c>
      <c r="GO61" s="74">
        <v>2</v>
      </c>
      <c r="GP61" s="74"/>
      <c r="GQ61" s="94"/>
      <c r="GR61" s="9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>
        <v>2</v>
      </c>
      <c r="HK61" s="74">
        <v>2</v>
      </c>
      <c r="HL61" s="74">
        <v>2</v>
      </c>
      <c r="HM61" s="74">
        <v>2</v>
      </c>
      <c r="HN61" s="74"/>
      <c r="HO61" s="74"/>
      <c r="HP61" s="74"/>
      <c r="HQ61" s="94"/>
      <c r="HR61" s="94">
        <v>2</v>
      </c>
      <c r="HS61" s="74">
        <v>2</v>
      </c>
      <c r="HT61" s="74">
        <v>2</v>
      </c>
      <c r="HU61" s="74">
        <v>2</v>
      </c>
      <c r="HV61" s="94"/>
      <c r="HW61" s="94"/>
      <c r="HX61" s="74"/>
      <c r="HY61" s="74"/>
      <c r="HZ61" s="74"/>
      <c r="IA61" s="74"/>
      <c r="IB61" s="74"/>
      <c r="IC61" s="74"/>
      <c r="ID61" s="74"/>
      <c r="IE61" s="74"/>
      <c r="IF61" s="74"/>
      <c r="IG61" s="94"/>
      <c r="IH61" s="94"/>
      <c r="II61" s="94"/>
      <c r="IJ61" s="94"/>
      <c r="IK61" s="94"/>
      <c r="IL61" s="94"/>
      <c r="IM61" s="94"/>
      <c r="IN61" s="74"/>
      <c r="IO61" s="94"/>
      <c r="IP61" s="94"/>
      <c r="IQ61" s="94"/>
      <c r="IR61" s="94"/>
      <c r="IS61" s="94"/>
      <c r="IT61" s="94"/>
      <c r="IU61" s="94"/>
      <c r="IV61" s="74"/>
      <c r="IW61" s="83">
        <f t="shared" ref="IW61:JD61" si="47">IW27*$JJ61</f>
        <v>232.07700000000003</v>
      </c>
      <c r="IX61" s="83">
        <f t="shared" si="47"/>
        <v>986.32725000000016</v>
      </c>
      <c r="IY61" s="83">
        <f t="shared" si="47"/>
        <v>1189.3946250000001</v>
      </c>
      <c r="IZ61" s="83">
        <f t="shared" si="47"/>
        <v>1102.3657500000002</v>
      </c>
      <c r="JA61" s="83">
        <f t="shared" si="47"/>
        <v>1131.3753750000001</v>
      </c>
      <c r="JB61" s="83">
        <f t="shared" si="47"/>
        <v>0</v>
      </c>
      <c r="JC61" s="83">
        <f t="shared" si="47"/>
        <v>0</v>
      </c>
      <c r="JD61" s="83">
        <f t="shared" si="47"/>
        <v>0</v>
      </c>
      <c r="JE61" s="74">
        <v>160</v>
      </c>
      <c r="JF61" s="74">
        <f>VLOOKUP(D61,'[2]2月'!B:AK,36,0)</f>
        <v>20</v>
      </c>
      <c r="JG61" s="74">
        <v>8</v>
      </c>
      <c r="JH61" s="74">
        <f t="shared" si="25"/>
        <v>160</v>
      </c>
      <c r="JI61" s="74">
        <v>240</v>
      </c>
      <c r="JJ61" s="82">
        <f t="shared" si="26"/>
        <v>29.009625000000003</v>
      </c>
      <c r="JK61" s="83">
        <f t="shared" si="27"/>
        <v>4641.5400000000009</v>
      </c>
      <c r="JL61" s="83">
        <f t="shared" si="28"/>
        <v>2320.7699999999995</v>
      </c>
    </row>
    <row r="62" spans="1:272" x14ac:dyDescent="0.3">
      <c r="A62" s="74"/>
      <c r="B62" s="74"/>
      <c r="C62" s="74"/>
      <c r="D62" s="74" t="s">
        <v>571</v>
      </c>
      <c r="E62" s="74"/>
      <c r="F62" s="82">
        <f t="shared" ref="F62:H62" si="48">SUM(F42:F61)</f>
        <v>184786.62000000002</v>
      </c>
      <c r="G62" s="83">
        <f t="shared" si="48"/>
        <v>0</v>
      </c>
      <c r="H62" s="83">
        <f t="shared" si="48"/>
        <v>0</v>
      </c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  <c r="CT62" s="74"/>
      <c r="CU62" s="74"/>
      <c r="CV62" s="74"/>
      <c r="CW62" s="74"/>
      <c r="CX62" s="74"/>
      <c r="CY62" s="74"/>
      <c r="CZ62" s="74"/>
      <c r="DA62" s="74"/>
      <c r="DB62" s="74"/>
      <c r="DC62" s="74"/>
      <c r="DD62" s="74"/>
      <c r="DE62" s="74"/>
      <c r="DF62" s="74"/>
      <c r="DG62" s="74"/>
      <c r="DH62" s="74"/>
      <c r="DI62" s="74"/>
      <c r="DJ62" s="74"/>
      <c r="DK62" s="74"/>
      <c r="DL62" s="74"/>
      <c r="DM62" s="74"/>
      <c r="DN62" s="74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4"/>
      <c r="EJ62" s="74"/>
      <c r="EK62" s="74"/>
      <c r="EL62" s="74"/>
      <c r="EM62" s="74"/>
      <c r="EN62" s="74"/>
      <c r="EO62" s="74"/>
      <c r="EP62" s="74"/>
      <c r="EQ62" s="74"/>
      <c r="ER62" s="74"/>
      <c r="ES62" s="74"/>
      <c r="ET62" s="74"/>
      <c r="EU62" s="74"/>
      <c r="EV62" s="74"/>
      <c r="EW62" s="74"/>
      <c r="EX62" s="74"/>
      <c r="EY62" s="74"/>
      <c r="EZ62" s="74"/>
      <c r="FA62" s="74"/>
      <c r="FB62" s="74"/>
      <c r="FC62" s="74"/>
      <c r="FD62" s="74"/>
      <c r="FE62" s="74"/>
      <c r="FF62" s="74"/>
      <c r="FG62" s="74"/>
      <c r="FH62" s="74"/>
      <c r="FI62" s="74"/>
      <c r="FJ62" s="74"/>
      <c r="FK62" s="74"/>
      <c r="FL62" s="74"/>
      <c r="FM62" s="74"/>
      <c r="FN62" s="74"/>
      <c r="FO62" s="74"/>
      <c r="FP62" s="74"/>
      <c r="FQ62" s="74"/>
      <c r="FR62" s="74"/>
      <c r="FS62" s="74"/>
      <c r="FT62" s="74"/>
      <c r="FU62" s="74"/>
      <c r="FV62" s="74"/>
      <c r="FW62" s="74"/>
      <c r="FX62" s="74"/>
      <c r="FY62" s="74"/>
      <c r="FZ62" s="74"/>
      <c r="GA62" s="74"/>
      <c r="GB62" s="74"/>
      <c r="GC62" s="74"/>
      <c r="GD62" s="74"/>
      <c r="GE62" s="74"/>
      <c r="GF62" s="74"/>
      <c r="GG62" s="74"/>
      <c r="GH62" s="74"/>
      <c r="GI62" s="74"/>
      <c r="GJ62" s="74"/>
      <c r="GK62" s="74"/>
      <c r="GL62" s="74"/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/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/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83">
        <f t="shared" ref="IW62:JF62" si="49">SUM(IW42:IW61)</f>
        <v>16549.861958333335</v>
      </c>
      <c r="IX62" s="83">
        <f t="shared" si="49"/>
        <v>30938.835500000001</v>
      </c>
      <c r="IY62" s="83">
        <f t="shared" si="49"/>
        <v>40326.736250000002</v>
      </c>
      <c r="IZ62" s="83">
        <f t="shared" si="49"/>
        <v>37622.485583333328</v>
      </c>
      <c r="JA62" s="83">
        <f t="shared" si="49"/>
        <v>36602.160708333322</v>
      </c>
      <c r="JB62" s="74">
        <f t="shared" si="49"/>
        <v>0</v>
      </c>
      <c r="JC62" s="74">
        <f t="shared" si="49"/>
        <v>0</v>
      </c>
      <c r="JD62" s="74">
        <f t="shared" si="49"/>
        <v>0</v>
      </c>
      <c r="JE62" s="74">
        <f t="shared" si="49"/>
        <v>3200</v>
      </c>
      <c r="JF62" s="74">
        <f t="shared" si="49"/>
        <v>400</v>
      </c>
      <c r="JG62" s="74"/>
      <c r="JH62" s="74">
        <f t="shared" ref="JH62:JL62" si="50">SUM(JH42:JH61)</f>
        <v>3200</v>
      </c>
      <c r="JI62" s="83">
        <f t="shared" si="50"/>
        <v>4000</v>
      </c>
      <c r="JJ62" s="74"/>
      <c r="JK62" s="102">
        <f t="shared" si="50"/>
        <v>162040.07999999996</v>
      </c>
      <c r="JL62" s="102">
        <f t="shared" si="50"/>
        <v>22746.540000000005</v>
      </c>
    </row>
    <row r="63" spans="1:272" x14ac:dyDescent="0.3">
      <c r="JJ63" s="68"/>
      <c r="JL63" s="69"/>
    </row>
    <row r="64" spans="1:272" x14ac:dyDescent="0.3">
      <c r="JJ64" s="68"/>
      <c r="JL64" s="69"/>
    </row>
    <row r="65" spans="1:272" x14ac:dyDescent="0.3">
      <c r="JJ65" s="68"/>
      <c r="JL65" s="69"/>
    </row>
    <row r="66" spans="1:272" x14ac:dyDescent="0.3">
      <c r="JJ66" s="68"/>
      <c r="JL66" s="69"/>
    </row>
    <row r="67" spans="1:272" x14ac:dyDescent="0.3">
      <c r="JJ67" s="68"/>
      <c r="JL67" s="69"/>
    </row>
    <row r="68" spans="1:272" x14ac:dyDescent="0.3">
      <c r="JJ68" s="68"/>
      <c r="JL68" s="69"/>
    </row>
    <row r="69" spans="1:272" x14ac:dyDescent="0.3">
      <c r="JJ69" s="68"/>
      <c r="JL69" s="69"/>
    </row>
    <row r="70" spans="1:272" x14ac:dyDescent="0.3">
      <c r="JJ70" s="68"/>
      <c r="JL70" s="69"/>
    </row>
    <row r="71" spans="1:272" x14ac:dyDescent="0.3">
      <c r="JJ71" s="68"/>
      <c r="JL71" s="69"/>
    </row>
    <row r="72" spans="1:272" x14ac:dyDescent="0.3">
      <c r="A72" s="472" t="s">
        <v>599</v>
      </c>
      <c r="B72" s="472"/>
      <c r="C72" s="472"/>
      <c r="D72" s="472"/>
      <c r="E72" s="472"/>
      <c r="F72" s="472"/>
      <c r="G72" s="472"/>
      <c r="H72" s="472"/>
      <c r="I72" s="472"/>
      <c r="J72" s="472"/>
      <c r="K72" s="472"/>
      <c r="L72" s="472"/>
      <c r="M72" s="472"/>
      <c r="N72" s="472"/>
      <c r="O72" s="472"/>
      <c r="P72" s="472"/>
      <c r="Q72" s="472"/>
      <c r="R72" s="472"/>
      <c r="S72" s="472"/>
      <c r="T72" s="472"/>
      <c r="U72" s="472"/>
      <c r="V72" s="472"/>
      <c r="W72" s="472"/>
      <c r="X72" s="472"/>
      <c r="Y72" s="472"/>
      <c r="Z72" s="472"/>
      <c r="AA72" s="472"/>
      <c r="AB72" s="472"/>
      <c r="AC72" s="472"/>
      <c r="AD72" s="472"/>
      <c r="AE72" s="472"/>
      <c r="AF72" s="472"/>
      <c r="AG72" s="472"/>
      <c r="AH72" s="472"/>
      <c r="AI72" s="472"/>
      <c r="AJ72" s="472"/>
      <c r="AK72" s="472"/>
      <c r="AL72" s="472"/>
      <c r="AM72" s="472"/>
      <c r="AN72" s="472"/>
      <c r="AO72" s="472"/>
      <c r="AP72" s="472"/>
      <c r="AQ72" s="472"/>
      <c r="AR72" s="472"/>
      <c r="AS72" s="472"/>
      <c r="AT72" s="472"/>
      <c r="AU72" s="472"/>
      <c r="AV72" s="472"/>
      <c r="AW72" s="472"/>
      <c r="AX72" s="472"/>
      <c r="AY72" s="472"/>
      <c r="AZ72" s="472"/>
      <c r="BA72" s="472"/>
      <c r="BB72" s="472"/>
      <c r="BC72" s="472"/>
      <c r="BD72" s="472"/>
      <c r="BE72" s="472"/>
      <c r="BF72" s="472"/>
      <c r="BG72" s="472"/>
      <c r="BH72" s="472"/>
      <c r="BI72" s="472"/>
      <c r="BJ72" s="472"/>
      <c r="BK72" s="472"/>
      <c r="BL72" s="472"/>
      <c r="BM72" s="472"/>
      <c r="BN72" s="472"/>
      <c r="BO72" s="472"/>
      <c r="BP72" s="472"/>
      <c r="BQ72" s="472"/>
      <c r="BR72" s="472"/>
      <c r="BS72" s="472"/>
      <c r="BT72" s="472"/>
      <c r="BU72" s="472"/>
      <c r="BV72" s="472"/>
      <c r="BW72" s="472"/>
      <c r="BX72" s="472"/>
      <c r="BY72" s="472"/>
      <c r="BZ72" s="472"/>
      <c r="CA72" s="472"/>
      <c r="CB72" s="472"/>
      <c r="CC72" s="472"/>
      <c r="CD72" s="472"/>
      <c r="CE72" s="472"/>
      <c r="CF72" s="472"/>
      <c r="CG72" s="472"/>
      <c r="CH72" s="472"/>
      <c r="CI72" s="472"/>
      <c r="CJ72" s="472"/>
      <c r="CK72" s="472"/>
      <c r="CL72" s="472"/>
      <c r="CM72" s="472"/>
      <c r="CN72" s="472"/>
      <c r="CO72" s="472"/>
      <c r="CP72" s="472"/>
      <c r="CQ72" s="472"/>
      <c r="CR72" s="472"/>
      <c r="CS72" s="472"/>
      <c r="CT72" s="472"/>
      <c r="CU72" s="472"/>
      <c r="CV72" s="472"/>
      <c r="CW72" s="472"/>
      <c r="CX72" s="472"/>
      <c r="CY72" s="472"/>
      <c r="CZ72" s="472"/>
      <c r="DA72" s="472"/>
      <c r="DB72" s="472"/>
      <c r="DC72" s="472"/>
      <c r="DD72" s="472"/>
      <c r="DE72" s="472"/>
      <c r="DF72" s="472"/>
      <c r="DG72" s="472"/>
      <c r="DH72" s="472"/>
      <c r="DI72" s="472"/>
      <c r="DJ72" s="472"/>
      <c r="DK72" s="472"/>
      <c r="DL72" s="472"/>
      <c r="DM72" s="472"/>
      <c r="DN72" s="472"/>
      <c r="DO72" s="472"/>
      <c r="DP72" s="472"/>
      <c r="DQ72" s="472"/>
      <c r="DR72" s="472"/>
      <c r="DS72" s="472"/>
      <c r="DT72" s="472"/>
      <c r="DU72" s="472"/>
      <c r="DV72" s="472"/>
      <c r="DW72" s="472"/>
      <c r="DX72" s="472"/>
      <c r="DY72" s="472"/>
      <c r="DZ72" s="472"/>
      <c r="EA72" s="472"/>
      <c r="EB72" s="472"/>
      <c r="EC72" s="472"/>
      <c r="ED72" s="472"/>
      <c r="EE72" s="472"/>
      <c r="EF72" s="472"/>
      <c r="EG72" s="472"/>
      <c r="EH72" s="472"/>
      <c r="EI72" s="472"/>
      <c r="EJ72" s="472"/>
      <c r="EK72" s="472"/>
      <c r="EL72" s="472"/>
      <c r="EM72" s="472"/>
      <c r="EN72" s="472"/>
      <c r="EO72" s="472"/>
      <c r="EP72" s="472"/>
      <c r="EQ72" s="472"/>
      <c r="ER72" s="472"/>
      <c r="ES72" s="472"/>
      <c r="ET72" s="472"/>
      <c r="EU72" s="472"/>
      <c r="EV72" s="472"/>
      <c r="EW72" s="472"/>
      <c r="EX72" s="472"/>
      <c r="EY72" s="472"/>
      <c r="EZ72" s="472"/>
      <c r="FA72" s="472"/>
      <c r="FB72" s="472"/>
      <c r="FC72" s="472"/>
      <c r="FD72" s="472"/>
      <c r="FE72" s="472"/>
      <c r="FF72" s="472"/>
      <c r="FG72" s="472"/>
      <c r="FH72" s="472"/>
      <c r="FI72" s="472"/>
      <c r="FJ72" s="472"/>
      <c r="FK72" s="472"/>
      <c r="FL72" s="472"/>
      <c r="FM72" s="472"/>
      <c r="FN72" s="472"/>
      <c r="FO72" s="472"/>
      <c r="FP72" s="472"/>
      <c r="FQ72" s="472"/>
      <c r="FR72" s="472"/>
      <c r="FS72" s="472"/>
      <c r="FT72" s="472"/>
      <c r="FU72" s="472"/>
      <c r="FV72" s="472"/>
      <c r="FW72" s="472"/>
      <c r="FX72" s="472"/>
      <c r="FY72" s="472"/>
      <c r="FZ72" s="472"/>
      <c r="GA72" s="472"/>
      <c r="GB72" s="472"/>
      <c r="GC72" s="472"/>
      <c r="GD72" s="472"/>
      <c r="GE72" s="472"/>
      <c r="GF72" s="472"/>
      <c r="GG72" s="472"/>
      <c r="GH72" s="472"/>
      <c r="GI72" s="472"/>
      <c r="GJ72" s="472"/>
      <c r="GK72" s="472"/>
      <c r="GL72" s="472"/>
      <c r="GM72" s="472"/>
      <c r="GN72" s="472"/>
      <c r="GO72" s="472"/>
      <c r="GP72" s="472"/>
      <c r="GQ72" s="472"/>
      <c r="GR72" s="472"/>
      <c r="GS72" s="472"/>
      <c r="GT72" s="472"/>
      <c r="GU72" s="472"/>
      <c r="GV72" s="472"/>
      <c r="GW72" s="472"/>
      <c r="GX72" s="472"/>
      <c r="GY72" s="472"/>
      <c r="GZ72" s="472"/>
      <c r="HA72" s="472"/>
      <c r="HB72" s="472"/>
      <c r="HC72" s="472"/>
      <c r="HD72" s="472"/>
      <c r="HE72" s="472"/>
      <c r="HF72" s="472"/>
      <c r="HG72" s="472"/>
      <c r="HH72" s="472"/>
      <c r="HI72" s="472"/>
      <c r="HJ72" s="472"/>
      <c r="HK72" s="472"/>
      <c r="HL72" s="472"/>
      <c r="HM72" s="472"/>
      <c r="HN72" s="472"/>
      <c r="HO72" s="472"/>
      <c r="HP72" s="472"/>
      <c r="HQ72" s="472"/>
      <c r="HR72" s="472"/>
      <c r="HS72" s="472"/>
      <c r="HT72" s="472"/>
      <c r="HU72" s="472"/>
      <c r="HV72" s="472"/>
      <c r="HW72" s="472"/>
      <c r="HX72" s="472"/>
      <c r="HY72" s="472"/>
      <c r="HZ72" s="472"/>
      <c r="IA72" s="472"/>
      <c r="IB72" s="472"/>
      <c r="IC72" s="472"/>
      <c r="ID72" s="472"/>
      <c r="IE72" s="472"/>
      <c r="IF72" s="472"/>
      <c r="IG72" s="472"/>
      <c r="IH72" s="472"/>
      <c r="II72" s="472"/>
      <c r="IJ72" s="472"/>
      <c r="IK72" s="472"/>
      <c r="IL72" s="472"/>
      <c r="IM72" s="472"/>
      <c r="IN72" s="472"/>
      <c r="IO72" s="472"/>
      <c r="IP72" s="472"/>
      <c r="IQ72" s="472"/>
      <c r="IR72" s="472"/>
      <c r="IS72" s="472"/>
      <c r="IT72" s="472"/>
      <c r="IU72" s="472"/>
      <c r="IV72" s="472"/>
      <c r="IW72" s="472"/>
      <c r="IX72" s="472"/>
      <c r="IY72" s="472"/>
      <c r="IZ72" s="87"/>
      <c r="JA72" s="87"/>
      <c r="JB72" s="87"/>
      <c r="JC72" s="87"/>
      <c r="JD72" s="87"/>
      <c r="JE72" s="87"/>
      <c r="JJ72" s="68"/>
      <c r="JL72" s="69"/>
    </row>
    <row r="73" spans="1:272" s="67" customFormat="1" x14ac:dyDescent="0.3">
      <c r="A73" s="476" t="s">
        <v>0</v>
      </c>
      <c r="B73" s="478" t="s">
        <v>600</v>
      </c>
      <c r="C73" s="478" t="s">
        <v>601</v>
      </c>
      <c r="D73" s="476" t="s">
        <v>602</v>
      </c>
      <c r="E73" s="476" t="s">
        <v>455</v>
      </c>
      <c r="F73" s="476" t="s">
        <v>603</v>
      </c>
      <c r="G73" s="476" t="s">
        <v>604</v>
      </c>
      <c r="H73" s="476" t="s">
        <v>605</v>
      </c>
      <c r="I73" s="473">
        <v>1</v>
      </c>
      <c r="J73" s="474"/>
      <c r="K73" s="474"/>
      <c r="L73" s="474"/>
      <c r="M73" s="474"/>
      <c r="N73" s="474"/>
      <c r="O73" s="474"/>
      <c r="P73" s="475"/>
      <c r="Q73" s="473">
        <v>2</v>
      </c>
      <c r="R73" s="474"/>
      <c r="S73" s="474"/>
      <c r="T73" s="474"/>
      <c r="U73" s="474"/>
      <c r="V73" s="474"/>
      <c r="W73" s="474"/>
      <c r="X73" s="475"/>
      <c r="Y73" s="473">
        <v>3</v>
      </c>
      <c r="Z73" s="474"/>
      <c r="AA73" s="474"/>
      <c r="AB73" s="474"/>
      <c r="AC73" s="474"/>
      <c r="AD73" s="474"/>
      <c r="AE73" s="474"/>
      <c r="AF73" s="475"/>
      <c r="AG73" s="473">
        <v>4</v>
      </c>
      <c r="AH73" s="474"/>
      <c r="AI73" s="474"/>
      <c r="AJ73" s="474"/>
      <c r="AK73" s="474"/>
      <c r="AL73" s="474"/>
      <c r="AM73" s="474"/>
      <c r="AN73" s="475"/>
      <c r="AO73" s="473">
        <v>5</v>
      </c>
      <c r="AP73" s="474"/>
      <c r="AQ73" s="474"/>
      <c r="AR73" s="474"/>
      <c r="AS73" s="474"/>
      <c r="AT73" s="474"/>
      <c r="AU73" s="474"/>
      <c r="AV73" s="475"/>
      <c r="AW73" s="473">
        <v>6</v>
      </c>
      <c r="AX73" s="474"/>
      <c r="AY73" s="474"/>
      <c r="AZ73" s="474"/>
      <c r="BA73" s="474"/>
      <c r="BB73" s="474"/>
      <c r="BC73" s="474"/>
      <c r="BD73" s="475"/>
      <c r="BE73" s="473">
        <v>7</v>
      </c>
      <c r="BF73" s="474"/>
      <c r="BG73" s="474"/>
      <c r="BH73" s="474"/>
      <c r="BI73" s="474"/>
      <c r="BJ73" s="474"/>
      <c r="BK73" s="474"/>
      <c r="BL73" s="475"/>
      <c r="BM73" s="473">
        <v>8</v>
      </c>
      <c r="BN73" s="474"/>
      <c r="BO73" s="474"/>
      <c r="BP73" s="474"/>
      <c r="BQ73" s="474"/>
      <c r="BR73" s="474"/>
      <c r="BS73" s="474"/>
      <c r="BT73" s="475"/>
      <c r="BU73" s="473">
        <v>9</v>
      </c>
      <c r="BV73" s="474"/>
      <c r="BW73" s="474"/>
      <c r="BX73" s="474"/>
      <c r="BY73" s="474"/>
      <c r="BZ73" s="474"/>
      <c r="CA73" s="474"/>
      <c r="CB73" s="475"/>
      <c r="CC73" s="473">
        <v>10</v>
      </c>
      <c r="CD73" s="474"/>
      <c r="CE73" s="474"/>
      <c r="CF73" s="474"/>
      <c r="CG73" s="474"/>
      <c r="CH73" s="474"/>
      <c r="CI73" s="474"/>
      <c r="CJ73" s="475"/>
      <c r="CK73" s="473">
        <v>11</v>
      </c>
      <c r="CL73" s="474"/>
      <c r="CM73" s="474"/>
      <c r="CN73" s="474"/>
      <c r="CO73" s="474"/>
      <c r="CP73" s="474"/>
      <c r="CQ73" s="474"/>
      <c r="CR73" s="475"/>
      <c r="CS73" s="473">
        <v>12</v>
      </c>
      <c r="CT73" s="474"/>
      <c r="CU73" s="474"/>
      <c r="CV73" s="474"/>
      <c r="CW73" s="474"/>
      <c r="CX73" s="474"/>
      <c r="CY73" s="474"/>
      <c r="CZ73" s="475"/>
      <c r="DA73" s="473">
        <v>13</v>
      </c>
      <c r="DB73" s="474"/>
      <c r="DC73" s="474"/>
      <c r="DD73" s="474"/>
      <c r="DE73" s="474"/>
      <c r="DF73" s="474"/>
      <c r="DG73" s="474"/>
      <c r="DH73" s="475"/>
      <c r="DI73" s="473">
        <v>14</v>
      </c>
      <c r="DJ73" s="474"/>
      <c r="DK73" s="474"/>
      <c r="DL73" s="474"/>
      <c r="DM73" s="474"/>
      <c r="DN73" s="474"/>
      <c r="DO73" s="474"/>
      <c r="DP73" s="475"/>
      <c r="DQ73" s="473">
        <v>15</v>
      </c>
      <c r="DR73" s="474"/>
      <c r="DS73" s="474"/>
      <c r="DT73" s="474"/>
      <c r="DU73" s="474"/>
      <c r="DV73" s="474"/>
      <c r="DW73" s="474"/>
      <c r="DX73" s="475"/>
      <c r="DY73" s="473">
        <v>16</v>
      </c>
      <c r="DZ73" s="474"/>
      <c r="EA73" s="474"/>
      <c r="EB73" s="474"/>
      <c r="EC73" s="474"/>
      <c r="ED73" s="474"/>
      <c r="EE73" s="474"/>
      <c r="EF73" s="475"/>
      <c r="EG73" s="473">
        <v>17</v>
      </c>
      <c r="EH73" s="474"/>
      <c r="EI73" s="474"/>
      <c r="EJ73" s="474"/>
      <c r="EK73" s="474"/>
      <c r="EL73" s="474"/>
      <c r="EM73" s="474"/>
      <c r="EN73" s="475"/>
      <c r="EO73" s="473">
        <v>18</v>
      </c>
      <c r="EP73" s="474"/>
      <c r="EQ73" s="474"/>
      <c r="ER73" s="474"/>
      <c r="ES73" s="474"/>
      <c r="ET73" s="474"/>
      <c r="EU73" s="474"/>
      <c r="EV73" s="475"/>
      <c r="EW73" s="473">
        <v>19</v>
      </c>
      <c r="EX73" s="474"/>
      <c r="EY73" s="474"/>
      <c r="EZ73" s="474"/>
      <c r="FA73" s="474"/>
      <c r="FB73" s="474"/>
      <c r="FC73" s="474"/>
      <c r="FD73" s="475"/>
      <c r="FE73" s="473">
        <v>20</v>
      </c>
      <c r="FF73" s="474"/>
      <c r="FG73" s="474"/>
      <c r="FH73" s="474"/>
      <c r="FI73" s="474"/>
      <c r="FJ73" s="474"/>
      <c r="FK73" s="474"/>
      <c r="FL73" s="475"/>
      <c r="FM73" s="473">
        <v>21</v>
      </c>
      <c r="FN73" s="474"/>
      <c r="FO73" s="474"/>
      <c r="FP73" s="474"/>
      <c r="FQ73" s="474"/>
      <c r="FR73" s="474"/>
      <c r="FS73" s="474"/>
      <c r="FT73" s="475"/>
      <c r="FU73" s="473">
        <v>22</v>
      </c>
      <c r="FV73" s="474"/>
      <c r="FW73" s="474"/>
      <c r="FX73" s="474"/>
      <c r="FY73" s="474"/>
      <c r="FZ73" s="474"/>
      <c r="GA73" s="474"/>
      <c r="GB73" s="475"/>
      <c r="GC73" s="473">
        <v>23</v>
      </c>
      <c r="GD73" s="474"/>
      <c r="GE73" s="474"/>
      <c r="GF73" s="474"/>
      <c r="GG73" s="474"/>
      <c r="GH73" s="474"/>
      <c r="GI73" s="474"/>
      <c r="GJ73" s="475"/>
      <c r="GK73" s="473">
        <v>24</v>
      </c>
      <c r="GL73" s="474"/>
      <c r="GM73" s="474"/>
      <c r="GN73" s="474"/>
      <c r="GO73" s="474"/>
      <c r="GP73" s="474"/>
      <c r="GQ73" s="474"/>
      <c r="GR73" s="475"/>
      <c r="GS73" s="473">
        <v>25</v>
      </c>
      <c r="GT73" s="474"/>
      <c r="GU73" s="474"/>
      <c r="GV73" s="474"/>
      <c r="GW73" s="474"/>
      <c r="GX73" s="474"/>
      <c r="GY73" s="474"/>
      <c r="GZ73" s="475"/>
      <c r="HA73" s="473">
        <v>26</v>
      </c>
      <c r="HB73" s="474"/>
      <c r="HC73" s="474"/>
      <c r="HD73" s="474"/>
      <c r="HE73" s="474"/>
      <c r="HF73" s="474"/>
      <c r="HG73" s="474"/>
      <c r="HH73" s="475"/>
      <c r="HI73" s="473">
        <v>27</v>
      </c>
      <c r="HJ73" s="474"/>
      <c r="HK73" s="474"/>
      <c r="HL73" s="474"/>
      <c r="HM73" s="474"/>
      <c r="HN73" s="474"/>
      <c r="HO73" s="474"/>
      <c r="HP73" s="475"/>
      <c r="HQ73" s="473">
        <v>28</v>
      </c>
      <c r="HR73" s="474"/>
      <c r="HS73" s="474"/>
      <c r="HT73" s="474"/>
      <c r="HU73" s="474"/>
      <c r="HV73" s="474"/>
      <c r="HW73" s="474"/>
      <c r="HX73" s="475"/>
      <c r="HY73" s="473">
        <v>29</v>
      </c>
      <c r="HZ73" s="474"/>
      <c r="IA73" s="474"/>
      <c r="IB73" s="474"/>
      <c r="IC73" s="474"/>
      <c r="ID73" s="474"/>
      <c r="IE73" s="474"/>
      <c r="IF73" s="475"/>
      <c r="IG73" s="473">
        <v>30</v>
      </c>
      <c r="IH73" s="474"/>
      <c r="II73" s="474"/>
      <c r="IJ73" s="474"/>
      <c r="IK73" s="474"/>
      <c r="IL73" s="474"/>
      <c r="IM73" s="474"/>
      <c r="IN73" s="475"/>
      <c r="IO73" s="473">
        <v>31</v>
      </c>
      <c r="IP73" s="474"/>
      <c r="IQ73" s="474"/>
      <c r="IR73" s="474"/>
      <c r="IS73" s="474"/>
      <c r="IT73" s="474"/>
      <c r="IU73" s="474"/>
      <c r="IV73" s="475"/>
      <c r="IW73" s="473" t="s">
        <v>571</v>
      </c>
      <c r="IX73" s="474"/>
      <c r="IY73" s="474"/>
      <c r="IZ73" s="474"/>
      <c r="JA73" s="474"/>
      <c r="JB73" s="474"/>
      <c r="JC73" s="474"/>
      <c r="JD73" s="475"/>
      <c r="JE73" s="480" t="s">
        <v>606</v>
      </c>
      <c r="JF73" s="480" t="s">
        <v>607</v>
      </c>
      <c r="JG73" s="480" t="s">
        <v>608</v>
      </c>
      <c r="JH73" s="476" t="s">
        <v>571</v>
      </c>
      <c r="JI73" s="484" t="s">
        <v>609</v>
      </c>
      <c r="JJ73" s="484" t="s">
        <v>641</v>
      </c>
      <c r="JK73" s="484" t="s">
        <v>639</v>
      </c>
      <c r="JL73" s="487" t="s">
        <v>640</v>
      </c>
    </row>
    <row r="74" spans="1:272" s="67" customFormat="1" x14ac:dyDescent="0.3">
      <c r="A74" s="477"/>
      <c r="B74" s="479"/>
      <c r="C74" s="479"/>
      <c r="D74" s="477"/>
      <c r="E74" s="477"/>
      <c r="F74" s="477"/>
      <c r="G74" s="477"/>
      <c r="H74" s="477"/>
      <c r="I74" s="85" t="s">
        <v>610</v>
      </c>
      <c r="J74" s="85" t="s">
        <v>611</v>
      </c>
      <c r="K74" s="85" t="s">
        <v>612</v>
      </c>
      <c r="L74" s="85" t="s">
        <v>613</v>
      </c>
      <c r="M74" s="85" t="s">
        <v>614</v>
      </c>
      <c r="N74" s="85" t="s">
        <v>615</v>
      </c>
      <c r="O74" s="85" t="s">
        <v>616</v>
      </c>
      <c r="P74" s="85" t="s">
        <v>617</v>
      </c>
      <c r="Q74" s="85" t="s">
        <v>610</v>
      </c>
      <c r="R74" s="85" t="s">
        <v>611</v>
      </c>
      <c r="S74" s="85" t="s">
        <v>612</v>
      </c>
      <c r="T74" s="85" t="s">
        <v>613</v>
      </c>
      <c r="U74" s="85" t="s">
        <v>614</v>
      </c>
      <c r="V74" s="85" t="s">
        <v>615</v>
      </c>
      <c r="W74" s="85" t="s">
        <v>616</v>
      </c>
      <c r="X74" s="85" t="s">
        <v>617</v>
      </c>
      <c r="Y74" s="85" t="s">
        <v>610</v>
      </c>
      <c r="Z74" s="85" t="s">
        <v>611</v>
      </c>
      <c r="AA74" s="85" t="s">
        <v>612</v>
      </c>
      <c r="AB74" s="85" t="s">
        <v>613</v>
      </c>
      <c r="AC74" s="85" t="s">
        <v>614</v>
      </c>
      <c r="AD74" s="85" t="s">
        <v>615</v>
      </c>
      <c r="AE74" s="85" t="s">
        <v>616</v>
      </c>
      <c r="AF74" s="85" t="s">
        <v>617</v>
      </c>
      <c r="AG74" s="85" t="s">
        <v>610</v>
      </c>
      <c r="AH74" s="85" t="s">
        <v>611</v>
      </c>
      <c r="AI74" s="85" t="s">
        <v>612</v>
      </c>
      <c r="AJ74" s="85" t="s">
        <v>613</v>
      </c>
      <c r="AK74" s="85" t="s">
        <v>614</v>
      </c>
      <c r="AL74" s="85" t="s">
        <v>615</v>
      </c>
      <c r="AM74" s="85" t="s">
        <v>616</v>
      </c>
      <c r="AN74" s="85" t="s">
        <v>617</v>
      </c>
      <c r="AO74" s="85" t="s">
        <v>610</v>
      </c>
      <c r="AP74" s="85" t="s">
        <v>611</v>
      </c>
      <c r="AQ74" s="85" t="s">
        <v>612</v>
      </c>
      <c r="AR74" s="85" t="s">
        <v>613</v>
      </c>
      <c r="AS74" s="85" t="s">
        <v>614</v>
      </c>
      <c r="AT74" s="85" t="s">
        <v>615</v>
      </c>
      <c r="AU74" s="85" t="s">
        <v>616</v>
      </c>
      <c r="AV74" s="85" t="s">
        <v>617</v>
      </c>
      <c r="AW74" s="85" t="s">
        <v>610</v>
      </c>
      <c r="AX74" s="85" t="s">
        <v>611</v>
      </c>
      <c r="AY74" s="85" t="s">
        <v>612</v>
      </c>
      <c r="AZ74" s="85" t="s">
        <v>613</v>
      </c>
      <c r="BA74" s="85" t="s">
        <v>614</v>
      </c>
      <c r="BB74" s="85" t="s">
        <v>615</v>
      </c>
      <c r="BC74" s="85" t="s">
        <v>616</v>
      </c>
      <c r="BD74" s="85" t="s">
        <v>617</v>
      </c>
      <c r="BE74" s="85" t="s">
        <v>610</v>
      </c>
      <c r="BF74" s="85" t="s">
        <v>611</v>
      </c>
      <c r="BG74" s="85" t="s">
        <v>612</v>
      </c>
      <c r="BH74" s="85" t="s">
        <v>613</v>
      </c>
      <c r="BI74" s="85" t="s">
        <v>614</v>
      </c>
      <c r="BJ74" s="85" t="s">
        <v>615</v>
      </c>
      <c r="BK74" s="85" t="s">
        <v>616</v>
      </c>
      <c r="BL74" s="85" t="s">
        <v>617</v>
      </c>
      <c r="BM74" s="85" t="s">
        <v>610</v>
      </c>
      <c r="BN74" s="85" t="s">
        <v>611</v>
      </c>
      <c r="BO74" s="85" t="s">
        <v>612</v>
      </c>
      <c r="BP74" s="85" t="s">
        <v>613</v>
      </c>
      <c r="BQ74" s="85" t="s">
        <v>614</v>
      </c>
      <c r="BR74" s="85" t="s">
        <v>615</v>
      </c>
      <c r="BS74" s="85" t="s">
        <v>616</v>
      </c>
      <c r="BT74" s="85" t="s">
        <v>617</v>
      </c>
      <c r="BU74" s="85" t="s">
        <v>610</v>
      </c>
      <c r="BV74" s="85" t="s">
        <v>611</v>
      </c>
      <c r="BW74" s="85" t="s">
        <v>612</v>
      </c>
      <c r="BX74" s="85" t="s">
        <v>613</v>
      </c>
      <c r="BY74" s="85" t="s">
        <v>614</v>
      </c>
      <c r="BZ74" s="85" t="s">
        <v>615</v>
      </c>
      <c r="CA74" s="85" t="s">
        <v>616</v>
      </c>
      <c r="CB74" s="85" t="s">
        <v>617</v>
      </c>
      <c r="CC74" s="85" t="s">
        <v>610</v>
      </c>
      <c r="CD74" s="85" t="s">
        <v>611</v>
      </c>
      <c r="CE74" s="85" t="s">
        <v>612</v>
      </c>
      <c r="CF74" s="85" t="s">
        <v>613</v>
      </c>
      <c r="CG74" s="85" t="s">
        <v>614</v>
      </c>
      <c r="CH74" s="85" t="s">
        <v>615</v>
      </c>
      <c r="CI74" s="85" t="s">
        <v>616</v>
      </c>
      <c r="CJ74" s="85" t="s">
        <v>617</v>
      </c>
      <c r="CK74" s="85" t="s">
        <v>610</v>
      </c>
      <c r="CL74" s="85" t="s">
        <v>611</v>
      </c>
      <c r="CM74" s="85" t="s">
        <v>612</v>
      </c>
      <c r="CN74" s="85" t="s">
        <v>613</v>
      </c>
      <c r="CO74" s="85" t="s">
        <v>614</v>
      </c>
      <c r="CP74" s="85" t="s">
        <v>615</v>
      </c>
      <c r="CQ74" s="85" t="s">
        <v>616</v>
      </c>
      <c r="CR74" s="85" t="s">
        <v>617</v>
      </c>
      <c r="CS74" s="85" t="s">
        <v>610</v>
      </c>
      <c r="CT74" s="85" t="s">
        <v>611</v>
      </c>
      <c r="CU74" s="85" t="s">
        <v>612</v>
      </c>
      <c r="CV74" s="85" t="s">
        <v>613</v>
      </c>
      <c r="CW74" s="85" t="s">
        <v>614</v>
      </c>
      <c r="CX74" s="85" t="s">
        <v>615</v>
      </c>
      <c r="CY74" s="85" t="s">
        <v>616</v>
      </c>
      <c r="CZ74" s="85" t="s">
        <v>617</v>
      </c>
      <c r="DA74" s="85" t="s">
        <v>610</v>
      </c>
      <c r="DB74" s="85" t="s">
        <v>611</v>
      </c>
      <c r="DC74" s="85" t="s">
        <v>612</v>
      </c>
      <c r="DD74" s="85" t="s">
        <v>613</v>
      </c>
      <c r="DE74" s="85" t="s">
        <v>614</v>
      </c>
      <c r="DF74" s="85" t="s">
        <v>615</v>
      </c>
      <c r="DG74" s="85" t="s">
        <v>616</v>
      </c>
      <c r="DH74" s="85" t="s">
        <v>617</v>
      </c>
      <c r="DI74" s="85" t="s">
        <v>610</v>
      </c>
      <c r="DJ74" s="85" t="s">
        <v>611</v>
      </c>
      <c r="DK74" s="85" t="s">
        <v>612</v>
      </c>
      <c r="DL74" s="85" t="s">
        <v>613</v>
      </c>
      <c r="DM74" s="85" t="s">
        <v>614</v>
      </c>
      <c r="DN74" s="85" t="s">
        <v>615</v>
      </c>
      <c r="DO74" s="85" t="s">
        <v>616</v>
      </c>
      <c r="DP74" s="85" t="s">
        <v>617</v>
      </c>
      <c r="DQ74" s="85" t="s">
        <v>610</v>
      </c>
      <c r="DR74" s="85" t="s">
        <v>611</v>
      </c>
      <c r="DS74" s="85" t="s">
        <v>612</v>
      </c>
      <c r="DT74" s="85" t="s">
        <v>613</v>
      </c>
      <c r="DU74" s="85" t="s">
        <v>614</v>
      </c>
      <c r="DV74" s="85" t="s">
        <v>615</v>
      </c>
      <c r="DW74" s="85" t="s">
        <v>616</v>
      </c>
      <c r="DX74" s="85" t="s">
        <v>617</v>
      </c>
      <c r="DY74" s="85" t="s">
        <v>610</v>
      </c>
      <c r="DZ74" s="85" t="s">
        <v>611</v>
      </c>
      <c r="EA74" s="85" t="s">
        <v>612</v>
      </c>
      <c r="EB74" s="85" t="s">
        <v>613</v>
      </c>
      <c r="EC74" s="85" t="s">
        <v>614</v>
      </c>
      <c r="ED74" s="85" t="s">
        <v>615</v>
      </c>
      <c r="EE74" s="85" t="s">
        <v>616</v>
      </c>
      <c r="EF74" s="85" t="s">
        <v>617</v>
      </c>
      <c r="EG74" s="85" t="s">
        <v>610</v>
      </c>
      <c r="EH74" s="85" t="s">
        <v>611</v>
      </c>
      <c r="EI74" s="85" t="s">
        <v>612</v>
      </c>
      <c r="EJ74" s="85" t="s">
        <v>613</v>
      </c>
      <c r="EK74" s="85" t="s">
        <v>614</v>
      </c>
      <c r="EL74" s="85" t="s">
        <v>615</v>
      </c>
      <c r="EM74" s="85" t="s">
        <v>616</v>
      </c>
      <c r="EN74" s="85" t="s">
        <v>617</v>
      </c>
      <c r="EO74" s="85" t="s">
        <v>610</v>
      </c>
      <c r="EP74" s="85" t="s">
        <v>611</v>
      </c>
      <c r="EQ74" s="85" t="s">
        <v>612</v>
      </c>
      <c r="ER74" s="85" t="s">
        <v>613</v>
      </c>
      <c r="ES74" s="85" t="s">
        <v>614</v>
      </c>
      <c r="ET74" s="85" t="s">
        <v>615</v>
      </c>
      <c r="EU74" s="85" t="s">
        <v>616</v>
      </c>
      <c r="EV74" s="85" t="s">
        <v>617</v>
      </c>
      <c r="EW74" s="85" t="s">
        <v>610</v>
      </c>
      <c r="EX74" s="85" t="s">
        <v>611</v>
      </c>
      <c r="EY74" s="85" t="s">
        <v>612</v>
      </c>
      <c r="EZ74" s="85" t="s">
        <v>613</v>
      </c>
      <c r="FA74" s="85" t="s">
        <v>614</v>
      </c>
      <c r="FB74" s="85" t="s">
        <v>615</v>
      </c>
      <c r="FC74" s="85" t="s">
        <v>616</v>
      </c>
      <c r="FD74" s="85" t="s">
        <v>617</v>
      </c>
      <c r="FE74" s="85" t="s">
        <v>610</v>
      </c>
      <c r="FF74" s="85" t="s">
        <v>611</v>
      </c>
      <c r="FG74" s="85" t="s">
        <v>612</v>
      </c>
      <c r="FH74" s="85" t="s">
        <v>613</v>
      </c>
      <c r="FI74" s="85" t="s">
        <v>614</v>
      </c>
      <c r="FJ74" s="85" t="s">
        <v>615</v>
      </c>
      <c r="FK74" s="85" t="s">
        <v>616</v>
      </c>
      <c r="FL74" s="85" t="s">
        <v>617</v>
      </c>
      <c r="FM74" s="85" t="s">
        <v>610</v>
      </c>
      <c r="FN74" s="85" t="s">
        <v>611</v>
      </c>
      <c r="FO74" s="85" t="s">
        <v>612</v>
      </c>
      <c r="FP74" s="85" t="s">
        <v>613</v>
      </c>
      <c r="FQ74" s="85" t="s">
        <v>614</v>
      </c>
      <c r="FR74" s="85" t="s">
        <v>615</v>
      </c>
      <c r="FS74" s="85" t="s">
        <v>616</v>
      </c>
      <c r="FT74" s="85" t="s">
        <v>617</v>
      </c>
      <c r="FU74" s="85" t="s">
        <v>610</v>
      </c>
      <c r="FV74" s="85" t="s">
        <v>611</v>
      </c>
      <c r="FW74" s="85" t="s">
        <v>612</v>
      </c>
      <c r="FX74" s="85" t="s">
        <v>613</v>
      </c>
      <c r="FY74" s="85" t="s">
        <v>614</v>
      </c>
      <c r="FZ74" s="85" t="s">
        <v>615</v>
      </c>
      <c r="GA74" s="85" t="s">
        <v>616</v>
      </c>
      <c r="GB74" s="85" t="s">
        <v>617</v>
      </c>
      <c r="GC74" s="85" t="s">
        <v>610</v>
      </c>
      <c r="GD74" s="85" t="s">
        <v>611</v>
      </c>
      <c r="GE74" s="85" t="s">
        <v>612</v>
      </c>
      <c r="GF74" s="85" t="s">
        <v>613</v>
      </c>
      <c r="GG74" s="85" t="s">
        <v>614</v>
      </c>
      <c r="GH74" s="85" t="s">
        <v>615</v>
      </c>
      <c r="GI74" s="85" t="s">
        <v>616</v>
      </c>
      <c r="GJ74" s="85" t="s">
        <v>617</v>
      </c>
      <c r="GK74" s="85" t="s">
        <v>610</v>
      </c>
      <c r="GL74" s="85" t="s">
        <v>611</v>
      </c>
      <c r="GM74" s="85" t="s">
        <v>612</v>
      </c>
      <c r="GN74" s="85" t="s">
        <v>613</v>
      </c>
      <c r="GO74" s="85" t="s">
        <v>614</v>
      </c>
      <c r="GP74" s="85" t="s">
        <v>615</v>
      </c>
      <c r="GQ74" s="85" t="s">
        <v>616</v>
      </c>
      <c r="GR74" s="85" t="s">
        <v>617</v>
      </c>
      <c r="GS74" s="85" t="s">
        <v>610</v>
      </c>
      <c r="GT74" s="85" t="s">
        <v>611</v>
      </c>
      <c r="GU74" s="85" t="s">
        <v>612</v>
      </c>
      <c r="GV74" s="85" t="s">
        <v>613</v>
      </c>
      <c r="GW74" s="85" t="s">
        <v>614</v>
      </c>
      <c r="GX74" s="85" t="s">
        <v>615</v>
      </c>
      <c r="GY74" s="85" t="s">
        <v>616</v>
      </c>
      <c r="GZ74" s="85" t="s">
        <v>617</v>
      </c>
      <c r="HA74" s="85" t="s">
        <v>610</v>
      </c>
      <c r="HB74" s="85" t="s">
        <v>611</v>
      </c>
      <c r="HC74" s="85" t="s">
        <v>612</v>
      </c>
      <c r="HD74" s="85" t="s">
        <v>613</v>
      </c>
      <c r="HE74" s="85" t="s">
        <v>614</v>
      </c>
      <c r="HF74" s="85" t="s">
        <v>615</v>
      </c>
      <c r="HG74" s="85" t="s">
        <v>616</v>
      </c>
      <c r="HH74" s="85" t="s">
        <v>617</v>
      </c>
      <c r="HI74" s="85" t="s">
        <v>610</v>
      </c>
      <c r="HJ74" s="85" t="s">
        <v>611</v>
      </c>
      <c r="HK74" s="85" t="s">
        <v>612</v>
      </c>
      <c r="HL74" s="85" t="s">
        <v>613</v>
      </c>
      <c r="HM74" s="85" t="s">
        <v>614</v>
      </c>
      <c r="HN74" s="85" t="s">
        <v>615</v>
      </c>
      <c r="HO74" s="85" t="s">
        <v>616</v>
      </c>
      <c r="HP74" s="85" t="s">
        <v>617</v>
      </c>
      <c r="HQ74" s="85" t="s">
        <v>610</v>
      </c>
      <c r="HR74" s="85" t="s">
        <v>611</v>
      </c>
      <c r="HS74" s="85" t="s">
        <v>612</v>
      </c>
      <c r="HT74" s="85" t="s">
        <v>613</v>
      </c>
      <c r="HU74" s="85" t="s">
        <v>614</v>
      </c>
      <c r="HV74" s="85" t="s">
        <v>615</v>
      </c>
      <c r="HW74" s="85" t="s">
        <v>616</v>
      </c>
      <c r="HX74" s="85" t="s">
        <v>617</v>
      </c>
      <c r="HY74" s="85" t="s">
        <v>610</v>
      </c>
      <c r="HZ74" s="85" t="s">
        <v>611</v>
      </c>
      <c r="IA74" s="85" t="s">
        <v>612</v>
      </c>
      <c r="IB74" s="85" t="s">
        <v>613</v>
      </c>
      <c r="IC74" s="85" t="s">
        <v>614</v>
      </c>
      <c r="ID74" s="85" t="s">
        <v>615</v>
      </c>
      <c r="IE74" s="85" t="s">
        <v>616</v>
      </c>
      <c r="IF74" s="85" t="s">
        <v>617</v>
      </c>
      <c r="IG74" s="85" t="s">
        <v>610</v>
      </c>
      <c r="IH74" s="85" t="s">
        <v>611</v>
      </c>
      <c r="II74" s="85" t="s">
        <v>612</v>
      </c>
      <c r="IJ74" s="85" t="s">
        <v>613</v>
      </c>
      <c r="IK74" s="85" t="s">
        <v>614</v>
      </c>
      <c r="IL74" s="85" t="s">
        <v>615</v>
      </c>
      <c r="IM74" s="85" t="s">
        <v>616</v>
      </c>
      <c r="IN74" s="85" t="s">
        <v>617</v>
      </c>
      <c r="IO74" s="85" t="s">
        <v>610</v>
      </c>
      <c r="IP74" s="85" t="s">
        <v>611</v>
      </c>
      <c r="IQ74" s="85" t="s">
        <v>612</v>
      </c>
      <c r="IR74" s="85" t="s">
        <v>613</v>
      </c>
      <c r="IS74" s="85" t="s">
        <v>614</v>
      </c>
      <c r="IT74" s="85" t="s">
        <v>615</v>
      </c>
      <c r="IU74" s="85" t="s">
        <v>616</v>
      </c>
      <c r="IV74" s="85" t="s">
        <v>617</v>
      </c>
      <c r="IW74" s="85" t="s">
        <v>610</v>
      </c>
      <c r="IX74" s="85" t="s">
        <v>611</v>
      </c>
      <c r="IY74" s="85" t="s">
        <v>612</v>
      </c>
      <c r="IZ74" s="85" t="s">
        <v>613</v>
      </c>
      <c r="JA74" s="85" t="s">
        <v>614</v>
      </c>
      <c r="JB74" s="85" t="s">
        <v>615</v>
      </c>
      <c r="JC74" s="85" t="s">
        <v>616</v>
      </c>
      <c r="JD74" s="85" t="s">
        <v>617</v>
      </c>
      <c r="JE74" s="481"/>
      <c r="JF74" s="481"/>
      <c r="JG74" s="481"/>
      <c r="JH74" s="477"/>
      <c r="JI74" s="484"/>
      <c r="JJ74" s="484"/>
      <c r="JK74" s="484"/>
      <c r="JL74" s="487"/>
    </row>
    <row r="75" spans="1:272" x14ac:dyDescent="0.3">
      <c r="A75" s="74">
        <v>1</v>
      </c>
      <c r="B75" s="74" t="s">
        <v>169</v>
      </c>
      <c r="C75" s="74" t="s">
        <v>519</v>
      </c>
      <c r="D75" s="1" t="s">
        <v>618</v>
      </c>
      <c r="E75" s="1" t="s">
        <v>492</v>
      </c>
      <c r="F75" s="99"/>
      <c r="G75" s="99">
        <f>VLOOKUP(D75,'[1]工资+社保'!K:M,2,0)</f>
        <v>1075.5</v>
      </c>
      <c r="H75" s="99"/>
      <c r="I75" s="101">
        <v>2</v>
      </c>
      <c r="J75" s="101">
        <v>3</v>
      </c>
      <c r="K75" s="101"/>
      <c r="L75" s="101"/>
      <c r="M75" s="101">
        <v>3</v>
      </c>
      <c r="N75" s="101"/>
      <c r="O75" s="101"/>
      <c r="P75" s="74"/>
      <c r="Q75" s="101">
        <v>1</v>
      </c>
      <c r="R75" s="74">
        <v>1</v>
      </c>
      <c r="S75" s="74">
        <v>1</v>
      </c>
      <c r="T75" s="74">
        <v>3</v>
      </c>
      <c r="U75" s="74">
        <v>2</v>
      </c>
      <c r="V75" s="74"/>
      <c r="W75" s="74"/>
      <c r="X75" s="74"/>
      <c r="Y75" s="101">
        <v>2</v>
      </c>
      <c r="Z75" s="101"/>
      <c r="AA75" s="101">
        <v>2</v>
      </c>
      <c r="AB75" s="101">
        <v>2</v>
      </c>
      <c r="AC75" s="101">
        <v>2</v>
      </c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74"/>
      <c r="AO75" s="101"/>
      <c r="AP75" s="74"/>
      <c r="AQ75" s="74"/>
      <c r="AR75" s="74"/>
      <c r="AS75" s="74"/>
      <c r="AT75" s="74"/>
      <c r="AU75" s="74"/>
      <c r="AV75" s="74"/>
      <c r="AW75" s="101">
        <v>2</v>
      </c>
      <c r="AX75" s="74"/>
      <c r="AY75" s="74">
        <v>3</v>
      </c>
      <c r="AZ75" s="74">
        <v>1</v>
      </c>
      <c r="BA75" s="74">
        <v>2</v>
      </c>
      <c r="BB75" s="74"/>
      <c r="BC75" s="74"/>
      <c r="BD75" s="74"/>
      <c r="BE75" s="74">
        <v>2</v>
      </c>
      <c r="BF75" s="74">
        <v>2</v>
      </c>
      <c r="BG75" s="74"/>
      <c r="BH75" s="74">
        <v>2</v>
      </c>
      <c r="BI75" s="74">
        <v>2</v>
      </c>
      <c r="BJ75" s="74"/>
      <c r="BK75" s="74"/>
      <c r="BL75" s="74"/>
      <c r="BM75" s="74"/>
      <c r="BN75" s="74">
        <v>3</v>
      </c>
      <c r="BO75" s="74">
        <v>3</v>
      </c>
      <c r="BP75" s="74">
        <v>2</v>
      </c>
      <c r="BQ75" s="74"/>
      <c r="BR75" s="74"/>
      <c r="BS75" s="74"/>
      <c r="BT75" s="74"/>
      <c r="BU75" s="101">
        <v>2</v>
      </c>
      <c r="BV75" s="74">
        <v>2</v>
      </c>
      <c r="BW75" s="74">
        <v>2</v>
      </c>
      <c r="BX75" s="74">
        <v>1</v>
      </c>
      <c r="BY75" s="74">
        <v>1</v>
      </c>
      <c r="BZ75" s="74"/>
      <c r="CA75" s="74"/>
      <c r="CB75" s="74"/>
      <c r="CC75" s="74"/>
      <c r="CD75" s="74">
        <v>2</v>
      </c>
      <c r="CE75" s="74"/>
      <c r="CF75" s="74">
        <v>3</v>
      </c>
      <c r="CG75" s="74">
        <v>3</v>
      </c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CY75" s="74"/>
      <c r="CZ75" s="74"/>
      <c r="DA75" s="101">
        <v>2</v>
      </c>
      <c r="DB75" s="74"/>
      <c r="DC75" s="74">
        <v>3</v>
      </c>
      <c r="DD75" s="74">
        <v>1</v>
      </c>
      <c r="DE75" s="74">
        <v>2</v>
      </c>
      <c r="DF75" s="74"/>
      <c r="DG75" s="74"/>
      <c r="DH75" s="74"/>
      <c r="DI75" s="74">
        <v>2</v>
      </c>
      <c r="DJ75" s="74">
        <v>2</v>
      </c>
      <c r="DK75" s="74"/>
      <c r="DL75" s="74">
        <v>2</v>
      </c>
      <c r="DM75" s="74">
        <v>2</v>
      </c>
      <c r="DN75" s="74"/>
      <c r="DO75" s="74"/>
      <c r="DP75" s="74"/>
      <c r="DQ75" s="74"/>
      <c r="DR75" s="74">
        <v>3</v>
      </c>
      <c r="DS75" s="74">
        <v>3</v>
      </c>
      <c r="DT75" s="74">
        <v>2</v>
      </c>
      <c r="DU75" s="74"/>
      <c r="DV75" s="74"/>
      <c r="DW75" s="74"/>
      <c r="DX75" s="74"/>
      <c r="DY75" s="101">
        <v>2</v>
      </c>
      <c r="DZ75" s="74">
        <v>2</v>
      </c>
      <c r="EA75" s="74">
        <v>2</v>
      </c>
      <c r="EB75" s="74">
        <v>1</v>
      </c>
      <c r="EC75" s="74">
        <v>1</v>
      </c>
      <c r="ED75" s="74"/>
      <c r="EE75" s="74"/>
      <c r="EF75" s="74"/>
      <c r="EG75" s="74"/>
      <c r="EH75" s="74">
        <v>2</v>
      </c>
      <c r="EI75" s="74"/>
      <c r="EJ75" s="74">
        <v>3</v>
      </c>
      <c r="EK75" s="74">
        <v>3</v>
      </c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101">
        <v>2</v>
      </c>
      <c r="FF75" s="74"/>
      <c r="FG75" s="74">
        <v>3</v>
      </c>
      <c r="FH75" s="74">
        <v>1</v>
      </c>
      <c r="FI75" s="74">
        <v>2</v>
      </c>
      <c r="FJ75" s="74"/>
      <c r="FK75" s="74"/>
      <c r="FL75" s="74"/>
      <c r="FM75" s="74">
        <v>2</v>
      </c>
      <c r="FN75" s="74">
        <v>2</v>
      </c>
      <c r="FO75" s="74"/>
      <c r="FP75" s="74">
        <v>2</v>
      </c>
      <c r="FQ75" s="74">
        <v>2</v>
      </c>
      <c r="FR75" s="74"/>
      <c r="FS75" s="74"/>
      <c r="FT75" s="74"/>
      <c r="FU75" s="74"/>
      <c r="FV75" s="74">
        <v>3</v>
      </c>
      <c r="FW75" s="74">
        <v>3</v>
      </c>
      <c r="FX75" s="74">
        <v>2</v>
      </c>
      <c r="FY75" s="74"/>
      <c r="FZ75" s="74"/>
      <c r="GA75" s="74"/>
      <c r="GB75" s="74"/>
      <c r="GC75" s="101">
        <v>2</v>
      </c>
      <c r="GD75" s="74">
        <v>2</v>
      </c>
      <c r="GE75" s="74">
        <v>2</v>
      </c>
      <c r="GF75" s="74">
        <v>1</v>
      </c>
      <c r="GG75" s="74">
        <v>1</v>
      </c>
      <c r="GH75" s="74"/>
      <c r="GI75" s="74"/>
      <c r="GJ75" s="74"/>
      <c r="GK75" s="74"/>
      <c r="GL75" s="74">
        <v>2</v>
      </c>
      <c r="GM75" s="74"/>
      <c r="GN75" s="74">
        <v>3</v>
      </c>
      <c r="GO75" s="74">
        <v>3</v>
      </c>
      <c r="GP75" s="74"/>
      <c r="GQ75" s="74"/>
      <c r="GR75" s="74"/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>
        <v>2</v>
      </c>
      <c r="HJ75" s="74"/>
      <c r="HK75" s="74">
        <v>2</v>
      </c>
      <c r="HL75" s="74">
        <v>2</v>
      </c>
      <c r="HM75" s="74">
        <v>2</v>
      </c>
      <c r="HN75" s="74"/>
      <c r="HO75" s="74"/>
      <c r="HP75" s="74"/>
      <c r="HQ75" s="74"/>
      <c r="HR75" s="74"/>
      <c r="HS75" s="74">
        <v>3</v>
      </c>
      <c r="HT75" s="74">
        <v>3</v>
      </c>
      <c r="HU75" s="74">
        <v>2</v>
      </c>
      <c r="HV75" s="74"/>
      <c r="HW75" s="74"/>
      <c r="HX75" s="74"/>
      <c r="HY75" s="74"/>
      <c r="HZ75" s="74"/>
      <c r="IA75" s="74"/>
      <c r="IB75" s="74"/>
      <c r="IC75" s="74"/>
      <c r="ID75" s="74"/>
      <c r="IE75" s="74"/>
      <c r="IF75" s="74"/>
      <c r="IG75" s="74"/>
      <c r="IH75" s="74"/>
      <c r="II75" s="74"/>
      <c r="IJ75" s="74"/>
      <c r="IK75" s="74"/>
      <c r="IL75" s="74"/>
      <c r="IM75" s="74"/>
      <c r="IN75" s="74"/>
      <c r="IO75" s="74"/>
      <c r="IP75" s="74"/>
      <c r="IQ75" s="74"/>
      <c r="IR75" s="74"/>
      <c r="IS75" s="74"/>
      <c r="IT75" s="74"/>
      <c r="IU75" s="74"/>
      <c r="IV75" s="74"/>
      <c r="IW75" s="83">
        <f t="shared" ref="IW75:JD75" si="51">IW8*$JJ75</f>
        <v>168.046875</v>
      </c>
      <c r="IX75" s="83">
        <f t="shared" si="51"/>
        <v>208.37812499999998</v>
      </c>
      <c r="IY75" s="83">
        <f t="shared" si="51"/>
        <v>215.1</v>
      </c>
      <c r="IZ75" s="83">
        <f t="shared" si="51"/>
        <v>248.70937499999999</v>
      </c>
      <c r="JA75" s="83">
        <f t="shared" si="51"/>
        <v>235.265625</v>
      </c>
      <c r="JB75" s="83">
        <f t="shared" si="51"/>
        <v>0</v>
      </c>
      <c r="JC75" s="83">
        <f t="shared" si="51"/>
        <v>0</v>
      </c>
      <c r="JD75" s="83">
        <f t="shared" si="51"/>
        <v>0</v>
      </c>
      <c r="JE75" s="74">
        <v>160</v>
      </c>
      <c r="JF75" s="74">
        <f>VLOOKUP(D75,'[2]2月'!B:AK,36,0)</f>
        <v>20</v>
      </c>
      <c r="JG75" s="74">
        <v>8</v>
      </c>
      <c r="JH75" s="74">
        <f t="shared" ref="JH75:JH94" si="52">JF75*JG75</f>
        <v>160</v>
      </c>
      <c r="JI75" s="74">
        <v>160</v>
      </c>
      <c r="JJ75" s="82">
        <f t="shared" ref="JJ75:JJ94" si="53">G75/JI75</f>
        <v>6.7218749999999998</v>
      </c>
      <c r="JK75" s="83">
        <f t="shared" ref="JK75:JK94" si="54">JE75*JJ75</f>
        <v>1075.5</v>
      </c>
      <c r="JL75" s="83">
        <f t="shared" ref="JL75:JL94" si="55">G75-JK75</f>
        <v>0</v>
      </c>
    </row>
    <row r="76" spans="1:272" x14ac:dyDescent="0.3">
      <c r="A76" s="74">
        <v>2</v>
      </c>
      <c r="B76" s="74" t="s">
        <v>149</v>
      </c>
      <c r="C76" s="74" t="s">
        <v>149</v>
      </c>
      <c r="D76" s="1" t="s">
        <v>619</v>
      </c>
      <c r="E76" s="1" t="s">
        <v>492</v>
      </c>
      <c r="F76" s="99"/>
      <c r="G76" s="99">
        <f>VLOOKUP(D76,'[1]工资+社保'!K:M,2,0)</f>
        <v>1434</v>
      </c>
      <c r="H76" s="99"/>
      <c r="I76" s="101">
        <v>3</v>
      </c>
      <c r="J76" s="101"/>
      <c r="K76" s="101">
        <v>1</v>
      </c>
      <c r="L76" s="101">
        <v>2</v>
      </c>
      <c r="M76" s="101">
        <v>2</v>
      </c>
      <c r="N76" s="101"/>
      <c r="O76" s="101"/>
      <c r="P76" s="74"/>
      <c r="Q76" s="74"/>
      <c r="R76" s="74">
        <v>2</v>
      </c>
      <c r="S76" s="74">
        <v>2</v>
      </c>
      <c r="T76" s="74">
        <v>2</v>
      </c>
      <c r="U76" s="101">
        <v>2</v>
      </c>
      <c r="V76" s="74"/>
      <c r="W76" s="74"/>
      <c r="X76" s="74"/>
      <c r="Y76" s="101">
        <v>2</v>
      </c>
      <c r="Z76" s="101"/>
      <c r="AA76" s="101">
        <v>3</v>
      </c>
      <c r="AB76" s="101">
        <v>1</v>
      </c>
      <c r="AC76" s="101">
        <v>2</v>
      </c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74"/>
      <c r="AO76" s="74"/>
      <c r="AP76" s="74"/>
      <c r="AQ76" s="74"/>
      <c r="AR76" s="74"/>
      <c r="AS76" s="101"/>
      <c r="AT76" s="74"/>
      <c r="AU76" s="74"/>
      <c r="AV76" s="74"/>
      <c r="AW76" s="74"/>
      <c r="AX76" s="74">
        <v>3</v>
      </c>
      <c r="AY76" s="74">
        <v>2</v>
      </c>
      <c r="AZ76" s="74">
        <v>1</v>
      </c>
      <c r="BA76" s="101">
        <v>2</v>
      </c>
      <c r="BB76" s="74"/>
      <c r="BC76" s="74"/>
      <c r="BD76" s="74"/>
      <c r="BE76" s="74"/>
      <c r="BF76" s="74">
        <v>2</v>
      </c>
      <c r="BG76" s="74">
        <v>2</v>
      </c>
      <c r="BH76" s="74">
        <v>2</v>
      </c>
      <c r="BI76" s="101">
        <v>2</v>
      </c>
      <c r="BJ76" s="74"/>
      <c r="BK76" s="74"/>
      <c r="BL76" s="74"/>
      <c r="BM76" s="74"/>
      <c r="BN76" s="74"/>
      <c r="BO76" s="74">
        <v>2</v>
      </c>
      <c r="BP76" s="74">
        <v>3</v>
      </c>
      <c r="BQ76" s="101">
        <v>3</v>
      </c>
      <c r="BR76" s="74"/>
      <c r="BS76" s="74"/>
      <c r="BT76" s="74"/>
      <c r="BU76" s="74"/>
      <c r="BV76" s="74">
        <v>2</v>
      </c>
      <c r="BW76" s="74">
        <v>2</v>
      </c>
      <c r="BX76" s="74">
        <v>4</v>
      </c>
      <c r="BY76" s="74"/>
      <c r="BZ76" s="74"/>
      <c r="CA76" s="74"/>
      <c r="CB76" s="74"/>
      <c r="CC76" s="74"/>
      <c r="CD76" s="74">
        <v>2</v>
      </c>
      <c r="CE76" s="74">
        <v>2</v>
      </c>
      <c r="CF76" s="74">
        <v>2</v>
      </c>
      <c r="CG76" s="101">
        <v>2</v>
      </c>
      <c r="CH76" s="74"/>
      <c r="CI76" s="74"/>
      <c r="CJ76" s="74"/>
      <c r="CK76" s="74"/>
      <c r="CL76" s="74"/>
      <c r="CM76" s="74"/>
      <c r="CN76" s="74"/>
      <c r="CO76" s="101"/>
      <c r="CP76" s="74"/>
      <c r="CQ76" s="74"/>
      <c r="CR76" s="74"/>
      <c r="CS76" s="74"/>
      <c r="CT76" s="74"/>
      <c r="CU76" s="74"/>
      <c r="CV76" s="74"/>
      <c r="CW76" s="101"/>
      <c r="CX76" s="74"/>
      <c r="CY76" s="74"/>
      <c r="CZ76" s="74"/>
      <c r="DA76" s="74"/>
      <c r="DB76" s="74">
        <v>3</v>
      </c>
      <c r="DC76" s="74">
        <v>2</v>
      </c>
      <c r="DD76" s="74">
        <v>1</v>
      </c>
      <c r="DE76" s="101">
        <v>2</v>
      </c>
      <c r="DF76" s="74"/>
      <c r="DG76" s="74"/>
      <c r="DH76" s="74"/>
      <c r="DI76" s="74"/>
      <c r="DJ76" s="74">
        <v>2</v>
      </c>
      <c r="DK76" s="74">
        <v>2</v>
      </c>
      <c r="DL76" s="74">
        <v>2</v>
      </c>
      <c r="DM76" s="101">
        <v>2</v>
      </c>
      <c r="DN76" s="74"/>
      <c r="DO76" s="74"/>
      <c r="DP76" s="74"/>
      <c r="DQ76" s="74"/>
      <c r="DR76" s="74"/>
      <c r="DS76" s="74">
        <v>2</v>
      </c>
      <c r="DT76" s="74">
        <v>3</v>
      </c>
      <c r="DU76" s="101">
        <v>3</v>
      </c>
      <c r="DV76" s="74"/>
      <c r="DW76" s="74"/>
      <c r="DX76" s="74"/>
      <c r="DY76" s="74"/>
      <c r="DZ76" s="74">
        <v>2</v>
      </c>
      <c r="EA76" s="74">
        <v>2</v>
      </c>
      <c r="EB76" s="74">
        <v>4</v>
      </c>
      <c r="EC76" s="74"/>
      <c r="ED76" s="74"/>
      <c r="EE76" s="74"/>
      <c r="EF76" s="74"/>
      <c r="EG76" s="74"/>
      <c r="EH76" s="74">
        <v>2</v>
      </c>
      <c r="EI76" s="74">
        <v>2</v>
      </c>
      <c r="EJ76" s="74">
        <v>2</v>
      </c>
      <c r="EK76" s="101">
        <v>2</v>
      </c>
      <c r="EL76" s="74"/>
      <c r="EM76" s="74"/>
      <c r="EN76" s="74"/>
      <c r="EO76" s="74"/>
      <c r="EP76" s="74"/>
      <c r="EQ76" s="74"/>
      <c r="ER76" s="74"/>
      <c r="ES76" s="101"/>
      <c r="ET76" s="74"/>
      <c r="EU76" s="74"/>
      <c r="EV76" s="74"/>
      <c r="EW76" s="85"/>
      <c r="EX76" s="85"/>
      <c r="EY76" s="85"/>
      <c r="EZ76" s="74"/>
      <c r="FA76" s="101"/>
      <c r="FB76" s="74"/>
      <c r="FC76" s="74"/>
      <c r="FD76" s="74"/>
      <c r="FE76" s="74"/>
      <c r="FF76" s="74">
        <v>3</v>
      </c>
      <c r="FG76" s="74">
        <v>2</v>
      </c>
      <c r="FH76" s="74">
        <v>1</v>
      </c>
      <c r="FI76" s="101">
        <v>2</v>
      </c>
      <c r="FJ76" s="74"/>
      <c r="FK76" s="74"/>
      <c r="FL76" s="74"/>
      <c r="FM76" s="74"/>
      <c r="FN76" s="74">
        <v>2</v>
      </c>
      <c r="FO76" s="74">
        <v>2</v>
      </c>
      <c r="FP76" s="74">
        <v>2</v>
      </c>
      <c r="FQ76" s="101">
        <v>2</v>
      </c>
      <c r="FR76" s="74"/>
      <c r="FS76" s="74"/>
      <c r="FT76" s="74"/>
      <c r="FU76" s="74"/>
      <c r="FV76" s="74"/>
      <c r="FW76" s="74">
        <v>2</v>
      </c>
      <c r="FX76" s="74">
        <v>3</v>
      </c>
      <c r="FY76" s="101">
        <v>3</v>
      </c>
      <c r="FZ76" s="74"/>
      <c r="GA76" s="74"/>
      <c r="GB76" s="74"/>
      <c r="GC76" s="74"/>
      <c r="GD76" s="74">
        <v>2</v>
      </c>
      <c r="GE76" s="74">
        <v>2</v>
      </c>
      <c r="GF76" s="74">
        <v>4</v>
      </c>
      <c r="GG76" s="74"/>
      <c r="GH76" s="74"/>
      <c r="GI76" s="74"/>
      <c r="GJ76" s="74"/>
      <c r="GK76" s="74"/>
      <c r="GL76" s="74">
        <v>2</v>
      </c>
      <c r="GM76" s="74">
        <v>2</v>
      </c>
      <c r="GN76" s="74">
        <v>2</v>
      </c>
      <c r="GO76" s="101">
        <v>2</v>
      </c>
      <c r="GP76" s="74"/>
      <c r="GQ76" s="74"/>
      <c r="GR76" s="74"/>
      <c r="GS76" s="74"/>
      <c r="GT76" s="74"/>
      <c r="GU76" s="74"/>
      <c r="GV76" s="74"/>
      <c r="GW76" s="101"/>
      <c r="GX76" s="74"/>
      <c r="GY76" s="74"/>
      <c r="GZ76" s="74"/>
      <c r="HA76" s="74"/>
      <c r="HB76" s="74"/>
      <c r="HC76" s="74"/>
      <c r="HD76" s="74"/>
      <c r="HE76" s="101"/>
      <c r="HF76" s="74"/>
      <c r="HG76" s="74"/>
      <c r="HH76" s="74"/>
      <c r="HI76" s="74">
        <v>2</v>
      </c>
      <c r="HJ76" s="74"/>
      <c r="HK76" s="74">
        <v>2</v>
      </c>
      <c r="HL76" s="74">
        <v>2</v>
      </c>
      <c r="HM76" s="74">
        <v>2</v>
      </c>
      <c r="HN76" s="74"/>
      <c r="HO76" s="74"/>
      <c r="HP76" s="74"/>
      <c r="HQ76" s="74">
        <v>2</v>
      </c>
      <c r="HR76" s="74"/>
      <c r="HS76" s="74">
        <v>2</v>
      </c>
      <c r="HT76" s="74">
        <v>2</v>
      </c>
      <c r="HU76" s="74">
        <v>2</v>
      </c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/>
      <c r="II76" s="74"/>
      <c r="IJ76" s="74"/>
      <c r="IK76" s="74"/>
      <c r="IL76" s="74"/>
      <c r="IM76" s="74"/>
      <c r="IN76" s="74"/>
      <c r="IO76" s="74"/>
      <c r="IP76" s="74"/>
      <c r="IQ76" s="74"/>
      <c r="IR76" s="74"/>
      <c r="IS76" s="74"/>
      <c r="IT76" s="74"/>
      <c r="IU76" s="74"/>
      <c r="IV76" s="74"/>
      <c r="IW76" s="83">
        <f t="shared" ref="IW76:JD76" si="56">IW9*$JJ76</f>
        <v>80.662500000000009</v>
      </c>
      <c r="IX76" s="83">
        <f t="shared" si="56"/>
        <v>259.91250000000002</v>
      </c>
      <c r="IY76" s="83">
        <f t="shared" si="56"/>
        <v>358.5</v>
      </c>
      <c r="IZ76" s="83">
        <f t="shared" si="56"/>
        <v>403.3125</v>
      </c>
      <c r="JA76" s="83">
        <f t="shared" si="56"/>
        <v>331.61250000000001</v>
      </c>
      <c r="JB76" s="83">
        <f t="shared" si="56"/>
        <v>0</v>
      </c>
      <c r="JC76" s="83">
        <f t="shared" si="56"/>
        <v>0</v>
      </c>
      <c r="JD76" s="83">
        <f t="shared" si="56"/>
        <v>0</v>
      </c>
      <c r="JE76" s="74">
        <v>160</v>
      </c>
      <c r="JF76" s="74">
        <f>VLOOKUP(D76,'[2]2月'!B:AK,36,0)</f>
        <v>20</v>
      </c>
      <c r="JG76" s="74">
        <v>8</v>
      </c>
      <c r="JH76" s="74">
        <f t="shared" si="52"/>
        <v>160</v>
      </c>
      <c r="JI76" s="74">
        <v>160</v>
      </c>
      <c r="JJ76" s="82">
        <f t="shared" si="53"/>
        <v>8.9625000000000004</v>
      </c>
      <c r="JK76" s="83">
        <f t="shared" si="54"/>
        <v>1434</v>
      </c>
      <c r="JL76" s="83">
        <f t="shared" si="55"/>
        <v>0</v>
      </c>
    </row>
    <row r="77" spans="1:272" x14ac:dyDescent="0.3">
      <c r="A77" s="74">
        <v>3</v>
      </c>
      <c r="B77" s="74" t="s">
        <v>149</v>
      </c>
      <c r="C77" s="74" t="s">
        <v>149</v>
      </c>
      <c r="D77" s="1" t="s">
        <v>620</v>
      </c>
      <c r="E77" s="1" t="s">
        <v>492</v>
      </c>
      <c r="F77" s="99"/>
      <c r="G77" s="99">
        <f>VLOOKUP(D77,'[1]工资+社保'!K:M,2,0)</f>
        <v>1434</v>
      </c>
      <c r="H77" s="99"/>
      <c r="I77" s="101">
        <v>2</v>
      </c>
      <c r="J77" s="101"/>
      <c r="K77" s="101">
        <v>2</v>
      </c>
      <c r="L77" s="101">
        <v>2</v>
      </c>
      <c r="M77" s="101">
        <v>2</v>
      </c>
      <c r="N77" s="101"/>
      <c r="O77" s="101"/>
      <c r="P77" s="74"/>
      <c r="Q77" s="74"/>
      <c r="R77" s="74">
        <v>2</v>
      </c>
      <c r="S77" s="74">
        <v>2</v>
      </c>
      <c r="T77" s="74">
        <v>2</v>
      </c>
      <c r="U77" s="74">
        <v>2</v>
      </c>
      <c r="V77" s="74"/>
      <c r="W77" s="74"/>
      <c r="X77" s="74"/>
      <c r="Y77" s="101">
        <v>2</v>
      </c>
      <c r="Z77" s="101">
        <v>1</v>
      </c>
      <c r="AA77" s="101">
        <v>1</v>
      </c>
      <c r="AB77" s="101">
        <v>2</v>
      </c>
      <c r="AC77" s="101">
        <v>2</v>
      </c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>
        <v>2</v>
      </c>
      <c r="AY77" s="74">
        <v>2</v>
      </c>
      <c r="AZ77" s="74">
        <v>2</v>
      </c>
      <c r="BA77" s="74">
        <v>2</v>
      </c>
      <c r="BB77" s="74"/>
      <c r="BC77" s="74"/>
      <c r="BD77" s="74"/>
      <c r="BE77" s="74"/>
      <c r="BF77" s="74">
        <v>2</v>
      </c>
      <c r="BG77" s="74">
        <v>2</v>
      </c>
      <c r="BH77" s="74">
        <v>2</v>
      </c>
      <c r="BI77" s="74">
        <v>2</v>
      </c>
      <c r="BJ77" s="74"/>
      <c r="BK77" s="74"/>
      <c r="BL77" s="74"/>
      <c r="BM77" s="74"/>
      <c r="BN77" s="74">
        <v>3</v>
      </c>
      <c r="BO77" s="74">
        <v>1</v>
      </c>
      <c r="BP77" s="74">
        <v>2</v>
      </c>
      <c r="BQ77" s="74">
        <v>2</v>
      </c>
      <c r="BR77" s="74"/>
      <c r="BS77" s="74"/>
      <c r="BT77" s="74"/>
      <c r="BU77" s="74">
        <v>2</v>
      </c>
      <c r="BV77" s="74"/>
      <c r="BW77" s="74">
        <v>2</v>
      </c>
      <c r="BX77" s="74">
        <v>2</v>
      </c>
      <c r="BY77" s="74">
        <v>2</v>
      </c>
      <c r="BZ77" s="74"/>
      <c r="CA77" s="74"/>
      <c r="CB77" s="74"/>
      <c r="CC77" s="74"/>
      <c r="CD77" s="74"/>
      <c r="CE77" s="74">
        <v>4</v>
      </c>
      <c r="CF77" s="74">
        <v>4</v>
      </c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74"/>
      <c r="CU77" s="74"/>
      <c r="CV77" s="74"/>
      <c r="CW77" s="74"/>
      <c r="CX77" s="74"/>
      <c r="CY77" s="74"/>
      <c r="CZ77" s="74"/>
      <c r="DA77" s="74"/>
      <c r="DB77" s="74">
        <v>2</v>
      </c>
      <c r="DC77" s="74">
        <v>2</v>
      </c>
      <c r="DD77" s="74">
        <v>2</v>
      </c>
      <c r="DE77" s="74">
        <v>2</v>
      </c>
      <c r="DF77" s="74"/>
      <c r="DG77" s="74"/>
      <c r="DH77" s="74"/>
      <c r="DI77" s="74"/>
      <c r="DJ77" s="74">
        <v>2</v>
      </c>
      <c r="DK77" s="74">
        <v>2</v>
      </c>
      <c r="DL77" s="74">
        <v>2</v>
      </c>
      <c r="DM77" s="74">
        <v>2</v>
      </c>
      <c r="DN77" s="74"/>
      <c r="DO77" s="74"/>
      <c r="DP77" s="74"/>
      <c r="DQ77" s="74"/>
      <c r="DR77" s="74">
        <v>3</v>
      </c>
      <c r="DS77" s="74">
        <v>1</v>
      </c>
      <c r="DT77" s="74">
        <v>2</v>
      </c>
      <c r="DU77" s="74">
        <v>2</v>
      </c>
      <c r="DV77" s="74"/>
      <c r="DW77" s="74"/>
      <c r="DX77" s="74"/>
      <c r="DY77" s="74">
        <v>2</v>
      </c>
      <c r="DZ77" s="74"/>
      <c r="EA77" s="74">
        <v>2</v>
      </c>
      <c r="EB77" s="74">
        <v>2</v>
      </c>
      <c r="EC77" s="74">
        <v>2</v>
      </c>
      <c r="ED77" s="74"/>
      <c r="EE77" s="74"/>
      <c r="EF77" s="74"/>
      <c r="EG77" s="74"/>
      <c r="EH77" s="74"/>
      <c r="EI77" s="74">
        <v>4</v>
      </c>
      <c r="EJ77" s="74">
        <v>4</v>
      </c>
      <c r="EK77" s="74"/>
      <c r="EL77" s="74"/>
      <c r="EM77" s="74"/>
      <c r="EN77" s="74"/>
      <c r="EO77" s="74"/>
      <c r="EP77" s="74"/>
      <c r="EQ77" s="74"/>
      <c r="ER77" s="74"/>
      <c r="ES77" s="74"/>
      <c r="ET77" s="74"/>
      <c r="EU77" s="74"/>
      <c r="EV77" s="74"/>
      <c r="EW77" s="85"/>
      <c r="EX77" s="85"/>
      <c r="EY77" s="85"/>
      <c r="EZ77" s="74"/>
      <c r="FA77" s="74"/>
      <c r="FB77" s="74"/>
      <c r="FC77" s="74"/>
      <c r="FD77" s="74"/>
      <c r="FE77" s="74"/>
      <c r="FF77" s="74">
        <v>2</v>
      </c>
      <c r="FG77" s="74">
        <v>2</v>
      </c>
      <c r="FH77" s="74">
        <v>2</v>
      </c>
      <c r="FI77" s="74">
        <v>2</v>
      </c>
      <c r="FJ77" s="74"/>
      <c r="FK77" s="74"/>
      <c r="FL77" s="74"/>
      <c r="FM77" s="74"/>
      <c r="FN77" s="74">
        <v>2</v>
      </c>
      <c r="FO77" s="74">
        <v>2</v>
      </c>
      <c r="FP77" s="74">
        <v>2</v>
      </c>
      <c r="FQ77" s="74">
        <v>2</v>
      </c>
      <c r="FR77" s="74"/>
      <c r="FS77" s="74"/>
      <c r="FT77" s="74"/>
      <c r="FU77" s="74"/>
      <c r="FV77" s="74">
        <v>3</v>
      </c>
      <c r="FW77" s="74">
        <v>1</v>
      </c>
      <c r="FX77" s="74">
        <v>2</v>
      </c>
      <c r="FY77" s="74">
        <v>2</v>
      </c>
      <c r="FZ77" s="74"/>
      <c r="GA77" s="74"/>
      <c r="GB77" s="74"/>
      <c r="GC77" s="74">
        <v>2</v>
      </c>
      <c r="GD77" s="74"/>
      <c r="GE77" s="74">
        <v>2</v>
      </c>
      <c r="GF77" s="74">
        <v>2</v>
      </c>
      <c r="GG77" s="74">
        <v>2</v>
      </c>
      <c r="GH77" s="74"/>
      <c r="GI77" s="74"/>
      <c r="GJ77" s="74"/>
      <c r="GK77" s="74"/>
      <c r="GL77" s="74"/>
      <c r="GM77" s="74">
        <v>4</v>
      </c>
      <c r="GN77" s="74">
        <v>4</v>
      </c>
      <c r="GO77" s="74"/>
      <c r="GP77" s="74"/>
      <c r="GQ77" s="74"/>
      <c r="GR77" s="74"/>
      <c r="GS77" s="74"/>
      <c r="GT77" s="74"/>
      <c r="GU77" s="74"/>
      <c r="GV77" s="74"/>
      <c r="GW77" s="74"/>
      <c r="GX77" s="74"/>
      <c r="GY77" s="74"/>
      <c r="GZ77" s="74"/>
      <c r="HA77" s="74"/>
      <c r="HB77" s="74"/>
      <c r="HC77" s="74"/>
      <c r="HD77" s="74"/>
      <c r="HE77" s="74"/>
      <c r="HF77" s="74"/>
      <c r="HG77" s="74"/>
      <c r="HH77" s="74"/>
      <c r="HI77" s="74"/>
      <c r="HJ77" s="74">
        <v>2</v>
      </c>
      <c r="HK77" s="74">
        <v>2</v>
      </c>
      <c r="HL77" s="74">
        <v>2</v>
      </c>
      <c r="HM77" s="74">
        <v>2</v>
      </c>
      <c r="HN77" s="74"/>
      <c r="HO77" s="74"/>
      <c r="HP77" s="74"/>
      <c r="HQ77" s="74"/>
      <c r="HR77" s="74">
        <v>4</v>
      </c>
      <c r="HS77" s="74"/>
      <c r="HT77" s="74"/>
      <c r="HU77" s="74">
        <v>4</v>
      </c>
      <c r="HV77" s="74"/>
      <c r="HW77" s="74"/>
      <c r="HX77" s="74"/>
      <c r="HY77" s="74"/>
      <c r="HZ77" s="74"/>
      <c r="IA77" s="74"/>
      <c r="IB77" s="74"/>
      <c r="IC77" s="74"/>
      <c r="ID77" s="74"/>
      <c r="IE77" s="74"/>
      <c r="IF77" s="74"/>
      <c r="IG77" s="74"/>
      <c r="IH77" s="74"/>
      <c r="II77" s="74"/>
      <c r="IJ77" s="74"/>
      <c r="IK77" s="74"/>
      <c r="IL77" s="74"/>
      <c r="IM77" s="74"/>
      <c r="IN77" s="74"/>
      <c r="IO77" s="74"/>
      <c r="IP77" s="74"/>
      <c r="IQ77" s="74"/>
      <c r="IR77" s="74"/>
      <c r="IS77" s="74"/>
      <c r="IT77" s="74"/>
      <c r="IU77" s="74"/>
      <c r="IV77" s="74"/>
      <c r="IW77" s="83">
        <f t="shared" ref="IW77:JD77" si="57">IW10*$JJ77</f>
        <v>89.625</v>
      </c>
      <c r="IX77" s="83">
        <f t="shared" si="57"/>
        <v>268.875</v>
      </c>
      <c r="IY77" s="83">
        <f t="shared" si="57"/>
        <v>358.5</v>
      </c>
      <c r="IZ77" s="83">
        <f t="shared" si="57"/>
        <v>394.35</v>
      </c>
      <c r="JA77" s="83">
        <f t="shared" si="57"/>
        <v>322.65000000000003</v>
      </c>
      <c r="JB77" s="83">
        <f t="shared" si="57"/>
        <v>0</v>
      </c>
      <c r="JC77" s="83">
        <f t="shared" si="57"/>
        <v>0</v>
      </c>
      <c r="JD77" s="83">
        <f t="shared" si="57"/>
        <v>0</v>
      </c>
      <c r="JE77" s="74">
        <v>160</v>
      </c>
      <c r="JF77" s="74">
        <f>VLOOKUP(D77,'[2]2月'!B:AK,36,0)</f>
        <v>20</v>
      </c>
      <c r="JG77" s="74">
        <v>8</v>
      </c>
      <c r="JH77" s="74">
        <f t="shared" si="52"/>
        <v>160</v>
      </c>
      <c r="JI77" s="74">
        <v>160</v>
      </c>
      <c r="JJ77" s="82">
        <f t="shared" si="53"/>
        <v>8.9625000000000004</v>
      </c>
      <c r="JK77" s="83">
        <f t="shared" si="54"/>
        <v>1434</v>
      </c>
      <c r="JL77" s="83">
        <f t="shared" si="55"/>
        <v>0</v>
      </c>
    </row>
    <row r="78" spans="1:272" x14ac:dyDescent="0.3">
      <c r="A78" s="74">
        <v>4</v>
      </c>
      <c r="B78" s="74" t="s">
        <v>161</v>
      </c>
      <c r="C78" s="74" t="s">
        <v>161</v>
      </c>
      <c r="D78" s="1" t="s">
        <v>621</v>
      </c>
      <c r="E78" s="1" t="s">
        <v>492</v>
      </c>
      <c r="F78" s="99"/>
      <c r="G78" s="99">
        <f>VLOOKUP(D78,'[1]工资+社保'!K:M,2,0)</f>
        <v>1195</v>
      </c>
      <c r="H78" s="99"/>
      <c r="I78" s="94"/>
      <c r="J78" s="94">
        <v>2</v>
      </c>
      <c r="K78" s="94">
        <v>2</v>
      </c>
      <c r="L78" s="94">
        <v>1</v>
      </c>
      <c r="M78" s="94">
        <v>3</v>
      </c>
      <c r="N78" s="101"/>
      <c r="O78" s="94"/>
      <c r="P78" s="74"/>
      <c r="Q78" s="74">
        <v>2</v>
      </c>
      <c r="R78" s="74">
        <v>2</v>
      </c>
      <c r="S78" s="74"/>
      <c r="T78" s="74">
        <v>2</v>
      </c>
      <c r="U78" s="74">
        <v>2</v>
      </c>
      <c r="V78" s="74"/>
      <c r="W78" s="74"/>
      <c r="X78" s="74"/>
      <c r="Y78" s="94">
        <v>2</v>
      </c>
      <c r="Z78" s="94">
        <v>2</v>
      </c>
      <c r="AA78" s="94">
        <v>3</v>
      </c>
      <c r="AB78" s="94">
        <v>1</v>
      </c>
      <c r="AC78" s="94"/>
      <c r="AD78" s="94"/>
      <c r="AE78" s="94"/>
      <c r="AF78" s="94"/>
      <c r="AG78" s="94"/>
      <c r="AH78" s="94"/>
      <c r="AI78" s="94"/>
      <c r="AJ78" s="94"/>
      <c r="AK78" s="94"/>
      <c r="AL78" s="101"/>
      <c r="AM78" s="94"/>
      <c r="AN78" s="74"/>
      <c r="AO78" s="74"/>
      <c r="AP78" s="74"/>
      <c r="AQ78" s="74"/>
      <c r="AR78" s="74"/>
      <c r="AS78" s="74"/>
      <c r="AT78" s="74"/>
      <c r="AU78" s="74"/>
      <c r="AV78" s="74"/>
      <c r="AW78" s="74">
        <v>2</v>
      </c>
      <c r="AX78" s="74">
        <v>2</v>
      </c>
      <c r="AY78" s="74">
        <v>2</v>
      </c>
      <c r="AZ78" s="74"/>
      <c r="BA78" s="74">
        <v>2</v>
      </c>
      <c r="BB78" s="74"/>
      <c r="BC78" s="74"/>
      <c r="BD78" s="74"/>
      <c r="BE78" s="74"/>
      <c r="BF78" s="74">
        <v>2</v>
      </c>
      <c r="BG78" s="74">
        <v>3</v>
      </c>
      <c r="BH78" s="74"/>
      <c r="BI78" s="74">
        <v>3</v>
      </c>
      <c r="BJ78" s="74"/>
      <c r="BK78" s="74"/>
      <c r="BL78" s="74"/>
      <c r="BM78" s="74"/>
      <c r="BN78" s="74">
        <v>2</v>
      </c>
      <c r="BO78" s="74">
        <v>2</v>
      </c>
      <c r="BP78" s="74">
        <v>2</v>
      </c>
      <c r="BQ78" s="74">
        <v>2</v>
      </c>
      <c r="BR78" s="74"/>
      <c r="BS78" s="74"/>
      <c r="BT78" s="74"/>
      <c r="BU78" s="74">
        <v>2</v>
      </c>
      <c r="BV78" s="74">
        <v>2</v>
      </c>
      <c r="BW78" s="74">
        <v>2</v>
      </c>
      <c r="BX78" s="74">
        <v>2</v>
      </c>
      <c r="BY78" s="74"/>
      <c r="BZ78" s="74"/>
      <c r="CA78" s="74"/>
      <c r="CB78" s="74"/>
      <c r="CC78" s="74">
        <v>1</v>
      </c>
      <c r="CD78" s="74">
        <v>1</v>
      </c>
      <c r="CE78" s="74">
        <v>1</v>
      </c>
      <c r="CF78" s="74">
        <v>2</v>
      </c>
      <c r="CG78" s="74">
        <v>3</v>
      </c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  <c r="CT78" s="74"/>
      <c r="CU78" s="74"/>
      <c r="CV78" s="74"/>
      <c r="CW78" s="74"/>
      <c r="CX78" s="74"/>
      <c r="CY78" s="74"/>
      <c r="CZ78" s="74"/>
      <c r="DA78" s="74">
        <v>2</v>
      </c>
      <c r="DB78" s="74">
        <v>2</v>
      </c>
      <c r="DC78" s="74">
        <v>2</v>
      </c>
      <c r="DD78" s="74"/>
      <c r="DE78" s="74">
        <v>2</v>
      </c>
      <c r="DF78" s="74"/>
      <c r="DG78" s="74"/>
      <c r="DH78" s="74"/>
      <c r="DI78" s="74"/>
      <c r="DJ78" s="74">
        <v>2</v>
      </c>
      <c r="DK78" s="74">
        <v>3</v>
      </c>
      <c r="DL78" s="74"/>
      <c r="DM78" s="74">
        <v>3</v>
      </c>
      <c r="DN78" s="74"/>
      <c r="DO78" s="74"/>
      <c r="DP78" s="74"/>
      <c r="DQ78" s="74"/>
      <c r="DR78" s="74">
        <v>2</v>
      </c>
      <c r="DS78" s="74">
        <v>2</v>
      </c>
      <c r="DT78" s="74">
        <v>2</v>
      </c>
      <c r="DU78" s="74">
        <v>2</v>
      </c>
      <c r="DV78" s="74"/>
      <c r="DW78" s="74"/>
      <c r="DX78" s="74"/>
      <c r="DY78" s="74">
        <v>2</v>
      </c>
      <c r="DZ78" s="74">
        <v>2</v>
      </c>
      <c r="EA78" s="74">
        <v>2</v>
      </c>
      <c r="EB78" s="74">
        <v>2</v>
      </c>
      <c r="EC78" s="74"/>
      <c r="ED78" s="74"/>
      <c r="EE78" s="74"/>
      <c r="EF78" s="74"/>
      <c r="EG78" s="74">
        <v>1</v>
      </c>
      <c r="EH78" s="74">
        <v>1</v>
      </c>
      <c r="EI78" s="74">
        <v>1</v>
      </c>
      <c r="EJ78" s="74">
        <v>2</v>
      </c>
      <c r="EK78" s="74">
        <v>3</v>
      </c>
      <c r="EL78" s="74"/>
      <c r="EM78" s="74"/>
      <c r="EN78" s="74"/>
      <c r="EO78" s="74"/>
      <c r="EP78" s="74"/>
      <c r="EQ78" s="74"/>
      <c r="ER78" s="74"/>
      <c r="ES78" s="74"/>
      <c r="ET78" s="74"/>
      <c r="EU78" s="74"/>
      <c r="EV78" s="74"/>
      <c r="EW78" s="74"/>
      <c r="EX78" s="74"/>
      <c r="EY78" s="74"/>
      <c r="EZ78" s="74"/>
      <c r="FA78" s="74"/>
      <c r="FB78" s="74"/>
      <c r="FC78" s="74"/>
      <c r="FD78" s="74"/>
      <c r="FE78" s="74">
        <v>2</v>
      </c>
      <c r="FF78" s="74">
        <v>2</v>
      </c>
      <c r="FG78" s="74">
        <v>2</v>
      </c>
      <c r="FH78" s="74"/>
      <c r="FI78" s="74">
        <v>2</v>
      </c>
      <c r="FJ78" s="74"/>
      <c r="FK78" s="74"/>
      <c r="FL78" s="74"/>
      <c r="FM78" s="74"/>
      <c r="FN78" s="74">
        <v>2</v>
      </c>
      <c r="FO78" s="74">
        <v>3</v>
      </c>
      <c r="FP78" s="74"/>
      <c r="FQ78" s="74">
        <v>3</v>
      </c>
      <c r="FR78" s="74"/>
      <c r="FS78" s="74"/>
      <c r="FT78" s="74"/>
      <c r="FU78" s="74"/>
      <c r="FV78" s="74">
        <v>2</v>
      </c>
      <c r="FW78" s="74">
        <v>2</v>
      </c>
      <c r="FX78" s="74">
        <v>2</v>
      </c>
      <c r="FY78" s="74">
        <v>2</v>
      </c>
      <c r="FZ78" s="74"/>
      <c r="GA78" s="74"/>
      <c r="GB78" s="74"/>
      <c r="GC78" s="74">
        <v>2</v>
      </c>
      <c r="GD78" s="74">
        <v>2</v>
      </c>
      <c r="GE78" s="74">
        <v>2</v>
      </c>
      <c r="GF78" s="74">
        <v>2</v>
      </c>
      <c r="GG78" s="74"/>
      <c r="GH78" s="74"/>
      <c r="GI78" s="74"/>
      <c r="GJ78" s="74"/>
      <c r="GK78" s="74">
        <v>1</v>
      </c>
      <c r="GL78" s="74">
        <v>1</v>
      </c>
      <c r="GM78" s="74">
        <v>1</v>
      </c>
      <c r="GN78" s="74">
        <v>2</v>
      </c>
      <c r="GO78" s="74">
        <v>3</v>
      </c>
      <c r="GP78" s="74"/>
      <c r="GQ78" s="74"/>
      <c r="GR78" s="74"/>
      <c r="GS78" s="74"/>
      <c r="GT78" s="74"/>
      <c r="GU78" s="74"/>
      <c r="GV78" s="74"/>
      <c r="GW78" s="74"/>
      <c r="GX78" s="74"/>
      <c r="GY78" s="74"/>
      <c r="GZ78" s="74"/>
      <c r="HA78" s="74"/>
      <c r="HB78" s="74"/>
      <c r="HC78" s="74"/>
      <c r="HD78" s="74"/>
      <c r="HE78" s="74"/>
      <c r="HF78" s="74"/>
      <c r="HG78" s="74"/>
      <c r="HH78" s="74"/>
      <c r="HI78" s="74"/>
      <c r="HJ78" s="74">
        <v>1</v>
      </c>
      <c r="HK78" s="74">
        <v>3</v>
      </c>
      <c r="HL78" s="74">
        <v>2</v>
      </c>
      <c r="HM78" s="74">
        <v>2</v>
      </c>
      <c r="HN78" s="74"/>
      <c r="HO78" s="74"/>
      <c r="HP78" s="74"/>
      <c r="HQ78" s="74">
        <v>4</v>
      </c>
      <c r="HR78" s="74"/>
      <c r="HS78" s="74">
        <v>4</v>
      </c>
      <c r="HT78" s="74"/>
      <c r="HU78" s="74"/>
      <c r="HV78" s="74"/>
      <c r="HW78" s="74"/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83">
        <f t="shared" ref="IW78:JD78" si="58">IW11*$JJ78</f>
        <v>171.78125</v>
      </c>
      <c r="IX78" s="83">
        <f t="shared" si="58"/>
        <v>253.9375</v>
      </c>
      <c r="IY78" s="83">
        <f t="shared" si="58"/>
        <v>313.6875</v>
      </c>
      <c r="IZ78" s="83">
        <f t="shared" si="58"/>
        <v>179.25</v>
      </c>
      <c r="JA78" s="83">
        <f t="shared" si="58"/>
        <v>276.34375</v>
      </c>
      <c r="JB78" s="83">
        <f t="shared" si="58"/>
        <v>0</v>
      </c>
      <c r="JC78" s="83">
        <f t="shared" si="58"/>
        <v>0</v>
      </c>
      <c r="JD78" s="83">
        <f t="shared" si="58"/>
        <v>0</v>
      </c>
      <c r="JE78" s="74">
        <v>160</v>
      </c>
      <c r="JF78" s="74">
        <f>VLOOKUP(D78,'[2]2月'!B:AK,36,0)</f>
        <v>20</v>
      </c>
      <c r="JG78" s="74">
        <v>8</v>
      </c>
      <c r="JH78" s="74">
        <f t="shared" si="52"/>
        <v>160</v>
      </c>
      <c r="JI78" s="74">
        <v>160</v>
      </c>
      <c r="JJ78" s="82">
        <f t="shared" si="53"/>
        <v>7.46875</v>
      </c>
      <c r="JK78" s="83">
        <f t="shared" si="54"/>
        <v>1195</v>
      </c>
      <c r="JL78" s="83">
        <f t="shared" si="55"/>
        <v>0</v>
      </c>
    </row>
    <row r="79" spans="1:272" x14ac:dyDescent="0.3">
      <c r="A79" s="74">
        <v>5</v>
      </c>
      <c r="B79" s="74" t="s">
        <v>149</v>
      </c>
      <c r="C79" s="74" t="s">
        <v>149</v>
      </c>
      <c r="D79" s="1" t="s">
        <v>622</v>
      </c>
      <c r="E79" s="1" t="s">
        <v>492</v>
      </c>
      <c r="F79" s="99"/>
      <c r="G79" s="99">
        <v>0</v>
      </c>
      <c r="H79" s="99"/>
      <c r="I79" s="94"/>
      <c r="J79" s="94">
        <v>3</v>
      </c>
      <c r="K79" s="94">
        <v>2</v>
      </c>
      <c r="L79" s="94">
        <v>3</v>
      </c>
      <c r="M79" s="94"/>
      <c r="N79" s="94"/>
      <c r="O79" s="94"/>
      <c r="P79" s="94"/>
      <c r="Q79" s="74"/>
      <c r="R79" s="94"/>
      <c r="S79" s="94">
        <v>3</v>
      </c>
      <c r="T79" s="94">
        <v>2</v>
      </c>
      <c r="U79" s="94">
        <v>3</v>
      </c>
      <c r="V79" s="94"/>
      <c r="W79" s="94"/>
      <c r="X79" s="94"/>
      <c r="Y79" s="94"/>
      <c r="Z79" s="94">
        <v>2</v>
      </c>
      <c r="AA79" s="94">
        <v>3</v>
      </c>
      <c r="AB79" s="94">
        <v>2</v>
      </c>
      <c r="AC79" s="94">
        <v>1</v>
      </c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74"/>
      <c r="AP79" s="94"/>
      <c r="AQ79" s="94"/>
      <c r="AR79" s="94"/>
      <c r="AS79" s="94"/>
      <c r="AT79" s="94"/>
      <c r="AU79" s="94"/>
      <c r="AV79" s="94"/>
      <c r="AW79" s="74"/>
      <c r="AX79" s="74"/>
      <c r="AY79" s="74"/>
      <c r="AZ79" s="74">
        <v>4</v>
      </c>
      <c r="BA79" s="74">
        <v>4</v>
      </c>
      <c r="BB79" s="74"/>
      <c r="BC79" s="74"/>
      <c r="BD79" s="74"/>
      <c r="BE79" s="74"/>
      <c r="BF79" s="94">
        <v>4</v>
      </c>
      <c r="BG79" s="94">
        <v>4</v>
      </c>
      <c r="BH79" s="94"/>
      <c r="BI79" s="94"/>
      <c r="BJ79" s="94"/>
      <c r="BK79" s="94"/>
      <c r="BL79" s="94"/>
      <c r="BM79" s="74"/>
      <c r="BN79" s="94"/>
      <c r="BO79" s="94"/>
      <c r="BP79" s="94">
        <v>4</v>
      </c>
      <c r="BQ79" s="94">
        <v>4</v>
      </c>
      <c r="BR79" s="94"/>
      <c r="BS79" s="94"/>
      <c r="BT79" s="94"/>
      <c r="BU79" s="74"/>
      <c r="BV79" s="94">
        <v>2</v>
      </c>
      <c r="BW79" s="94">
        <v>2</v>
      </c>
      <c r="BX79" s="94">
        <v>2</v>
      </c>
      <c r="BY79" s="94">
        <v>2</v>
      </c>
      <c r="BZ79" s="94"/>
      <c r="CA79" s="94"/>
      <c r="CB79" s="94"/>
      <c r="CC79" s="74"/>
      <c r="CD79" s="94">
        <v>2</v>
      </c>
      <c r="CE79" s="94">
        <v>2</v>
      </c>
      <c r="CF79" s="94">
        <v>2</v>
      </c>
      <c r="CG79" s="94">
        <v>2</v>
      </c>
      <c r="CH79" s="94"/>
      <c r="CI79" s="94"/>
      <c r="CJ79" s="94"/>
      <c r="CK79" s="74"/>
      <c r="CL79" s="94"/>
      <c r="CM79" s="94"/>
      <c r="CN79" s="94"/>
      <c r="CO79" s="94"/>
      <c r="CP79" s="94"/>
      <c r="CQ79" s="94"/>
      <c r="CR79" s="94"/>
      <c r="CS79" s="74"/>
      <c r="CT79" s="94"/>
      <c r="CU79" s="94"/>
      <c r="CV79" s="94"/>
      <c r="CW79" s="94"/>
      <c r="CX79" s="94"/>
      <c r="CY79" s="94"/>
      <c r="CZ79" s="94"/>
      <c r="DA79" s="74"/>
      <c r="DB79" s="74"/>
      <c r="DC79" s="74"/>
      <c r="DD79" s="74">
        <v>4</v>
      </c>
      <c r="DE79" s="74">
        <v>4</v>
      </c>
      <c r="DF79" s="74"/>
      <c r="DG79" s="74"/>
      <c r="DH79" s="74"/>
      <c r="DI79" s="74"/>
      <c r="DJ79" s="94">
        <v>4</v>
      </c>
      <c r="DK79" s="94">
        <v>4</v>
      </c>
      <c r="DL79" s="94"/>
      <c r="DM79" s="94"/>
      <c r="DN79" s="94"/>
      <c r="DO79" s="94"/>
      <c r="DP79" s="94"/>
      <c r="DQ79" s="74"/>
      <c r="DR79" s="94"/>
      <c r="DS79" s="94"/>
      <c r="DT79" s="94">
        <v>4</v>
      </c>
      <c r="DU79" s="94">
        <v>4</v>
      </c>
      <c r="DV79" s="94"/>
      <c r="DW79" s="94"/>
      <c r="DX79" s="94"/>
      <c r="DY79" s="74"/>
      <c r="DZ79" s="94">
        <v>2</v>
      </c>
      <c r="EA79" s="94">
        <v>2</v>
      </c>
      <c r="EB79" s="94">
        <v>2</v>
      </c>
      <c r="EC79" s="94">
        <v>2</v>
      </c>
      <c r="ED79" s="94"/>
      <c r="EE79" s="94"/>
      <c r="EF79" s="94"/>
      <c r="EG79" s="74"/>
      <c r="EH79" s="94">
        <v>2</v>
      </c>
      <c r="EI79" s="94">
        <v>2</v>
      </c>
      <c r="EJ79" s="94">
        <v>2</v>
      </c>
      <c r="EK79" s="94">
        <v>2</v>
      </c>
      <c r="EL79" s="94"/>
      <c r="EM79" s="94"/>
      <c r="EN79" s="94"/>
      <c r="EO79" s="74"/>
      <c r="EP79" s="94"/>
      <c r="EQ79" s="94"/>
      <c r="ER79" s="94"/>
      <c r="ES79" s="94"/>
      <c r="ET79" s="94"/>
      <c r="EU79" s="94"/>
      <c r="EV79" s="94"/>
      <c r="EW79" s="74"/>
      <c r="EX79" s="94"/>
      <c r="EY79" s="94"/>
      <c r="EZ79" s="94"/>
      <c r="FA79" s="94"/>
      <c r="FB79" s="94"/>
      <c r="FC79" s="94"/>
      <c r="FD79" s="94"/>
      <c r="FE79" s="74"/>
      <c r="FF79" s="74"/>
      <c r="FG79" s="74"/>
      <c r="FH79" s="74">
        <v>4</v>
      </c>
      <c r="FI79" s="74">
        <v>4</v>
      </c>
      <c r="FJ79" s="74"/>
      <c r="FK79" s="74"/>
      <c r="FL79" s="74"/>
      <c r="FM79" s="74"/>
      <c r="FN79" s="94">
        <v>4</v>
      </c>
      <c r="FO79" s="94">
        <v>4</v>
      </c>
      <c r="FP79" s="94"/>
      <c r="FQ79" s="94"/>
      <c r="FR79" s="94"/>
      <c r="FS79" s="94"/>
      <c r="FT79" s="94"/>
      <c r="FU79" s="74"/>
      <c r="FV79" s="94"/>
      <c r="FW79" s="94"/>
      <c r="FX79" s="94">
        <v>4</v>
      </c>
      <c r="FY79" s="94">
        <v>4</v>
      </c>
      <c r="FZ79" s="94"/>
      <c r="GA79" s="94"/>
      <c r="GB79" s="94"/>
      <c r="GC79" s="74"/>
      <c r="GD79" s="94">
        <v>2</v>
      </c>
      <c r="GE79" s="94">
        <v>2</v>
      </c>
      <c r="GF79" s="94">
        <v>2</v>
      </c>
      <c r="GG79" s="94">
        <v>2</v>
      </c>
      <c r="GH79" s="94"/>
      <c r="GI79" s="94"/>
      <c r="GJ79" s="94"/>
      <c r="GK79" s="74"/>
      <c r="GL79" s="94">
        <v>2</v>
      </c>
      <c r="GM79" s="94">
        <v>2</v>
      </c>
      <c r="GN79" s="94">
        <v>2</v>
      </c>
      <c r="GO79" s="94">
        <v>2</v>
      </c>
      <c r="GP79" s="94"/>
      <c r="GQ79" s="94"/>
      <c r="GR79" s="94"/>
      <c r="GS79" s="74"/>
      <c r="GT79" s="94"/>
      <c r="GU79" s="94"/>
      <c r="GV79" s="94"/>
      <c r="GW79" s="94"/>
      <c r="GX79" s="94"/>
      <c r="GY79" s="94"/>
      <c r="GZ79" s="94"/>
      <c r="HA79" s="74"/>
      <c r="HB79" s="94"/>
      <c r="HC79" s="94"/>
      <c r="HD79" s="94"/>
      <c r="HE79" s="94"/>
      <c r="HF79" s="94"/>
      <c r="HG79" s="94"/>
      <c r="HH79" s="94"/>
      <c r="HI79" s="74">
        <v>3</v>
      </c>
      <c r="HJ79" s="94">
        <v>3</v>
      </c>
      <c r="HK79" s="94"/>
      <c r="HL79" s="94">
        <v>2</v>
      </c>
      <c r="HM79" s="94"/>
      <c r="HN79" s="94"/>
      <c r="HO79" s="94"/>
      <c r="HP79" s="74"/>
      <c r="HQ79" s="94"/>
      <c r="HR79" s="94">
        <v>3</v>
      </c>
      <c r="HS79" s="94"/>
      <c r="HT79" s="94">
        <v>2</v>
      </c>
      <c r="HU79" s="94">
        <v>3</v>
      </c>
      <c r="HV79" s="94"/>
      <c r="HW79" s="74"/>
      <c r="HX79" s="94"/>
      <c r="HY79" s="74"/>
      <c r="HZ79" s="94"/>
      <c r="IA79" s="94"/>
      <c r="IB79" s="94"/>
      <c r="IC79" s="94"/>
      <c r="ID79" s="94"/>
      <c r="IE79" s="94"/>
      <c r="IF79" s="74"/>
      <c r="IG79" s="94"/>
      <c r="IH79" s="94"/>
      <c r="II79" s="94"/>
      <c r="IJ79" s="94"/>
      <c r="IK79" s="94"/>
      <c r="IL79" s="94"/>
      <c r="IM79" s="74"/>
      <c r="IN79" s="94"/>
      <c r="IO79" s="94"/>
      <c r="IP79" s="94"/>
      <c r="IQ79" s="94"/>
      <c r="IR79" s="94"/>
      <c r="IS79" s="94"/>
      <c r="IT79" s="74"/>
      <c r="IU79" s="94"/>
      <c r="IV79" s="94"/>
      <c r="IW79" s="83">
        <f t="shared" ref="IW79:JD79" si="59">IW12*$JJ79</f>
        <v>0</v>
      </c>
      <c r="IX79" s="83">
        <f t="shared" si="59"/>
        <v>0</v>
      </c>
      <c r="IY79" s="83">
        <f t="shared" si="59"/>
        <v>0</v>
      </c>
      <c r="IZ79" s="83">
        <f t="shared" si="59"/>
        <v>0</v>
      </c>
      <c r="JA79" s="83">
        <f t="shared" si="59"/>
        <v>0</v>
      </c>
      <c r="JB79" s="83">
        <f t="shared" si="59"/>
        <v>0</v>
      </c>
      <c r="JC79" s="83">
        <f t="shared" si="59"/>
        <v>0</v>
      </c>
      <c r="JD79" s="83">
        <f t="shared" si="59"/>
        <v>0</v>
      </c>
      <c r="JE79" s="74">
        <v>160</v>
      </c>
      <c r="JF79" s="74">
        <f>VLOOKUP(D79,'[2]2月'!B:AK,36,0)</f>
        <v>20</v>
      </c>
      <c r="JG79" s="74">
        <v>8</v>
      </c>
      <c r="JH79" s="74">
        <f t="shared" si="52"/>
        <v>160</v>
      </c>
      <c r="JI79" s="74">
        <v>160</v>
      </c>
      <c r="JJ79" s="82">
        <f t="shared" si="53"/>
        <v>0</v>
      </c>
      <c r="JK79" s="83">
        <f t="shared" si="54"/>
        <v>0</v>
      </c>
      <c r="JL79" s="83">
        <f t="shared" si="55"/>
        <v>0</v>
      </c>
    </row>
    <row r="80" spans="1:272" x14ac:dyDescent="0.3">
      <c r="A80" s="74">
        <v>6</v>
      </c>
      <c r="B80" s="74" t="s">
        <v>161</v>
      </c>
      <c r="C80" s="74" t="s">
        <v>161</v>
      </c>
      <c r="D80" s="1" t="s">
        <v>623</v>
      </c>
      <c r="E80" s="1" t="s">
        <v>492</v>
      </c>
      <c r="F80" s="99"/>
      <c r="G80" s="99">
        <f>VLOOKUP(D80,'[1]工资+社保'!K:M,2,0)</f>
        <v>1195</v>
      </c>
      <c r="H80" s="99"/>
      <c r="I80" s="94"/>
      <c r="J80" s="94">
        <v>2</v>
      </c>
      <c r="K80" s="94">
        <v>2</v>
      </c>
      <c r="L80" s="94">
        <v>2</v>
      </c>
      <c r="M80" s="94">
        <v>2</v>
      </c>
      <c r="N80" s="94"/>
      <c r="O80" s="94"/>
      <c r="P80" s="74"/>
      <c r="Q80" s="74">
        <v>2</v>
      </c>
      <c r="R80" s="94">
        <v>2</v>
      </c>
      <c r="S80" s="94">
        <v>2</v>
      </c>
      <c r="T80" s="94"/>
      <c r="U80" s="94">
        <v>2</v>
      </c>
      <c r="V80" s="94"/>
      <c r="W80" s="94"/>
      <c r="X80" s="94"/>
      <c r="Y80" s="94">
        <v>2</v>
      </c>
      <c r="Z80" s="94"/>
      <c r="AA80" s="94">
        <v>3</v>
      </c>
      <c r="AB80" s="94">
        <v>3</v>
      </c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74"/>
      <c r="AO80" s="74"/>
      <c r="AP80" s="94"/>
      <c r="AQ80" s="94"/>
      <c r="AR80" s="94"/>
      <c r="AS80" s="94"/>
      <c r="AT80" s="94"/>
      <c r="AU80" s="94"/>
      <c r="AV80" s="94"/>
      <c r="AW80" s="74">
        <v>2</v>
      </c>
      <c r="AX80" s="74">
        <v>2</v>
      </c>
      <c r="AY80" s="74">
        <v>2</v>
      </c>
      <c r="AZ80" s="74">
        <v>2</v>
      </c>
      <c r="BA80" s="74"/>
      <c r="BB80" s="74"/>
      <c r="BC80" s="74"/>
      <c r="BD80" s="74"/>
      <c r="BE80" s="74"/>
      <c r="BF80" s="74">
        <v>2</v>
      </c>
      <c r="BG80" s="74">
        <v>2</v>
      </c>
      <c r="BH80" s="74">
        <v>2</v>
      </c>
      <c r="BI80" s="74">
        <v>2</v>
      </c>
      <c r="BJ80" s="74"/>
      <c r="BK80" s="74"/>
      <c r="BL80" s="74"/>
      <c r="BM80" s="74"/>
      <c r="BN80" s="74">
        <v>2</v>
      </c>
      <c r="BO80" s="74">
        <v>2</v>
      </c>
      <c r="BP80" s="74">
        <v>2</v>
      </c>
      <c r="BQ80" s="74">
        <v>2</v>
      </c>
      <c r="BR80" s="74"/>
      <c r="BS80" s="74"/>
      <c r="BT80" s="74"/>
      <c r="BU80" s="74">
        <v>2</v>
      </c>
      <c r="BV80" s="74">
        <v>2</v>
      </c>
      <c r="BW80" s="74">
        <v>2</v>
      </c>
      <c r="BX80" s="74">
        <v>2</v>
      </c>
      <c r="BY80" s="74"/>
      <c r="BZ80" s="74"/>
      <c r="CA80" s="74"/>
      <c r="CB80" s="74"/>
      <c r="CC80" s="74"/>
      <c r="CD80" s="74">
        <v>2</v>
      </c>
      <c r="CE80" s="74">
        <v>3</v>
      </c>
      <c r="CF80" s="74">
        <v>3</v>
      </c>
      <c r="CG80" s="74"/>
      <c r="CH80" s="74"/>
      <c r="CI80" s="74"/>
      <c r="CJ80" s="74"/>
      <c r="CK80" s="74"/>
      <c r="CL80" s="74"/>
      <c r="CM80" s="74"/>
      <c r="CN80" s="74"/>
      <c r="CO80" s="74"/>
      <c r="CP80" s="74"/>
      <c r="CQ80" s="74"/>
      <c r="CR80" s="74"/>
      <c r="CS80" s="74"/>
      <c r="CT80" s="74"/>
      <c r="CU80" s="74"/>
      <c r="CV80" s="74"/>
      <c r="CW80" s="74"/>
      <c r="CX80" s="74"/>
      <c r="CY80" s="74"/>
      <c r="CZ80" s="74"/>
      <c r="DA80" s="74">
        <v>2</v>
      </c>
      <c r="DB80" s="74">
        <v>2</v>
      </c>
      <c r="DC80" s="74">
        <v>2</v>
      </c>
      <c r="DD80" s="74">
        <v>2</v>
      </c>
      <c r="DE80" s="74"/>
      <c r="DF80" s="74"/>
      <c r="DG80" s="74"/>
      <c r="DH80" s="74"/>
      <c r="DI80" s="74"/>
      <c r="DJ80" s="74">
        <v>2</v>
      </c>
      <c r="DK80" s="74">
        <v>2</v>
      </c>
      <c r="DL80" s="74">
        <v>2</v>
      </c>
      <c r="DM80" s="74">
        <v>2</v>
      </c>
      <c r="DN80" s="74"/>
      <c r="DO80" s="74"/>
      <c r="DP80" s="74"/>
      <c r="DQ80" s="74"/>
      <c r="DR80" s="74">
        <v>2</v>
      </c>
      <c r="DS80" s="74">
        <v>2</v>
      </c>
      <c r="DT80" s="74">
        <v>2</v>
      </c>
      <c r="DU80" s="74">
        <v>2</v>
      </c>
      <c r="DV80" s="74"/>
      <c r="DW80" s="74"/>
      <c r="DX80" s="74"/>
      <c r="DY80" s="74">
        <v>2</v>
      </c>
      <c r="DZ80" s="74">
        <v>2</v>
      </c>
      <c r="EA80" s="74">
        <v>2</v>
      </c>
      <c r="EB80" s="74">
        <v>2</v>
      </c>
      <c r="EC80" s="74"/>
      <c r="ED80" s="74"/>
      <c r="EE80" s="74"/>
      <c r="EF80" s="74"/>
      <c r="EG80" s="74"/>
      <c r="EH80" s="74">
        <v>2</v>
      </c>
      <c r="EI80" s="74">
        <v>3</v>
      </c>
      <c r="EJ80" s="74">
        <v>3</v>
      </c>
      <c r="EK80" s="74"/>
      <c r="EL80" s="74"/>
      <c r="EM80" s="74"/>
      <c r="EN80" s="74"/>
      <c r="EO80" s="74"/>
      <c r="EP80" s="74"/>
      <c r="EQ80" s="74"/>
      <c r="ER80" s="74"/>
      <c r="ES80" s="74"/>
      <c r="ET80" s="74"/>
      <c r="EU80" s="74"/>
      <c r="EV80" s="74"/>
      <c r="EW80" s="74"/>
      <c r="EX80" s="74"/>
      <c r="EY80" s="74"/>
      <c r="EZ80" s="74"/>
      <c r="FA80" s="74"/>
      <c r="FB80" s="74"/>
      <c r="FC80" s="74"/>
      <c r="FD80" s="74"/>
      <c r="FE80" s="74">
        <v>2</v>
      </c>
      <c r="FF80" s="74">
        <v>2</v>
      </c>
      <c r="FG80" s="74">
        <v>2</v>
      </c>
      <c r="FH80" s="74">
        <v>2</v>
      </c>
      <c r="FI80" s="74"/>
      <c r="FJ80" s="74"/>
      <c r="FK80" s="74"/>
      <c r="FL80" s="74"/>
      <c r="FM80" s="74"/>
      <c r="FN80" s="74">
        <v>2</v>
      </c>
      <c r="FO80" s="74">
        <v>2</v>
      </c>
      <c r="FP80" s="74">
        <v>2</v>
      </c>
      <c r="FQ80" s="74">
        <v>2</v>
      </c>
      <c r="FR80" s="74"/>
      <c r="FS80" s="74"/>
      <c r="FT80" s="74"/>
      <c r="FU80" s="74"/>
      <c r="FV80" s="74">
        <v>2</v>
      </c>
      <c r="FW80" s="74">
        <v>2</v>
      </c>
      <c r="FX80" s="74">
        <v>2</v>
      </c>
      <c r="FY80" s="74">
        <v>2</v>
      </c>
      <c r="FZ80" s="74"/>
      <c r="GA80" s="74"/>
      <c r="GB80" s="74"/>
      <c r="GC80" s="74">
        <v>2</v>
      </c>
      <c r="GD80" s="74">
        <v>2</v>
      </c>
      <c r="GE80" s="74">
        <v>2</v>
      </c>
      <c r="GF80" s="74">
        <v>2</v>
      </c>
      <c r="GG80" s="74"/>
      <c r="GH80" s="74"/>
      <c r="GI80" s="74"/>
      <c r="GJ80" s="74"/>
      <c r="GK80" s="74"/>
      <c r="GL80" s="74">
        <v>2</v>
      </c>
      <c r="GM80" s="74">
        <v>3</v>
      </c>
      <c r="GN80" s="74">
        <v>3</v>
      </c>
      <c r="GO80" s="74"/>
      <c r="GP80" s="74"/>
      <c r="GQ80" s="74"/>
      <c r="GR80" s="74"/>
      <c r="GS80" s="74"/>
      <c r="GT80" s="74"/>
      <c r="GU80" s="74"/>
      <c r="GV80" s="74"/>
      <c r="GW80" s="74"/>
      <c r="GX80" s="74"/>
      <c r="GY80" s="74"/>
      <c r="GZ80" s="74"/>
      <c r="HA80" s="74"/>
      <c r="HB80" s="74"/>
      <c r="HC80" s="74"/>
      <c r="HD80" s="74"/>
      <c r="HE80" s="74"/>
      <c r="HF80" s="74"/>
      <c r="HG80" s="74"/>
      <c r="HH80" s="74"/>
      <c r="HI80" s="74">
        <v>2</v>
      </c>
      <c r="HJ80" s="74">
        <v>2</v>
      </c>
      <c r="HK80" s="74">
        <v>2</v>
      </c>
      <c r="HL80" s="74">
        <v>2</v>
      </c>
      <c r="HM80" s="74"/>
      <c r="HN80" s="74"/>
      <c r="HO80" s="74"/>
      <c r="HP80" s="74"/>
      <c r="HQ80" s="94">
        <v>3</v>
      </c>
      <c r="HR80" s="94"/>
      <c r="HS80" s="94">
        <v>3</v>
      </c>
      <c r="HT80" s="94"/>
      <c r="HU80" s="94">
        <v>2</v>
      </c>
      <c r="HV80" s="94"/>
      <c r="HW80" s="94"/>
      <c r="HX80" s="74"/>
      <c r="HY80" s="74"/>
      <c r="HZ80" s="74"/>
      <c r="IA80" s="74"/>
      <c r="IB80" s="74"/>
      <c r="IC80" s="74"/>
      <c r="ID80" s="74"/>
      <c r="IE80" s="74"/>
      <c r="IF80" s="74"/>
      <c r="IG80" s="94"/>
      <c r="IH80" s="94"/>
      <c r="II80" s="94"/>
      <c r="IJ80" s="94"/>
      <c r="IK80" s="94"/>
      <c r="IL80" s="94"/>
      <c r="IM80" s="94"/>
      <c r="IN80" s="74"/>
      <c r="IO80" s="94"/>
      <c r="IP80" s="94"/>
      <c r="IQ80" s="94"/>
      <c r="IR80" s="94"/>
      <c r="IS80" s="94"/>
      <c r="IT80" s="94"/>
      <c r="IU80" s="94"/>
      <c r="IV80" s="74"/>
      <c r="IW80" s="83">
        <f t="shared" ref="IW80:JD80" si="60">IW13*$JJ80</f>
        <v>156.84375</v>
      </c>
      <c r="IX80" s="83">
        <f t="shared" si="60"/>
        <v>268.875</v>
      </c>
      <c r="IY80" s="83">
        <f t="shared" si="60"/>
        <v>336.09375</v>
      </c>
      <c r="IZ80" s="83">
        <f t="shared" si="60"/>
        <v>298.75</v>
      </c>
      <c r="JA80" s="83">
        <f t="shared" si="60"/>
        <v>134.4375</v>
      </c>
      <c r="JB80" s="83">
        <f t="shared" si="60"/>
        <v>0</v>
      </c>
      <c r="JC80" s="83">
        <f t="shared" si="60"/>
        <v>0</v>
      </c>
      <c r="JD80" s="83">
        <f t="shared" si="60"/>
        <v>0</v>
      </c>
      <c r="JE80" s="74">
        <v>160</v>
      </c>
      <c r="JF80" s="74">
        <f>VLOOKUP(D80,'[2]2月'!B:AK,36,0)</f>
        <v>20</v>
      </c>
      <c r="JG80" s="74">
        <v>8</v>
      </c>
      <c r="JH80" s="74">
        <f t="shared" si="52"/>
        <v>160</v>
      </c>
      <c r="JI80" s="74">
        <v>160</v>
      </c>
      <c r="JJ80" s="82">
        <f t="shared" si="53"/>
        <v>7.46875</v>
      </c>
      <c r="JK80" s="83">
        <f t="shared" si="54"/>
        <v>1195</v>
      </c>
      <c r="JL80" s="83">
        <f t="shared" si="55"/>
        <v>0</v>
      </c>
    </row>
    <row r="81" spans="1:272" x14ac:dyDescent="0.3">
      <c r="A81" s="74">
        <v>7</v>
      </c>
      <c r="B81" s="74" t="s">
        <v>149</v>
      </c>
      <c r="C81" s="74" t="s">
        <v>149</v>
      </c>
      <c r="D81" s="1" t="s">
        <v>624</v>
      </c>
      <c r="E81" s="1" t="s">
        <v>492</v>
      </c>
      <c r="F81" s="99"/>
      <c r="G81" s="99">
        <f>VLOOKUP(D81,'[1]工资+社保'!K:M,2,0)</f>
        <v>1434</v>
      </c>
      <c r="H81" s="99"/>
      <c r="I81" s="94"/>
      <c r="J81" s="94">
        <v>2</v>
      </c>
      <c r="K81" s="94">
        <v>2</v>
      </c>
      <c r="L81" s="94">
        <v>2</v>
      </c>
      <c r="M81" s="94">
        <v>2</v>
      </c>
      <c r="N81" s="94"/>
      <c r="O81" s="94"/>
      <c r="P81" s="74"/>
      <c r="Q81" s="74">
        <v>2</v>
      </c>
      <c r="R81" s="74"/>
      <c r="S81" s="74">
        <v>2</v>
      </c>
      <c r="T81" s="74">
        <v>2</v>
      </c>
      <c r="U81" s="74">
        <v>2</v>
      </c>
      <c r="V81" s="74"/>
      <c r="W81" s="74"/>
      <c r="X81" s="74"/>
      <c r="Y81" s="94"/>
      <c r="Z81" s="94">
        <v>2</v>
      </c>
      <c r="AA81" s="94">
        <v>2</v>
      </c>
      <c r="AB81" s="94">
        <v>3</v>
      </c>
      <c r="AC81" s="94">
        <v>1</v>
      </c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>
        <v>4</v>
      </c>
      <c r="AZ81" s="74">
        <v>2</v>
      </c>
      <c r="BA81" s="74">
        <v>2</v>
      </c>
      <c r="BB81" s="74"/>
      <c r="BC81" s="74"/>
      <c r="BD81" s="74"/>
      <c r="BE81" s="74">
        <v>2</v>
      </c>
      <c r="BF81" s="74"/>
      <c r="BG81" s="74">
        <v>2</v>
      </c>
      <c r="BH81" s="74">
        <v>2</v>
      </c>
      <c r="BI81" s="74">
        <v>2</v>
      </c>
      <c r="BJ81" s="74"/>
      <c r="BK81" s="74"/>
      <c r="BL81" s="74"/>
      <c r="BM81" s="74">
        <v>2</v>
      </c>
      <c r="BN81" s="74"/>
      <c r="BO81" s="74">
        <v>2</v>
      </c>
      <c r="BP81" s="74">
        <v>2</v>
      </c>
      <c r="BQ81" s="74">
        <v>2</v>
      </c>
      <c r="BR81" s="74"/>
      <c r="BS81" s="74"/>
      <c r="BT81" s="74"/>
      <c r="BU81" s="74"/>
      <c r="BV81" s="74">
        <v>2</v>
      </c>
      <c r="BW81" s="74">
        <v>2</v>
      </c>
      <c r="BX81" s="74">
        <v>2</v>
      </c>
      <c r="BY81" s="74">
        <v>2</v>
      </c>
      <c r="BZ81" s="74"/>
      <c r="CA81" s="74"/>
      <c r="CB81" s="74"/>
      <c r="CC81" s="74"/>
      <c r="CD81" s="74"/>
      <c r="CE81" s="74">
        <v>4</v>
      </c>
      <c r="CF81" s="74"/>
      <c r="CG81" s="74">
        <v>4</v>
      </c>
      <c r="CH81" s="74"/>
      <c r="CI81" s="74"/>
      <c r="CJ81" s="74"/>
      <c r="CK81" s="74"/>
      <c r="CL81" s="74"/>
      <c r="CM81" s="74"/>
      <c r="CN81" s="74"/>
      <c r="CO81" s="74"/>
      <c r="CP81" s="74"/>
      <c r="CQ81" s="74"/>
      <c r="CR81" s="74"/>
      <c r="CS81" s="74"/>
      <c r="CT81" s="74"/>
      <c r="CU81" s="74"/>
      <c r="CV81" s="74"/>
      <c r="CW81" s="74"/>
      <c r="CX81" s="74"/>
      <c r="CY81" s="74"/>
      <c r="CZ81" s="74"/>
      <c r="DA81" s="74"/>
      <c r="DB81" s="74"/>
      <c r="DC81" s="74">
        <v>4</v>
      </c>
      <c r="DD81" s="74">
        <v>2</v>
      </c>
      <c r="DE81" s="74">
        <v>2</v>
      </c>
      <c r="DF81" s="74"/>
      <c r="DG81" s="74"/>
      <c r="DH81" s="74"/>
      <c r="DI81" s="74">
        <v>2</v>
      </c>
      <c r="DJ81" s="74"/>
      <c r="DK81" s="74">
        <v>2</v>
      </c>
      <c r="DL81" s="74">
        <v>2</v>
      </c>
      <c r="DM81" s="74">
        <v>2</v>
      </c>
      <c r="DN81" s="74"/>
      <c r="DO81" s="74"/>
      <c r="DP81" s="74"/>
      <c r="DQ81" s="74">
        <v>2</v>
      </c>
      <c r="DR81" s="74"/>
      <c r="DS81" s="74">
        <v>2</v>
      </c>
      <c r="DT81" s="74">
        <v>2</v>
      </c>
      <c r="DU81" s="74">
        <v>2</v>
      </c>
      <c r="DV81" s="74"/>
      <c r="DW81" s="74"/>
      <c r="DX81" s="74"/>
      <c r="DY81" s="74"/>
      <c r="DZ81" s="74">
        <v>2</v>
      </c>
      <c r="EA81" s="74">
        <v>2</v>
      </c>
      <c r="EB81" s="74">
        <v>2</v>
      </c>
      <c r="EC81" s="74">
        <v>2</v>
      </c>
      <c r="ED81" s="74"/>
      <c r="EE81" s="74"/>
      <c r="EF81" s="74"/>
      <c r="EG81" s="74"/>
      <c r="EH81" s="74"/>
      <c r="EI81" s="74">
        <v>4</v>
      </c>
      <c r="EJ81" s="74"/>
      <c r="EK81" s="74">
        <v>4</v>
      </c>
      <c r="EL81" s="74"/>
      <c r="EM81" s="74"/>
      <c r="EN81" s="74"/>
      <c r="EO81" s="74"/>
      <c r="EP81" s="74"/>
      <c r="EQ81" s="74"/>
      <c r="ER81" s="74"/>
      <c r="ES81" s="74"/>
      <c r="ET81" s="74"/>
      <c r="EU81" s="74"/>
      <c r="EV81" s="74"/>
      <c r="EW81" s="74"/>
      <c r="EX81" s="74"/>
      <c r="EY81" s="74"/>
      <c r="EZ81" s="74"/>
      <c r="FA81" s="74"/>
      <c r="FB81" s="74"/>
      <c r="FC81" s="74"/>
      <c r="FD81" s="74"/>
      <c r="FE81" s="74"/>
      <c r="FF81" s="74"/>
      <c r="FG81" s="74">
        <v>4</v>
      </c>
      <c r="FH81" s="74">
        <v>2</v>
      </c>
      <c r="FI81" s="74">
        <v>2</v>
      </c>
      <c r="FJ81" s="74"/>
      <c r="FK81" s="74"/>
      <c r="FL81" s="74"/>
      <c r="FM81" s="74">
        <v>2</v>
      </c>
      <c r="FN81" s="74"/>
      <c r="FO81" s="74">
        <v>2</v>
      </c>
      <c r="FP81" s="74">
        <v>2</v>
      </c>
      <c r="FQ81" s="74">
        <v>2</v>
      </c>
      <c r="FR81" s="74"/>
      <c r="FS81" s="74"/>
      <c r="FT81" s="74"/>
      <c r="FU81" s="74">
        <v>2</v>
      </c>
      <c r="FV81" s="74"/>
      <c r="FW81" s="74">
        <v>2</v>
      </c>
      <c r="FX81" s="74">
        <v>2</v>
      </c>
      <c r="FY81" s="74">
        <v>2</v>
      </c>
      <c r="FZ81" s="74"/>
      <c r="GA81" s="74"/>
      <c r="GB81" s="74"/>
      <c r="GC81" s="74"/>
      <c r="GD81" s="74">
        <v>2</v>
      </c>
      <c r="GE81" s="74">
        <v>2</v>
      </c>
      <c r="GF81" s="74">
        <v>2</v>
      </c>
      <c r="GG81" s="74">
        <v>2</v>
      </c>
      <c r="GH81" s="74"/>
      <c r="GI81" s="74"/>
      <c r="GJ81" s="74"/>
      <c r="GK81" s="74"/>
      <c r="GL81" s="74"/>
      <c r="GM81" s="74">
        <v>4</v>
      </c>
      <c r="GN81" s="74"/>
      <c r="GO81" s="74">
        <v>4</v>
      </c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>
        <v>2</v>
      </c>
      <c r="HK81" s="74">
        <v>2</v>
      </c>
      <c r="HL81" s="74">
        <v>2</v>
      </c>
      <c r="HM81" s="74">
        <v>2</v>
      </c>
      <c r="HN81" s="74"/>
      <c r="HO81" s="74"/>
      <c r="HP81" s="74"/>
      <c r="HQ81" s="74"/>
      <c r="HR81" s="74"/>
      <c r="HS81" s="74">
        <v>3</v>
      </c>
      <c r="HT81" s="74">
        <v>3</v>
      </c>
      <c r="HU81" s="74">
        <v>2</v>
      </c>
      <c r="HV81" s="74"/>
      <c r="HW81" s="74"/>
      <c r="HX81" s="74"/>
      <c r="HY81" s="74"/>
      <c r="HZ81" s="74"/>
      <c r="IA81" s="74"/>
      <c r="IB81" s="74"/>
      <c r="IC81" s="74"/>
      <c r="ID81" s="74"/>
      <c r="IE81" s="74"/>
      <c r="IF81" s="74"/>
      <c r="IG81" s="74"/>
      <c r="IH81" s="74"/>
      <c r="II81" s="74"/>
      <c r="IJ81" s="74"/>
      <c r="IK81" s="74"/>
      <c r="IL81" s="74"/>
      <c r="IM81" s="74"/>
      <c r="IN81" s="74"/>
      <c r="IO81" s="74"/>
      <c r="IP81" s="74"/>
      <c r="IQ81" s="74"/>
      <c r="IR81" s="74"/>
      <c r="IS81" s="74"/>
      <c r="IT81" s="74"/>
      <c r="IU81" s="74"/>
      <c r="IV81" s="74"/>
      <c r="IW81" s="83">
        <f t="shared" ref="IW81:JD81" si="61">IW14*$JJ81</f>
        <v>125.47500000000001</v>
      </c>
      <c r="IX81" s="83">
        <f t="shared" si="61"/>
        <v>107.55000000000001</v>
      </c>
      <c r="IY81" s="83">
        <f t="shared" si="61"/>
        <v>475.01250000000005</v>
      </c>
      <c r="IZ81" s="83">
        <f t="shared" si="61"/>
        <v>322.65000000000003</v>
      </c>
      <c r="JA81" s="83">
        <f t="shared" si="61"/>
        <v>403.3125</v>
      </c>
      <c r="JB81" s="83">
        <f t="shared" si="61"/>
        <v>0</v>
      </c>
      <c r="JC81" s="83">
        <f t="shared" si="61"/>
        <v>0</v>
      </c>
      <c r="JD81" s="83">
        <f t="shared" si="61"/>
        <v>0</v>
      </c>
      <c r="JE81" s="74">
        <v>160</v>
      </c>
      <c r="JF81" s="74">
        <f>VLOOKUP(D81,'[2]2月'!B:AK,36,0)</f>
        <v>20</v>
      </c>
      <c r="JG81" s="74">
        <v>8</v>
      </c>
      <c r="JH81" s="74">
        <f t="shared" si="52"/>
        <v>160</v>
      </c>
      <c r="JI81" s="74">
        <v>160</v>
      </c>
      <c r="JJ81" s="82">
        <f t="shared" si="53"/>
        <v>8.9625000000000004</v>
      </c>
      <c r="JK81" s="83">
        <f t="shared" si="54"/>
        <v>1434</v>
      </c>
      <c r="JL81" s="83">
        <f t="shared" si="55"/>
        <v>0</v>
      </c>
    </row>
    <row r="82" spans="1:272" x14ac:dyDescent="0.3">
      <c r="A82" s="74">
        <v>8</v>
      </c>
      <c r="B82" s="74" t="s">
        <v>169</v>
      </c>
      <c r="C82" s="74" t="s">
        <v>519</v>
      </c>
      <c r="D82" s="1" t="s">
        <v>625</v>
      </c>
      <c r="E82" s="1" t="s">
        <v>492</v>
      </c>
      <c r="F82" s="99"/>
      <c r="G82" s="99">
        <f>VLOOKUP(D82,'[1]工资+社保'!K:M,2,0)</f>
        <v>1075.5</v>
      </c>
      <c r="H82" s="99"/>
      <c r="I82" s="74"/>
      <c r="J82" s="74">
        <v>2</v>
      </c>
      <c r="K82" s="74">
        <v>2</v>
      </c>
      <c r="L82" s="74">
        <v>2</v>
      </c>
      <c r="M82" s="74">
        <v>2</v>
      </c>
      <c r="N82" s="74"/>
      <c r="O82" s="74"/>
      <c r="P82" s="74"/>
      <c r="Q82" s="74"/>
      <c r="R82" s="101">
        <v>2</v>
      </c>
      <c r="S82" s="101">
        <v>2</v>
      </c>
      <c r="T82" s="101">
        <v>2</v>
      </c>
      <c r="U82" s="101">
        <v>2</v>
      </c>
      <c r="V82" s="101"/>
      <c r="W82" s="101"/>
      <c r="X82" s="74"/>
      <c r="Y82" s="101"/>
      <c r="Z82" s="101"/>
      <c r="AA82" s="101">
        <v>3</v>
      </c>
      <c r="AB82" s="101">
        <v>3</v>
      </c>
      <c r="AC82" s="101">
        <v>2</v>
      </c>
      <c r="AD82" s="101"/>
      <c r="AE82" s="101"/>
      <c r="AF82" s="101"/>
      <c r="AG82" s="74"/>
      <c r="AH82" s="74"/>
      <c r="AI82" s="74"/>
      <c r="AJ82" s="74"/>
      <c r="AK82" s="74"/>
      <c r="AL82" s="74"/>
      <c r="AM82" s="74"/>
      <c r="AN82" s="74"/>
      <c r="AO82" s="74"/>
      <c r="AP82" s="101"/>
      <c r="AQ82" s="101"/>
      <c r="AR82" s="101"/>
      <c r="AS82" s="101"/>
      <c r="AT82" s="101"/>
      <c r="AU82" s="101"/>
      <c r="AV82" s="74"/>
      <c r="AW82" s="74">
        <v>4</v>
      </c>
      <c r="AX82" s="74"/>
      <c r="AY82" s="74"/>
      <c r="AZ82" s="74">
        <v>4</v>
      </c>
      <c r="BA82" s="74"/>
      <c r="BB82" s="74"/>
      <c r="BC82" s="74"/>
      <c r="BD82" s="74"/>
      <c r="BE82" s="74"/>
      <c r="BF82" s="74">
        <v>2</v>
      </c>
      <c r="BG82" s="74">
        <v>2</v>
      </c>
      <c r="BH82" s="74">
        <v>2</v>
      </c>
      <c r="BI82" s="74">
        <v>2</v>
      </c>
      <c r="BJ82" s="74"/>
      <c r="BK82" s="74"/>
      <c r="BL82" s="74"/>
      <c r="BM82" s="74"/>
      <c r="BN82" s="101">
        <v>2</v>
      </c>
      <c r="BO82" s="101">
        <v>2</v>
      </c>
      <c r="BP82" s="101">
        <v>2</v>
      </c>
      <c r="BQ82" s="101">
        <v>2</v>
      </c>
      <c r="BR82" s="101"/>
      <c r="BS82" s="101"/>
      <c r="BT82" s="74"/>
      <c r="BU82" s="74"/>
      <c r="BV82" s="74">
        <v>2</v>
      </c>
      <c r="BW82" s="74">
        <v>2</v>
      </c>
      <c r="BX82" s="74">
        <v>2</v>
      </c>
      <c r="BY82" s="74">
        <v>2</v>
      </c>
      <c r="BZ82" s="74"/>
      <c r="CA82" s="74"/>
      <c r="CB82" s="74"/>
      <c r="CC82" s="74"/>
      <c r="CD82" s="74">
        <v>2</v>
      </c>
      <c r="CE82" s="74">
        <v>2</v>
      </c>
      <c r="CF82" s="74">
        <v>2</v>
      </c>
      <c r="CG82" s="74">
        <v>2</v>
      </c>
      <c r="CH82" s="74"/>
      <c r="CI82" s="74"/>
      <c r="CJ82" s="74"/>
      <c r="CK82" s="74"/>
      <c r="CL82" s="74"/>
      <c r="CM82" s="74"/>
      <c r="CN82" s="74"/>
      <c r="CO82" s="74"/>
      <c r="CP82" s="74"/>
      <c r="CQ82" s="74"/>
      <c r="CR82" s="74"/>
      <c r="CS82" s="74"/>
      <c r="CT82" s="101"/>
      <c r="CU82" s="101"/>
      <c r="CV82" s="101"/>
      <c r="CW82" s="101"/>
      <c r="CX82" s="101"/>
      <c r="CY82" s="101"/>
      <c r="CZ82" s="74"/>
      <c r="DA82" s="74">
        <v>4</v>
      </c>
      <c r="DB82" s="74"/>
      <c r="DC82" s="74"/>
      <c r="DD82" s="74">
        <v>4</v>
      </c>
      <c r="DE82" s="74"/>
      <c r="DF82" s="74"/>
      <c r="DG82" s="74"/>
      <c r="DH82" s="74"/>
      <c r="DI82" s="74"/>
      <c r="DJ82" s="74">
        <v>2</v>
      </c>
      <c r="DK82" s="74">
        <v>2</v>
      </c>
      <c r="DL82" s="74">
        <v>2</v>
      </c>
      <c r="DM82" s="74">
        <v>2</v>
      </c>
      <c r="DN82" s="74"/>
      <c r="DO82" s="74"/>
      <c r="DP82" s="74"/>
      <c r="DQ82" s="74"/>
      <c r="DR82" s="101">
        <v>2</v>
      </c>
      <c r="DS82" s="101">
        <v>2</v>
      </c>
      <c r="DT82" s="101">
        <v>2</v>
      </c>
      <c r="DU82" s="101">
        <v>2</v>
      </c>
      <c r="DV82" s="101"/>
      <c r="DW82" s="101"/>
      <c r="DX82" s="74"/>
      <c r="DY82" s="74"/>
      <c r="DZ82" s="74">
        <v>2</v>
      </c>
      <c r="EA82" s="74">
        <v>2</v>
      </c>
      <c r="EB82" s="74">
        <v>2</v>
      </c>
      <c r="EC82" s="74">
        <v>2</v>
      </c>
      <c r="ED82" s="74"/>
      <c r="EE82" s="74"/>
      <c r="EF82" s="74"/>
      <c r="EG82" s="74"/>
      <c r="EH82" s="74">
        <v>2</v>
      </c>
      <c r="EI82" s="74">
        <v>2</v>
      </c>
      <c r="EJ82" s="74">
        <v>2</v>
      </c>
      <c r="EK82" s="74">
        <v>2</v>
      </c>
      <c r="EL82" s="74"/>
      <c r="EM82" s="74"/>
      <c r="EN82" s="74"/>
      <c r="EO82" s="74"/>
      <c r="EP82" s="74"/>
      <c r="EQ82" s="74"/>
      <c r="ER82" s="74"/>
      <c r="ES82" s="74"/>
      <c r="ET82" s="74"/>
      <c r="EU82" s="74"/>
      <c r="EV82" s="74"/>
      <c r="EW82" s="74"/>
      <c r="EX82" s="101"/>
      <c r="EY82" s="101"/>
      <c r="EZ82" s="101"/>
      <c r="FA82" s="101"/>
      <c r="FB82" s="101"/>
      <c r="FC82" s="101"/>
      <c r="FD82" s="74"/>
      <c r="FE82" s="74">
        <v>4</v>
      </c>
      <c r="FF82" s="74"/>
      <c r="FG82" s="74"/>
      <c r="FH82" s="74">
        <v>4</v>
      </c>
      <c r="FI82" s="74"/>
      <c r="FJ82" s="74"/>
      <c r="FK82" s="74"/>
      <c r="FL82" s="74"/>
      <c r="FM82" s="74"/>
      <c r="FN82" s="74">
        <v>2</v>
      </c>
      <c r="FO82" s="74">
        <v>2</v>
      </c>
      <c r="FP82" s="74">
        <v>2</v>
      </c>
      <c r="FQ82" s="74">
        <v>2</v>
      </c>
      <c r="FR82" s="74"/>
      <c r="FS82" s="74"/>
      <c r="FT82" s="74"/>
      <c r="FU82" s="74"/>
      <c r="FV82" s="101">
        <v>2</v>
      </c>
      <c r="FW82" s="101">
        <v>2</v>
      </c>
      <c r="FX82" s="101">
        <v>2</v>
      </c>
      <c r="FY82" s="101">
        <v>2</v>
      </c>
      <c r="FZ82" s="101"/>
      <c r="GA82" s="101"/>
      <c r="GB82" s="74"/>
      <c r="GC82" s="74"/>
      <c r="GD82" s="74">
        <v>2</v>
      </c>
      <c r="GE82" s="74">
        <v>2</v>
      </c>
      <c r="GF82" s="74">
        <v>2</v>
      </c>
      <c r="GG82" s="74">
        <v>2</v>
      </c>
      <c r="GH82" s="74"/>
      <c r="GI82" s="74"/>
      <c r="GJ82" s="74"/>
      <c r="GK82" s="74"/>
      <c r="GL82" s="74">
        <v>2</v>
      </c>
      <c r="GM82" s="74">
        <v>2</v>
      </c>
      <c r="GN82" s="74">
        <v>2</v>
      </c>
      <c r="GO82" s="74">
        <v>2</v>
      </c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>
        <v>2</v>
      </c>
      <c r="HJ82" s="74"/>
      <c r="HK82" s="74">
        <v>2</v>
      </c>
      <c r="HL82" s="74">
        <v>2</v>
      </c>
      <c r="HM82" s="74">
        <v>2</v>
      </c>
      <c r="HN82" s="74"/>
      <c r="HO82" s="74"/>
      <c r="HP82" s="74"/>
      <c r="HQ82" s="74"/>
      <c r="HR82" s="101">
        <v>2</v>
      </c>
      <c r="HS82" s="101">
        <v>2</v>
      </c>
      <c r="HT82" s="101">
        <v>2</v>
      </c>
      <c r="HU82" s="101">
        <v>2</v>
      </c>
      <c r="HV82" s="101"/>
      <c r="HW82" s="101"/>
      <c r="HX82" s="74"/>
      <c r="HY82" s="74"/>
      <c r="HZ82" s="74"/>
      <c r="IA82" s="74"/>
      <c r="IB82" s="74"/>
      <c r="IC82" s="74"/>
      <c r="ID82" s="74"/>
      <c r="IE82" s="74"/>
      <c r="IF82" s="74"/>
      <c r="IG82" s="74"/>
      <c r="IH82" s="101"/>
      <c r="II82" s="101"/>
      <c r="IJ82" s="101"/>
      <c r="IK82" s="101"/>
      <c r="IL82" s="101"/>
      <c r="IM82" s="101"/>
      <c r="IN82" s="74"/>
      <c r="IO82" s="74"/>
      <c r="IP82" s="74"/>
      <c r="IQ82" s="74"/>
      <c r="IR82" s="74"/>
      <c r="IS82" s="74"/>
      <c r="IT82" s="74"/>
      <c r="IU82" s="74"/>
      <c r="IV82" s="74"/>
      <c r="IW82" s="83">
        <f t="shared" ref="IW82:JD82" si="62">IW15*$JJ82</f>
        <v>94.106250000000003</v>
      </c>
      <c r="IX82" s="83">
        <f t="shared" si="62"/>
        <v>201.65625</v>
      </c>
      <c r="IY82" s="83">
        <f t="shared" si="62"/>
        <v>235.265625</v>
      </c>
      <c r="IZ82" s="83">
        <f t="shared" si="62"/>
        <v>315.92812499999997</v>
      </c>
      <c r="JA82" s="83">
        <f t="shared" si="62"/>
        <v>228.54374999999999</v>
      </c>
      <c r="JB82" s="83">
        <f t="shared" si="62"/>
        <v>0</v>
      </c>
      <c r="JC82" s="83">
        <f t="shared" si="62"/>
        <v>0</v>
      </c>
      <c r="JD82" s="83">
        <f t="shared" si="62"/>
        <v>0</v>
      </c>
      <c r="JE82" s="74">
        <v>160</v>
      </c>
      <c r="JF82" s="74">
        <f>VLOOKUP(D82,'[2]2月'!B:AK,36,0)</f>
        <v>20</v>
      </c>
      <c r="JG82" s="74">
        <v>8</v>
      </c>
      <c r="JH82" s="74">
        <f t="shared" si="52"/>
        <v>160</v>
      </c>
      <c r="JI82" s="74">
        <v>160</v>
      </c>
      <c r="JJ82" s="82">
        <f t="shared" si="53"/>
        <v>6.7218749999999998</v>
      </c>
      <c r="JK82" s="83">
        <f t="shared" si="54"/>
        <v>1075.5</v>
      </c>
      <c r="JL82" s="83">
        <f t="shared" si="55"/>
        <v>0</v>
      </c>
    </row>
    <row r="83" spans="1:272" x14ac:dyDescent="0.3">
      <c r="A83" s="74">
        <v>9</v>
      </c>
      <c r="B83" s="74" t="s">
        <v>149</v>
      </c>
      <c r="C83" s="74" t="s">
        <v>149</v>
      </c>
      <c r="D83" s="1" t="s">
        <v>626</v>
      </c>
      <c r="E83" s="1" t="s">
        <v>492</v>
      </c>
      <c r="F83" s="99"/>
      <c r="G83" s="99">
        <f>VLOOKUP(D83,'[1]工资+社保'!K:M,2,0)</f>
        <v>1434</v>
      </c>
      <c r="H83" s="99"/>
      <c r="I83" s="94"/>
      <c r="J83" s="94">
        <v>3</v>
      </c>
      <c r="K83" s="94"/>
      <c r="L83" s="94">
        <v>2</v>
      </c>
      <c r="M83" s="94">
        <v>3</v>
      </c>
      <c r="N83" s="94"/>
      <c r="O83" s="94"/>
      <c r="P83" s="74"/>
      <c r="Q83" s="94">
        <v>3</v>
      </c>
      <c r="R83" s="94">
        <v>1</v>
      </c>
      <c r="S83" s="94">
        <v>2</v>
      </c>
      <c r="T83" s="94"/>
      <c r="U83" s="94">
        <v>2</v>
      </c>
      <c r="V83" s="94"/>
      <c r="W83" s="94"/>
      <c r="X83" s="94"/>
      <c r="Y83" s="94">
        <v>2</v>
      </c>
      <c r="Z83" s="94">
        <v>2</v>
      </c>
      <c r="AA83" s="94">
        <v>2</v>
      </c>
      <c r="AB83" s="94"/>
      <c r="AC83" s="94">
        <v>2</v>
      </c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74"/>
      <c r="AO83" s="94"/>
      <c r="AP83" s="94"/>
      <c r="AQ83" s="94"/>
      <c r="AR83" s="94"/>
      <c r="AS83" s="94"/>
      <c r="AT83" s="94"/>
      <c r="AU83" s="94"/>
      <c r="AV83" s="94"/>
      <c r="AW83" s="74">
        <v>2</v>
      </c>
      <c r="AX83" s="74">
        <v>2</v>
      </c>
      <c r="AY83" s="74">
        <v>2</v>
      </c>
      <c r="AZ83" s="74"/>
      <c r="BA83" s="74">
        <v>2</v>
      </c>
      <c r="BB83" s="74"/>
      <c r="BC83" s="74"/>
      <c r="BD83" s="74"/>
      <c r="BE83" s="94"/>
      <c r="BF83" s="94">
        <v>2</v>
      </c>
      <c r="BG83" s="94">
        <v>2</v>
      </c>
      <c r="BH83" s="94">
        <v>2</v>
      </c>
      <c r="BI83" s="94">
        <v>2</v>
      </c>
      <c r="BJ83" s="94"/>
      <c r="BK83" s="94"/>
      <c r="BL83" s="94"/>
      <c r="BM83" s="94">
        <v>2</v>
      </c>
      <c r="BN83" s="94"/>
      <c r="BO83" s="94">
        <v>2</v>
      </c>
      <c r="BP83" s="94">
        <v>2</v>
      </c>
      <c r="BQ83" s="94">
        <v>2</v>
      </c>
      <c r="BR83" s="94"/>
      <c r="BS83" s="94"/>
      <c r="BT83" s="94"/>
      <c r="BU83" s="94">
        <v>2</v>
      </c>
      <c r="BV83" s="94"/>
      <c r="BW83" s="94">
        <v>2</v>
      </c>
      <c r="BX83" s="94">
        <v>2</v>
      </c>
      <c r="BY83" s="94">
        <v>2</v>
      </c>
      <c r="BZ83" s="94"/>
      <c r="CA83" s="94"/>
      <c r="CB83" s="94"/>
      <c r="CC83" s="94">
        <v>2</v>
      </c>
      <c r="CD83" s="94">
        <v>2</v>
      </c>
      <c r="CE83" s="94">
        <v>2</v>
      </c>
      <c r="CF83" s="94"/>
      <c r="CG83" s="94">
        <v>2</v>
      </c>
      <c r="CH83" s="94"/>
      <c r="CI83" s="94"/>
      <c r="CJ83" s="94"/>
      <c r="CK83" s="94"/>
      <c r="CL83" s="94"/>
      <c r="CM83" s="94"/>
      <c r="CN83" s="94"/>
      <c r="CO83" s="94"/>
      <c r="CP83" s="94"/>
      <c r="CQ83" s="94"/>
      <c r="CR83" s="94"/>
      <c r="CS83" s="94"/>
      <c r="CT83" s="94"/>
      <c r="CU83" s="94"/>
      <c r="CV83" s="94"/>
      <c r="CW83" s="94"/>
      <c r="CX83" s="94"/>
      <c r="CY83" s="94"/>
      <c r="CZ83" s="94"/>
      <c r="DA83" s="74">
        <v>2</v>
      </c>
      <c r="DB83" s="74">
        <v>2</v>
      </c>
      <c r="DC83" s="74">
        <v>2</v>
      </c>
      <c r="DD83" s="74"/>
      <c r="DE83" s="74">
        <v>2</v>
      </c>
      <c r="DF83" s="74"/>
      <c r="DG83" s="74"/>
      <c r="DH83" s="74"/>
      <c r="DI83" s="94"/>
      <c r="DJ83" s="94">
        <v>2</v>
      </c>
      <c r="DK83" s="94">
        <v>2</v>
      </c>
      <c r="DL83" s="94">
        <v>2</v>
      </c>
      <c r="DM83" s="94">
        <v>2</v>
      </c>
      <c r="DN83" s="94"/>
      <c r="DO83" s="94"/>
      <c r="DP83" s="94"/>
      <c r="DQ83" s="94">
        <v>2</v>
      </c>
      <c r="DR83" s="94"/>
      <c r="DS83" s="94">
        <v>2</v>
      </c>
      <c r="DT83" s="94">
        <v>2</v>
      </c>
      <c r="DU83" s="94">
        <v>2</v>
      </c>
      <c r="DV83" s="94"/>
      <c r="DW83" s="94"/>
      <c r="DX83" s="94"/>
      <c r="DY83" s="94">
        <v>2</v>
      </c>
      <c r="DZ83" s="94"/>
      <c r="EA83" s="94">
        <v>2</v>
      </c>
      <c r="EB83" s="94">
        <v>2</v>
      </c>
      <c r="EC83" s="94">
        <v>2</v>
      </c>
      <c r="ED83" s="94"/>
      <c r="EE83" s="94"/>
      <c r="EF83" s="94"/>
      <c r="EG83" s="94">
        <v>2</v>
      </c>
      <c r="EH83" s="94">
        <v>2</v>
      </c>
      <c r="EI83" s="94">
        <v>2</v>
      </c>
      <c r="EJ83" s="94"/>
      <c r="EK83" s="94">
        <v>2</v>
      </c>
      <c r="EL83" s="94"/>
      <c r="EM83" s="94"/>
      <c r="EN83" s="94"/>
      <c r="EO83" s="94"/>
      <c r="EP83" s="94"/>
      <c r="EQ83" s="94"/>
      <c r="ER83" s="94"/>
      <c r="ES83" s="94"/>
      <c r="ET83" s="94"/>
      <c r="EU83" s="94"/>
      <c r="EV83" s="94"/>
      <c r="EW83" s="94"/>
      <c r="EX83" s="94"/>
      <c r="EY83" s="94"/>
      <c r="EZ83" s="94"/>
      <c r="FA83" s="94"/>
      <c r="FB83" s="94"/>
      <c r="FC83" s="94"/>
      <c r="FD83" s="94"/>
      <c r="FE83" s="74">
        <v>2</v>
      </c>
      <c r="FF83" s="74">
        <v>2</v>
      </c>
      <c r="FG83" s="74">
        <v>2</v>
      </c>
      <c r="FH83" s="74"/>
      <c r="FI83" s="74">
        <v>2</v>
      </c>
      <c r="FJ83" s="74"/>
      <c r="FK83" s="74"/>
      <c r="FL83" s="74"/>
      <c r="FM83" s="94"/>
      <c r="FN83" s="94">
        <v>2</v>
      </c>
      <c r="FO83" s="94">
        <v>2</v>
      </c>
      <c r="FP83" s="94">
        <v>2</v>
      </c>
      <c r="FQ83" s="94">
        <v>2</v>
      </c>
      <c r="FR83" s="94"/>
      <c r="FS83" s="94"/>
      <c r="FT83" s="94"/>
      <c r="FU83" s="94">
        <v>2</v>
      </c>
      <c r="FV83" s="94"/>
      <c r="FW83" s="94">
        <v>2</v>
      </c>
      <c r="FX83" s="94">
        <v>2</v>
      </c>
      <c r="FY83" s="94">
        <v>2</v>
      </c>
      <c r="FZ83" s="94"/>
      <c r="GA83" s="94"/>
      <c r="GB83" s="94"/>
      <c r="GC83" s="94">
        <v>2</v>
      </c>
      <c r="GD83" s="94"/>
      <c r="GE83" s="94">
        <v>2</v>
      </c>
      <c r="GF83" s="94">
        <v>2</v>
      </c>
      <c r="GG83" s="94">
        <v>2</v>
      </c>
      <c r="GH83" s="94"/>
      <c r="GI83" s="94"/>
      <c r="GJ83" s="94"/>
      <c r="GK83" s="94">
        <v>2</v>
      </c>
      <c r="GL83" s="94">
        <v>2</v>
      </c>
      <c r="GM83" s="94">
        <v>2</v>
      </c>
      <c r="GN83" s="94"/>
      <c r="GO83" s="94">
        <v>2</v>
      </c>
      <c r="GP83" s="94"/>
      <c r="GQ83" s="94"/>
      <c r="GR83" s="94"/>
      <c r="GS83" s="74"/>
      <c r="GT83" s="74"/>
      <c r="GU83" s="94"/>
      <c r="GV83" s="74"/>
      <c r="GW83" s="74"/>
      <c r="GX83" s="74"/>
      <c r="GY83" s="74"/>
      <c r="GZ83" s="74"/>
      <c r="HA83" s="74"/>
      <c r="HB83" s="74"/>
      <c r="HC83" s="94"/>
      <c r="HD83" s="74"/>
      <c r="HE83" s="74"/>
      <c r="HF83" s="74"/>
      <c r="HG83" s="74"/>
      <c r="HH83" s="74"/>
      <c r="HI83" s="74"/>
      <c r="HJ83" s="74">
        <v>2</v>
      </c>
      <c r="HK83" s="74">
        <v>2</v>
      </c>
      <c r="HL83" s="74">
        <v>2</v>
      </c>
      <c r="HM83" s="74">
        <v>2</v>
      </c>
      <c r="HN83" s="74"/>
      <c r="HO83" s="74"/>
      <c r="HP83" s="74"/>
      <c r="HQ83" s="74">
        <v>2</v>
      </c>
      <c r="HR83" s="74">
        <v>2</v>
      </c>
      <c r="HS83" s="74">
        <v>2</v>
      </c>
      <c r="HT83" s="74">
        <v>2</v>
      </c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83">
        <f t="shared" ref="IW83:JD83" si="63">IW16*$JJ83</f>
        <v>277.83750000000003</v>
      </c>
      <c r="IX83" s="83">
        <f t="shared" si="63"/>
        <v>250.95000000000002</v>
      </c>
      <c r="IY83" s="83">
        <f t="shared" si="63"/>
        <v>340.57499999999999</v>
      </c>
      <c r="IZ83" s="83">
        <f t="shared" si="63"/>
        <v>215.10000000000002</v>
      </c>
      <c r="JA83" s="83">
        <f t="shared" si="63"/>
        <v>349.53750000000002</v>
      </c>
      <c r="JB83" s="83">
        <f t="shared" si="63"/>
        <v>0</v>
      </c>
      <c r="JC83" s="83">
        <f t="shared" si="63"/>
        <v>0</v>
      </c>
      <c r="JD83" s="83">
        <f t="shared" si="63"/>
        <v>0</v>
      </c>
      <c r="JE83" s="74">
        <v>160</v>
      </c>
      <c r="JF83" s="74">
        <f>VLOOKUP(D83,'[2]2月'!B:AK,36,0)</f>
        <v>20</v>
      </c>
      <c r="JG83" s="74">
        <v>8</v>
      </c>
      <c r="JH83" s="74">
        <f t="shared" si="52"/>
        <v>160</v>
      </c>
      <c r="JI83" s="74">
        <v>160</v>
      </c>
      <c r="JJ83" s="82">
        <f t="shared" si="53"/>
        <v>8.9625000000000004</v>
      </c>
      <c r="JK83" s="83">
        <f t="shared" si="54"/>
        <v>1434</v>
      </c>
      <c r="JL83" s="83">
        <f t="shared" si="55"/>
        <v>0</v>
      </c>
    </row>
    <row r="84" spans="1:272" x14ac:dyDescent="0.3">
      <c r="A84" s="74">
        <v>10</v>
      </c>
      <c r="B84" s="74" t="s">
        <v>169</v>
      </c>
      <c r="C84" s="74" t="s">
        <v>519</v>
      </c>
      <c r="D84" s="1" t="s">
        <v>627</v>
      </c>
      <c r="E84" s="1" t="s">
        <v>492</v>
      </c>
      <c r="F84" s="99"/>
      <c r="G84" s="99">
        <f>VLOOKUP(D84,'[1]工资+社保'!K:M,2,0)</f>
        <v>1075.5</v>
      </c>
      <c r="H84" s="99"/>
      <c r="I84" s="94"/>
      <c r="J84" s="94">
        <v>2</v>
      </c>
      <c r="K84" s="94">
        <v>3</v>
      </c>
      <c r="L84" s="94"/>
      <c r="M84" s="94">
        <v>3</v>
      </c>
      <c r="N84" s="94"/>
      <c r="O84" s="94"/>
      <c r="P84" s="74"/>
      <c r="Q84" s="94">
        <v>2</v>
      </c>
      <c r="R84" s="94">
        <v>2</v>
      </c>
      <c r="S84" s="74">
        <v>2</v>
      </c>
      <c r="T84" s="94">
        <v>2</v>
      </c>
      <c r="U84" s="94"/>
      <c r="V84" s="94"/>
      <c r="W84" s="94"/>
      <c r="X84" s="94"/>
      <c r="Y84" s="94"/>
      <c r="Z84" s="94">
        <v>2</v>
      </c>
      <c r="AA84" s="94">
        <v>2</v>
      </c>
      <c r="AB84" s="94">
        <v>2</v>
      </c>
      <c r="AC84" s="94">
        <v>2</v>
      </c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74"/>
      <c r="AO84" s="94"/>
      <c r="AP84" s="94"/>
      <c r="AQ84" s="74"/>
      <c r="AR84" s="94"/>
      <c r="AS84" s="94"/>
      <c r="AT84" s="94"/>
      <c r="AU84" s="94"/>
      <c r="AV84" s="94"/>
      <c r="AW84" s="74"/>
      <c r="AX84" s="74">
        <v>2</v>
      </c>
      <c r="AY84" s="74">
        <v>2</v>
      </c>
      <c r="AZ84" s="74">
        <v>2</v>
      </c>
      <c r="BA84" s="74">
        <v>2</v>
      </c>
      <c r="BB84" s="74"/>
      <c r="BC84" s="74"/>
      <c r="BD84" s="74"/>
      <c r="BE84" s="94">
        <v>2</v>
      </c>
      <c r="BF84" s="94"/>
      <c r="BG84" s="74">
        <v>2</v>
      </c>
      <c r="BH84" s="74">
        <v>2</v>
      </c>
      <c r="BI84" s="74">
        <v>2</v>
      </c>
      <c r="BJ84" s="74"/>
      <c r="BK84" s="94"/>
      <c r="BL84" s="94"/>
      <c r="BN84" s="94">
        <v>2</v>
      </c>
      <c r="BO84" s="74">
        <v>2</v>
      </c>
      <c r="BP84" s="74">
        <v>2</v>
      </c>
      <c r="BQ84" s="74">
        <v>2</v>
      </c>
      <c r="BR84" s="74"/>
      <c r="BS84" s="94"/>
      <c r="BT84" s="94"/>
      <c r="BU84" s="74"/>
      <c r="BV84" s="74">
        <v>2</v>
      </c>
      <c r="BW84" s="74">
        <v>2</v>
      </c>
      <c r="BX84" s="74">
        <v>2</v>
      </c>
      <c r="BY84" s="74">
        <v>2</v>
      </c>
      <c r="BZ84" s="74"/>
      <c r="CA84" s="74"/>
      <c r="CB84" s="74"/>
      <c r="CC84" s="94"/>
      <c r="CD84" s="94">
        <v>2</v>
      </c>
      <c r="CE84" s="74">
        <v>2</v>
      </c>
      <c r="CF84" s="74">
        <v>2</v>
      </c>
      <c r="CG84" s="74">
        <v>2</v>
      </c>
      <c r="CH84" s="74"/>
      <c r="CI84" s="94"/>
      <c r="CJ84" s="94"/>
      <c r="CK84" s="94"/>
      <c r="CL84" s="94"/>
      <c r="CM84" s="74"/>
      <c r="CN84" s="74"/>
      <c r="CO84" s="74"/>
      <c r="CP84" s="74"/>
      <c r="CQ84" s="94"/>
      <c r="CR84" s="94"/>
      <c r="CT84" s="94"/>
      <c r="CU84" s="74"/>
      <c r="CV84" s="74"/>
      <c r="CW84" s="74"/>
      <c r="CX84" s="74"/>
      <c r="CY84" s="94"/>
      <c r="CZ84" s="94"/>
      <c r="DA84" s="74"/>
      <c r="DB84" s="74">
        <v>2</v>
      </c>
      <c r="DC84" s="74">
        <v>2</v>
      </c>
      <c r="DD84" s="74">
        <v>2</v>
      </c>
      <c r="DE84" s="74">
        <v>2</v>
      </c>
      <c r="DF84" s="74"/>
      <c r="DG84" s="74"/>
      <c r="DH84" s="74"/>
      <c r="DI84" s="94">
        <v>2</v>
      </c>
      <c r="DJ84" s="94"/>
      <c r="DK84" s="74">
        <v>2</v>
      </c>
      <c r="DL84" s="74">
        <v>2</v>
      </c>
      <c r="DM84" s="74">
        <v>2</v>
      </c>
      <c r="DN84" s="74"/>
      <c r="DO84" s="94"/>
      <c r="DP84" s="94"/>
      <c r="DR84" s="94">
        <v>2</v>
      </c>
      <c r="DS84" s="74">
        <v>2</v>
      </c>
      <c r="DT84" s="74">
        <v>2</v>
      </c>
      <c r="DU84" s="74">
        <v>2</v>
      </c>
      <c r="DV84" s="74"/>
      <c r="DW84" s="94"/>
      <c r="DX84" s="94"/>
      <c r="DY84" s="74"/>
      <c r="DZ84" s="74">
        <v>2</v>
      </c>
      <c r="EA84" s="74">
        <v>2</v>
      </c>
      <c r="EB84" s="74">
        <v>2</v>
      </c>
      <c r="EC84" s="74">
        <v>2</v>
      </c>
      <c r="ED84" s="74"/>
      <c r="EE84" s="74"/>
      <c r="EF84" s="74"/>
      <c r="EG84" s="94"/>
      <c r="EH84" s="94">
        <v>2</v>
      </c>
      <c r="EI84" s="74">
        <v>2</v>
      </c>
      <c r="EJ84" s="74">
        <v>2</v>
      </c>
      <c r="EK84" s="74">
        <v>2</v>
      </c>
      <c r="EL84" s="74"/>
      <c r="EM84" s="94"/>
      <c r="EN84" s="94"/>
      <c r="EO84" s="94"/>
      <c r="EP84" s="94"/>
      <c r="EQ84" s="74"/>
      <c r="ER84" s="74"/>
      <c r="ES84" s="74"/>
      <c r="ET84" s="74"/>
      <c r="EU84" s="94"/>
      <c r="EV84" s="94"/>
      <c r="EW84" s="94"/>
      <c r="EX84" s="94"/>
      <c r="EY84" s="74"/>
      <c r="EZ84" s="94"/>
      <c r="FA84" s="94"/>
      <c r="FB84" s="94"/>
      <c r="FC84" s="94"/>
      <c r="FD84" s="94"/>
      <c r="FE84" s="74"/>
      <c r="FF84" s="74">
        <v>2</v>
      </c>
      <c r="FG84" s="74">
        <v>2</v>
      </c>
      <c r="FH84" s="74">
        <v>2</v>
      </c>
      <c r="FI84" s="74">
        <v>2</v>
      </c>
      <c r="FJ84" s="74"/>
      <c r="FK84" s="74"/>
      <c r="FL84" s="74"/>
      <c r="FM84" s="94">
        <v>2</v>
      </c>
      <c r="FN84" s="94"/>
      <c r="FO84" s="74">
        <v>2</v>
      </c>
      <c r="FP84" s="74">
        <v>2</v>
      </c>
      <c r="FQ84" s="74">
        <v>2</v>
      </c>
      <c r="FR84" s="74"/>
      <c r="FS84" s="94"/>
      <c r="FT84" s="94"/>
      <c r="FV84" s="94">
        <v>2</v>
      </c>
      <c r="FW84" s="74">
        <v>2</v>
      </c>
      <c r="FX84" s="74">
        <v>2</v>
      </c>
      <c r="FY84" s="74">
        <v>2</v>
      </c>
      <c r="FZ84" s="74"/>
      <c r="GA84" s="94"/>
      <c r="GB84" s="94"/>
      <c r="GC84" s="74"/>
      <c r="GD84" s="74">
        <v>2</v>
      </c>
      <c r="GE84" s="74">
        <v>2</v>
      </c>
      <c r="GF84" s="74">
        <v>2</v>
      </c>
      <c r="GG84" s="74">
        <v>2</v>
      </c>
      <c r="GH84" s="74"/>
      <c r="GI84" s="74"/>
      <c r="GJ84" s="74"/>
      <c r="GK84" s="94"/>
      <c r="GL84" s="94">
        <v>2</v>
      </c>
      <c r="GM84" s="74">
        <v>2</v>
      </c>
      <c r="GN84" s="74">
        <v>2</v>
      </c>
      <c r="GO84" s="74">
        <v>2</v>
      </c>
      <c r="GP84" s="74"/>
      <c r="GQ84" s="94"/>
      <c r="GR84" s="94"/>
      <c r="GS84" s="74"/>
      <c r="GT84" s="74"/>
      <c r="GU84" s="74"/>
      <c r="GV84" s="74"/>
      <c r="GW84" s="74"/>
      <c r="GX84" s="74"/>
      <c r="GY84" s="74"/>
      <c r="GZ84" s="74"/>
      <c r="HA84" s="74"/>
      <c r="HB84" s="74"/>
      <c r="HC84" s="74"/>
      <c r="HD84" s="74"/>
      <c r="HE84" s="74"/>
      <c r="HF84" s="74"/>
      <c r="HG84" s="74"/>
      <c r="HH84" s="74"/>
      <c r="HI84" s="74">
        <v>2</v>
      </c>
      <c r="HJ84" s="74"/>
      <c r="HK84" s="74">
        <v>2</v>
      </c>
      <c r="HL84" s="74">
        <v>2</v>
      </c>
      <c r="HM84" s="74">
        <v>2</v>
      </c>
      <c r="HN84" s="74"/>
      <c r="HO84" s="74"/>
      <c r="HP84" s="74"/>
      <c r="HQ84" s="94"/>
      <c r="HR84" s="94">
        <v>2</v>
      </c>
      <c r="HS84" s="94">
        <v>2</v>
      </c>
      <c r="HT84" s="94">
        <v>2</v>
      </c>
      <c r="HU84" s="94">
        <v>2</v>
      </c>
      <c r="HV84" s="94"/>
      <c r="HW84" s="94"/>
      <c r="HX84" s="74"/>
      <c r="HY84" s="74"/>
      <c r="HZ84" s="74"/>
      <c r="IA84" s="74"/>
      <c r="IB84" s="74"/>
      <c r="IC84" s="74"/>
      <c r="ID84" s="74"/>
      <c r="IE84" s="74"/>
      <c r="IF84" s="74"/>
      <c r="IG84" s="94"/>
      <c r="IH84" s="94"/>
      <c r="II84" s="94"/>
      <c r="IJ84" s="94"/>
      <c r="IK84" s="94"/>
      <c r="IL84" s="94"/>
      <c r="IM84" s="94"/>
      <c r="IN84" s="74"/>
      <c r="IO84" s="94"/>
      <c r="IP84" s="94"/>
      <c r="IQ84" s="94"/>
      <c r="IR84" s="94"/>
      <c r="IS84" s="94"/>
      <c r="IT84" s="94"/>
      <c r="IU84" s="94"/>
      <c r="IV84" s="74"/>
      <c r="IW84" s="83">
        <f t="shared" ref="IW84:JD84" si="64">IW17*$JJ84</f>
        <v>67.21875</v>
      </c>
      <c r="IX84" s="83">
        <f t="shared" si="64"/>
        <v>215.1</v>
      </c>
      <c r="IY84" s="83">
        <f t="shared" si="64"/>
        <v>275.59687500000001</v>
      </c>
      <c r="IZ84" s="83">
        <f t="shared" si="64"/>
        <v>255.43125000000001</v>
      </c>
      <c r="JA84" s="83">
        <f t="shared" si="64"/>
        <v>262.15312499999999</v>
      </c>
      <c r="JB84" s="83">
        <f t="shared" si="64"/>
        <v>0</v>
      </c>
      <c r="JC84" s="83">
        <f t="shared" si="64"/>
        <v>0</v>
      </c>
      <c r="JD84" s="83">
        <f t="shared" si="64"/>
        <v>0</v>
      </c>
      <c r="JE84" s="74">
        <v>160</v>
      </c>
      <c r="JF84" s="74">
        <f>VLOOKUP(D84,'[2]2月'!B:AK,36,0)</f>
        <v>20</v>
      </c>
      <c r="JG84" s="74">
        <v>8</v>
      </c>
      <c r="JH84" s="74">
        <f t="shared" si="52"/>
        <v>160</v>
      </c>
      <c r="JI84" s="74">
        <v>160</v>
      </c>
      <c r="JJ84" s="82">
        <f t="shared" si="53"/>
        <v>6.7218749999999998</v>
      </c>
      <c r="JK84" s="83">
        <f t="shared" si="54"/>
        <v>1075.5</v>
      </c>
      <c r="JL84" s="83">
        <f t="shared" si="55"/>
        <v>0</v>
      </c>
    </row>
    <row r="85" spans="1:272" x14ac:dyDescent="0.3">
      <c r="A85" s="74">
        <v>11</v>
      </c>
      <c r="B85" s="74" t="s">
        <v>172</v>
      </c>
      <c r="C85" s="74" t="s">
        <v>154</v>
      </c>
      <c r="D85" s="37" t="s">
        <v>628</v>
      </c>
      <c r="E85" s="1" t="s">
        <v>492</v>
      </c>
      <c r="F85" s="99"/>
      <c r="G85" s="99">
        <f>VLOOKUP(D85,'[1]工资+社保'!K:M,2,0)</f>
        <v>1057.47</v>
      </c>
      <c r="H85" s="99"/>
      <c r="I85" s="101">
        <v>2</v>
      </c>
      <c r="J85" s="101">
        <v>3</v>
      </c>
      <c r="K85" s="101"/>
      <c r="L85" s="101"/>
      <c r="M85" s="101">
        <v>3</v>
      </c>
      <c r="N85" s="101"/>
      <c r="O85" s="101"/>
      <c r="P85" s="74"/>
      <c r="Q85" s="101">
        <v>1</v>
      </c>
      <c r="R85" s="74">
        <v>1</v>
      </c>
      <c r="S85" s="74">
        <v>1</v>
      </c>
      <c r="T85" s="74">
        <v>3</v>
      </c>
      <c r="U85" s="74">
        <v>2</v>
      </c>
      <c r="V85" s="74"/>
      <c r="W85" s="74"/>
      <c r="X85" s="74"/>
      <c r="Y85" s="101">
        <v>2</v>
      </c>
      <c r="Z85" s="101"/>
      <c r="AA85" s="101">
        <v>2</v>
      </c>
      <c r="AB85" s="101">
        <v>2</v>
      </c>
      <c r="AC85" s="101">
        <v>2</v>
      </c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74"/>
      <c r="AO85" s="101"/>
      <c r="AP85" s="74"/>
      <c r="AQ85" s="74"/>
      <c r="AR85" s="74"/>
      <c r="AS85" s="74"/>
      <c r="AT85" s="74"/>
      <c r="AU85" s="74"/>
      <c r="AV85" s="74"/>
      <c r="AW85" s="101">
        <v>2</v>
      </c>
      <c r="AX85" s="74"/>
      <c r="AY85" s="74">
        <v>3</v>
      </c>
      <c r="AZ85" s="74">
        <v>1</v>
      </c>
      <c r="BA85" s="74">
        <v>2</v>
      </c>
      <c r="BB85" s="74"/>
      <c r="BC85" s="74"/>
      <c r="BD85" s="74"/>
      <c r="BE85" s="74">
        <v>2</v>
      </c>
      <c r="BF85" s="74">
        <v>2</v>
      </c>
      <c r="BG85" s="74"/>
      <c r="BH85" s="74">
        <v>2</v>
      </c>
      <c r="BI85" s="74">
        <v>2</v>
      </c>
      <c r="BJ85" s="74"/>
      <c r="BK85" s="74"/>
      <c r="BL85" s="74"/>
      <c r="BM85" s="74"/>
      <c r="BN85" s="74">
        <v>3</v>
      </c>
      <c r="BO85" s="74">
        <v>3</v>
      </c>
      <c r="BP85" s="74">
        <v>2</v>
      </c>
      <c r="BQ85" s="74"/>
      <c r="BR85" s="74"/>
      <c r="BS85" s="74"/>
      <c r="BT85" s="74"/>
      <c r="BU85" s="101">
        <v>2</v>
      </c>
      <c r="BV85" s="74">
        <v>2</v>
      </c>
      <c r="BW85" s="74">
        <v>2</v>
      </c>
      <c r="BX85" s="74">
        <v>1</v>
      </c>
      <c r="BY85" s="74">
        <v>1</v>
      </c>
      <c r="BZ85" s="74"/>
      <c r="CA85" s="74"/>
      <c r="CB85" s="74"/>
      <c r="CC85" s="74"/>
      <c r="CD85" s="74">
        <v>2</v>
      </c>
      <c r="CE85" s="74"/>
      <c r="CF85" s="74">
        <v>3</v>
      </c>
      <c r="CG85" s="74">
        <v>3</v>
      </c>
      <c r="CH85" s="74"/>
      <c r="CI85" s="74"/>
      <c r="CJ85" s="74"/>
      <c r="CK85" s="74"/>
      <c r="CL85" s="74"/>
      <c r="CM85" s="74"/>
      <c r="CN85" s="74"/>
      <c r="CO85" s="74"/>
      <c r="CP85" s="74"/>
      <c r="CQ85" s="74"/>
      <c r="CR85" s="74"/>
      <c r="CS85" s="74"/>
      <c r="CT85" s="74"/>
      <c r="CU85" s="74"/>
      <c r="CV85" s="74"/>
      <c r="CW85" s="74"/>
      <c r="CX85" s="74"/>
      <c r="CY85" s="74"/>
      <c r="CZ85" s="74"/>
      <c r="DA85" s="101">
        <v>2</v>
      </c>
      <c r="DB85" s="74"/>
      <c r="DC85" s="74">
        <v>3</v>
      </c>
      <c r="DD85" s="74">
        <v>1</v>
      </c>
      <c r="DE85" s="74">
        <v>2</v>
      </c>
      <c r="DF85" s="74"/>
      <c r="DG85" s="74"/>
      <c r="DH85" s="74"/>
      <c r="DI85" s="74">
        <v>2</v>
      </c>
      <c r="DJ85" s="74">
        <v>2</v>
      </c>
      <c r="DK85" s="74"/>
      <c r="DL85" s="74">
        <v>2</v>
      </c>
      <c r="DM85" s="74">
        <v>2</v>
      </c>
      <c r="DN85" s="74"/>
      <c r="DO85" s="74"/>
      <c r="DP85" s="74"/>
      <c r="DQ85" s="74"/>
      <c r="DR85" s="74">
        <v>3</v>
      </c>
      <c r="DS85" s="74">
        <v>3</v>
      </c>
      <c r="DT85" s="74">
        <v>2</v>
      </c>
      <c r="DU85" s="74"/>
      <c r="DV85" s="74"/>
      <c r="DW85" s="74"/>
      <c r="DX85" s="74"/>
      <c r="DY85" s="101">
        <v>2</v>
      </c>
      <c r="DZ85" s="74">
        <v>2</v>
      </c>
      <c r="EA85" s="74">
        <v>2</v>
      </c>
      <c r="EB85" s="74">
        <v>1</v>
      </c>
      <c r="EC85" s="74">
        <v>1</v>
      </c>
      <c r="ED85" s="74"/>
      <c r="EE85" s="74"/>
      <c r="EF85" s="74"/>
      <c r="EG85" s="74"/>
      <c r="EH85" s="74">
        <v>2</v>
      </c>
      <c r="EI85" s="74"/>
      <c r="EJ85" s="74">
        <v>3</v>
      </c>
      <c r="EK85" s="74">
        <v>3</v>
      </c>
      <c r="EL85" s="74"/>
      <c r="EM85" s="74"/>
      <c r="EN85" s="74"/>
      <c r="EO85" s="94"/>
      <c r="EP85" s="94"/>
      <c r="EQ85" s="74"/>
      <c r="ER85" s="74"/>
      <c r="ES85" s="74"/>
      <c r="ET85" s="74"/>
      <c r="EU85" s="94"/>
      <c r="EV85" s="94"/>
      <c r="EW85" s="94"/>
      <c r="EX85" s="94"/>
      <c r="EY85" s="74"/>
      <c r="EZ85" s="94"/>
      <c r="FA85" s="94"/>
      <c r="FB85" s="94"/>
      <c r="FC85" s="94"/>
      <c r="FD85" s="94"/>
      <c r="FE85" s="101">
        <v>2</v>
      </c>
      <c r="FF85" s="74"/>
      <c r="FG85" s="74">
        <v>3</v>
      </c>
      <c r="FH85" s="74">
        <v>1</v>
      </c>
      <c r="FI85" s="74">
        <v>2</v>
      </c>
      <c r="FJ85" s="74"/>
      <c r="FK85" s="74"/>
      <c r="FL85" s="74"/>
      <c r="FM85" s="74">
        <v>2</v>
      </c>
      <c r="FN85" s="74">
        <v>2</v>
      </c>
      <c r="FO85" s="74"/>
      <c r="FP85" s="74">
        <v>2</v>
      </c>
      <c r="FQ85" s="74">
        <v>2</v>
      </c>
      <c r="FR85" s="74"/>
      <c r="FS85" s="74"/>
      <c r="FT85" s="74"/>
      <c r="FU85" s="74"/>
      <c r="FV85" s="74">
        <v>3</v>
      </c>
      <c r="FW85" s="74">
        <v>3</v>
      </c>
      <c r="FX85" s="74">
        <v>2</v>
      </c>
      <c r="FY85" s="74"/>
      <c r="FZ85" s="74"/>
      <c r="GA85" s="74"/>
      <c r="GB85" s="74"/>
      <c r="GC85" s="101">
        <v>2</v>
      </c>
      <c r="GD85" s="74">
        <v>2</v>
      </c>
      <c r="GE85" s="74">
        <v>2</v>
      </c>
      <c r="GF85" s="74">
        <v>1</v>
      </c>
      <c r="GG85" s="74">
        <v>1</v>
      </c>
      <c r="GH85" s="74"/>
      <c r="GI85" s="74"/>
      <c r="GJ85" s="74"/>
      <c r="GK85" s="74"/>
      <c r="GL85" s="74">
        <v>2</v>
      </c>
      <c r="GM85" s="74"/>
      <c r="GN85" s="74">
        <v>3</v>
      </c>
      <c r="GO85" s="74">
        <v>3</v>
      </c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101">
        <v>2</v>
      </c>
      <c r="HJ85" s="74">
        <v>2</v>
      </c>
      <c r="HK85" s="74">
        <v>2</v>
      </c>
      <c r="HL85" s="74">
        <v>1</v>
      </c>
      <c r="HM85" s="74">
        <v>1</v>
      </c>
      <c r="HN85" s="74"/>
      <c r="HO85" s="74"/>
      <c r="HP85" s="74"/>
      <c r="HQ85" s="74"/>
      <c r="HR85" s="74">
        <v>2</v>
      </c>
      <c r="HS85" s="74"/>
      <c r="HT85" s="74">
        <v>3</v>
      </c>
      <c r="HU85" s="74">
        <v>3</v>
      </c>
      <c r="HV85" s="94"/>
      <c r="HW85" s="94"/>
      <c r="HX85" s="74"/>
      <c r="HY85" s="74"/>
      <c r="HZ85" s="74"/>
      <c r="IA85" s="74"/>
      <c r="IB85" s="74"/>
      <c r="IC85" s="74"/>
      <c r="ID85" s="74"/>
      <c r="IE85" s="74"/>
      <c r="IF85" s="74"/>
      <c r="IG85" s="94"/>
      <c r="IH85" s="94"/>
      <c r="II85" s="94"/>
      <c r="IJ85" s="94"/>
      <c r="IK85" s="94"/>
      <c r="IL85" s="94"/>
      <c r="IM85" s="94"/>
      <c r="IN85" s="74"/>
      <c r="IO85" s="74"/>
      <c r="IP85" s="74"/>
      <c r="IQ85" s="74"/>
      <c r="IR85" s="74"/>
      <c r="IS85" s="74"/>
      <c r="IT85" s="74"/>
      <c r="IU85" s="74"/>
      <c r="IV85" s="74"/>
      <c r="IW85" s="83">
        <f t="shared" ref="IW85:JD85" si="65">IW18*$JJ85</f>
        <v>110.153125</v>
      </c>
      <c r="IX85" s="83">
        <f t="shared" si="65"/>
        <v>154.21437500000002</v>
      </c>
      <c r="IY85" s="83">
        <f t="shared" si="65"/>
        <v>127.77762500000001</v>
      </c>
      <c r="IZ85" s="83">
        <f t="shared" si="65"/>
        <v>158.62050000000002</v>
      </c>
      <c r="JA85" s="83">
        <f t="shared" si="65"/>
        <v>154.21437500000002</v>
      </c>
      <c r="JB85" s="83">
        <f t="shared" si="65"/>
        <v>0</v>
      </c>
      <c r="JC85" s="83">
        <f t="shared" si="65"/>
        <v>0</v>
      </c>
      <c r="JD85" s="83">
        <f t="shared" si="65"/>
        <v>0</v>
      </c>
      <c r="JE85" s="74">
        <v>160</v>
      </c>
      <c r="JF85" s="74">
        <f>VLOOKUP(D85,'[2]2月'!B:AK,36,0)</f>
        <v>20</v>
      </c>
      <c r="JG85" s="74">
        <v>8</v>
      </c>
      <c r="JH85" s="74">
        <f t="shared" si="52"/>
        <v>160</v>
      </c>
      <c r="JI85" s="74">
        <v>240</v>
      </c>
      <c r="JJ85" s="82">
        <f t="shared" si="53"/>
        <v>4.4061250000000003</v>
      </c>
      <c r="JK85" s="83">
        <f t="shared" si="54"/>
        <v>704.98</v>
      </c>
      <c r="JL85" s="83">
        <f t="shared" si="55"/>
        <v>352.49</v>
      </c>
    </row>
    <row r="86" spans="1:272" x14ac:dyDescent="0.3">
      <c r="A86" s="74">
        <v>12</v>
      </c>
      <c r="B86" s="74" t="s">
        <v>172</v>
      </c>
      <c r="C86" s="74" t="s">
        <v>154</v>
      </c>
      <c r="D86" s="37" t="s">
        <v>629</v>
      </c>
      <c r="E86" s="1" t="s">
        <v>492</v>
      </c>
      <c r="F86" s="99"/>
      <c r="G86" s="99">
        <f>VLOOKUP(D86,'[1]工资+社保'!K:M,2,0)</f>
        <v>1057.47</v>
      </c>
      <c r="H86" s="99"/>
      <c r="I86" s="101">
        <v>3</v>
      </c>
      <c r="J86" s="101"/>
      <c r="K86" s="101">
        <v>1</v>
      </c>
      <c r="L86" s="101">
        <v>2</v>
      </c>
      <c r="M86" s="101">
        <v>2</v>
      </c>
      <c r="N86" s="101"/>
      <c r="O86" s="101"/>
      <c r="P86" s="74"/>
      <c r="Q86" s="74"/>
      <c r="R86" s="74">
        <v>2</v>
      </c>
      <c r="S86" s="74">
        <v>2</v>
      </c>
      <c r="T86" s="74">
        <v>2</v>
      </c>
      <c r="U86" s="101">
        <v>2</v>
      </c>
      <c r="V86" s="74"/>
      <c r="W86" s="74"/>
      <c r="X86" s="74"/>
      <c r="Y86" s="101">
        <v>2</v>
      </c>
      <c r="Z86" s="101"/>
      <c r="AA86" s="101">
        <v>3</v>
      </c>
      <c r="AB86" s="101">
        <v>1</v>
      </c>
      <c r="AC86" s="101">
        <v>2</v>
      </c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74"/>
      <c r="AO86" s="74"/>
      <c r="AP86" s="74"/>
      <c r="AQ86" s="74"/>
      <c r="AR86" s="74"/>
      <c r="AS86" s="101"/>
      <c r="AT86" s="74"/>
      <c r="AU86" s="74"/>
      <c r="AV86" s="74"/>
      <c r="AW86" s="74"/>
      <c r="AX86" s="74">
        <v>3</v>
      </c>
      <c r="AY86" s="74">
        <v>2</v>
      </c>
      <c r="AZ86" s="74">
        <v>1</v>
      </c>
      <c r="BA86" s="101">
        <v>2</v>
      </c>
      <c r="BB86" s="74"/>
      <c r="BC86" s="74"/>
      <c r="BD86" s="74"/>
      <c r="BE86" s="74"/>
      <c r="BF86" s="74">
        <v>2</v>
      </c>
      <c r="BG86" s="74">
        <v>2</v>
      </c>
      <c r="BH86" s="74">
        <v>2</v>
      </c>
      <c r="BI86" s="101">
        <v>2</v>
      </c>
      <c r="BJ86" s="74"/>
      <c r="BK86" s="74"/>
      <c r="BL86" s="74"/>
      <c r="BM86" s="74"/>
      <c r="BN86" s="74"/>
      <c r="BO86" s="74">
        <v>2</v>
      </c>
      <c r="BP86" s="74">
        <v>3</v>
      </c>
      <c r="BQ86" s="101">
        <v>3</v>
      </c>
      <c r="BR86" s="74"/>
      <c r="BS86" s="74"/>
      <c r="BT86" s="74"/>
      <c r="BU86" s="74"/>
      <c r="BV86" s="74">
        <v>2</v>
      </c>
      <c r="BW86" s="74">
        <v>2</v>
      </c>
      <c r="BX86" s="74">
        <v>4</v>
      </c>
      <c r="BY86" s="74"/>
      <c r="BZ86" s="74"/>
      <c r="CA86" s="74"/>
      <c r="CB86" s="74"/>
      <c r="CC86" s="74"/>
      <c r="CD86" s="74">
        <v>2</v>
      </c>
      <c r="CE86" s="74">
        <v>2</v>
      </c>
      <c r="CF86" s="74">
        <v>2</v>
      </c>
      <c r="CG86" s="101">
        <v>2</v>
      </c>
      <c r="CH86" s="74"/>
      <c r="CI86" s="74"/>
      <c r="CJ86" s="74"/>
      <c r="CK86" s="74"/>
      <c r="CL86" s="74"/>
      <c r="CM86" s="74"/>
      <c r="CN86" s="74"/>
      <c r="CO86" s="101"/>
      <c r="CP86" s="74"/>
      <c r="CQ86" s="74"/>
      <c r="CR86" s="74"/>
      <c r="CS86" s="74"/>
      <c r="CT86" s="74"/>
      <c r="CU86" s="74"/>
      <c r="CV86" s="74"/>
      <c r="CW86" s="101"/>
      <c r="CX86" s="74"/>
      <c r="CY86" s="74"/>
      <c r="CZ86" s="74"/>
      <c r="DA86" s="74"/>
      <c r="DB86" s="74">
        <v>3</v>
      </c>
      <c r="DC86" s="74">
        <v>2</v>
      </c>
      <c r="DD86" s="74">
        <v>1</v>
      </c>
      <c r="DE86" s="101">
        <v>2</v>
      </c>
      <c r="DF86" s="74"/>
      <c r="DG86" s="74"/>
      <c r="DH86" s="74"/>
      <c r="DI86" s="74"/>
      <c r="DJ86" s="74">
        <v>2</v>
      </c>
      <c r="DK86" s="74">
        <v>2</v>
      </c>
      <c r="DL86" s="74">
        <v>2</v>
      </c>
      <c r="DM86" s="101">
        <v>2</v>
      </c>
      <c r="DN86" s="74"/>
      <c r="DO86" s="74"/>
      <c r="DP86" s="74"/>
      <c r="DQ86" s="74"/>
      <c r="DR86" s="74"/>
      <c r="DS86" s="74">
        <v>2</v>
      </c>
      <c r="DT86" s="74">
        <v>3</v>
      </c>
      <c r="DU86" s="101">
        <v>3</v>
      </c>
      <c r="DV86" s="74"/>
      <c r="DW86" s="74"/>
      <c r="DX86" s="74"/>
      <c r="DY86" s="74"/>
      <c r="DZ86" s="74">
        <v>2</v>
      </c>
      <c r="EA86" s="74">
        <v>2</v>
      </c>
      <c r="EB86" s="74">
        <v>4</v>
      </c>
      <c r="EC86" s="74"/>
      <c r="ED86" s="74"/>
      <c r="EE86" s="74"/>
      <c r="EF86" s="74"/>
      <c r="EG86" s="74"/>
      <c r="EH86" s="74">
        <v>2</v>
      </c>
      <c r="EI86" s="74">
        <v>2</v>
      </c>
      <c r="EJ86" s="74">
        <v>2</v>
      </c>
      <c r="EK86" s="101">
        <v>2</v>
      </c>
      <c r="EL86" s="74"/>
      <c r="EM86" s="74"/>
      <c r="EN86" s="74"/>
      <c r="EO86" s="94"/>
      <c r="EP86" s="94"/>
      <c r="EQ86" s="74"/>
      <c r="ER86" s="74"/>
      <c r="ES86" s="74"/>
      <c r="ET86" s="74"/>
      <c r="EU86" s="94"/>
      <c r="EV86" s="94"/>
      <c r="EW86" s="94"/>
      <c r="EX86" s="94"/>
      <c r="EY86" s="74"/>
      <c r="EZ86" s="94"/>
      <c r="FA86" s="94"/>
      <c r="FB86" s="94"/>
      <c r="FC86" s="94"/>
      <c r="FD86" s="94"/>
      <c r="FE86" s="74"/>
      <c r="FF86" s="74">
        <v>3</v>
      </c>
      <c r="FG86" s="74">
        <v>2</v>
      </c>
      <c r="FH86" s="74">
        <v>1</v>
      </c>
      <c r="FI86" s="101">
        <v>2</v>
      </c>
      <c r="FJ86" s="74"/>
      <c r="FK86" s="74"/>
      <c r="FL86" s="74"/>
      <c r="FM86" s="74"/>
      <c r="FN86" s="74">
        <v>2</v>
      </c>
      <c r="FO86" s="74">
        <v>2</v>
      </c>
      <c r="FP86" s="74">
        <v>2</v>
      </c>
      <c r="FQ86" s="101">
        <v>2</v>
      </c>
      <c r="FR86" s="74"/>
      <c r="FS86" s="74"/>
      <c r="FT86" s="74"/>
      <c r="FU86" s="74"/>
      <c r="FV86" s="74"/>
      <c r="FW86" s="74">
        <v>2</v>
      </c>
      <c r="FX86" s="74">
        <v>3</v>
      </c>
      <c r="FY86" s="101">
        <v>3</v>
      </c>
      <c r="FZ86" s="74"/>
      <c r="GA86" s="74"/>
      <c r="GB86" s="74"/>
      <c r="GC86" s="74"/>
      <c r="GD86" s="74">
        <v>2</v>
      </c>
      <c r="GE86" s="74">
        <v>2</v>
      </c>
      <c r="GF86" s="74">
        <v>4</v>
      </c>
      <c r="GG86" s="74"/>
      <c r="GH86" s="74"/>
      <c r="GI86" s="74"/>
      <c r="GJ86" s="74"/>
      <c r="GK86" s="74"/>
      <c r="GL86" s="74">
        <v>2</v>
      </c>
      <c r="GM86" s="74">
        <v>2</v>
      </c>
      <c r="GN86" s="74">
        <v>2</v>
      </c>
      <c r="GO86" s="101">
        <v>2</v>
      </c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>
        <v>2</v>
      </c>
      <c r="HK86" s="74">
        <v>2</v>
      </c>
      <c r="HL86" s="74">
        <v>4</v>
      </c>
      <c r="HM86" s="74"/>
      <c r="HN86" s="74"/>
      <c r="HO86" s="74"/>
      <c r="HP86" s="74"/>
      <c r="HQ86" s="74"/>
      <c r="HR86" s="74">
        <v>2</v>
      </c>
      <c r="HS86" s="74">
        <v>2</v>
      </c>
      <c r="HT86" s="74">
        <v>2</v>
      </c>
      <c r="HU86" s="101">
        <v>2</v>
      </c>
      <c r="HV86" s="94"/>
      <c r="HW86" s="94"/>
      <c r="HX86" s="74"/>
      <c r="HY86" s="74"/>
      <c r="HZ86" s="74"/>
      <c r="IA86" s="74"/>
      <c r="IB86" s="74"/>
      <c r="IC86" s="74"/>
      <c r="ID86" s="74"/>
      <c r="IE86" s="74"/>
      <c r="IF86" s="74"/>
      <c r="IG86" s="94"/>
      <c r="IH86" s="94"/>
      <c r="II86" s="94"/>
      <c r="IJ86" s="94"/>
      <c r="IK86" s="94"/>
      <c r="IL86" s="94"/>
      <c r="IM86" s="94"/>
      <c r="IN86" s="74"/>
      <c r="IO86" s="74"/>
      <c r="IP86" s="74"/>
      <c r="IQ86" s="74"/>
      <c r="IR86" s="74"/>
      <c r="IS86" s="74"/>
      <c r="IT86" s="74"/>
      <c r="IU86" s="74"/>
      <c r="IV86" s="74"/>
      <c r="IW86" s="83">
        <f t="shared" ref="IW86:JD86" si="66">IW19*$JJ86</f>
        <v>22.030625000000001</v>
      </c>
      <c r="IX86" s="83">
        <f t="shared" si="66"/>
        <v>145.40212500000001</v>
      </c>
      <c r="IY86" s="83">
        <f t="shared" si="66"/>
        <v>176.245</v>
      </c>
      <c r="IZ86" s="83">
        <f t="shared" si="66"/>
        <v>207.08787500000003</v>
      </c>
      <c r="JA86" s="83">
        <f t="shared" si="66"/>
        <v>154.21437500000002</v>
      </c>
      <c r="JB86" s="83">
        <f t="shared" si="66"/>
        <v>0</v>
      </c>
      <c r="JC86" s="83">
        <f t="shared" si="66"/>
        <v>0</v>
      </c>
      <c r="JD86" s="83">
        <f t="shared" si="66"/>
        <v>0</v>
      </c>
      <c r="JE86" s="74">
        <v>160</v>
      </c>
      <c r="JF86" s="74">
        <f>VLOOKUP(D86,'[2]2月'!B:AK,36,0)</f>
        <v>20</v>
      </c>
      <c r="JG86" s="74">
        <v>8</v>
      </c>
      <c r="JH86" s="74">
        <f t="shared" si="52"/>
        <v>160</v>
      </c>
      <c r="JI86" s="74">
        <v>240</v>
      </c>
      <c r="JJ86" s="82">
        <f t="shared" si="53"/>
        <v>4.4061250000000003</v>
      </c>
      <c r="JK86" s="83">
        <f t="shared" si="54"/>
        <v>704.98</v>
      </c>
      <c r="JL86" s="83">
        <f t="shared" si="55"/>
        <v>352.49</v>
      </c>
    </row>
    <row r="87" spans="1:272" x14ac:dyDescent="0.3">
      <c r="A87" s="74">
        <v>13</v>
      </c>
      <c r="B87" s="74" t="s">
        <v>172</v>
      </c>
      <c r="C87" s="74" t="s">
        <v>154</v>
      </c>
      <c r="D87" s="37" t="s">
        <v>630</v>
      </c>
      <c r="E87" s="1" t="s">
        <v>492</v>
      </c>
      <c r="F87" s="99"/>
      <c r="G87" s="99">
        <f>VLOOKUP(D87,'[1]工资+社保'!K:M,2,0)</f>
        <v>1057.47</v>
      </c>
      <c r="H87" s="99"/>
      <c r="I87" s="101">
        <v>2</v>
      </c>
      <c r="J87" s="101"/>
      <c r="K87" s="101">
        <v>2</v>
      </c>
      <c r="L87" s="101">
        <v>2</v>
      </c>
      <c r="M87" s="101">
        <v>2</v>
      </c>
      <c r="N87" s="101"/>
      <c r="O87" s="101"/>
      <c r="P87" s="74"/>
      <c r="Q87" s="74"/>
      <c r="R87" s="74">
        <v>2</v>
      </c>
      <c r="S87" s="74">
        <v>2</v>
      </c>
      <c r="T87" s="74">
        <v>2</v>
      </c>
      <c r="U87" s="74">
        <v>2</v>
      </c>
      <c r="V87" s="74"/>
      <c r="W87" s="74"/>
      <c r="X87" s="74"/>
      <c r="Y87" s="101">
        <v>2</v>
      </c>
      <c r="Z87" s="101">
        <v>1</v>
      </c>
      <c r="AA87" s="101">
        <v>1</v>
      </c>
      <c r="AB87" s="101">
        <v>2</v>
      </c>
      <c r="AC87" s="101">
        <v>2</v>
      </c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>
        <v>2</v>
      </c>
      <c r="AY87" s="74">
        <v>2</v>
      </c>
      <c r="AZ87" s="74">
        <v>2</v>
      </c>
      <c r="BA87" s="74">
        <v>2</v>
      </c>
      <c r="BB87" s="74"/>
      <c r="BC87" s="74"/>
      <c r="BD87" s="74"/>
      <c r="BE87" s="74"/>
      <c r="BF87" s="74">
        <v>2</v>
      </c>
      <c r="BG87" s="74">
        <v>2</v>
      </c>
      <c r="BH87" s="74">
        <v>2</v>
      </c>
      <c r="BI87" s="74">
        <v>2</v>
      </c>
      <c r="BJ87" s="74"/>
      <c r="BK87" s="74"/>
      <c r="BL87" s="74"/>
      <c r="BM87" s="74"/>
      <c r="BN87" s="74">
        <v>3</v>
      </c>
      <c r="BO87" s="74">
        <v>1</v>
      </c>
      <c r="BP87" s="74">
        <v>2</v>
      </c>
      <c r="BQ87" s="74">
        <v>2</v>
      </c>
      <c r="BR87" s="74"/>
      <c r="BS87" s="74"/>
      <c r="BT87" s="74"/>
      <c r="BU87" s="74">
        <v>2</v>
      </c>
      <c r="BV87" s="74"/>
      <c r="BW87" s="74">
        <v>2</v>
      </c>
      <c r="BX87" s="74">
        <v>2</v>
      </c>
      <c r="BY87" s="74">
        <v>2</v>
      </c>
      <c r="BZ87" s="74"/>
      <c r="CA87" s="74"/>
      <c r="CB87" s="74"/>
      <c r="CC87" s="74"/>
      <c r="CD87" s="74"/>
      <c r="CE87" s="74">
        <v>4</v>
      </c>
      <c r="CF87" s="74">
        <v>4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>
        <v>2</v>
      </c>
      <c r="DC87" s="74">
        <v>2</v>
      </c>
      <c r="DD87" s="74">
        <v>2</v>
      </c>
      <c r="DE87" s="74">
        <v>2</v>
      </c>
      <c r="DF87" s="74"/>
      <c r="DG87" s="74"/>
      <c r="DH87" s="74"/>
      <c r="DI87" s="74"/>
      <c r="DJ87" s="74">
        <v>2</v>
      </c>
      <c r="DK87" s="74">
        <v>2</v>
      </c>
      <c r="DL87" s="74">
        <v>2</v>
      </c>
      <c r="DM87" s="74">
        <v>2</v>
      </c>
      <c r="DN87" s="74"/>
      <c r="DO87" s="74"/>
      <c r="DP87" s="74"/>
      <c r="DQ87" s="74"/>
      <c r="DR87" s="74">
        <v>3</v>
      </c>
      <c r="DS87" s="74">
        <v>1</v>
      </c>
      <c r="DT87" s="74">
        <v>2</v>
      </c>
      <c r="DU87" s="74">
        <v>2</v>
      </c>
      <c r="DV87" s="74"/>
      <c r="DW87" s="74"/>
      <c r="DX87" s="74"/>
      <c r="DY87" s="74">
        <v>2</v>
      </c>
      <c r="DZ87" s="74"/>
      <c r="EA87" s="74">
        <v>2</v>
      </c>
      <c r="EB87" s="74">
        <v>2</v>
      </c>
      <c r="EC87" s="74">
        <v>2</v>
      </c>
      <c r="ED87" s="74"/>
      <c r="EE87" s="74"/>
      <c r="EF87" s="74"/>
      <c r="EG87" s="74"/>
      <c r="EH87" s="74"/>
      <c r="EI87" s="74">
        <v>4</v>
      </c>
      <c r="EJ87" s="74">
        <v>4</v>
      </c>
      <c r="EK87" s="74"/>
      <c r="EL87" s="74"/>
      <c r="EM87" s="74"/>
      <c r="EN87" s="74"/>
      <c r="EO87" s="94"/>
      <c r="EP87" s="94"/>
      <c r="EQ87" s="74"/>
      <c r="ER87" s="74"/>
      <c r="ES87" s="74"/>
      <c r="ET87" s="74"/>
      <c r="EU87" s="94"/>
      <c r="EV87" s="94"/>
      <c r="EW87" s="94"/>
      <c r="EX87" s="94"/>
      <c r="EY87" s="74"/>
      <c r="EZ87" s="94"/>
      <c r="FA87" s="94"/>
      <c r="FB87" s="94"/>
      <c r="FC87" s="94"/>
      <c r="FD87" s="94"/>
      <c r="FE87" s="74"/>
      <c r="FF87" s="74">
        <v>2</v>
      </c>
      <c r="FG87" s="74">
        <v>2</v>
      </c>
      <c r="FH87" s="74">
        <v>2</v>
      </c>
      <c r="FI87" s="74">
        <v>2</v>
      </c>
      <c r="FJ87" s="74"/>
      <c r="FK87" s="74"/>
      <c r="FL87" s="74"/>
      <c r="FM87" s="74"/>
      <c r="FN87" s="74">
        <v>2</v>
      </c>
      <c r="FO87" s="74">
        <v>2</v>
      </c>
      <c r="FP87" s="74">
        <v>2</v>
      </c>
      <c r="FQ87" s="74">
        <v>2</v>
      </c>
      <c r="FR87" s="74"/>
      <c r="FS87" s="74"/>
      <c r="FT87" s="74"/>
      <c r="FU87" s="74"/>
      <c r="FV87" s="74">
        <v>3</v>
      </c>
      <c r="FW87" s="74">
        <v>1</v>
      </c>
      <c r="FX87" s="74">
        <v>2</v>
      </c>
      <c r="FY87" s="74">
        <v>2</v>
      </c>
      <c r="FZ87" s="74"/>
      <c r="GA87" s="74"/>
      <c r="GB87" s="74"/>
      <c r="GC87" s="74">
        <v>2</v>
      </c>
      <c r="GD87" s="74"/>
      <c r="GE87" s="74">
        <v>2</v>
      </c>
      <c r="GF87" s="74">
        <v>2</v>
      </c>
      <c r="GG87" s="74">
        <v>2</v>
      </c>
      <c r="GH87" s="74"/>
      <c r="GI87" s="74"/>
      <c r="GJ87" s="74"/>
      <c r="GK87" s="74"/>
      <c r="GL87" s="74"/>
      <c r="GM87" s="74">
        <v>4</v>
      </c>
      <c r="GN87" s="74">
        <v>4</v>
      </c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>
        <v>2</v>
      </c>
      <c r="HJ87" s="74"/>
      <c r="HK87" s="74">
        <v>2</v>
      </c>
      <c r="HL87" s="74">
        <v>2</v>
      </c>
      <c r="HM87" s="74">
        <v>2</v>
      </c>
      <c r="HN87" s="74"/>
      <c r="HO87" s="74"/>
      <c r="HP87" s="74"/>
      <c r="HQ87" s="74"/>
      <c r="HR87" s="74"/>
      <c r="HS87" s="74">
        <v>4</v>
      </c>
      <c r="HT87" s="74">
        <v>4</v>
      </c>
      <c r="HU87" s="74"/>
      <c r="HV87" s="94"/>
      <c r="HW87" s="94"/>
      <c r="HX87" s="74"/>
      <c r="HY87" s="74"/>
      <c r="HZ87" s="74"/>
      <c r="IA87" s="74"/>
      <c r="IB87" s="74"/>
      <c r="IC87" s="74"/>
      <c r="ID87" s="74"/>
      <c r="IE87" s="74"/>
      <c r="IF87" s="74"/>
      <c r="IG87" s="94"/>
      <c r="IH87" s="94"/>
      <c r="II87" s="94"/>
      <c r="IJ87" s="94"/>
      <c r="IK87" s="94"/>
      <c r="IL87" s="94"/>
      <c r="IM87" s="94"/>
      <c r="IN87" s="74"/>
      <c r="IO87" s="74"/>
      <c r="IP87" s="74"/>
      <c r="IQ87" s="74"/>
      <c r="IR87" s="74"/>
      <c r="IS87" s="74"/>
      <c r="IT87" s="74"/>
      <c r="IU87" s="74"/>
      <c r="IV87" s="74"/>
      <c r="IW87" s="83">
        <f t="shared" ref="IW87:JD87" si="67">IW20*$JJ87</f>
        <v>52.873500000000007</v>
      </c>
      <c r="IX87" s="83">
        <f t="shared" si="67"/>
        <v>105.74700000000001</v>
      </c>
      <c r="IY87" s="83">
        <f t="shared" si="67"/>
        <v>193.86950000000002</v>
      </c>
      <c r="IZ87" s="83">
        <f t="shared" si="67"/>
        <v>211.49400000000003</v>
      </c>
      <c r="JA87" s="83">
        <f t="shared" si="67"/>
        <v>140.99600000000001</v>
      </c>
      <c r="JB87" s="83">
        <f t="shared" si="67"/>
        <v>0</v>
      </c>
      <c r="JC87" s="83">
        <f t="shared" si="67"/>
        <v>0</v>
      </c>
      <c r="JD87" s="83">
        <f t="shared" si="67"/>
        <v>0</v>
      </c>
      <c r="JE87" s="74">
        <v>160</v>
      </c>
      <c r="JF87" s="74">
        <f>VLOOKUP(D87,'[2]2月'!B:AK,36,0)</f>
        <v>20</v>
      </c>
      <c r="JG87" s="74">
        <v>8</v>
      </c>
      <c r="JH87" s="74">
        <f t="shared" si="52"/>
        <v>160</v>
      </c>
      <c r="JI87" s="74">
        <v>240</v>
      </c>
      <c r="JJ87" s="82">
        <f t="shared" si="53"/>
        <v>4.4061250000000003</v>
      </c>
      <c r="JK87" s="83">
        <f t="shared" si="54"/>
        <v>704.98</v>
      </c>
      <c r="JL87" s="83">
        <f t="shared" si="55"/>
        <v>352.49</v>
      </c>
    </row>
    <row r="88" spans="1:272" x14ac:dyDescent="0.3">
      <c r="A88" s="74">
        <v>14</v>
      </c>
      <c r="B88" s="74" t="s">
        <v>172</v>
      </c>
      <c r="C88" s="74" t="s">
        <v>154</v>
      </c>
      <c r="D88" s="37" t="s">
        <v>631</v>
      </c>
      <c r="E88" s="1" t="s">
        <v>492</v>
      </c>
      <c r="F88" s="99"/>
      <c r="G88" s="99">
        <f>VLOOKUP(D88,'[1]工资+社保'!K:M,2,0)</f>
        <v>1057.47</v>
      </c>
      <c r="H88" s="99"/>
      <c r="I88" s="94"/>
      <c r="J88" s="94">
        <v>2</v>
      </c>
      <c r="K88" s="94">
        <v>2</v>
      </c>
      <c r="L88" s="94">
        <v>1</v>
      </c>
      <c r="M88" s="94">
        <v>3</v>
      </c>
      <c r="N88" s="101"/>
      <c r="O88" s="94"/>
      <c r="P88" s="74"/>
      <c r="Q88" s="74">
        <v>2</v>
      </c>
      <c r="R88" s="74">
        <v>2</v>
      </c>
      <c r="S88" s="74"/>
      <c r="T88" s="74">
        <v>2</v>
      </c>
      <c r="U88" s="74">
        <v>2</v>
      </c>
      <c r="V88" s="74"/>
      <c r="W88" s="74"/>
      <c r="X88" s="74"/>
      <c r="Y88" s="94">
        <v>2</v>
      </c>
      <c r="Z88" s="94">
        <v>2</v>
      </c>
      <c r="AA88" s="94">
        <v>3</v>
      </c>
      <c r="AB88" s="94">
        <v>1</v>
      </c>
      <c r="AC88" s="94"/>
      <c r="AD88" s="94"/>
      <c r="AE88" s="94"/>
      <c r="AF88" s="94"/>
      <c r="AG88" s="94"/>
      <c r="AH88" s="94"/>
      <c r="AI88" s="94"/>
      <c r="AJ88" s="94"/>
      <c r="AK88" s="94"/>
      <c r="AL88" s="101"/>
      <c r="AM88" s="94"/>
      <c r="AN88" s="74"/>
      <c r="AO88" s="74"/>
      <c r="AP88" s="74"/>
      <c r="AQ88" s="74"/>
      <c r="AR88" s="74"/>
      <c r="AS88" s="74"/>
      <c r="AT88" s="74"/>
      <c r="AU88" s="74"/>
      <c r="AV88" s="74"/>
      <c r="AW88" s="74">
        <v>2</v>
      </c>
      <c r="AX88" s="74">
        <v>2</v>
      </c>
      <c r="AY88" s="74">
        <v>2</v>
      </c>
      <c r="AZ88" s="74"/>
      <c r="BA88" s="74">
        <v>2</v>
      </c>
      <c r="BB88" s="74"/>
      <c r="BC88" s="74"/>
      <c r="BD88" s="74"/>
      <c r="BE88" s="74"/>
      <c r="BF88" s="74">
        <v>2</v>
      </c>
      <c r="BG88" s="74">
        <v>3</v>
      </c>
      <c r="BH88" s="74"/>
      <c r="BI88" s="74">
        <v>3</v>
      </c>
      <c r="BJ88" s="74"/>
      <c r="BK88" s="74"/>
      <c r="BL88" s="74"/>
      <c r="BM88" s="74"/>
      <c r="BN88" s="74">
        <v>2</v>
      </c>
      <c r="BO88" s="74">
        <v>2</v>
      </c>
      <c r="BP88" s="74">
        <v>2</v>
      </c>
      <c r="BQ88" s="74">
        <v>2</v>
      </c>
      <c r="BR88" s="74"/>
      <c r="BS88" s="74"/>
      <c r="BT88" s="74"/>
      <c r="BU88" s="74">
        <v>2</v>
      </c>
      <c r="BV88" s="74">
        <v>2</v>
      </c>
      <c r="BW88" s="74">
        <v>2</v>
      </c>
      <c r="BX88" s="74">
        <v>2</v>
      </c>
      <c r="BY88" s="74"/>
      <c r="BZ88" s="74"/>
      <c r="CA88" s="74"/>
      <c r="CB88" s="74"/>
      <c r="CC88" s="74">
        <v>1</v>
      </c>
      <c r="CD88" s="74">
        <v>1</v>
      </c>
      <c r="CE88" s="74">
        <v>1</v>
      </c>
      <c r="CF88" s="74">
        <v>2</v>
      </c>
      <c r="CG88" s="74">
        <v>3</v>
      </c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>
        <v>2</v>
      </c>
      <c r="DB88" s="74">
        <v>2</v>
      </c>
      <c r="DC88" s="74">
        <v>2</v>
      </c>
      <c r="DD88" s="74"/>
      <c r="DE88" s="74">
        <v>2</v>
      </c>
      <c r="DF88" s="74"/>
      <c r="DG88" s="74"/>
      <c r="DH88" s="74"/>
      <c r="DI88" s="74"/>
      <c r="DJ88" s="74">
        <v>2</v>
      </c>
      <c r="DK88" s="74">
        <v>3</v>
      </c>
      <c r="DL88" s="74"/>
      <c r="DM88" s="74">
        <v>3</v>
      </c>
      <c r="DN88" s="74"/>
      <c r="DO88" s="74"/>
      <c r="DP88" s="74"/>
      <c r="DQ88" s="74"/>
      <c r="DR88" s="74">
        <v>2</v>
      </c>
      <c r="DS88" s="74">
        <v>2</v>
      </c>
      <c r="DT88" s="74">
        <v>2</v>
      </c>
      <c r="DU88" s="74">
        <v>2</v>
      </c>
      <c r="DV88" s="74"/>
      <c r="DW88" s="74"/>
      <c r="DX88" s="74"/>
      <c r="DY88" s="74">
        <v>2</v>
      </c>
      <c r="DZ88" s="74">
        <v>2</v>
      </c>
      <c r="EA88" s="74">
        <v>2</v>
      </c>
      <c r="EB88" s="74">
        <v>2</v>
      </c>
      <c r="EC88" s="74"/>
      <c r="ED88" s="74"/>
      <c r="EE88" s="74"/>
      <c r="EF88" s="74"/>
      <c r="EG88" s="74">
        <v>1</v>
      </c>
      <c r="EH88" s="74">
        <v>1</v>
      </c>
      <c r="EI88" s="74">
        <v>1</v>
      </c>
      <c r="EJ88" s="74">
        <v>2</v>
      </c>
      <c r="EK88" s="74">
        <v>3</v>
      </c>
      <c r="EL88" s="74"/>
      <c r="EM88" s="74"/>
      <c r="EN88" s="74"/>
      <c r="EO88" s="94"/>
      <c r="EP88" s="94"/>
      <c r="EQ88" s="74"/>
      <c r="ER88" s="74"/>
      <c r="ES88" s="74"/>
      <c r="ET88" s="74"/>
      <c r="EU88" s="94"/>
      <c r="EV88" s="94"/>
      <c r="EW88" s="94"/>
      <c r="EX88" s="94"/>
      <c r="EY88" s="74"/>
      <c r="EZ88" s="94"/>
      <c r="FA88" s="94"/>
      <c r="FB88" s="94"/>
      <c r="FC88" s="94"/>
      <c r="FD88" s="94"/>
      <c r="FE88" s="74">
        <v>2</v>
      </c>
      <c r="FF88" s="74">
        <v>2</v>
      </c>
      <c r="FG88" s="74">
        <v>2</v>
      </c>
      <c r="FH88" s="74"/>
      <c r="FI88" s="74">
        <v>2</v>
      </c>
      <c r="FJ88" s="74"/>
      <c r="FK88" s="74"/>
      <c r="FL88" s="74"/>
      <c r="FM88" s="74"/>
      <c r="FN88" s="74">
        <v>2</v>
      </c>
      <c r="FO88" s="74">
        <v>3</v>
      </c>
      <c r="FP88" s="74"/>
      <c r="FQ88" s="74">
        <v>3</v>
      </c>
      <c r="FR88" s="74"/>
      <c r="FS88" s="74"/>
      <c r="FT88" s="74"/>
      <c r="FU88" s="74"/>
      <c r="FV88" s="74">
        <v>2</v>
      </c>
      <c r="FW88" s="74">
        <v>2</v>
      </c>
      <c r="FX88" s="74">
        <v>2</v>
      </c>
      <c r="FY88" s="74">
        <v>2</v>
      </c>
      <c r="FZ88" s="74"/>
      <c r="GA88" s="74"/>
      <c r="GB88" s="74"/>
      <c r="GC88" s="74">
        <v>2</v>
      </c>
      <c r="GD88" s="74">
        <v>2</v>
      </c>
      <c r="GE88" s="74">
        <v>2</v>
      </c>
      <c r="GF88" s="74">
        <v>2</v>
      </c>
      <c r="GG88" s="74"/>
      <c r="GH88" s="74"/>
      <c r="GI88" s="74"/>
      <c r="GJ88" s="74"/>
      <c r="GK88" s="74">
        <v>1</v>
      </c>
      <c r="GL88" s="74">
        <v>1</v>
      </c>
      <c r="GM88" s="74">
        <v>1</v>
      </c>
      <c r="GN88" s="74">
        <v>2</v>
      </c>
      <c r="GO88" s="74">
        <v>3</v>
      </c>
      <c r="GP88" s="74"/>
      <c r="GQ88" s="74"/>
      <c r="GR88" s="74"/>
      <c r="GS88" s="74"/>
      <c r="GT88" s="74"/>
      <c r="GU88" s="74"/>
      <c r="GV88" s="74"/>
      <c r="GW88" s="74"/>
      <c r="GX88" s="74"/>
      <c r="GY88" s="74"/>
      <c r="GZ88" s="74"/>
      <c r="HA88" s="74"/>
      <c r="HB88" s="74"/>
      <c r="HC88" s="74"/>
      <c r="HD88" s="74"/>
      <c r="HE88" s="74"/>
      <c r="HF88" s="74"/>
      <c r="HG88" s="74"/>
      <c r="HH88" s="74"/>
      <c r="HI88" s="74">
        <v>2</v>
      </c>
      <c r="HJ88" s="74">
        <v>2</v>
      </c>
      <c r="HK88" s="74">
        <v>2</v>
      </c>
      <c r="HL88" s="74">
        <v>2</v>
      </c>
      <c r="HM88" s="74"/>
      <c r="HN88" s="74"/>
      <c r="HO88" s="74"/>
      <c r="HP88" s="74"/>
      <c r="HQ88" s="74">
        <v>1</v>
      </c>
      <c r="HR88" s="74">
        <v>1</v>
      </c>
      <c r="HS88" s="74">
        <v>1</v>
      </c>
      <c r="HT88" s="74">
        <v>2</v>
      </c>
      <c r="HU88" s="74">
        <v>3</v>
      </c>
      <c r="HV88" s="94"/>
      <c r="HW88" s="94"/>
      <c r="HX88" s="74"/>
      <c r="HY88" s="74"/>
      <c r="HZ88" s="74"/>
      <c r="IA88" s="74"/>
      <c r="IB88" s="74"/>
      <c r="IC88" s="74"/>
      <c r="ID88" s="74"/>
      <c r="IE88" s="74"/>
      <c r="IF88" s="74"/>
      <c r="IG88" s="94"/>
      <c r="IH88" s="94"/>
      <c r="II88" s="94"/>
      <c r="IJ88" s="94"/>
      <c r="IK88" s="94"/>
      <c r="IL88" s="94"/>
      <c r="IM88" s="94"/>
      <c r="IN88" s="74"/>
      <c r="IO88" s="74"/>
      <c r="IP88" s="74"/>
      <c r="IQ88" s="74"/>
      <c r="IR88" s="74"/>
      <c r="IS88" s="74"/>
      <c r="IT88" s="74"/>
      <c r="IU88" s="74"/>
      <c r="IV88" s="74"/>
      <c r="IW88" s="83">
        <f t="shared" ref="IW88:JD88" si="68">IW21*$JJ88</f>
        <v>96.934750000000008</v>
      </c>
      <c r="IX88" s="83">
        <f t="shared" si="68"/>
        <v>158.62050000000002</v>
      </c>
      <c r="IY88" s="83">
        <f t="shared" si="68"/>
        <v>167.43275</v>
      </c>
      <c r="IZ88" s="83">
        <f t="shared" si="68"/>
        <v>114.55925000000001</v>
      </c>
      <c r="JA88" s="83">
        <f t="shared" si="68"/>
        <v>167.43275</v>
      </c>
      <c r="JB88" s="83">
        <f t="shared" si="68"/>
        <v>0</v>
      </c>
      <c r="JC88" s="83">
        <f t="shared" si="68"/>
        <v>0</v>
      </c>
      <c r="JD88" s="83">
        <f t="shared" si="68"/>
        <v>0</v>
      </c>
      <c r="JE88" s="74">
        <v>160</v>
      </c>
      <c r="JF88" s="74">
        <f>VLOOKUP(D88,'[2]2月'!B:AK,36,0)</f>
        <v>20</v>
      </c>
      <c r="JG88" s="74">
        <v>8</v>
      </c>
      <c r="JH88" s="74">
        <f t="shared" si="52"/>
        <v>160</v>
      </c>
      <c r="JI88" s="74">
        <v>240</v>
      </c>
      <c r="JJ88" s="82">
        <f t="shared" si="53"/>
        <v>4.4061250000000003</v>
      </c>
      <c r="JK88" s="83">
        <f t="shared" si="54"/>
        <v>704.98</v>
      </c>
      <c r="JL88" s="83">
        <f t="shared" si="55"/>
        <v>352.49</v>
      </c>
    </row>
    <row r="89" spans="1:272" x14ac:dyDescent="0.3">
      <c r="A89" s="74">
        <v>15</v>
      </c>
      <c r="B89" s="74" t="s">
        <v>172</v>
      </c>
      <c r="C89" s="74" t="s">
        <v>154</v>
      </c>
      <c r="D89" s="37" t="s">
        <v>632</v>
      </c>
      <c r="E89" s="1" t="s">
        <v>492</v>
      </c>
      <c r="F89" s="99"/>
      <c r="G89" s="99">
        <f>VLOOKUP(D89,'[1]工资+社保'!K:M,2,0)</f>
        <v>1057.47</v>
      </c>
      <c r="H89" s="99"/>
      <c r="I89" s="94"/>
      <c r="J89" s="94">
        <v>3</v>
      </c>
      <c r="K89" s="94">
        <v>2</v>
      </c>
      <c r="L89" s="94">
        <v>3</v>
      </c>
      <c r="M89" s="94"/>
      <c r="N89" s="94"/>
      <c r="O89" s="94"/>
      <c r="P89" s="94"/>
      <c r="Q89" s="74"/>
      <c r="R89" s="94"/>
      <c r="S89" s="94">
        <v>3</v>
      </c>
      <c r="T89" s="94">
        <v>2</v>
      </c>
      <c r="U89" s="94">
        <v>3</v>
      </c>
      <c r="V89" s="94"/>
      <c r="W89" s="94"/>
      <c r="X89" s="94"/>
      <c r="Y89" s="94"/>
      <c r="Z89" s="94">
        <v>2</v>
      </c>
      <c r="AA89" s="94">
        <v>3</v>
      </c>
      <c r="AB89" s="94">
        <v>2</v>
      </c>
      <c r="AC89" s="94">
        <v>1</v>
      </c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74"/>
      <c r="AP89" s="94"/>
      <c r="AQ89" s="94"/>
      <c r="AR89" s="94"/>
      <c r="AS89" s="94"/>
      <c r="AT89" s="94"/>
      <c r="AU89" s="94"/>
      <c r="AV89" s="94"/>
      <c r="AW89" s="74"/>
      <c r="AX89" s="74"/>
      <c r="AY89" s="74"/>
      <c r="AZ89" s="74">
        <v>4</v>
      </c>
      <c r="BA89" s="74">
        <v>4</v>
      </c>
      <c r="BB89" s="74"/>
      <c r="BC89" s="74"/>
      <c r="BD89" s="74"/>
      <c r="BE89" s="74"/>
      <c r="BF89" s="94">
        <v>4</v>
      </c>
      <c r="BG89" s="94">
        <v>4</v>
      </c>
      <c r="BH89" s="94"/>
      <c r="BI89" s="94"/>
      <c r="BJ89" s="94"/>
      <c r="BK89" s="94"/>
      <c r="BL89" s="94"/>
      <c r="BM89" s="74"/>
      <c r="BN89" s="94"/>
      <c r="BO89" s="94"/>
      <c r="BP89" s="94">
        <v>4</v>
      </c>
      <c r="BQ89" s="94">
        <v>4</v>
      </c>
      <c r="BR89" s="94"/>
      <c r="BS89" s="94"/>
      <c r="BT89" s="94"/>
      <c r="BU89" s="74"/>
      <c r="BV89" s="94">
        <v>2</v>
      </c>
      <c r="BW89" s="94">
        <v>2</v>
      </c>
      <c r="BX89" s="94">
        <v>2</v>
      </c>
      <c r="BY89" s="94">
        <v>2</v>
      </c>
      <c r="BZ89" s="94"/>
      <c r="CA89" s="94"/>
      <c r="CB89" s="94"/>
      <c r="CC89" s="74"/>
      <c r="CD89" s="94">
        <v>2</v>
      </c>
      <c r="CE89" s="94">
        <v>2</v>
      </c>
      <c r="CF89" s="94">
        <v>2</v>
      </c>
      <c r="CG89" s="94">
        <v>2</v>
      </c>
      <c r="CH89" s="94"/>
      <c r="CI89" s="94"/>
      <c r="CJ89" s="94"/>
      <c r="CK89" s="74"/>
      <c r="CL89" s="94"/>
      <c r="CM89" s="94"/>
      <c r="CN89" s="94"/>
      <c r="CO89" s="94"/>
      <c r="CP89" s="94"/>
      <c r="CQ89" s="94"/>
      <c r="CR89" s="94"/>
      <c r="CS89" s="74"/>
      <c r="CT89" s="94"/>
      <c r="CU89" s="94"/>
      <c r="CV89" s="94"/>
      <c r="CW89" s="94"/>
      <c r="CX89" s="94"/>
      <c r="CY89" s="94"/>
      <c r="CZ89" s="94"/>
      <c r="DA89" s="74"/>
      <c r="DB89" s="74"/>
      <c r="DC89" s="74"/>
      <c r="DD89" s="74">
        <v>4</v>
      </c>
      <c r="DE89" s="74">
        <v>4</v>
      </c>
      <c r="DF89" s="74"/>
      <c r="DG89" s="74"/>
      <c r="DH89" s="74"/>
      <c r="DI89" s="74"/>
      <c r="DJ89" s="94">
        <v>4</v>
      </c>
      <c r="DK89" s="94">
        <v>4</v>
      </c>
      <c r="DL89" s="94"/>
      <c r="DM89" s="94"/>
      <c r="DN89" s="94"/>
      <c r="DO89" s="94"/>
      <c r="DP89" s="94"/>
      <c r="DQ89" s="74"/>
      <c r="DR89" s="94"/>
      <c r="DS89" s="94"/>
      <c r="DT89" s="94">
        <v>4</v>
      </c>
      <c r="DU89" s="94">
        <v>4</v>
      </c>
      <c r="DV89" s="94"/>
      <c r="DW89" s="94"/>
      <c r="DX89" s="94"/>
      <c r="DY89" s="74"/>
      <c r="DZ89" s="94">
        <v>2</v>
      </c>
      <c r="EA89" s="94">
        <v>2</v>
      </c>
      <c r="EB89" s="94">
        <v>2</v>
      </c>
      <c r="EC89" s="94">
        <v>2</v>
      </c>
      <c r="ED89" s="94"/>
      <c r="EE89" s="94"/>
      <c r="EF89" s="94"/>
      <c r="EG89" s="74"/>
      <c r="EH89" s="94">
        <v>2</v>
      </c>
      <c r="EI89" s="94">
        <v>2</v>
      </c>
      <c r="EJ89" s="94">
        <v>2</v>
      </c>
      <c r="EK89" s="94">
        <v>2</v>
      </c>
      <c r="EL89" s="94"/>
      <c r="EM89" s="94"/>
      <c r="EN89" s="94"/>
      <c r="EO89" s="94"/>
      <c r="EP89" s="94"/>
      <c r="EQ89" s="74"/>
      <c r="ER89" s="74"/>
      <c r="ES89" s="74"/>
      <c r="ET89" s="74"/>
      <c r="EU89" s="94"/>
      <c r="EV89" s="94"/>
      <c r="EW89" s="94"/>
      <c r="EX89" s="94"/>
      <c r="EY89" s="74"/>
      <c r="EZ89" s="94"/>
      <c r="FA89" s="94"/>
      <c r="FB89" s="94"/>
      <c r="FC89" s="94"/>
      <c r="FD89" s="94"/>
      <c r="FE89" s="74"/>
      <c r="FF89" s="74"/>
      <c r="FG89" s="74"/>
      <c r="FH89" s="74">
        <v>4</v>
      </c>
      <c r="FI89" s="74">
        <v>4</v>
      </c>
      <c r="FJ89" s="74"/>
      <c r="FK89" s="74"/>
      <c r="FL89" s="74"/>
      <c r="FM89" s="74"/>
      <c r="FN89" s="94">
        <v>4</v>
      </c>
      <c r="FO89" s="94">
        <v>4</v>
      </c>
      <c r="FP89" s="94"/>
      <c r="FQ89" s="94"/>
      <c r="FR89" s="94"/>
      <c r="FS89" s="94"/>
      <c r="FT89" s="94"/>
      <c r="FU89" s="74"/>
      <c r="FV89" s="94"/>
      <c r="FW89" s="94"/>
      <c r="FX89" s="94">
        <v>4</v>
      </c>
      <c r="FY89" s="94">
        <v>4</v>
      </c>
      <c r="FZ89" s="94"/>
      <c r="GA89" s="94"/>
      <c r="GB89" s="94"/>
      <c r="GC89" s="74"/>
      <c r="GD89" s="94">
        <v>2</v>
      </c>
      <c r="GE89" s="94">
        <v>2</v>
      </c>
      <c r="GF89" s="94">
        <v>2</v>
      </c>
      <c r="GG89" s="94">
        <v>2</v>
      </c>
      <c r="GH89" s="94"/>
      <c r="GI89" s="94"/>
      <c r="GJ89" s="94"/>
      <c r="GK89" s="74"/>
      <c r="GL89" s="94">
        <v>2</v>
      </c>
      <c r="GM89" s="94">
        <v>2</v>
      </c>
      <c r="GN89" s="94">
        <v>2</v>
      </c>
      <c r="GO89" s="94">
        <v>2</v>
      </c>
      <c r="GP89" s="94"/>
      <c r="GQ89" s="94"/>
      <c r="GR89" s="9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94">
        <v>2</v>
      </c>
      <c r="HK89" s="94">
        <v>2</v>
      </c>
      <c r="HL89" s="94">
        <v>2</v>
      </c>
      <c r="HM89" s="94">
        <v>2</v>
      </c>
      <c r="HN89" s="94"/>
      <c r="HO89" s="94"/>
      <c r="HP89" s="94"/>
      <c r="HQ89" s="74"/>
      <c r="HR89" s="94">
        <v>2</v>
      </c>
      <c r="HS89" s="94">
        <v>2</v>
      </c>
      <c r="HT89" s="94">
        <v>2</v>
      </c>
      <c r="HU89" s="94">
        <v>2</v>
      </c>
      <c r="HV89" s="94"/>
      <c r="HW89" s="94"/>
      <c r="HX89" s="74"/>
      <c r="HY89" s="74"/>
      <c r="HZ89" s="74"/>
      <c r="IA89" s="74"/>
      <c r="IB89" s="74"/>
      <c r="IC89" s="74"/>
      <c r="ID89" s="74"/>
      <c r="IE89" s="74"/>
      <c r="IF89" s="74"/>
      <c r="IG89" s="94"/>
      <c r="IH89" s="94"/>
      <c r="II89" s="94"/>
      <c r="IJ89" s="94"/>
      <c r="IK89" s="94"/>
      <c r="IL89" s="94"/>
      <c r="IM89" s="94"/>
      <c r="IN89" s="74"/>
      <c r="IO89" s="74"/>
      <c r="IP89" s="74"/>
      <c r="IQ89" s="74"/>
      <c r="IR89" s="74"/>
      <c r="IS89" s="74"/>
      <c r="IT89" s="74"/>
      <c r="IU89" s="74"/>
      <c r="IV89" s="74"/>
      <c r="IW89" s="83">
        <f t="shared" ref="IW89:JD89" si="69">IW22*$JJ89</f>
        <v>0</v>
      </c>
      <c r="IX89" s="83">
        <f t="shared" si="69"/>
        <v>145.40212500000001</v>
      </c>
      <c r="IY89" s="83">
        <f t="shared" si="69"/>
        <v>158.62050000000002</v>
      </c>
      <c r="IZ89" s="83">
        <f t="shared" si="69"/>
        <v>207.08787500000003</v>
      </c>
      <c r="JA89" s="83">
        <f t="shared" si="69"/>
        <v>193.86950000000002</v>
      </c>
      <c r="JB89" s="83">
        <f t="shared" si="69"/>
        <v>0</v>
      </c>
      <c r="JC89" s="83">
        <f t="shared" si="69"/>
        <v>0</v>
      </c>
      <c r="JD89" s="83">
        <f t="shared" si="69"/>
        <v>0</v>
      </c>
      <c r="JE89" s="74">
        <v>160</v>
      </c>
      <c r="JF89" s="74">
        <f>VLOOKUP(D89,'[2]2月'!B:AK,36,0)</f>
        <v>20</v>
      </c>
      <c r="JG89" s="74">
        <v>8</v>
      </c>
      <c r="JH89" s="74">
        <f t="shared" si="52"/>
        <v>160</v>
      </c>
      <c r="JI89" s="74">
        <v>240</v>
      </c>
      <c r="JJ89" s="82">
        <f t="shared" si="53"/>
        <v>4.4061250000000003</v>
      </c>
      <c r="JK89" s="83">
        <f t="shared" si="54"/>
        <v>704.98</v>
      </c>
      <c r="JL89" s="83">
        <f t="shared" si="55"/>
        <v>352.49</v>
      </c>
    </row>
    <row r="90" spans="1:272" x14ac:dyDescent="0.3">
      <c r="A90" s="74">
        <v>16</v>
      </c>
      <c r="B90" s="74" t="s">
        <v>172</v>
      </c>
      <c r="C90" s="74" t="s">
        <v>154</v>
      </c>
      <c r="D90" s="37" t="s">
        <v>633</v>
      </c>
      <c r="E90" s="1" t="s">
        <v>492</v>
      </c>
      <c r="F90" s="99"/>
      <c r="G90" s="99">
        <f>VLOOKUP(D90,'[1]工资+社保'!K:M,2,0)</f>
        <v>1057.47</v>
      </c>
      <c r="H90" s="99"/>
      <c r="I90" s="94"/>
      <c r="J90" s="94">
        <v>2</v>
      </c>
      <c r="K90" s="94">
        <v>2</v>
      </c>
      <c r="L90" s="94">
        <v>2</v>
      </c>
      <c r="M90" s="94">
        <v>2</v>
      </c>
      <c r="N90" s="94"/>
      <c r="O90" s="94"/>
      <c r="P90" s="74"/>
      <c r="Q90" s="74">
        <v>2</v>
      </c>
      <c r="R90" s="94">
        <v>2</v>
      </c>
      <c r="S90" s="94">
        <v>2</v>
      </c>
      <c r="T90" s="94"/>
      <c r="U90" s="94">
        <v>2</v>
      </c>
      <c r="V90" s="94"/>
      <c r="W90" s="94"/>
      <c r="X90" s="94"/>
      <c r="Y90" s="94">
        <v>2</v>
      </c>
      <c r="Z90" s="94"/>
      <c r="AA90" s="94">
        <v>3</v>
      </c>
      <c r="AB90" s="94">
        <v>3</v>
      </c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74"/>
      <c r="AO90" s="74"/>
      <c r="AP90" s="94"/>
      <c r="AQ90" s="94"/>
      <c r="AR90" s="94"/>
      <c r="AS90" s="94"/>
      <c r="AT90" s="94"/>
      <c r="AU90" s="94"/>
      <c r="AV90" s="94"/>
      <c r="AW90" s="74">
        <v>2</v>
      </c>
      <c r="AX90" s="74">
        <v>2</v>
      </c>
      <c r="AY90" s="74">
        <v>2</v>
      </c>
      <c r="AZ90" s="74">
        <v>2</v>
      </c>
      <c r="BA90" s="74"/>
      <c r="BB90" s="74"/>
      <c r="BC90" s="74"/>
      <c r="BD90" s="74"/>
      <c r="BE90" s="74"/>
      <c r="BF90" s="74">
        <v>2</v>
      </c>
      <c r="BG90" s="74">
        <v>2</v>
      </c>
      <c r="BH90" s="74">
        <v>2</v>
      </c>
      <c r="BI90" s="74">
        <v>2</v>
      </c>
      <c r="BJ90" s="74"/>
      <c r="BK90" s="74"/>
      <c r="BL90" s="74"/>
      <c r="BM90" s="74"/>
      <c r="BN90" s="74">
        <v>2</v>
      </c>
      <c r="BO90" s="74">
        <v>2</v>
      </c>
      <c r="BP90" s="74">
        <v>2</v>
      </c>
      <c r="BQ90" s="74">
        <v>2</v>
      </c>
      <c r="BR90" s="74"/>
      <c r="BS90" s="74"/>
      <c r="BT90" s="74"/>
      <c r="BU90" s="74">
        <v>2</v>
      </c>
      <c r="BV90" s="74">
        <v>2</v>
      </c>
      <c r="BW90" s="74">
        <v>2</v>
      </c>
      <c r="BX90" s="74">
        <v>2</v>
      </c>
      <c r="BY90" s="74"/>
      <c r="BZ90" s="74"/>
      <c r="CA90" s="74"/>
      <c r="CB90" s="74"/>
      <c r="CC90" s="74"/>
      <c r="CD90" s="74">
        <v>2</v>
      </c>
      <c r="CE90" s="74">
        <v>3</v>
      </c>
      <c r="CF90" s="74">
        <v>3</v>
      </c>
      <c r="CG90" s="74"/>
      <c r="CH90" s="74"/>
      <c r="CI90" s="74"/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>
        <v>2</v>
      </c>
      <c r="DB90" s="74">
        <v>2</v>
      </c>
      <c r="DC90" s="74">
        <v>2</v>
      </c>
      <c r="DD90" s="74">
        <v>2</v>
      </c>
      <c r="DE90" s="74"/>
      <c r="DF90" s="74"/>
      <c r="DG90" s="74"/>
      <c r="DH90" s="74"/>
      <c r="DI90" s="74"/>
      <c r="DJ90" s="74">
        <v>2</v>
      </c>
      <c r="DK90" s="74">
        <v>2</v>
      </c>
      <c r="DL90" s="74">
        <v>2</v>
      </c>
      <c r="DM90" s="74">
        <v>2</v>
      </c>
      <c r="DN90" s="74"/>
      <c r="DO90" s="74"/>
      <c r="DP90" s="74"/>
      <c r="DQ90" s="74"/>
      <c r="DR90" s="74">
        <v>2</v>
      </c>
      <c r="DS90" s="74">
        <v>2</v>
      </c>
      <c r="DT90" s="74">
        <v>2</v>
      </c>
      <c r="DU90" s="74">
        <v>2</v>
      </c>
      <c r="DV90" s="74"/>
      <c r="DW90" s="74"/>
      <c r="DX90" s="74"/>
      <c r="DY90" s="74">
        <v>2</v>
      </c>
      <c r="DZ90" s="74">
        <v>2</v>
      </c>
      <c r="EA90" s="74">
        <v>2</v>
      </c>
      <c r="EB90" s="74">
        <v>2</v>
      </c>
      <c r="EC90" s="74"/>
      <c r="ED90" s="74"/>
      <c r="EE90" s="74"/>
      <c r="EF90" s="74"/>
      <c r="EG90" s="74"/>
      <c r="EH90" s="74">
        <v>2</v>
      </c>
      <c r="EI90" s="74">
        <v>3</v>
      </c>
      <c r="EJ90" s="74">
        <v>3</v>
      </c>
      <c r="EK90" s="74"/>
      <c r="EL90" s="74"/>
      <c r="EM90" s="74"/>
      <c r="EN90" s="74"/>
      <c r="EO90" s="94"/>
      <c r="EP90" s="94"/>
      <c r="EQ90" s="74"/>
      <c r="ER90" s="74"/>
      <c r="ES90" s="74"/>
      <c r="ET90" s="74"/>
      <c r="EU90" s="94"/>
      <c r="EV90" s="94"/>
      <c r="EW90" s="94"/>
      <c r="EX90" s="94"/>
      <c r="EY90" s="74"/>
      <c r="EZ90" s="94"/>
      <c r="FA90" s="94"/>
      <c r="FB90" s="94"/>
      <c r="FC90" s="94"/>
      <c r="FD90" s="94"/>
      <c r="FE90" s="74">
        <v>2</v>
      </c>
      <c r="FF90" s="74">
        <v>2</v>
      </c>
      <c r="FG90" s="74">
        <v>2</v>
      </c>
      <c r="FH90" s="74">
        <v>2</v>
      </c>
      <c r="FI90" s="74"/>
      <c r="FJ90" s="74"/>
      <c r="FK90" s="74"/>
      <c r="FL90" s="74"/>
      <c r="FM90" s="74"/>
      <c r="FN90" s="74">
        <v>2</v>
      </c>
      <c r="FO90" s="74">
        <v>2</v>
      </c>
      <c r="FP90" s="74">
        <v>2</v>
      </c>
      <c r="FQ90" s="74">
        <v>2</v>
      </c>
      <c r="FR90" s="74"/>
      <c r="FS90" s="74"/>
      <c r="FT90" s="74"/>
      <c r="FU90" s="74"/>
      <c r="FV90" s="74">
        <v>2</v>
      </c>
      <c r="FW90" s="74">
        <v>2</v>
      </c>
      <c r="FX90" s="74">
        <v>2</v>
      </c>
      <c r="FY90" s="74">
        <v>2</v>
      </c>
      <c r="FZ90" s="74"/>
      <c r="GA90" s="74"/>
      <c r="GB90" s="74"/>
      <c r="GC90" s="74">
        <v>2</v>
      </c>
      <c r="GD90" s="74">
        <v>2</v>
      </c>
      <c r="GE90" s="74">
        <v>2</v>
      </c>
      <c r="GF90" s="74">
        <v>2</v>
      </c>
      <c r="GG90" s="74"/>
      <c r="GH90" s="74"/>
      <c r="GI90" s="74"/>
      <c r="GJ90" s="74"/>
      <c r="GK90" s="74"/>
      <c r="GL90" s="74">
        <v>2</v>
      </c>
      <c r="GM90" s="74">
        <v>3</v>
      </c>
      <c r="GN90" s="74">
        <v>3</v>
      </c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>
        <v>2</v>
      </c>
      <c r="HJ90" s="74">
        <v>2</v>
      </c>
      <c r="HK90" s="74">
        <v>2</v>
      </c>
      <c r="HL90" s="74">
        <v>2</v>
      </c>
      <c r="HM90" s="74"/>
      <c r="HN90" s="74"/>
      <c r="HO90" s="74"/>
      <c r="HP90" s="74"/>
      <c r="HQ90" s="74"/>
      <c r="HR90" s="74">
        <v>2</v>
      </c>
      <c r="HS90" s="74">
        <v>3</v>
      </c>
      <c r="HT90" s="74">
        <v>3</v>
      </c>
      <c r="HU90" s="74"/>
      <c r="HV90" s="94"/>
      <c r="HW90" s="94"/>
      <c r="HX90" s="74"/>
      <c r="HY90" s="74"/>
      <c r="HZ90" s="74"/>
      <c r="IA90" s="74"/>
      <c r="IB90" s="74"/>
      <c r="IC90" s="74"/>
      <c r="ID90" s="74"/>
      <c r="IE90" s="74"/>
      <c r="IF90" s="74"/>
      <c r="IG90" s="94"/>
      <c r="IH90" s="94"/>
      <c r="II90" s="94"/>
      <c r="IJ90" s="94"/>
      <c r="IK90" s="94"/>
      <c r="IL90" s="94"/>
      <c r="IM90" s="94"/>
      <c r="IN90" s="74"/>
      <c r="IO90" s="74"/>
      <c r="IP90" s="74"/>
      <c r="IQ90" s="74"/>
      <c r="IR90" s="74"/>
      <c r="IS90" s="74"/>
      <c r="IT90" s="74"/>
      <c r="IU90" s="74"/>
      <c r="IV90" s="74"/>
      <c r="IW90" s="83">
        <f t="shared" ref="IW90:JD90" si="70">IW23*$JJ90</f>
        <v>79.310250000000011</v>
      </c>
      <c r="IX90" s="83">
        <f t="shared" si="70"/>
        <v>167.43275</v>
      </c>
      <c r="IY90" s="83">
        <f t="shared" si="70"/>
        <v>198.27562500000002</v>
      </c>
      <c r="IZ90" s="83">
        <f t="shared" si="70"/>
        <v>189.46337500000001</v>
      </c>
      <c r="JA90" s="83">
        <f t="shared" si="70"/>
        <v>70.498000000000005</v>
      </c>
      <c r="JB90" s="83">
        <f t="shared" si="70"/>
        <v>0</v>
      </c>
      <c r="JC90" s="83">
        <f t="shared" si="70"/>
        <v>0</v>
      </c>
      <c r="JD90" s="83">
        <f t="shared" si="70"/>
        <v>0</v>
      </c>
      <c r="JE90" s="74">
        <v>160</v>
      </c>
      <c r="JF90" s="74">
        <f>VLOOKUP(D90,'[2]2月'!B:AK,36,0)</f>
        <v>20</v>
      </c>
      <c r="JG90" s="74">
        <v>8</v>
      </c>
      <c r="JH90" s="74">
        <f t="shared" si="52"/>
        <v>160</v>
      </c>
      <c r="JI90" s="74">
        <v>240</v>
      </c>
      <c r="JJ90" s="82">
        <f t="shared" si="53"/>
        <v>4.4061250000000003</v>
      </c>
      <c r="JK90" s="83">
        <f t="shared" si="54"/>
        <v>704.98</v>
      </c>
      <c r="JL90" s="83">
        <f t="shared" si="55"/>
        <v>352.49</v>
      </c>
    </row>
    <row r="91" spans="1:272" x14ac:dyDescent="0.3">
      <c r="A91" s="74">
        <v>17</v>
      </c>
      <c r="B91" s="74" t="s">
        <v>172</v>
      </c>
      <c r="C91" s="74" t="s">
        <v>154</v>
      </c>
      <c r="D91" s="37" t="s">
        <v>634</v>
      </c>
      <c r="E91" s="1" t="s">
        <v>492</v>
      </c>
      <c r="F91" s="99"/>
      <c r="G91" s="99">
        <f>VLOOKUP(D91,'[1]工资+社保'!K:M,2,0)</f>
        <v>1057.47</v>
      </c>
      <c r="H91" s="99"/>
      <c r="I91" s="94"/>
      <c r="J91" s="94">
        <v>2</v>
      </c>
      <c r="K91" s="94">
        <v>2</v>
      </c>
      <c r="L91" s="94">
        <v>2</v>
      </c>
      <c r="M91" s="94">
        <v>2</v>
      </c>
      <c r="N91" s="94"/>
      <c r="O91" s="94"/>
      <c r="P91" s="74"/>
      <c r="Q91" s="74">
        <v>2</v>
      </c>
      <c r="R91" s="74"/>
      <c r="S91" s="74">
        <v>2</v>
      </c>
      <c r="T91" s="74">
        <v>2</v>
      </c>
      <c r="U91" s="74">
        <v>2</v>
      </c>
      <c r="V91" s="74"/>
      <c r="W91" s="74"/>
      <c r="X91" s="74"/>
      <c r="Y91" s="94"/>
      <c r="Z91" s="94">
        <v>2</v>
      </c>
      <c r="AA91" s="94">
        <v>2</v>
      </c>
      <c r="AB91" s="94">
        <v>3</v>
      </c>
      <c r="AC91" s="94">
        <v>1</v>
      </c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>
        <v>4</v>
      </c>
      <c r="AZ91" s="74">
        <v>2</v>
      </c>
      <c r="BA91" s="74">
        <v>2</v>
      </c>
      <c r="BB91" s="74"/>
      <c r="BC91" s="74"/>
      <c r="BD91" s="74"/>
      <c r="BE91" s="74">
        <v>2</v>
      </c>
      <c r="BF91" s="74"/>
      <c r="BG91" s="74">
        <v>2</v>
      </c>
      <c r="BH91" s="74">
        <v>2</v>
      </c>
      <c r="BI91" s="74">
        <v>2</v>
      </c>
      <c r="BJ91" s="74"/>
      <c r="BK91" s="74"/>
      <c r="BL91" s="74"/>
      <c r="BM91" s="74">
        <v>2</v>
      </c>
      <c r="BN91" s="74"/>
      <c r="BO91" s="74">
        <v>2</v>
      </c>
      <c r="BP91" s="74">
        <v>2</v>
      </c>
      <c r="BQ91" s="74">
        <v>2</v>
      </c>
      <c r="BR91" s="74"/>
      <c r="BS91" s="74"/>
      <c r="BT91" s="74"/>
      <c r="BU91" s="74"/>
      <c r="BV91" s="74">
        <v>2</v>
      </c>
      <c r="BW91" s="74">
        <v>2</v>
      </c>
      <c r="BX91" s="74">
        <v>2</v>
      </c>
      <c r="BY91" s="74">
        <v>2</v>
      </c>
      <c r="BZ91" s="74"/>
      <c r="CA91" s="74"/>
      <c r="CB91" s="74"/>
      <c r="CC91" s="74"/>
      <c r="CD91" s="74"/>
      <c r="CE91" s="74">
        <v>4</v>
      </c>
      <c r="CF91" s="74"/>
      <c r="CG91" s="74">
        <v>4</v>
      </c>
      <c r="CH91" s="74"/>
      <c r="CI91" s="74"/>
      <c r="CJ91" s="74"/>
      <c r="CK91" s="74"/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>
        <v>4</v>
      </c>
      <c r="DD91" s="74">
        <v>2</v>
      </c>
      <c r="DE91" s="74">
        <v>2</v>
      </c>
      <c r="DF91" s="74"/>
      <c r="DG91" s="74"/>
      <c r="DH91" s="74"/>
      <c r="DI91" s="74">
        <v>2</v>
      </c>
      <c r="DJ91" s="74"/>
      <c r="DK91" s="74">
        <v>2</v>
      </c>
      <c r="DL91" s="74">
        <v>2</v>
      </c>
      <c r="DM91" s="74">
        <v>2</v>
      </c>
      <c r="DN91" s="74"/>
      <c r="DO91" s="74"/>
      <c r="DP91" s="74"/>
      <c r="DQ91" s="74">
        <v>2</v>
      </c>
      <c r="DR91" s="74"/>
      <c r="DS91" s="74">
        <v>2</v>
      </c>
      <c r="DT91" s="74">
        <v>2</v>
      </c>
      <c r="DU91" s="74">
        <v>2</v>
      </c>
      <c r="DV91" s="74"/>
      <c r="DW91" s="74"/>
      <c r="DX91" s="74"/>
      <c r="DY91" s="74"/>
      <c r="DZ91" s="74">
        <v>2</v>
      </c>
      <c r="EA91" s="74">
        <v>2</v>
      </c>
      <c r="EB91" s="74">
        <v>2</v>
      </c>
      <c r="EC91" s="74">
        <v>2</v>
      </c>
      <c r="ED91" s="74"/>
      <c r="EE91" s="74"/>
      <c r="EF91" s="74"/>
      <c r="EG91" s="74"/>
      <c r="EH91" s="74"/>
      <c r="EI91" s="74">
        <v>4</v>
      </c>
      <c r="EJ91" s="74"/>
      <c r="EK91" s="74">
        <v>4</v>
      </c>
      <c r="EL91" s="74"/>
      <c r="EM91" s="74"/>
      <c r="EN91" s="74"/>
      <c r="EO91" s="94"/>
      <c r="EP91" s="94"/>
      <c r="EQ91" s="74"/>
      <c r="ER91" s="74"/>
      <c r="ES91" s="74"/>
      <c r="ET91" s="74"/>
      <c r="EU91" s="94"/>
      <c r="EV91" s="94"/>
      <c r="EW91" s="94"/>
      <c r="EX91" s="94"/>
      <c r="EY91" s="74"/>
      <c r="EZ91" s="94"/>
      <c r="FA91" s="94"/>
      <c r="FB91" s="94"/>
      <c r="FC91" s="94"/>
      <c r="FD91" s="94"/>
      <c r="FE91" s="74"/>
      <c r="FF91" s="74"/>
      <c r="FG91" s="74">
        <v>4</v>
      </c>
      <c r="FH91" s="74">
        <v>2</v>
      </c>
      <c r="FI91" s="74">
        <v>2</v>
      </c>
      <c r="FJ91" s="74"/>
      <c r="FK91" s="74"/>
      <c r="FL91" s="74"/>
      <c r="FM91" s="74">
        <v>2</v>
      </c>
      <c r="FN91" s="74"/>
      <c r="FO91" s="74">
        <v>2</v>
      </c>
      <c r="FP91" s="74">
        <v>2</v>
      </c>
      <c r="FQ91" s="74">
        <v>2</v>
      </c>
      <c r="FR91" s="74"/>
      <c r="FS91" s="74"/>
      <c r="FT91" s="74"/>
      <c r="FU91" s="74">
        <v>2</v>
      </c>
      <c r="FV91" s="74"/>
      <c r="FW91" s="74">
        <v>2</v>
      </c>
      <c r="FX91" s="74">
        <v>2</v>
      </c>
      <c r="FY91" s="74">
        <v>2</v>
      </c>
      <c r="FZ91" s="74"/>
      <c r="GA91" s="74"/>
      <c r="GB91" s="74"/>
      <c r="GC91" s="74"/>
      <c r="GD91" s="74">
        <v>2</v>
      </c>
      <c r="GE91" s="74">
        <v>2</v>
      </c>
      <c r="GF91" s="74">
        <v>2</v>
      </c>
      <c r="GG91" s="74">
        <v>2</v>
      </c>
      <c r="GH91" s="74"/>
      <c r="GI91" s="74"/>
      <c r="GJ91" s="74"/>
      <c r="GK91" s="74"/>
      <c r="GL91" s="74"/>
      <c r="GM91" s="74">
        <v>4</v>
      </c>
      <c r="GN91" s="74"/>
      <c r="GO91" s="74">
        <v>4</v>
      </c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>
        <v>2</v>
      </c>
      <c r="HK91" s="74">
        <v>2</v>
      </c>
      <c r="HL91" s="74">
        <v>2</v>
      </c>
      <c r="HM91" s="74">
        <v>2</v>
      </c>
      <c r="HN91" s="74"/>
      <c r="HO91" s="74"/>
      <c r="HP91" s="74"/>
      <c r="HQ91" s="74"/>
      <c r="HR91" s="74"/>
      <c r="HS91" s="74">
        <v>4</v>
      </c>
      <c r="HT91" s="74"/>
      <c r="HU91" s="74">
        <v>4</v>
      </c>
      <c r="HV91" s="94"/>
      <c r="HW91" s="94"/>
      <c r="HX91" s="74"/>
      <c r="HY91" s="74"/>
      <c r="HZ91" s="74"/>
      <c r="IA91" s="74"/>
      <c r="IB91" s="74"/>
      <c r="IC91" s="74"/>
      <c r="ID91" s="74"/>
      <c r="IE91" s="74"/>
      <c r="IF91" s="74"/>
      <c r="IG91" s="94"/>
      <c r="IH91" s="94"/>
      <c r="II91" s="94"/>
      <c r="IJ91" s="94"/>
      <c r="IK91" s="94"/>
      <c r="IL91" s="94"/>
      <c r="IM91" s="94"/>
      <c r="IN91" s="74"/>
      <c r="IO91" s="74"/>
      <c r="IP91" s="74"/>
      <c r="IQ91" s="74"/>
      <c r="IR91" s="74"/>
      <c r="IS91" s="74"/>
      <c r="IT91" s="74"/>
      <c r="IU91" s="74"/>
      <c r="IV91" s="74"/>
      <c r="IW91" s="83">
        <f t="shared" ref="IW91:JD91" si="71">IW24*$JJ91</f>
        <v>61.685750000000006</v>
      </c>
      <c r="IX91" s="83">
        <f t="shared" si="71"/>
        <v>52.873500000000007</v>
      </c>
      <c r="IY91" s="83">
        <f t="shared" si="71"/>
        <v>237.93075000000002</v>
      </c>
      <c r="IZ91" s="83">
        <f t="shared" si="71"/>
        <v>145.40212500000001</v>
      </c>
      <c r="JA91" s="83">
        <f t="shared" si="71"/>
        <v>207.08787500000003</v>
      </c>
      <c r="JB91" s="83">
        <f t="shared" si="71"/>
        <v>0</v>
      </c>
      <c r="JC91" s="83">
        <f t="shared" si="71"/>
        <v>0</v>
      </c>
      <c r="JD91" s="83">
        <f t="shared" si="71"/>
        <v>0</v>
      </c>
      <c r="JE91" s="74">
        <v>160</v>
      </c>
      <c r="JF91" s="74">
        <f>VLOOKUP(D91,'[2]2月'!B:AK,36,0)</f>
        <v>20</v>
      </c>
      <c r="JG91" s="74">
        <v>8</v>
      </c>
      <c r="JH91" s="74">
        <f t="shared" si="52"/>
        <v>160</v>
      </c>
      <c r="JI91" s="74">
        <v>240</v>
      </c>
      <c r="JJ91" s="82">
        <f t="shared" si="53"/>
        <v>4.4061250000000003</v>
      </c>
      <c r="JK91" s="83">
        <f t="shared" si="54"/>
        <v>704.98</v>
      </c>
      <c r="JL91" s="83">
        <f t="shared" si="55"/>
        <v>352.49</v>
      </c>
    </row>
    <row r="92" spans="1:272" x14ac:dyDescent="0.3">
      <c r="A92" s="74">
        <v>18</v>
      </c>
      <c r="B92" s="74" t="s">
        <v>172</v>
      </c>
      <c r="C92" s="74" t="s">
        <v>154</v>
      </c>
      <c r="D92" s="37" t="s">
        <v>635</v>
      </c>
      <c r="E92" s="1" t="s">
        <v>492</v>
      </c>
      <c r="F92" s="99"/>
      <c r="G92" s="99">
        <f>VLOOKUP(D92,'[1]工资+社保'!K:M,2,0)</f>
        <v>1057.47</v>
      </c>
      <c r="H92" s="99"/>
      <c r="I92" s="74"/>
      <c r="J92" s="74">
        <v>2</v>
      </c>
      <c r="K92" s="74">
        <v>2</v>
      </c>
      <c r="L92" s="74">
        <v>2</v>
      </c>
      <c r="M92" s="74">
        <v>2</v>
      </c>
      <c r="N92" s="74"/>
      <c r="O92" s="74"/>
      <c r="P92" s="74"/>
      <c r="Q92" s="74"/>
      <c r="R92" s="101">
        <v>2</v>
      </c>
      <c r="S92" s="101">
        <v>2</v>
      </c>
      <c r="T92" s="101">
        <v>2</v>
      </c>
      <c r="U92" s="101">
        <v>2</v>
      </c>
      <c r="V92" s="101"/>
      <c r="W92" s="101"/>
      <c r="X92" s="74"/>
      <c r="Y92" s="101"/>
      <c r="Z92" s="101"/>
      <c r="AA92" s="101">
        <v>3</v>
      </c>
      <c r="AB92" s="101">
        <v>3</v>
      </c>
      <c r="AC92" s="101">
        <v>2</v>
      </c>
      <c r="AD92" s="101"/>
      <c r="AE92" s="101"/>
      <c r="AF92" s="101"/>
      <c r="AG92" s="74"/>
      <c r="AH92" s="74"/>
      <c r="AI92" s="74"/>
      <c r="AJ92" s="74"/>
      <c r="AK92" s="74"/>
      <c r="AL92" s="74"/>
      <c r="AM92" s="74"/>
      <c r="AN92" s="74"/>
      <c r="AO92" s="74"/>
      <c r="AP92" s="101"/>
      <c r="AQ92" s="101"/>
      <c r="AR92" s="101"/>
      <c r="AS92" s="101"/>
      <c r="AT92" s="101"/>
      <c r="AU92" s="101"/>
      <c r="AV92" s="74"/>
      <c r="AW92" s="74">
        <v>4</v>
      </c>
      <c r="AX92" s="74"/>
      <c r="AY92" s="74"/>
      <c r="AZ92" s="74">
        <v>4</v>
      </c>
      <c r="BA92" s="74"/>
      <c r="BB92" s="74"/>
      <c r="BC92" s="74"/>
      <c r="BD92" s="74"/>
      <c r="BE92" s="74"/>
      <c r="BF92" s="74">
        <v>2</v>
      </c>
      <c r="BG92" s="74">
        <v>2</v>
      </c>
      <c r="BH92" s="74">
        <v>2</v>
      </c>
      <c r="BI92" s="74">
        <v>2</v>
      </c>
      <c r="BJ92" s="74"/>
      <c r="BK92" s="74"/>
      <c r="BL92" s="74"/>
      <c r="BM92" s="74"/>
      <c r="BN92" s="101">
        <v>2</v>
      </c>
      <c r="BO92" s="101">
        <v>2</v>
      </c>
      <c r="BP92" s="101">
        <v>2</v>
      </c>
      <c r="BQ92" s="101">
        <v>2</v>
      </c>
      <c r="BR92" s="101"/>
      <c r="BS92" s="101"/>
      <c r="BT92" s="74"/>
      <c r="BU92" s="74"/>
      <c r="BV92" s="74">
        <v>2</v>
      </c>
      <c r="BW92" s="74">
        <v>2</v>
      </c>
      <c r="BX92" s="74">
        <v>2</v>
      </c>
      <c r="BY92" s="74">
        <v>2</v>
      </c>
      <c r="BZ92" s="74"/>
      <c r="CA92" s="74"/>
      <c r="CB92" s="74"/>
      <c r="CC92" s="74"/>
      <c r="CD92" s="74">
        <v>2</v>
      </c>
      <c r="CE92" s="74">
        <v>2</v>
      </c>
      <c r="CF92" s="74">
        <v>2</v>
      </c>
      <c r="CG92" s="74">
        <v>2</v>
      </c>
      <c r="CH92" s="74"/>
      <c r="CI92" s="74"/>
      <c r="CJ92" s="74"/>
      <c r="CK92" s="74"/>
      <c r="CL92" s="74"/>
      <c r="CM92" s="74"/>
      <c r="CN92" s="74"/>
      <c r="CO92" s="74"/>
      <c r="CP92" s="74"/>
      <c r="CQ92" s="74"/>
      <c r="CR92" s="74"/>
      <c r="CS92" s="74"/>
      <c r="CT92" s="101"/>
      <c r="CU92" s="101"/>
      <c r="CV92" s="101"/>
      <c r="CW92" s="101"/>
      <c r="CX92" s="101"/>
      <c r="CY92" s="101"/>
      <c r="CZ92" s="74"/>
      <c r="DA92" s="74">
        <v>4</v>
      </c>
      <c r="DB92" s="74"/>
      <c r="DC92" s="74"/>
      <c r="DD92" s="74">
        <v>4</v>
      </c>
      <c r="DE92" s="74"/>
      <c r="DF92" s="74"/>
      <c r="DG92" s="74"/>
      <c r="DH92" s="74"/>
      <c r="DI92" s="74"/>
      <c r="DJ92" s="74">
        <v>2</v>
      </c>
      <c r="DK92" s="74">
        <v>2</v>
      </c>
      <c r="DL92" s="74">
        <v>2</v>
      </c>
      <c r="DM92" s="74">
        <v>2</v>
      </c>
      <c r="DN92" s="74"/>
      <c r="DO92" s="74"/>
      <c r="DP92" s="74"/>
      <c r="DQ92" s="74"/>
      <c r="DR92" s="101">
        <v>2</v>
      </c>
      <c r="DS92" s="101">
        <v>2</v>
      </c>
      <c r="DT92" s="101">
        <v>2</v>
      </c>
      <c r="DU92" s="101">
        <v>2</v>
      </c>
      <c r="DV92" s="101"/>
      <c r="DW92" s="101"/>
      <c r="DX92" s="74"/>
      <c r="DY92" s="74"/>
      <c r="DZ92" s="74">
        <v>2</v>
      </c>
      <c r="EA92" s="74">
        <v>2</v>
      </c>
      <c r="EB92" s="74">
        <v>2</v>
      </c>
      <c r="EC92" s="74">
        <v>2</v>
      </c>
      <c r="ED92" s="74"/>
      <c r="EE92" s="74"/>
      <c r="EF92" s="74"/>
      <c r="EG92" s="74"/>
      <c r="EH92" s="74">
        <v>2</v>
      </c>
      <c r="EI92" s="74">
        <v>2</v>
      </c>
      <c r="EJ92" s="74">
        <v>2</v>
      </c>
      <c r="EK92" s="74">
        <v>2</v>
      </c>
      <c r="EL92" s="74"/>
      <c r="EM92" s="74"/>
      <c r="EN92" s="74"/>
      <c r="EO92" s="94"/>
      <c r="EP92" s="94"/>
      <c r="EQ92" s="74"/>
      <c r="ER92" s="74"/>
      <c r="ES92" s="74"/>
      <c r="ET92" s="74"/>
      <c r="EU92" s="94"/>
      <c r="EV92" s="94"/>
      <c r="EW92" s="94"/>
      <c r="EX92" s="94"/>
      <c r="EY92" s="74"/>
      <c r="EZ92" s="94"/>
      <c r="FA92" s="94"/>
      <c r="FB92" s="94"/>
      <c r="FC92" s="94"/>
      <c r="FD92" s="94"/>
      <c r="FE92" s="74">
        <v>4</v>
      </c>
      <c r="FF92" s="74"/>
      <c r="FG92" s="74"/>
      <c r="FH92" s="74">
        <v>4</v>
      </c>
      <c r="FI92" s="74"/>
      <c r="FJ92" s="74"/>
      <c r="FK92" s="74"/>
      <c r="FL92" s="74"/>
      <c r="FM92" s="74"/>
      <c r="FN92" s="74">
        <v>2</v>
      </c>
      <c r="FO92" s="74">
        <v>2</v>
      </c>
      <c r="FP92" s="74">
        <v>2</v>
      </c>
      <c r="FQ92" s="74">
        <v>2</v>
      </c>
      <c r="FR92" s="74"/>
      <c r="FS92" s="74"/>
      <c r="FT92" s="74"/>
      <c r="FU92" s="74"/>
      <c r="FV92" s="101">
        <v>2</v>
      </c>
      <c r="FW92" s="101">
        <v>2</v>
      </c>
      <c r="FX92" s="101">
        <v>2</v>
      </c>
      <c r="FY92" s="101">
        <v>2</v>
      </c>
      <c r="FZ92" s="101"/>
      <c r="GA92" s="101"/>
      <c r="GB92" s="74"/>
      <c r="GC92" s="74"/>
      <c r="GD92" s="74">
        <v>2</v>
      </c>
      <c r="GE92" s="74">
        <v>2</v>
      </c>
      <c r="GF92" s="74">
        <v>2</v>
      </c>
      <c r="GG92" s="74">
        <v>2</v>
      </c>
      <c r="GH92" s="74"/>
      <c r="GI92" s="74"/>
      <c r="GJ92" s="74"/>
      <c r="GK92" s="74"/>
      <c r="GL92" s="74">
        <v>2</v>
      </c>
      <c r="GM92" s="74">
        <v>2</v>
      </c>
      <c r="GN92" s="74">
        <v>2</v>
      </c>
      <c r="GO92" s="74">
        <v>2</v>
      </c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>
        <v>2</v>
      </c>
      <c r="HK92" s="74">
        <v>2</v>
      </c>
      <c r="HL92" s="74">
        <v>2</v>
      </c>
      <c r="HM92" s="74">
        <v>2</v>
      </c>
      <c r="HN92" s="74"/>
      <c r="HO92" s="74"/>
      <c r="HP92" s="74"/>
      <c r="HQ92" s="74"/>
      <c r="HR92" s="74">
        <v>2</v>
      </c>
      <c r="HS92" s="74">
        <v>2</v>
      </c>
      <c r="HT92" s="74">
        <v>2</v>
      </c>
      <c r="HU92" s="74">
        <v>2</v>
      </c>
      <c r="HV92" s="94"/>
      <c r="HW92" s="94"/>
      <c r="HX92" s="74"/>
      <c r="HY92" s="74"/>
      <c r="HZ92" s="74"/>
      <c r="IA92" s="74"/>
      <c r="IB92" s="74"/>
      <c r="IC92" s="74"/>
      <c r="ID92" s="74"/>
      <c r="IE92" s="74"/>
      <c r="IF92" s="74"/>
      <c r="IG92" s="94"/>
      <c r="IH92" s="94"/>
      <c r="II92" s="94"/>
      <c r="IJ92" s="94"/>
      <c r="IK92" s="94"/>
      <c r="IL92" s="94"/>
      <c r="IM92" s="94"/>
      <c r="IN92" s="74"/>
      <c r="IO92" s="74"/>
      <c r="IP92" s="74"/>
      <c r="IQ92" s="74"/>
      <c r="IR92" s="74"/>
      <c r="IS92" s="74"/>
      <c r="IT92" s="74"/>
      <c r="IU92" s="74"/>
      <c r="IV92" s="74"/>
      <c r="IW92" s="83">
        <f t="shared" ref="IW92:JD92" si="72">IW25*$JJ92</f>
        <v>52.873500000000007</v>
      </c>
      <c r="IX92" s="83">
        <f t="shared" si="72"/>
        <v>140.99600000000001</v>
      </c>
      <c r="IY92" s="83">
        <f t="shared" si="72"/>
        <v>154.21437500000002</v>
      </c>
      <c r="IZ92" s="83">
        <f t="shared" si="72"/>
        <v>207.08787500000003</v>
      </c>
      <c r="JA92" s="83">
        <f t="shared" si="72"/>
        <v>149.80825000000002</v>
      </c>
      <c r="JB92" s="83">
        <f t="shared" si="72"/>
        <v>0</v>
      </c>
      <c r="JC92" s="83">
        <f t="shared" si="72"/>
        <v>0</v>
      </c>
      <c r="JD92" s="83">
        <f t="shared" si="72"/>
        <v>0</v>
      </c>
      <c r="JE92" s="74">
        <v>160</v>
      </c>
      <c r="JF92" s="74">
        <f>VLOOKUP(D92,'[2]2月'!B:AK,36,0)</f>
        <v>20</v>
      </c>
      <c r="JG92" s="74">
        <v>8</v>
      </c>
      <c r="JH92" s="74">
        <f t="shared" si="52"/>
        <v>160</v>
      </c>
      <c r="JI92" s="74">
        <v>240</v>
      </c>
      <c r="JJ92" s="82">
        <f t="shared" si="53"/>
        <v>4.4061250000000003</v>
      </c>
      <c r="JK92" s="83">
        <f t="shared" si="54"/>
        <v>704.98</v>
      </c>
      <c r="JL92" s="83">
        <f t="shared" si="55"/>
        <v>352.49</v>
      </c>
    </row>
    <row r="93" spans="1:272" x14ac:dyDescent="0.3">
      <c r="A93" s="74">
        <v>19</v>
      </c>
      <c r="B93" s="74" t="s">
        <v>172</v>
      </c>
      <c r="C93" s="74" t="s">
        <v>154</v>
      </c>
      <c r="D93" s="100" t="s">
        <v>636</v>
      </c>
      <c r="E93" s="1" t="s">
        <v>492</v>
      </c>
      <c r="F93" s="99"/>
      <c r="G93" s="99">
        <f>VLOOKUP(D93,'[1]工资+社保'!K:M,2,0)</f>
        <v>1057.47</v>
      </c>
      <c r="H93" s="99"/>
      <c r="I93" s="94"/>
      <c r="J93" s="94">
        <v>3</v>
      </c>
      <c r="K93" s="94"/>
      <c r="L93" s="94">
        <v>2</v>
      </c>
      <c r="M93" s="94">
        <v>3</v>
      </c>
      <c r="N93" s="94"/>
      <c r="O93" s="94"/>
      <c r="P93" s="74"/>
      <c r="Q93" s="94">
        <v>3</v>
      </c>
      <c r="R93" s="94">
        <v>1</v>
      </c>
      <c r="S93" s="94">
        <v>2</v>
      </c>
      <c r="T93" s="94"/>
      <c r="U93" s="94">
        <v>2</v>
      </c>
      <c r="V93" s="94"/>
      <c r="W93" s="94"/>
      <c r="X93" s="94"/>
      <c r="Y93" s="94">
        <v>2</v>
      </c>
      <c r="Z93" s="94">
        <v>2</v>
      </c>
      <c r="AA93" s="94">
        <v>2</v>
      </c>
      <c r="AB93" s="94"/>
      <c r="AC93" s="94">
        <v>2</v>
      </c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74"/>
      <c r="AO93" s="94"/>
      <c r="AP93" s="94"/>
      <c r="AQ93" s="94"/>
      <c r="AR93" s="94"/>
      <c r="AS93" s="94"/>
      <c r="AT93" s="94"/>
      <c r="AU93" s="94"/>
      <c r="AV93" s="94"/>
      <c r="AW93" s="74">
        <v>2</v>
      </c>
      <c r="AX93" s="74">
        <v>2</v>
      </c>
      <c r="AY93" s="74">
        <v>2</v>
      </c>
      <c r="AZ93" s="74"/>
      <c r="BA93" s="74">
        <v>2</v>
      </c>
      <c r="BB93" s="74"/>
      <c r="BC93" s="74"/>
      <c r="BD93" s="74"/>
      <c r="BE93" s="94"/>
      <c r="BF93" s="94">
        <v>2</v>
      </c>
      <c r="BG93" s="94">
        <v>2</v>
      </c>
      <c r="BH93" s="94">
        <v>2</v>
      </c>
      <c r="BI93" s="94">
        <v>2</v>
      </c>
      <c r="BJ93" s="94"/>
      <c r="BK93" s="94"/>
      <c r="BL93" s="94"/>
      <c r="BM93" s="94">
        <v>2</v>
      </c>
      <c r="BN93" s="94"/>
      <c r="BO93" s="94">
        <v>2</v>
      </c>
      <c r="BP93" s="94">
        <v>2</v>
      </c>
      <c r="BQ93" s="94">
        <v>2</v>
      </c>
      <c r="BR93" s="94"/>
      <c r="BS93" s="94"/>
      <c r="BT93" s="94"/>
      <c r="BU93" s="94">
        <v>2</v>
      </c>
      <c r="BV93" s="94"/>
      <c r="BW93" s="94">
        <v>2</v>
      </c>
      <c r="BX93" s="94">
        <v>2</v>
      </c>
      <c r="BY93" s="94">
        <v>2</v>
      </c>
      <c r="BZ93" s="94"/>
      <c r="CA93" s="94"/>
      <c r="CB93" s="94"/>
      <c r="CC93" s="94">
        <v>2</v>
      </c>
      <c r="CD93" s="94">
        <v>2</v>
      </c>
      <c r="CE93" s="94">
        <v>2</v>
      </c>
      <c r="CF93" s="94"/>
      <c r="CG93" s="94">
        <v>2</v>
      </c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74">
        <v>2</v>
      </c>
      <c r="DB93" s="74">
        <v>2</v>
      </c>
      <c r="DC93" s="74">
        <v>2</v>
      </c>
      <c r="DD93" s="74"/>
      <c r="DE93" s="74">
        <v>2</v>
      </c>
      <c r="DF93" s="74"/>
      <c r="DG93" s="74"/>
      <c r="DH93" s="74"/>
      <c r="DI93" s="94"/>
      <c r="DJ93" s="94">
        <v>2</v>
      </c>
      <c r="DK93" s="94">
        <v>2</v>
      </c>
      <c r="DL93" s="94">
        <v>2</v>
      </c>
      <c r="DM93" s="94">
        <v>2</v>
      </c>
      <c r="DN93" s="94"/>
      <c r="DO93" s="94"/>
      <c r="DP93" s="94"/>
      <c r="DQ93" s="94">
        <v>2</v>
      </c>
      <c r="DR93" s="94"/>
      <c r="DS93" s="94">
        <v>2</v>
      </c>
      <c r="DT93" s="94">
        <v>2</v>
      </c>
      <c r="DU93" s="94">
        <v>2</v>
      </c>
      <c r="DV93" s="94"/>
      <c r="DW93" s="94"/>
      <c r="DX93" s="94"/>
      <c r="DY93" s="94">
        <v>2</v>
      </c>
      <c r="DZ93" s="94"/>
      <c r="EA93" s="94">
        <v>2</v>
      </c>
      <c r="EB93" s="94">
        <v>2</v>
      </c>
      <c r="EC93" s="94">
        <v>2</v>
      </c>
      <c r="ED93" s="94"/>
      <c r="EE93" s="94"/>
      <c r="EF93" s="94"/>
      <c r="EG93" s="94">
        <v>2</v>
      </c>
      <c r="EH93" s="94">
        <v>2</v>
      </c>
      <c r="EI93" s="94">
        <v>2</v>
      </c>
      <c r="EJ93" s="94"/>
      <c r="EK93" s="94">
        <v>2</v>
      </c>
      <c r="EL93" s="94"/>
      <c r="EM93" s="94"/>
      <c r="EN93" s="94"/>
      <c r="EO93" s="94"/>
      <c r="EP93" s="94"/>
      <c r="EQ93" s="74"/>
      <c r="ER93" s="74"/>
      <c r="ES93" s="74"/>
      <c r="ET93" s="74"/>
      <c r="EU93" s="94"/>
      <c r="EV93" s="94"/>
      <c r="EW93" s="94"/>
      <c r="EX93" s="94"/>
      <c r="EY93" s="74"/>
      <c r="EZ93" s="94"/>
      <c r="FA93" s="94"/>
      <c r="FB93" s="94"/>
      <c r="FC93" s="94"/>
      <c r="FD93" s="94"/>
      <c r="FE93" s="74">
        <v>2</v>
      </c>
      <c r="FF93" s="74">
        <v>2</v>
      </c>
      <c r="FG93" s="74">
        <v>2</v>
      </c>
      <c r="FH93" s="74"/>
      <c r="FI93" s="74">
        <v>2</v>
      </c>
      <c r="FJ93" s="74"/>
      <c r="FK93" s="74"/>
      <c r="FL93" s="74"/>
      <c r="FM93" s="94"/>
      <c r="FN93" s="94">
        <v>2</v>
      </c>
      <c r="FO93" s="94">
        <v>2</v>
      </c>
      <c r="FP93" s="94">
        <v>2</v>
      </c>
      <c r="FQ93" s="94">
        <v>2</v>
      </c>
      <c r="FR93" s="94"/>
      <c r="FS93" s="94"/>
      <c r="FT93" s="94"/>
      <c r="FU93" s="94">
        <v>2</v>
      </c>
      <c r="FV93" s="94"/>
      <c r="FW93" s="94">
        <v>2</v>
      </c>
      <c r="FX93" s="94">
        <v>2</v>
      </c>
      <c r="FY93" s="94">
        <v>2</v>
      </c>
      <c r="FZ93" s="94"/>
      <c r="GA93" s="94"/>
      <c r="GB93" s="94"/>
      <c r="GC93" s="94">
        <v>2</v>
      </c>
      <c r="GD93" s="94"/>
      <c r="GE93" s="94">
        <v>2</v>
      </c>
      <c r="GF93" s="94">
        <v>2</v>
      </c>
      <c r="GG93" s="94">
        <v>2</v>
      </c>
      <c r="GH93" s="94"/>
      <c r="GI93" s="94"/>
      <c r="GJ93" s="94"/>
      <c r="GK93" s="94">
        <v>2</v>
      </c>
      <c r="GL93" s="94">
        <v>2</v>
      </c>
      <c r="GM93" s="94">
        <v>2</v>
      </c>
      <c r="GN93" s="94"/>
      <c r="GO93" s="94">
        <v>2</v>
      </c>
      <c r="GP93" s="94"/>
      <c r="GQ93" s="94"/>
      <c r="GR93" s="9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94">
        <v>2</v>
      </c>
      <c r="HJ93" s="94"/>
      <c r="HK93" s="94">
        <v>2</v>
      </c>
      <c r="HL93" s="94">
        <v>2</v>
      </c>
      <c r="HM93" s="94">
        <v>2</v>
      </c>
      <c r="HN93" s="94"/>
      <c r="HO93" s="94"/>
      <c r="HP93" s="94"/>
      <c r="HQ93" s="94">
        <v>2</v>
      </c>
      <c r="HR93" s="94">
        <v>2</v>
      </c>
      <c r="HS93" s="94">
        <v>2</v>
      </c>
      <c r="HT93" s="94"/>
      <c r="HU93" s="94">
        <v>2</v>
      </c>
      <c r="HV93" s="94"/>
      <c r="HW93" s="94"/>
      <c r="HX93" s="74"/>
      <c r="HY93" s="74"/>
      <c r="HZ93" s="74"/>
      <c r="IA93" s="74"/>
      <c r="IB93" s="74"/>
      <c r="IC93" s="74"/>
      <c r="ID93" s="74"/>
      <c r="IE93" s="74"/>
      <c r="IF93" s="74"/>
      <c r="IG93" s="94"/>
      <c r="IH93" s="94"/>
      <c r="II93" s="94"/>
      <c r="IJ93" s="94"/>
      <c r="IK93" s="94"/>
      <c r="IL93" s="94"/>
      <c r="IM93" s="94"/>
      <c r="IN93" s="74"/>
      <c r="IO93" s="74"/>
      <c r="IP93" s="74"/>
      <c r="IQ93" s="74"/>
      <c r="IR93" s="74"/>
      <c r="IS93" s="74"/>
      <c r="IT93" s="74"/>
      <c r="IU93" s="74"/>
      <c r="IV93" s="74"/>
      <c r="IW93" s="83">
        <f t="shared" ref="IW93:JD93" si="73">IW26*$JJ93</f>
        <v>145.40212500000001</v>
      </c>
      <c r="IX93" s="83">
        <f t="shared" si="73"/>
        <v>114.55925000000001</v>
      </c>
      <c r="IY93" s="83">
        <f t="shared" si="73"/>
        <v>167.43275</v>
      </c>
      <c r="IZ93" s="83">
        <f t="shared" si="73"/>
        <v>96.934750000000008</v>
      </c>
      <c r="JA93" s="83">
        <f t="shared" si="73"/>
        <v>180.65112500000001</v>
      </c>
      <c r="JB93" s="83">
        <f t="shared" si="73"/>
        <v>0</v>
      </c>
      <c r="JC93" s="83">
        <f t="shared" si="73"/>
        <v>0</v>
      </c>
      <c r="JD93" s="83">
        <f t="shared" si="73"/>
        <v>0</v>
      </c>
      <c r="JE93" s="74">
        <v>160</v>
      </c>
      <c r="JF93" s="74">
        <f>VLOOKUP(D93,'[2]2月'!B:AK,36,0)</f>
        <v>20</v>
      </c>
      <c r="JG93" s="74">
        <v>8</v>
      </c>
      <c r="JH93" s="74">
        <f t="shared" si="52"/>
        <v>160</v>
      </c>
      <c r="JI93" s="74">
        <v>240</v>
      </c>
      <c r="JJ93" s="82">
        <f t="shared" si="53"/>
        <v>4.4061250000000003</v>
      </c>
      <c r="JK93" s="83">
        <f t="shared" si="54"/>
        <v>704.98</v>
      </c>
      <c r="JL93" s="83">
        <f t="shared" si="55"/>
        <v>352.49</v>
      </c>
    </row>
    <row r="94" spans="1:272" x14ac:dyDescent="0.3">
      <c r="A94" s="74">
        <v>20</v>
      </c>
      <c r="B94" s="74" t="s">
        <v>172</v>
      </c>
      <c r="C94" s="74" t="s">
        <v>154</v>
      </c>
      <c r="D94" s="37" t="s">
        <v>637</v>
      </c>
      <c r="E94" s="1" t="s">
        <v>492</v>
      </c>
      <c r="F94" s="99"/>
      <c r="G94" s="99">
        <f>VLOOKUP(D94,'[1]工资+社保'!K:M,2,0)</f>
        <v>1057.47</v>
      </c>
      <c r="H94" s="99"/>
      <c r="I94" s="94"/>
      <c r="J94" s="94">
        <v>2</v>
      </c>
      <c r="K94" s="94">
        <v>3</v>
      </c>
      <c r="L94" s="94"/>
      <c r="M94" s="94">
        <v>3</v>
      </c>
      <c r="N94" s="94"/>
      <c r="O94" s="94"/>
      <c r="P94" s="74"/>
      <c r="Q94" s="94">
        <v>2</v>
      </c>
      <c r="R94" s="94">
        <v>2</v>
      </c>
      <c r="S94" s="74">
        <v>2</v>
      </c>
      <c r="T94" s="94">
        <v>2</v>
      </c>
      <c r="U94" s="94"/>
      <c r="V94" s="94"/>
      <c r="W94" s="94"/>
      <c r="X94" s="94"/>
      <c r="Y94" s="94"/>
      <c r="Z94" s="94">
        <v>2</v>
      </c>
      <c r="AA94" s="94">
        <v>2</v>
      </c>
      <c r="AB94" s="94">
        <v>2</v>
      </c>
      <c r="AC94" s="94">
        <v>2</v>
      </c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74"/>
      <c r="AO94" s="94"/>
      <c r="AP94" s="94"/>
      <c r="AQ94" s="74"/>
      <c r="AR94" s="94"/>
      <c r="AS94" s="94"/>
      <c r="AT94" s="94"/>
      <c r="AU94" s="94"/>
      <c r="AV94" s="94"/>
      <c r="AW94" s="74"/>
      <c r="AX94" s="74">
        <v>2</v>
      </c>
      <c r="AY94" s="74">
        <v>2</v>
      </c>
      <c r="AZ94" s="74">
        <v>2</v>
      </c>
      <c r="BA94" s="74">
        <v>2</v>
      </c>
      <c r="BB94" s="74"/>
      <c r="BC94" s="74"/>
      <c r="BD94" s="74"/>
      <c r="BE94" s="94">
        <v>2</v>
      </c>
      <c r="BF94" s="94"/>
      <c r="BG94" s="74">
        <v>2</v>
      </c>
      <c r="BH94" s="74">
        <v>2</v>
      </c>
      <c r="BI94" s="74">
        <v>2</v>
      </c>
      <c r="BJ94" s="74"/>
      <c r="BK94" s="94"/>
      <c r="BL94" s="94"/>
      <c r="BN94" s="94">
        <v>2</v>
      </c>
      <c r="BO94" s="74">
        <v>2</v>
      </c>
      <c r="BP94" s="74">
        <v>2</v>
      </c>
      <c r="BQ94" s="74">
        <v>2</v>
      </c>
      <c r="BR94" s="74"/>
      <c r="BS94" s="94"/>
      <c r="BT94" s="94"/>
      <c r="BU94" s="74"/>
      <c r="BV94" s="74">
        <v>2</v>
      </c>
      <c r="BW94" s="74">
        <v>2</v>
      </c>
      <c r="BX94" s="74">
        <v>2</v>
      </c>
      <c r="BY94" s="74">
        <v>2</v>
      </c>
      <c r="BZ94" s="74"/>
      <c r="CA94" s="74"/>
      <c r="CB94" s="74"/>
      <c r="CC94" s="94"/>
      <c r="CD94" s="94">
        <v>2</v>
      </c>
      <c r="CE94" s="74">
        <v>2</v>
      </c>
      <c r="CF94" s="74">
        <v>2</v>
      </c>
      <c r="CG94" s="74">
        <v>2</v>
      </c>
      <c r="CH94" s="74"/>
      <c r="CI94" s="94"/>
      <c r="CJ94" s="94"/>
      <c r="CK94" s="94"/>
      <c r="CL94" s="94"/>
      <c r="CM94" s="74"/>
      <c r="CN94" s="74"/>
      <c r="CO94" s="74"/>
      <c r="CP94" s="74"/>
      <c r="CQ94" s="94"/>
      <c r="CR94" s="94"/>
      <c r="CT94" s="94"/>
      <c r="CU94" s="74"/>
      <c r="CV94" s="74"/>
      <c r="CW94" s="74"/>
      <c r="CX94" s="74"/>
      <c r="CY94" s="94"/>
      <c r="CZ94" s="94"/>
      <c r="DA94" s="74"/>
      <c r="DB94" s="74">
        <v>2</v>
      </c>
      <c r="DC94" s="74">
        <v>2</v>
      </c>
      <c r="DD94" s="74">
        <v>2</v>
      </c>
      <c r="DE94" s="74">
        <v>2</v>
      </c>
      <c r="DF94" s="74"/>
      <c r="DG94" s="74"/>
      <c r="DH94" s="74"/>
      <c r="DI94" s="94">
        <v>2</v>
      </c>
      <c r="DJ94" s="94"/>
      <c r="DK94" s="74">
        <v>2</v>
      </c>
      <c r="DL94" s="74">
        <v>2</v>
      </c>
      <c r="DM94" s="74">
        <v>2</v>
      </c>
      <c r="DN94" s="74"/>
      <c r="DO94" s="94"/>
      <c r="DP94" s="94"/>
      <c r="DR94" s="94">
        <v>2</v>
      </c>
      <c r="DS94" s="74">
        <v>2</v>
      </c>
      <c r="DT94" s="74">
        <v>2</v>
      </c>
      <c r="DU94" s="74">
        <v>2</v>
      </c>
      <c r="DV94" s="74"/>
      <c r="DW94" s="94"/>
      <c r="DX94" s="94"/>
      <c r="DY94" s="74"/>
      <c r="DZ94" s="74">
        <v>2</v>
      </c>
      <c r="EA94" s="74">
        <v>2</v>
      </c>
      <c r="EB94" s="74">
        <v>2</v>
      </c>
      <c r="EC94" s="74">
        <v>2</v>
      </c>
      <c r="ED94" s="74"/>
      <c r="EE94" s="74"/>
      <c r="EF94" s="74"/>
      <c r="EG94" s="94"/>
      <c r="EH94" s="94">
        <v>2</v>
      </c>
      <c r="EI94" s="74">
        <v>2</v>
      </c>
      <c r="EJ94" s="74">
        <v>2</v>
      </c>
      <c r="EK94" s="74">
        <v>2</v>
      </c>
      <c r="EL94" s="74"/>
      <c r="EM94" s="94"/>
      <c r="EN94" s="94"/>
      <c r="EO94" s="94"/>
      <c r="EP94" s="94"/>
      <c r="EQ94" s="74"/>
      <c r="ER94" s="74"/>
      <c r="ES94" s="74"/>
      <c r="ET94" s="74"/>
      <c r="EU94" s="94"/>
      <c r="EV94" s="94"/>
      <c r="EW94" s="94"/>
      <c r="EX94" s="94"/>
      <c r="EY94" s="74"/>
      <c r="EZ94" s="94"/>
      <c r="FA94" s="94"/>
      <c r="FB94" s="94"/>
      <c r="FC94" s="94"/>
      <c r="FD94" s="94"/>
      <c r="FE94" s="74"/>
      <c r="FF94" s="74">
        <v>2</v>
      </c>
      <c r="FG94" s="74">
        <v>2</v>
      </c>
      <c r="FH94" s="74">
        <v>2</v>
      </c>
      <c r="FI94" s="74">
        <v>2</v>
      </c>
      <c r="FJ94" s="74"/>
      <c r="FK94" s="74"/>
      <c r="FL94" s="74"/>
      <c r="FM94" s="94">
        <v>2</v>
      </c>
      <c r="FN94" s="94"/>
      <c r="FO94" s="74">
        <v>2</v>
      </c>
      <c r="FP94" s="74">
        <v>2</v>
      </c>
      <c r="FQ94" s="74">
        <v>2</v>
      </c>
      <c r="FR94" s="74"/>
      <c r="FS94" s="94"/>
      <c r="FT94" s="94"/>
      <c r="FV94" s="94">
        <v>2</v>
      </c>
      <c r="FW94" s="74">
        <v>2</v>
      </c>
      <c r="FX94" s="74">
        <v>2</v>
      </c>
      <c r="FY94" s="74">
        <v>2</v>
      </c>
      <c r="FZ94" s="74"/>
      <c r="GA94" s="94"/>
      <c r="GB94" s="94"/>
      <c r="GC94" s="74"/>
      <c r="GD94" s="74">
        <v>2</v>
      </c>
      <c r="GE94" s="74">
        <v>2</v>
      </c>
      <c r="GF94" s="74">
        <v>2</v>
      </c>
      <c r="GG94" s="74">
        <v>2</v>
      </c>
      <c r="GH94" s="74"/>
      <c r="GI94" s="74"/>
      <c r="GJ94" s="74"/>
      <c r="GK94" s="94"/>
      <c r="GL94" s="94">
        <v>2</v>
      </c>
      <c r="GM94" s="74">
        <v>2</v>
      </c>
      <c r="GN94" s="74">
        <v>2</v>
      </c>
      <c r="GO94" s="74">
        <v>2</v>
      </c>
      <c r="GP94" s="74"/>
      <c r="GQ94" s="94"/>
      <c r="GR94" s="94"/>
      <c r="GS94" s="74"/>
      <c r="GT94" s="74"/>
      <c r="GU94" s="74"/>
      <c r="GV94" s="74"/>
      <c r="GW94" s="74"/>
      <c r="GX94" s="74"/>
      <c r="GY94" s="74"/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>
        <v>2</v>
      </c>
      <c r="HK94" s="74">
        <v>2</v>
      </c>
      <c r="HL94" s="74">
        <v>2</v>
      </c>
      <c r="HM94" s="74">
        <v>2</v>
      </c>
      <c r="HN94" s="74"/>
      <c r="HO94" s="74"/>
      <c r="HP94" s="74"/>
      <c r="HQ94" s="94"/>
      <c r="HR94" s="94">
        <v>2</v>
      </c>
      <c r="HS94" s="74">
        <v>2</v>
      </c>
      <c r="HT94" s="74">
        <v>2</v>
      </c>
      <c r="HU94" s="74">
        <v>2</v>
      </c>
      <c r="HV94" s="94"/>
      <c r="HW94" s="94"/>
      <c r="HX94" s="74"/>
      <c r="HY94" s="74"/>
      <c r="HZ94" s="74"/>
      <c r="IA94" s="74"/>
      <c r="IB94" s="74"/>
      <c r="IC94" s="74"/>
      <c r="ID94" s="74"/>
      <c r="IE94" s="74"/>
      <c r="IF94" s="74"/>
      <c r="IG94" s="94"/>
      <c r="IH94" s="94"/>
      <c r="II94" s="94"/>
      <c r="IJ94" s="94"/>
      <c r="IK94" s="94"/>
      <c r="IL94" s="94"/>
      <c r="IM94" s="94"/>
      <c r="IN94" s="74"/>
      <c r="IO94" s="94"/>
      <c r="IP94" s="94"/>
      <c r="IQ94" s="94"/>
      <c r="IR94" s="94"/>
      <c r="IS94" s="94"/>
      <c r="IT94" s="94"/>
      <c r="IU94" s="94"/>
      <c r="IV94" s="74"/>
      <c r="IW94" s="83">
        <f t="shared" ref="IW94:JD94" si="74">IW27*$JJ94</f>
        <v>35.249000000000002</v>
      </c>
      <c r="IX94" s="83">
        <f t="shared" si="74"/>
        <v>149.80825000000002</v>
      </c>
      <c r="IY94" s="83">
        <f t="shared" si="74"/>
        <v>180.65112500000001</v>
      </c>
      <c r="IZ94" s="83">
        <f t="shared" si="74"/>
        <v>167.43275</v>
      </c>
      <c r="JA94" s="83">
        <f t="shared" si="74"/>
        <v>171.838875</v>
      </c>
      <c r="JB94" s="83">
        <f t="shared" si="74"/>
        <v>0</v>
      </c>
      <c r="JC94" s="83">
        <f t="shared" si="74"/>
        <v>0</v>
      </c>
      <c r="JD94" s="83">
        <f t="shared" si="74"/>
        <v>0</v>
      </c>
      <c r="JE94" s="74">
        <v>160</v>
      </c>
      <c r="JF94" s="74">
        <f>VLOOKUP(D94,'[2]2月'!B:AK,36,0)</f>
        <v>20</v>
      </c>
      <c r="JG94" s="74">
        <v>8</v>
      </c>
      <c r="JH94" s="74">
        <f t="shared" si="52"/>
        <v>160</v>
      </c>
      <c r="JI94" s="74">
        <v>240</v>
      </c>
      <c r="JJ94" s="82">
        <f t="shared" si="53"/>
        <v>4.4061250000000003</v>
      </c>
      <c r="JK94" s="83">
        <f t="shared" si="54"/>
        <v>704.98</v>
      </c>
      <c r="JL94" s="83">
        <f t="shared" si="55"/>
        <v>352.49</v>
      </c>
    </row>
    <row r="95" spans="1:272" x14ac:dyDescent="0.3">
      <c r="A95" s="74"/>
      <c r="B95" s="74"/>
      <c r="C95" s="74"/>
      <c r="D95" s="74" t="s">
        <v>571</v>
      </c>
      <c r="E95" s="74"/>
      <c r="F95" s="82">
        <f t="shared" ref="F95:H95" si="75">SUM(F75:F94)</f>
        <v>0</v>
      </c>
      <c r="G95" s="83">
        <f t="shared" si="75"/>
        <v>21927.200000000004</v>
      </c>
      <c r="H95" s="83">
        <f t="shared" si="75"/>
        <v>0</v>
      </c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/>
      <c r="CO95" s="74"/>
      <c r="CP95" s="74"/>
      <c r="CQ95" s="74"/>
      <c r="CR95" s="74"/>
      <c r="CS95" s="74"/>
      <c r="CT95" s="74"/>
      <c r="CU95" s="74"/>
      <c r="CV95" s="74"/>
      <c r="CW95" s="74"/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/>
      <c r="DQ95" s="74"/>
      <c r="DR95" s="74"/>
      <c r="DS95" s="74"/>
      <c r="DT95" s="74"/>
      <c r="DU95" s="74"/>
      <c r="DV95" s="74"/>
      <c r="DW95" s="74"/>
      <c r="DX95" s="74"/>
      <c r="DY95" s="74"/>
      <c r="DZ95" s="74"/>
      <c r="EA95" s="74"/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/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/>
      <c r="GD95" s="74"/>
      <c r="GE95" s="74"/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83">
        <f t="shared" ref="IW95:JF95" si="76">SUM(IW75:IW94)</f>
        <v>1888.1095000000005</v>
      </c>
      <c r="IX95" s="83">
        <f t="shared" si="76"/>
        <v>3370.29025</v>
      </c>
      <c r="IY95" s="83">
        <f t="shared" si="76"/>
        <v>4670.7812500000018</v>
      </c>
      <c r="IZ95" s="83">
        <f t="shared" si="76"/>
        <v>4338.6516250000004</v>
      </c>
      <c r="JA95" s="83">
        <f t="shared" si="76"/>
        <v>4134.4673750000002</v>
      </c>
      <c r="JB95" s="83">
        <f t="shared" si="76"/>
        <v>0</v>
      </c>
      <c r="JC95" s="83">
        <f t="shared" si="76"/>
        <v>0</v>
      </c>
      <c r="JD95" s="83">
        <f t="shared" si="76"/>
        <v>0</v>
      </c>
      <c r="JE95" s="74">
        <f t="shared" si="76"/>
        <v>3200</v>
      </c>
      <c r="JF95" s="74">
        <f t="shared" si="76"/>
        <v>400</v>
      </c>
      <c r="JG95" s="74"/>
      <c r="JH95" s="74">
        <f t="shared" ref="JH95:JL95" si="77">SUM(JH75:JH94)</f>
        <v>3200</v>
      </c>
      <c r="JI95" s="83">
        <f t="shared" si="77"/>
        <v>4000</v>
      </c>
      <c r="JJ95" s="74"/>
      <c r="JK95" s="102">
        <f t="shared" si="77"/>
        <v>18402.299999999996</v>
      </c>
      <c r="JL95" s="102">
        <f t="shared" si="77"/>
        <v>3524.8999999999996</v>
      </c>
    </row>
    <row r="96" spans="1:272" x14ac:dyDescent="0.3">
      <c r="JJ96" s="68"/>
      <c r="JL96" s="69"/>
    </row>
    <row r="97" spans="1:272" x14ac:dyDescent="0.3">
      <c r="JJ97" s="68"/>
      <c r="JL97" s="69"/>
    </row>
    <row r="98" spans="1:272" x14ac:dyDescent="0.3">
      <c r="JJ98" s="68"/>
      <c r="JL98" s="69"/>
    </row>
    <row r="99" spans="1:272" x14ac:dyDescent="0.3">
      <c r="JJ99" s="68"/>
      <c r="JL99" s="69"/>
    </row>
    <row r="100" spans="1:272" x14ac:dyDescent="0.3">
      <c r="JJ100" s="68"/>
      <c r="JL100" s="69"/>
    </row>
    <row r="101" spans="1:272" x14ac:dyDescent="0.3">
      <c r="JJ101" s="68"/>
      <c r="JL101" s="69"/>
    </row>
    <row r="102" spans="1:272" x14ac:dyDescent="0.3">
      <c r="A102" s="472" t="s">
        <v>599</v>
      </c>
      <c r="B102" s="472"/>
      <c r="C102" s="472"/>
      <c r="D102" s="472"/>
      <c r="E102" s="472"/>
      <c r="F102" s="472"/>
      <c r="G102" s="472"/>
      <c r="H102" s="472"/>
      <c r="I102" s="472"/>
      <c r="J102" s="472"/>
      <c r="K102" s="472"/>
      <c r="L102" s="472"/>
      <c r="M102" s="472"/>
      <c r="N102" s="472"/>
      <c r="O102" s="472"/>
      <c r="P102" s="472"/>
      <c r="Q102" s="472"/>
      <c r="R102" s="472"/>
      <c r="S102" s="472"/>
      <c r="T102" s="472"/>
      <c r="U102" s="472"/>
      <c r="V102" s="472"/>
      <c r="W102" s="472"/>
      <c r="X102" s="472"/>
      <c r="Y102" s="472"/>
      <c r="Z102" s="472"/>
      <c r="AA102" s="472"/>
      <c r="AB102" s="472"/>
      <c r="AC102" s="472"/>
      <c r="AD102" s="472"/>
      <c r="AE102" s="472"/>
      <c r="AF102" s="472"/>
      <c r="AG102" s="472"/>
      <c r="AH102" s="472"/>
      <c r="AI102" s="472"/>
      <c r="AJ102" s="472"/>
      <c r="AK102" s="472"/>
      <c r="AL102" s="472"/>
      <c r="AM102" s="472"/>
      <c r="AN102" s="472"/>
      <c r="AO102" s="472"/>
      <c r="AP102" s="472"/>
      <c r="AQ102" s="472"/>
      <c r="AR102" s="472"/>
      <c r="AS102" s="472"/>
      <c r="AT102" s="472"/>
      <c r="AU102" s="472"/>
      <c r="AV102" s="472"/>
      <c r="AW102" s="472"/>
      <c r="AX102" s="472"/>
      <c r="AY102" s="472"/>
      <c r="AZ102" s="472"/>
      <c r="BA102" s="472"/>
      <c r="BB102" s="472"/>
      <c r="BC102" s="472"/>
      <c r="BD102" s="472"/>
      <c r="BE102" s="472"/>
      <c r="BF102" s="472"/>
      <c r="BG102" s="472"/>
      <c r="BH102" s="472"/>
      <c r="BI102" s="472"/>
      <c r="BJ102" s="472"/>
      <c r="BK102" s="472"/>
      <c r="BL102" s="472"/>
      <c r="BM102" s="472"/>
      <c r="BN102" s="472"/>
      <c r="BO102" s="472"/>
      <c r="BP102" s="472"/>
      <c r="BQ102" s="472"/>
      <c r="BR102" s="472"/>
      <c r="BS102" s="472"/>
      <c r="BT102" s="472"/>
      <c r="BU102" s="472"/>
      <c r="BV102" s="472"/>
      <c r="BW102" s="472"/>
      <c r="BX102" s="472"/>
      <c r="BY102" s="472"/>
      <c r="BZ102" s="472"/>
      <c r="CA102" s="472"/>
      <c r="CB102" s="472"/>
      <c r="CC102" s="472"/>
      <c r="CD102" s="472"/>
      <c r="CE102" s="472"/>
      <c r="CF102" s="472"/>
      <c r="CG102" s="472"/>
      <c r="CH102" s="472"/>
      <c r="CI102" s="472"/>
      <c r="CJ102" s="472"/>
      <c r="CK102" s="472"/>
      <c r="CL102" s="472"/>
      <c r="CM102" s="472"/>
      <c r="CN102" s="472"/>
      <c r="CO102" s="472"/>
      <c r="CP102" s="472"/>
      <c r="CQ102" s="472"/>
      <c r="CR102" s="472"/>
      <c r="CS102" s="472"/>
      <c r="CT102" s="472"/>
      <c r="CU102" s="472"/>
      <c r="CV102" s="472"/>
      <c r="CW102" s="472"/>
      <c r="CX102" s="472"/>
      <c r="CY102" s="472"/>
      <c r="CZ102" s="472"/>
      <c r="DA102" s="472"/>
      <c r="DB102" s="472"/>
      <c r="DC102" s="472"/>
      <c r="DD102" s="472"/>
      <c r="DE102" s="472"/>
      <c r="DF102" s="472"/>
      <c r="DG102" s="472"/>
      <c r="DH102" s="472"/>
      <c r="DI102" s="472"/>
      <c r="DJ102" s="472"/>
      <c r="DK102" s="472"/>
      <c r="DL102" s="472"/>
      <c r="DM102" s="472"/>
      <c r="DN102" s="472"/>
      <c r="DO102" s="472"/>
      <c r="DP102" s="472"/>
      <c r="DQ102" s="472"/>
      <c r="DR102" s="472"/>
      <c r="DS102" s="472"/>
      <c r="DT102" s="472"/>
      <c r="DU102" s="472"/>
      <c r="DV102" s="472"/>
      <c r="DW102" s="472"/>
      <c r="DX102" s="472"/>
      <c r="DY102" s="472"/>
      <c r="DZ102" s="472"/>
      <c r="EA102" s="472"/>
      <c r="EB102" s="472"/>
      <c r="EC102" s="472"/>
      <c r="ED102" s="472"/>
      <c r="EE102" s="472"/>
      <c r="EF102" s="472"/>
      <c r="EG102" s="472"/>
      <c r="EH102" s="472"/>
      <c r="EI102" s="472"/>
      <c r="EJ102" s="472"/>
      <c r="EK102" s="472"/>
      <c r="EL102" s="472"/>
      <c r="EM102" s="472"/>
      <c r="EN102" s="472"/>
      <c r="EO102" s="472"/>
      <c r="EP102" s="472"/>
      <c r="EQ102" s="472"/>
      <c r="ER102" s="472"/>
      <c r="ES102" s="472"/>
      <c r="ET102" s="472"/>
      <c r="EU102" s="472"/>
      <c r="EV102" s="472"/>
      <c r="EW102" s="472"/>
      <c r="EX102" s="472"/>
      <c r="EY102" s="472"/>
      <c r="EZ102" s="472"/>
      <c r="FA102" s="472"/>
      <c r="FB102" s="472"/>
      <c r="FC102" s="472"/>
      <c r="FD102" s="472"/>
      <c r="FE102" s="472"/>
      <c r="FF102" s="472"/>
      <c r="FG102" s="472"/>
      <c r="FH102" s="472"/>
      <c r="FI102" s="472"/>
      <c r="FJ102" s="472"/>
      <c r="FK102" s="472"/>
      <c r="FL102" s="472"/>
      <c r="FM102" s="472"/>
      <c r="FN102" s="472"/>
      <c r="FO102" s="472"/>
      <c r="FP102" s="472"/>
      <c r="FQ102" s="472"/>
      <c r="FR102" s="472"/>
      <c r="FS102" s="472"/>
      <c r="FT102" s="472"/>
      <c r="FU102" s="472"/>
      <c r="FV102" s="472"/>
      <c r="FW102" s="472"/>
      <c r="FX102" s="472"/>
      <c r="FY102" s="472"/>
      <c r="FZ102" s="472"/>
      <c r="GA102" s="472"/>
      <c r="GB102" s="472"/>
      <c r="GC102" s="472"/>
      <c r="GD102" s="472"/>
      <c r="GE102" s="472"/>
      <c r="GF102" s="472"/>
      <c r="GG102" s="472"/>
      <c r="GH102" s="472"/>
      <c r="GI102" s="472"/>
      <c r="GJ102" s="472"/>
      <c r="GK102" s="472"/>
      <c r="GL102" s="472"/>
      <c r="GM102" s="472"/>
      <c r="GN102" s="472"/>
      <c r="GO102" s="472"/>
      <c r="GP102" s="472"/>
      <c r="GQ102" s="472"/>
      <c r="GR102" s="472"/>
      <c r="GS102" s="472"/>
      <c r="GT102" s="472"/>
      <c r="GU102" s="472"/>
      <c r="GV102" s="472"/>
      <c r="GW102" s="472"/>
      <c r="GX102" s="472"/>
      <c r="GY102" s="472"/>
      <c r="GZ102" s="472"/>
      <c r="HA102" s="472"/>
      <c r="HB102" s="472"/>
      <c r="HC102" s="472"/>
      <c r="HD102" s="472"/>
      <c r="HE102" s="472"/>
      <c r="HF102" s="472"/>
      <c r="HG102" s="472"/>
      <c r="HH102" s="472"/>
      <c r="HI102" s="472"/>
      <c r="HJ102" s="472"/>
      <c r="HK102" s="472"/>
      <c r="HL102" s="472"/>
      <c r="HM102" s="472"/>
      <c r="HN102" s="472"/>
      <c r="HO102" s="472"/>
      <c r="HP102" s="472"/>
      <c r="HQ102" s="472"/>
      <c r="HR102" s="472"/>
      <c r="HS102" s="472"/>
      <c r="HT102" s="472"/>
      <c r="HU102" s="472"/>
      <c r="HV102" s="472"/>
      <c r="HW102" s="472"/>
      <c r="HX102" s="472"/>
      <c r="HY102" s="472"/>
      <c r="HZ102" s="472"/>
      <c r="IA102" s="472"/>
      <c r="IB102" s="472"/>
      <c r="IC102" s="472"/>
      <c r="ID102" s="472"/>
      <c r="IE102" s="472"/>
      <c r="IF102" s="472"/>
      <c r="IG102" s="472"/>
      <c r="IH102" s="472"/>
      <c r="II102" s="472"/>
      <c r="IJ102" s="472"/>
      <c r="IK102" s="472"/>
      <c r="IL102" s="472"/>
      <c r="IM102" s="472"/>
      <c r="IN102" s="472"/>
      <c r="IO102" s="472"/>
      <c r="IP102" s="472"/>
      <c r="IQ102" s="472"/>
      <c r="IR102" s="472"/>
      <c r="IS102" s="472"/>
      <c r="IT102" s="472"/>
      <c r="IU102" s="472"/>
      <c r="IV102" s="472"/>
      <c r="IW102" s="472"/>
      <c r="IX102" s="472"/>
      <c r="IY102" s="472"/>
      <c r="IZ102" s="87"/>
      <c r="JA102" s="87"/>
      <c r="JB102" s="87"/>
      <c r="JC102" s="87"/>
      <c r="JD102" s="87"/>
      <c r="JE102" s="87"/>
      <c r="JJ102" s="68"/>
      <c r="JL102" s="69"/>
    </row>
    <row r="103" spans="1:272" s="67" customFormat="1" x14ac:dyDescent="0.3">
      <c r="A103" s="476" t="s">
        <v>0</v>
      </c>
      <c r="B103" s="478" t="s">
        <v>600</v>
      </c>
      <c r="C103" s="478" t="s">
        <v>601</v>
      </c>
      <c r="D103" s="476" t="s">
        <v>602</v>
      </c>
      <c r="E103" s="476" t="s">
        <v>455</v>
      </c>
      <c r="F103" s="476" t="s">
        <v>603</v>
      </c>
      <c r="G103" s="476" t="s">
        <v>604</v>
      </c>
      <c r="H103" s="476" t="s">
        <v>605</v>
      </c>
      <c r="I103" s="473">
        <v>1</v>
      </c>
      <c r="J103" s="474"/>
      <c r="K103" s="474"/>
      <c r="L103" s="474"/>
      <c r="M103" s="474"/>
      <c r="N103" s="474"/>
      <c r="O103" s="474"/>
      <c r="P103" s="475"/>
      <c r="Q103" s="473">
        <v>2</v>
      </c>
      <c r="R103" s="474"/>
      <c r="S103" s="474"/>
      <c r="T103" s="474"/>
      <c r="U103" s="474"/>
      <c r="V103" s="474"/>
      <c r="W103" s="474"/>
      <c r="X103" s="475"/>
      <c r="Y103" s="473">
        <v>3</v>
      </c>
      <c r="Z103" s="474"/>
      <c r="AA103" s="474"/>
      <c r="AB103" s="474"/>
      <c r="AC103" s="474"/>
      <c r="AD103" s="474"/>
      <c r="AE103" s="474"/>
      <c r="AF103" s="475"/>
      <c r="AG103" s="473">
        <v>4</v>
      </c>
      <c r="AH103" s="474"/>
      <c r="AI103" s="474"/>
      <c r="AJ103" s="474"/>
      <c r="AK103" s="474"/>
      <c r="AL103" s="474"/>
      <c r="AM103" s="474"/>
      <c r="AN103" s="475"/>
      <c r="AO103" s="473">
        <v>5</v>
      </c>
      <c r="AP103" s="474"/>
      <c r="AQ103" s="474"/>
      <c r="AR103" s="474"/>
      <c r="AS103" s="474"/>
      <c r="AT103" s="474"/>
      <c r="AU103" s="474"/>
      <c r="AV103" s="475"/>
      <c r="AW103" s="473">
        <v>6</v>
      </c>
      <c r="AX103" s="474"/>
      <c r="AY103" s="474"/>
      <c r="AZ103" s="474"/>
      <c r="BA103" s="474"/>
      <c r="BB103" s="474"/>
      <c r="BC103" s="474"/>
      <c r="BD103" s="475"/>
      <c r="BE103" s="473">
        <v>7</v>
      </c>
      <c r="BF103" s="474"/>
      <c r="BG103" s="474"/>
      <c r="BH103" s="474"/>
      <c r="BI103" s="474"/>
      <c r="BJ103" s="474"/>
      <c r="BK103" s="474"/>
      <c r="BL103" s="475"/>
      <c r="BM103" s="473">
        <v>8</v>
      </c>
      <c r="BN103" s="474"/>
      <c r="BO103" s="474"/>
      <c r="BP103" s="474"/>
      <c r="BQ103" s="474"/>
      <c r="BR103" s="474"/>
      <c r="BS103" s="474"/>
      <c r="BT103" s="475"/>
      <c r="BU103" s="473">
        <v>9</v>
      </c>
      <c r="BV103" s="474"/>
      <c r="BW103" s="474"/>
      <c r="BX103" s="474"/>
      <c r="BY103" s="474"/>
      <c r="BZ103" s="474"/>
      <c r="CA103" s="474"/>
      <c r="CB103" s="475"/>
      <c r="CC103" s="473">
        <v>10</v>
      </c>
      <c r="CD103" s="474"/>
      <c r="CE103" s="474"/>
      <c r="CF103" s="474"/>
      <c r="CG103" s="474"/>
      <c r="CH103" s="474"/>
      <c r="CI103" s="474"/>
      <c r="CJ103" s="475"/>
      <c r="CK103" s="473">
        <v>11</v>
      </c>
      <c r="CL103" s="474"/>
      <c r="CM103" s="474"/>
      <c r="CN103" s="474"/>
      <c r="CO103" s="474"/>
      <c r="CP103" s="474"/>
      <c r="CQ103" s="474"/>
      <c r="CR103" s="475"/>
      <c r="CS103" s="473">
        <v>12</v>
      </c>
      <c r="CT103" s="474"/>
      <c r="CU103" s="474"/>
      <c r="CV103" s="474"/>
      <c r="CW103" s="474"/>
      <c r="CX103" s="474"/>
      <c r="CY103" s="474"/>
      <c r="CZ103" s="475"/>
      <c r="DA103" s="473">
        <v>13</v>
      </c>
      <c r="DB103" s="474"/>
      <c r="DC103" s="474"/>
      <c r="DD103" s="474"/>
      <c r="DE103" s="474"/>
      <c r="DF103" s="474"/>
      <c r="DG103" s="474"/>
      <c r="DH103" s="475"/>
      <c r="DI103" s="473">
        <v>14</v>
      </c>
      <c r="DJ103" s="474"/>
      <c r="DK103" s="474"/>
      <c r="DL103" s="474"/>
      <c r="DM103" s="474"/>
      <c r="DN103" s="474"/>
      <c r="DO103" s="474"/>
      <c r="DP103" s="475"/>
      <c r="DQ103" s="473">
        <v>15</v>
      </c>
      <c r="DR103" s="474"/>
      <c r="DS103" s="474"/>
      <c r="DT103" s="474"/>
      <c r="DU103" s="474"/>
      <c r="DV103" s="474"/>
      <c r="DW103" s="474"/>
      <c r="DX103" s="475"/>
      <c r="DY103" s="473">
        <v>16</v>
      </c>
      <c r="DZ103" s="474"/>
      <c r="EA103" s="474"/>
      <c r="EB103" s="474"/>
      <c r="EC103" s="474"/>
      <c r="ED103" s="474"/>
      <c r="EE103" s="474"/>
      <c r="EF103" s="475"/>
      <c r="EG103" s="473">
        <v>17</v>
      </c>
      <c r="EH103" s="474"/>
      <c r="EI103" s="474"/>
      <c r="EJ103" s="474"/>
      <c r="EK103" s="474"/>
      <c r="EL103" s="474"/>
      <c r="EM103" s="474"/>
      <c r="EN103" s="475"/>
      <c r="EO103" s="473">
        <v>18</v>
      </c>
      <c r="EP103" s="474"/>
      <c r="EQ103" s="474"/>
      <c r="ER103" s="474"/>
      <c r="ES103" s="474"/>
      <c r="ET103" s="474"/>
      <c r="EU103" s="474"/>
      <c r="EV103" s="475"/>
      <c r="EW103" s="473">
        <v>19</v>
      </c>
      <c r="EX103" s="474"/>
      <c r="EY103" s="474"/>
      <c r="EZ103" s="474"/>
      <c r="FA103" s="474"/>
      <c r="FB103" s="474"/>
      <c r="FC103" s="474"/>
      <c r="FD103" s="475"/>
      <c r="FE103" s="473">
        <v>20</v>
      </c>
      <c r="FF103" s="474"/>
      <c r="FG103" s="474"/>
      <c r="FH103" s="474"/>
      <c r="FI103" s="474"/>
      <c r="FJ103" s="474"/>
      <c r="FK103" s="474"/>
      <c r="FL103" s="475"/>
      <c r="FM103" s="473">
        <v>21</v>
      </c>
      <c r="FN103" s="474"/>
      <c r="FO103" s="474"/>
      <c r="FP103" s="474"/>
      <c r="FQ103" s="474"/>
      <c r="FR103" s="474"/>
      <c r="FS103" s="474"/>
      <c r="FT103" s="475"/>
      <c r="FU103" s="473">
        <v>22</v>
      </c>
      <c r="FV103" s="474"/>
      <c r="FW103" s="474"/>
      <c r="FX103" s="474"/>
      <c r="FY103" s="474"/>
      <c r="FZ103" s="474"/>
      <c r="GA103" s="474"/>
      <c r="GB103" s="475"/>
      <c r="GC103" s="473">
        <v>23</v>
      </c>
      <c r="GD103" s="474"/>
      <c r="GE103" s="474"/>
      <c r="GF103" s="474"/>
      <c r="GG103" s="474"/>
      <c r="GH103" s="474"/>
      <c r="GI103" s="474"/>
      <c r="GJ103" s="475"/>
      <c r="GK103" s="473">
        <v>24</v>
      </c>
      <c r="GL103" s="474"/>
      <c r="GM103" s="474"/>
      <c r="GN103" s="474"/>
      <c r="GO103" s="474"/>
      <c r="GP103" s="474"/>
      <c r="GQ103" s="474"/>
      <c r="GR103" s="475"/>
      <c r="GS103" s="473">
        <v>25</v>
      </c>
      <c r="GT103" s="474"/>
      <c r="GU103" s="474"/>
      <c r="GV103" s="474"/>
      <c r="GW103" s="474"/>
      <c r="GX103" s="474"/>
      <c r="GY103" s="474"/>
      <c r="GZ103" s="475"/>
      <c r="HA103" s="473">
        <v>26</v>
      </c>
      <c r="HB103" s="474"/>
      <c r="HC103" s="474"/>
      <c r="HD103" s="474"/>
      <c r="HE103" s="474"/>
      <c r="HF103" s="474"/>
      <c r="HG103" s="474"/>
      <c r="HH103" s="475"/>
      <c r="HI103" s="473">
        <v>27</v>
      </c>
      <c r="HJ103" s="474"/>
      <c r="HK103" s="474"/>
      <c r="HL103" s="474"/>
      <c r="HM103" s="474"/>
      <c r="HN103" s="474"/>
      <c r="HO103" s="474"/>
      <c r="HP103" s="475"/>
      <c r="HQ103" s="473">
        <v>28</v>
      </c>
      <c r="HR103" s="474"/>
      <c r="HS103" s="474"/>
      <c r="HT103" s="474"/>
      <c r="HU103" s="474"/>
      <c r="HV103" s="474"/>
      <c r="HW103" s="474"/>
      <c r="HX103" s="475"/>
      <c r="HY103" s="473">
        <v>29</v>
      </c>
      <c r="HZ103" s="474"/>
      <c r="IA103" s="474"/>
      <c r="IB103" s="474"/>
      <c r="IC103" s="474"/>
      <c r="ID103" s="474"/>
      <c r="IE103" s="474"/>
      <c r="IF103" s="475"/>
      <c r="IG103" s="473">
        <v>30</v>
      </c>
      <c r="IH103" s="474"/>
      <c r="II103" s="474"/>
      <c r="IJ103" s="474"/>
      <c r="IK103" s="474"/>
      <c r="IL103" s="474"/>
      <c r="IM103" s="474"/>
      <c r="IN103" s="475"/>
      <c r="IO103" s="473">
        <v>31</v>
      </c>
      <c r="IP103" s="474"/>
      <c r="IQ103" s="474"/>
      <c r="IR103" s="474"/>
      <c r="IS103" s="474"/>
      <c r="IT103" s="474"/>
      <c r="IU103" s="474"/>
      <c r="IV103" s="475"/>
      <c r="IW103" s="473" t="s">
        <v>571</v>
      </c>
      <c r="IX103" s="474"/>
      <c r="IY103" s="474"/>
      <c r="IZ103" s="474"/>
      <c r="JA103" s="474"/>
      <c r="JB103" s="474"/>
      <c r="JC103" s="474"/>
      <c r="JD103" s="475"/>
      <c r="JE103" s="480" t="s">
        <v>606</v>
      </c>
      <c r="JF103" s="480" t="s">
        <v>607</v>
      </c>
      <c r="JG103" s="480" t="s">
        <v>608</v>
      </c>
      <c r="JH103" s="476" t="s">
        <v>571</v>
      </c>
      <c r="JI103" s="485" t="s">
        <v>609</v>
      </c>
      <c r="JJ103" s="484" t="s">
        <v>642</v>
      </c>
      <c r="JK103" s="484" t="s">
        <v>639</v>
      </c>
      <c r="JL103" s="487" t="s">
        <v>640</v>
      </c>
    </row>
    <row r="104" spans="1:272" s="67" customFormat="1" x14ac:dyDescent="0.3">
      <c r="A104" s="477"/>
      <c r="B104" s="479"/>
      <c r="C104" s="479"/>
      <c r="D104" s="477"/>
      <c r="E104" s="477"/>
      <c r="F104" s="477"/>
      <c r="G104" s="477"/>
      <c r="H104" s="477"/>
      <c r="I104" s="85" t="s">
        <v>610</v>
      </c>
      <c r="J104" s="85" t="s">
        <v>611</v>
      </c>
      <c r="K104" s="85" t="s">
        <v>612</v>
      </c>
      <c r="L104" s="85" t="s">
        <v>613</v>
      </c>
      <c r="M104" s="85" t="s">
        <v>614</v>
      </c>
      <c r="N104" s="85" t="s">
        <v>615</v>
      </c>
      <c r="O104" s="85" t="s">
        <v>616</v>
      </c>
      <c r="P104" s="85" t="s">
        <v>617</v>
      </c>
      <c r="Q104" s="85" t="s">
        <v>610</v>
      </c>
      <c r="R104" s="85" t="s">
        <v>611</v>
      </c>
      <c r="S104" s="85" t="s">
        <v>612</v>
      </c>
      <c r="T104" s="85" t="s">
        <v>613</v>
      </c>
      <c r="U104" s="85" t="s">
        <v>614</v>
      </c>
      <c r="V104" s="85" t="s">
        <v>615</v>
      </c>
      <c r="W104" s="85" t="s">
        <v>616</v>
      </c>
      <c r="X104" s="85" t="s">
        <v>617</v>
      </c>
      <c r="Y104" s="85" t="s">
        <v>610</v>
      </c>
      <c r="Z104" s="85" t="s">
        <v>611</v>
      </c>
      <c r="AA104" s="85" t="s">
        <v>612</v>
      </c>
      <c r="AB104" s="85" t="s">
        <v>613</v>
      </c>
      <c r="AC104" s="85" t="s">
        <v>614</v>
      </c>
      <c r="AD104" s="85" t="s">
        <v>615</v>
      </c>
      <c r="AE104" s="85" t="s">
        <v>616</v>
      </c>
      <c r="AF104" s="85" t="s">
        <v>617</v>
      </c>
      <c r="AG104" s="85" t="s">
        <v>610</v>
      </c>
      <c r="AH104" s="85" t="s">
        <v>611</v>
      </c>
      <c r="AI104" s="85" t="s">
        <v>612</v>
      </c>
      <c r="AJ104" s="85" t="s">
        <v>613</v>
      </c>
      <c r="AK104" s="85" t="s">
        <v>614</v>
      </c>
      <c r="AL104" s="85" t="s">
        <v>615</v>
      </c>
      <c r="AM104" s="85" t="s">
        <v>616</v>
      </c>
      <c r="AN104" s="85" t="s">
        <v>617</v>
      </c>
      <c r="AO104" s="85" t="s">
        <v>610</v>
      </c>
      <c r="AP104" s="85" t="s">
        <v>611</v>
      </c>
      <c r="AQ104" s="85" t="s">
        <v>612</v>
      </c>
      <c r="AR104" s="85" t="s">
        <v>613</v>
      </c>
      <c r="AS104" s="85" t="s">
        <v>614</v>
      </c>
      <c r="AT104" s="85" t="s">
        <v>615</v>
      </c>
      <c r="AU104" s="85" t="s">
        <v>616</v>
      </c>
      <c r="AV104" s="85" t="s">
        <v>617</v>
      </c>
      <c r="AW104" s="85" t="s">
        <v>610</v>
      </c>
      <c r="AX104" s="85" t="s">
        <v>611</v>
      </c>
      <c r="AY104" s="85" t="s">
        <v>612</v>
      </c>
      <c r="AZ104" s="85" t="s">
        <v>613</v>
      </c>
      <c r="BA104" s="85" t="s">
        <v>614</v>
      </c>
      <c r="BB104" s="85" t="s">
        <v>615</v>
      </c>
      <c r="BC104" s="85" t="s">
        <v>616</v>
      </c>
      <c r="BD104" s="85" t="s">
        <v>617</v>
      </c>
      <c r="BE104" s="85" t="s">
        <v>610</v>
      </c>
      <c r="BF104" s="85" t="s">
        <v>611</v>
      </c>
      <c r="BG104" s="85" t="s">
        <v>612</v>
      </c>
      <c r="BH104" s="85" t="s">
        <v>613</v>
      </c>
      <c r="BI104" s="85" t="s">
        <v>614</v>
      </c>
      <c r="BJ104" s="85" t="s">
        <v>615</v>
      </c>
      <c r="BK104" s="85" t="s">
        <v>616</v>
      </c>
      <c r="BL104" s="85" t="s">
        <v>617</v>
      </c>
      <c r="BM104" s="85" t="s">
        <v>610</v>
      </c>
      <c r="BN104" s="85" t="s">
        <v>611</v>
      </c>
      <c r="BO104" s="85" t="s">
        <v>612</v>
      </c>
      <c r="BP104" s="85" t="s">
        <v>613</v>
      </c>
      <c r="BQ104" s="85" t="s">
        <v>614</v>
      </c>
      <c r="BR104" s="85" t="s">
        <v>615</v>
      </c>
      <c r="BS104" s="85" t="s">
        <v>616</v>
      </c>
      <c r="BT104" s="85" t="s">
        <v>617</v>
      </c>
      <c r="BU104" s="85" t="s">
        <v>610</v>
      </c>
      <c r="BV104" s="85" t="s">
        <v>611</v>
      </c>
      <c r="BW104" s="85" t="s">
        <v>612</v>
      </c>
      <c r="BX104" s="85" t="s">
        <v>613</v>
      </c>
      <c r="BY104" s="85" t="s">
        <v>614</v>
      </c>
      <c r="BZ104" s="85" t="s">
        <v>615</v>
      </c>
      <c r="CA104" s="85" t="s">
        <v>616</v>
      </c>
      <c r="CB104" s="85" t="s">
        <v>617</v>
      </c>
      <c r="CC104" s="85" t="s">
        <v>610</v>
      </c>
      <c r="CD104" s="85" t="s">
        <v>611</v>
      </c>
      <c r="CE104" s="85" t="s">
        <v>612</v>
      </c>
      <c r="CF104" s="85" t="s">
        <v>613</v>
      </c>
      <c r="CG104" s="85" t="s">
        <v>614</v>
      </c>
      <c r="CH104" s="85" t="s">
        <v>615</v>
      </c>
      <c r="CI104" s="85" t="s">
        <v>616</v>
      </c>
      <c r="CJ104" s="85" t="s">
        <v>617</v>
      </c>
      <c r="CK104" s="85" t="s">
        <v>610</v>
      </c>
      <c r="CL104" s="85" t="s">
        <v>611</v>
      </c>
      <c r="CM104" s="85" t="s">
        <v>612</v>
      </c>
      <c r="CN104" s="85" t="s">
        <v>613</v>
      </c>
      <c r="CO104" s="85" t="s">
        <v>614</v>
      </c>
      <c r="CP104" s="85" t="s">
        <v>615</v>
      </c>
      <c r="CQ104" s="85" t="s">
        <v>616</v>
      </c>
      <c r="CR104" s="85" t="s">
        <v>617</v>
      </c>
      <c r="CS104" s="85" t="s">
        <v>610</v>
      </c>
      <c r="CT104" s="85" t="s">
        <v>611</v>
      </c>
      <c r="CU104" s="85" t="s">
        <v>612</v>
      </c>
      <c r="CV104" s="85" t="s">
        <v>613</v>
      </c>
      <c r="CW104" s="85" t="s">
        <v>614</v>
      </c>
      <c r="CX104" s="85" t="s">
        <v>615</v>
      </c>
      <c r="CY104" s="85" t="s">
        <v>616</v>
      </c>
      <c r="CZ104" s="85" t="s">
        <v>617</v>
      </c>
      <c r="DA104" s="85" t="s">
        <v>610</v>
      </c>
      <c r="DB104" s="85" t="s">
        <v>611</v>
      </c>
      <c r="DC104" s="85" t="s">
        <v>612</v>
      </c>
      <c r="DD104" s="85" t="s">
        <v>613</v>
      </c>
      <c r="DE104" s="85" t="s">
        <v>614</v>
      </c>
      <c r="DF104" s="85" t="s">
        <v>615</v>
      </c>
      <c r="DG104" s="85" t="s">
        <v>616</v>
      </c>
      <c r="DH104" s="85" t="s">
        <v>617</v>
      </c>
      <c r="DI104" s="85" t="s">
        <v>610</v>
      </c>
      <c r="DJ104" s="85" t="s">
        <v>611</v>
      </c>
      <c r="DK104" s="85" t="s">
        <v>612</v>
      </c>
      <c r="DL104" s="85" t="s">
        <v>613</v>
      </c>
      <c r="DM104" s="85" t="s">
        <v>614</v>
      </c>
      <c r="DN104" s="85" t="s">
        <v>615</v>
      </c>
      <c r="DO104" s="85" t="s">
        <v>616</v>
      </c>
      <c r="DP104" s="85" t="s">
        <v>617</v>
      </c>
      <c r="DQ104" s="85" t="s">
        <v>610</v>
      </c>
      <c r="DR104" s="85" t="s">
        <v>611</v>
      </c>
      <c r="DS104" s="85" t="s">
        <v>612</v>
      </c>
      <c r="DT104" s="85" t="s">
        <v>613</v>
      </c>
      <c r="DU104" s="85" t="s">
        <v>614</v>
      </c>
      <c r="DV104" s="85" t="s">
        <v>615</v>
      </c>
      <c r="DW104" s="85" t="s">
        <v>616</v>
      </c>
      <c r="DX104" s="85" t="s">
        <v>617</v>
      </c>
      <c r="DY104" s="85" t="s">
        <v>610</v>
      </c>
      <c r="DZ104" s="85" t="s">
        <v>611</v>
      </c>
      <c r="EA104" s="85" t="s">
        <v>612</v>
      </c>
      <c r="EB104" s="85" t="s">
        <v>613</v>
      </c>
      <c r="EC104" s="85" t="s">
        <v>614</v>
      </c>
      <c r="ED104" s="85" t="s">
        <v>615</v>
      </c>
      <c r="EE104" s="85" t="s">
        <v>616</v>
      </c>
      <c r="EF104" s="85" t="s">
        <v>617</v>
      </c>
      <c r="EG104" s="85" t="s">
        <v>610</v>
      </c>
      <c r="EH104" s="85" t="s">
        <v>611</v>
      </c>
      <c r="EI104" s="85" t="s">
        <v>612</v>
      </c>
      <c r="EJ104" s="85" t="s">
        <v>613</v>
      </c>
      <c r="EK104" s="85" t="s">
        <v>614</v>
      </c>
      <c r="EL104" s="85" t="s">
        <v>615</v>
      </c>
      <c r="EM104" s="85" t="s">
        <v>616</v>
      </c>
      <c r="EN104" s="85" t="s">
        <v>617</v>
      </c>
      <c r="EO104" s="85" t="s">
        <v>610</v>
      </c>
      <c r="EP104" s="85" t="s">
        <v>611</v>
      </c>
      <c r="EQ104" s="85" t="s">
        <v>612</v>
      </c>
      <c r="ER104" s="85" t="s">
        <v>613</v>
      </c>
      <c r="ES104" s="85" t="s">
        <v>614</v>
      </c>
      <c r="ET104" s="85" t="s">
        <v>615</v>
      </c>
      <c r="EU104" s="85" t="s">
        <v>616</v>
      </c>
      <c r="EV104" s="85" t="s">
        <v>617</v>
      </c>
      <c r="EW104" s="85" t="s">
        <v>610</v>
      </c>
      <c r="EX104" s="85" t="s">
        <v>611</v>
      </c>
      <c r="EY104" s="85" t="s">
        <v>612</v>
      </c>
      <c r="EZ104" s="85" t="s">
        <v>613</v>
      </c>
      <c r="FA104" s="85" t="s">
        <v>614</v>
      </c>
      <c r="FB104" s="85" t="s">
        <v>615</v>
      </c>
      <c r="FC104" s="85" t="s">
        <v>616</v>
      </c>
      <c r="FD104" s="85" t="s">
        <v>617</v>
      </c>
      <c r="FE104" s="85" t="s">
        <v>610</v>
      </c>
      <c r="FF104" s="85" t="s">
        <v>611</v>
      </c>
      <c r="FG104" s="85" t="s">
        <v>612</v>
      </c>
      <c r="FH104" s="85" t="s">
        <v>613</v>
      </c>
      <c r="FI104" s="85" t="s">
        <v>614</v>
      </c>
      <c r="FJ104" s="85" t="s">
        <v>615</v>
      </c>
      <c r="FK104" s="85" t="s">
        <v>616</v>
      </c>
      <c r="FL104" s="85" t="s">
        <v>617</v>
      </c>
      <c r="FM104" s="85" t="s">
        <v>610</v>
      </c>
      <c r="FN104" s="85" t="s">
        <v>611</v>
      </c>
      <c r="FO104" s="85" t="s">
        <v>612</v>
      </c>
      <c r="FP104" s="85" t="s">
        <v>613</v>
      </c>
      <c r="FQ104" s="85" t="s">
        <v>614</v>
      </c>
      <c r="FR104" s="85" t="s">
        <v>615</v>
      </c>
      <c r="FS104" s="85" t="s">
        <v>616</v>
      </c>
      <c r="FT104" s="85" t="s">
        <v>617</v>
      </c>
      <c r="FU104" s="85" t="s">
        <v>610</v>
      </c>
      <c r="FV104" s="85" t="s">
        <v>611</v>
      </c>
      <c r="FW104" s="85" t="s">
        <v>612</v>
      </c>
      <c r="FX104" s="85" t="s">
        <v>613</v>
      </c>
      <c r="FY104" s="85" t="s">
        <v>614</v>
      </c>
      <c r="FZ104" s="85" t="s">
        <v>615</v>
      </c>
      <c r="GA104" s="85" t="s">
        <v>616</v>
      </c>
      <c r="GB104" s="85" t="s">
        <v>617</v>
      </c>
      <c r="GC104" s="85" t="s">
        <v>610</v>
      </c>
      <c r="GD104" s="85" t="s">
        <v>611</v>
      </c>
      <c r="GE104" s="85" t="s">
        <v>612</v>
      </c>
      <c r="GF104" s="85" t="s">
        <v>613</v>
      </c>
      <c r="GG104" s="85" t="s">
        <v>614</v>
      </c>
      <c r="GH104" s="85" t="s">
        <v>615</v>
      </c>
      <c r="GI104" s="85" t="s">
        <v>616</v>
      </c>
      <c r="GJ104" s="85" t="s">
        <v>617</v>
      </c>
      <c r="GK104" s="85" t="s">
        <v>610</v>
      </c>
      <c r="GL104" s="85" t="s">
        <v>611</v>
      </c>
      <c r="GM104" s="85" t="s">
        <v>612</v>
      </c>
      <c r="GN104" s="85" t="s">
        <v>613</v>
      </c>
      <c r="GO104" s="85" t="s">
        <v>614</v>
      </c>
      <c r="GP104" s="85" t="s">
        <v>615</v>
      </c>
      <c r="GQ104" s="85" t="s">
        <v>616</v>
      </c>
      <c r="GR104" s="85" t="s">
        <v>617</v>
      </c>
      <c r="GS104" s="85" t="s">
        <v>610</v>
      </c>
      <c r="GT104" s="85" t="s">
        <v>611</v>
      </c>
      <c r="GU104" s="85" t="s">
        <v>612</v>
      </c>
      <c r="GV104" s="85" t="s">
        <v>613</v>
      </c>
      <c r="GW104" s="85" t="s">
        <v>614</v>
      </c>
      <c r="GX104" s="85" t="s">
        <v>615</v>
      </c>
      <c r="GY104" s="85" t="s">
        <v>616</v>
      </c>
      <c r="GZ104" s="85" t="s">
        <v>617</v>
      </c>
      <c r="HA104" s="85" t="s">
        <v>610</v>
      </c>
      <c r="HB104" s="85" t="s">
        <v>611</v>
      </c>
      <c r="HC104" s="85" t="s">
        <v>612</v>
      </c>
      <c r="HD104" s="85" t="s">
        <v>613</v>
      </c>
      <c r="HE104" s="85" t="s">
        <v>614</v>
      </c>
      <c r="HF104" s="85" t="s">
        <v>615</v>
      </c>
      <c r="HG104" s="85" t="s">
        <v>616</v>
      </c>
      <c r="HH104" s="85" t="s">
        <v>617</v>
      </c>
      <c r="HI104" s="85" t="s">
        <v>610</v>
      </c>
      <c r="HJ104" s="85" t="s">
        <v>611</v>
      </c>
      <c r="HK104" s="85" t="s">
        <v>612</v>
      </c>
      <c r="HL104" s="85" t="s">
        <v>613</v>
      </c>
      <c r="HM104" s="85" t="s">
        <v>614</v>
      </c>
      <c r="HN104" s="85" t="s">
        <v>615</v>
      </c>
      <c r="HO104" s="85" t="s">
        <v>616</v>
      </c>
      <c r="HP104" s="85" t="s">
        <v>617</v>
      </c>
      <c r="HQ104" s="85" t="s">
        <v>610</v>
      </c>
      <c r="HR104" s="85" t="s">
        <v>611</v>
      </c>
      <c r="HS104" s="85" t="s">
        <v>612</v>
      </c>
      <c r="HT104" s="85" t="s">
        <v>613</v>
      </c>
      <c r="HU104" s="85" t="s">
        <v>614</v>
      </c>
      <c r="HV104" s="85" t="s">
        <v>615</v>
      </c>
      <c r="HW104" s="85" t="s">
        <v>616</v>
      </c>
      <c r="HX104" s="85" t="s">
        <v>617</v>
      </c>
      <c r="HY104" s="85" t="s">
        <v>610</v>
      </c>
      <c r="HZ104" s="85" t="s">
        <v>611</v>
      </c>
      <c r="IA104" s="85" t="s">
        <v>612</v>
      </c>
      <c r="IB104" s="85" t="s">
        <v>613</v>
      </c>
      <c r="IC104" s="85" t="s">
        <v>614</v>
      </c>
      <c r="ID104" s="85" t="s">
        <v>615</v>
      </c>
      <c r="IE104" s="85" t="s">
        <v>616</v>
      </c>
      <c r="IF104" s="85" t="s">
        <v>617</v>
      </c>
      <c r="IG104" s="85" t="s">
        <v>610</v>
      </c>
      <c r="IH104" s="85" t="s">
        <v>611</v>
      </c>
      <c r="II104" s="85" t="s">
        <v>612</v>
      </c>
      <c r="IJ104" s="85" t="s">
        <v>613</v>
      </c>
      <c r="IK104" s="85" t="s">
        <v>614</v>
      </c>
      <c r="IL104" s="85" t="s">
        <v>615</v>
      </c>
      <c r="IM104" s="85" t="s">
        <v>616</v>
      </c>
      <c r="IN104" s="85" t="s">
        <v>617</v>
      </c>
      <c r="IO104" s="85" t="s">
        <v>610</v>
      </c>
      <c r="IP104" s="85" t="s">
        <v>611</v>
      </c>
      <c r="IQ104" s="85" t="s">
        <v>612</v>
      </c>
      <c r="IR104" s="85" t="s">
        <v>613</v>
      </c>
      <c r="IS104" s="85" t="s">
        <v>614</v>
      </c>
      <c r="IT104" s="85" t="s">
        <v>615</v>
      </c>
      <c r="IU104" s="85" t="s">
        <v>616</v>
      </c>
      <c r="IV104" s="85" t="s">
        <v>617</v>
      </c>
      <c r="IW104" s="85" t="s">
        <v>610</v>
      </c>
      <c r="IX104" s="85" t="s">
        <v>611</v>
      </c>
      <c r="IY104" s="85" t="s">
        <v>612</v>
      </c>
      <c r="IZ104" s="85" t="s">
        <v>613</v>
      </c>
      <c r="JA104" s="85" t="s">
        <v>614</v>
      </c>
      <c r="JB104" s="85" t="s">
        <v>615</v>
      </c>
      <c r="JC104" s="85" t="s">
        <v>616</v>
      </c>
      <c r="JD104" s="85" t="s">
        <v>617</v>
      </c>
      <c r="JE104" s="481"/>
      <c r="JF104" s="481"/>
      <c r="JG104" s="481"/>
      <c r="JH104" s="477"/>
      <c r="JI104" s="486"/>
      <c r="JJ104" s="484"/>
      <c r="JK104" s="484"/>
      <c r="JL104" s="487"/>
    </row>
    <row r="105" spans="1:272" x14ac:dyDescent="0.3">
      <c r="A105" s="74">
        <v>1</v>
      </c>
      <c r="B105" s="74" t="s">
        <v>169</v>
      </c>
      <c r="C105" s="74" t="s">
        <v>519</v>
      </c>
      <c r="D105" s="1" t="s">
        <v>618</v>
      </c>
      <c r="E105" s="1" t="s">
        <v>492</v>
      </c>
      <c r="F105" s="99"/>
      <c r="G105" s="99"/>
      <c r="H105" s="99">
        <f>VLOOKUP(D105,'[1]工资+社保'!K:M,3,0)</f>
        <v>360</v>
      </c>
      <c r="I105" s="101">
        <v>2</v>
      </c>
      <c r="J105" s="101">
        <v>3</v>
      </c>
      <c r="K105" s="101"/>
      <c r="L105" s="101"/>
      <c r="M105" s="101">
        <v>3</v>
      </c>
      <c r="N105" s="101"/>
      <c r="O105" s="101"/>
      <c r="P105" s="74"/>
      <c r="Q105" s="101">
        <v>1</v>
      </c>
      <c r="R105" s="74">
        <v>1</v>
      </c>
      <c r="S105" s="74">
        <v>1</v>
      </c>
      <c r="T105" s="74">
        <v>3</v>
      </c>
      <c r="U105" s="74">
        <v>2</v>
      </c>
      <c r="V105" s="74"/>
      <c r="W105" s="74"/>
      <c r="X105" s="74"/>
      <c r="Y105" s="101">
        <v>2</v>
      </c>
      <c r="Z105" s="101"/>
      <c r="AA105" s="101">
        <v>2</v>
      </c>
      <c r="AB105" s="101">
        <v>2</v>
      </c>
      <c r="AC105" s="101">
        <v>2</v>
      </c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74"/>
      <c r="AO105" s="101"/>
      <c r="AP105" s="74"/>
      <c r="AQ105" s="74"/>
      <c r="AR105" s="74"/>
      <c r="AS105" s="74"/>
      <c r="AT105" s="74"/>
      <c r="AU105" s="74"/>
      <c r="AV105" s="74"/>
      <c r="AW105" s="101">
        <v>2</v>
      </c>
      <c r="AX105" s="74"/>
      <c r="AY105" s="74">
        <v>3</v>
      </c>
      <c r="AZ105" s="74">
        <v>1</v>
      </c>
      <c r="BA105" s="74">
        <v>2</v>
      </c>
      <c r="BB105" s="74"/>
      <c r="BC105" s="74"/>
      <c r="BD105" s="74"/>
      <c r="BE105" s="74">
        <v>2</v>
      </c>
      <c r="BF105" s="74">
        <v>2</v>
      </c>
      <c r="BG105" s="74"/>
      <c r="BH105" s="74">
        <v>2</v>
      </c>
      <c r="BI105" s="74">
        <v>2</v>
      </c>
      <c r="BJ105" s="74"/>
      <c r="BK105" s="74"/>
      <c r="BL105" s="74"/>
      <c r="BM105" s="74"/>
      <c r="BN105" s="74">
        <v>3</v>
      </c>
      <c r="BO105" s="74">
        <v>3</v>
      </c>
      <c r="BP105" s="74">
        <v>2</v>
      </c>
      <c r="BQ105" s="74"/>
      <c r="BR105" s="74"/>
      <c r="BS105" s="74"/>
      <c r="BT105" s="74"/>
      <c r="BU105" s="101">
        <v>2</v>
      </c>
      <c r="BV105" s="74">
        <v>2</v>
      </c>
      <c r="BW105" s="74">
        <v>2</v>
      </c>
      <c r="BX105" s="74">
        <v>1</v>
      </c>
      <c r="BY105" s="74">
        <v>1</v>
      </c>
      <c r="BZ105" s="74"/>
      <c r="CA105" s="74"/>
      <c r="CB105" s="74"/>
      <c r="CC105" s="74"/>
      <c r="CD105" s="74">
        <v>2</v>
      </c>
      <c r="CE105" s="74"/>
      <c r="CF105" s="74">
        <v>3</v>
      </c>
      <c r="CG105" s="74">
        <v>3</v>
      </c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101">
        <v>2</v>
      </c>
      <c r="DB105" s="74"/>
      <c r="DC105" s="74">
        <v>3</v>
      </c>
      <c r="DD105" s="74">
        <v>1</v>
      </c>
      <c r="DE105" s="74">
        <v>2</v>
      </c>
      <c r="DF105" s="74"/>
      <c r="DG105" s="74"/>
      <c r="DH105" s="74"/>
      <c r="DI105" s="74">
        <v>2</v>
      </c>
      <c r="DJ105" s="74">
        <v>2</v>
      </c>
      <c r="DK105" s="74"/>
      <c r="DL105" s="74">
        <v>2</v>
      </c>
      <c r="DM105" s="74">
        <v>2</v>
      </c>
      <c r="DN105" s="74"/>
      <c r="DO105" s="74"/>
      <c r="DP105" s="74"/>
      <c r="DQ105" s="74"/>
      <c r="DR105" s="74">
        <v>3</v>
      </c>
      <c r="DS105" s="74">
        <v>3</v>
      </c>
      <c r="DT105" s="74">
        <v>2</v>
      </c>
      <c r="DU105" s="74"/>
      <c r="DV105" s="74"/>
      <c r="DW105" s="74"/>
      <c r="DX105" s="74"/>
      <c r="DY105" s="101">
        <v>2</v>
      </c>
      <c r="DZ105" s="74">
        <v>2</v>
      </c>
      <c r="EA105" s="74">
        <v>2</v>
      </c>
      <c r="EB105" s="74">
        <v>1</v>
      </c>
      <c r="EC105" s="74">
        <v>1</v>
      </c>
      <c r="ED105" s="74"/>
      <c r="EE105" s="74"/>
      <c r="EF105" s="74"/>
      <c r="EG105" s="74"/>
      <c r="EH105" s="74">
        <v>2</v>
      </c>
      <c r="EI105" s="74"/>
      <c r="EJ105" s="74">
        <v>3</v>
      </c>
      <c r="EK105" s="74">
        <v>3</v>
      </c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101">
        <v>2</v>
      </c>
      <c r="FF105" s="74"/>
      <c r="FG105" s="74">
        <v>3</v>
      </c>
      <c r="FH105" s="74">
        <v>1</v>
      </c>
      <c r="FI105" s="74">
        <v>2</v>
      </c>
      <c r="FJ105" s="74"/>
      <c r="FK105" s="74"/>
      <c r="FL105" s="74"/>
      <c r="FM105" s="74">
        <v>2</v>
      </c>
      <c r="FN105" s="74">
        <v>2</v>
      </c>
      <c r="FO105" s="74"/>
      <c r="FP105" s="74">
        <v>2</v>
      </c>
      <c r="FQ105" s="74">
        <v>2</v>
      </c>
      <c r="FR105" s="74"/>
      <c r="FS105" s="74"/>
      <c r="FT105" s="74"/>
      <c r="FU105" s="74"/>
      <c r="FV105" s="74">
        <v>3</v>
      </c>
      <c r="FW105" s="74">
        <v>3</v>
      </c>
      <c r="FX105" s="74">
        <v>2</v>
      </c>
      <c r="FY105" s="74"/>
      <c r="FZ105" s="74"/>
      <c r="GA105" s="74"/>
      <c r="GB105" s="74"/>
      <c r="GC105" s="101">
        <v>2</v>
      </c>
      <c r="GD105" s="74">
        <v>2</v>
      </c>
      <c r="GE105" s="74">
        <v>2</v>
      </c>
      <c r="GF105" s="74">
        <v>1</v>
      </c>
      <c r="GG105" s="74">
        <v>1</v>
      </c>
      <c r="GH105" s="74"/>
      <c r="GI105" s="74"/>
      <c r="GJ105" s="74"/>
      <c r="GK105" s="74"/>
      <c r="GL105" s="74">
        <v>2</v>
      </c>
      <c r="GM105" s="74"/>
      <c r="GN105" s="74">
        <v>3</v>
      </c>
      <c r="GO105" s="74">
        <v>3</v>
      </c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>
        <v>2</v>
      </c>
      <c r="HJ105" s="74"/>
      <c r="HK105" s="74">
        <v>2</v>
      </c>
      <c r="HL105" s="74">
        <v>2</v>
      </c>
      <c r="HM105" s="74">
        <v>2</v>
      </c>
      <c r="HN105" s="74"/>
      <c r="HO105" s="74"/>
      <c r="HP105" s="74"/>
      <c r="HQ105" s="74"/>
      <c r="HR105" s="74"/>
      <c r="HS105" s="74">
        <v>3</v>
      </c>
      <c r="HT105" s="74">
        <v>3</v>
      </c>
      <c r="HU105" s="74">
        <v>2</v>
      </c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83">
        <f t="shared" ref="IW105:JD105" si="78">IW8*$JJ105</f>
        <v>56.25</v>
      </c>
      <c r="IX105" s="83">
        <f t="shared" si="78"/>
        <v>69.75</v>
      </c>
      <c r="IY105" s="83">
        <f t="shared" si="78"/>
        <v>72</v>
      </c>
      <c r="IZ105" s="83">
        <f t="shared" si="78"/>
        <v>83.25</v>
      </c>
      <c r="JA105" s="83">
        <f t="shared" si="78"/>
        <v>78.75</v>
      </c>
      <c r="JB105" s="83">
        <f t="shared" si="78"/>
        <v>0</v>
      </c>
      <c r="JC105" s="83">
        <f t="shared" si="78"/>
        <v>0</v>
      </c>
      <c r="JD105" s="83">
        <f t="shared" si="78"/>
        <v>0</v>
      </c>
      <c r="JE105" s="74">
        <v>160</v>
      </c>
      <c r="JF105" s="74">
        <f>VLOOKUP(D105,'[2]2月'!B:AK,36,0)</f>
        <v>20</v>
      </c>
      <c r="JG105" s="74">
        <v>8</v>
      </c>
      <c r="JH105" s="74">
        <f t="shared" ref="JH105:JH124" si="79">JF105*JG105</f>
        <v>160</v>
      </c>
      <c r="JI105" s="74">
        <v>160</v>
      </c>
      <c r="JJ105" s="83">
        <f t="shared" ref="JJ105:JJ124" si="80">H105/JI105</f>
        <v>2.25</v>
      </c>
      <c r="JK105" s="83">
        <f t="shared" ref="JK105:JK124" si="81">JH105*JJ105</f>
        <v>360</v>
      </c>
      <c r="JL105" s="83">
        <f t="shared" ref="JL105:JL124" si="82">H105-JK105</f>
        <v>0</v>
      </c>
    </row>
    <row r="106" spans="1:272" x14ac:dyDescent="0.3">
      <c r="A106" s="74">
        <v>2</v>
      </c>
      <c r="B106" s="74" t="s">
        <v>149</v>
      </c>
      <c r="C106" s="74" t="s">
        <v>149</v>
      </c>
      <c r="D106" s="1" t="s">
        <v>619</v>
      </c>
      <c r="E106" s="1" t="s">
        <v>492</v>
      </c>
      <c r="F106" s="99"/>
      <c r="G106" s="99"/>
      <c r="H106" s="99">
        <f>VLOOKUP(D106,'[1]工资+社保'!K:M,3,0)</f>
        <v>480</v>
      </c>
      <c r="I106" s="101">
        <v>3</v>
      </c>
      <c r="J106" s="101"/>
      <c r="K106" s="101">
        <v>1</v>
      </c>
      <c r="L106" s="101">
        <v>2</v>
      </c>
      <c r="M106" s="101">
        <v>2</v>
      </c>
      <c r="N106" s="101"/>
      <c r="O106" s="101"/>
      <c r="P106" s="74"/>
      <c r="Q106" s="74"/>
      <c r="R106" s="74">
        <v>2</v>
      </c>
      <c r="S106" s="74">
        <v>2</v>
      </c>
      <c r="T106" s="74">
        <v>2</v>
      </c>
      <c r="U106" s="101">
        <v>2</v>
      </c>
      <c r="V106" s="74"/>
      <c r="W106" s="74"/>
      <c r="X106" s="74"/>
      <c r="Y106" s="101">
        <v>2</v>
      </c>
      <c r="Z106" s="101"/>
      <c r="AA106" s="101">
        <v>3</v>
      </c>
      <c r="AB106" s="101">
        <v>1</v>
      </c>
      <c r="AC106" s="101">
        <v>2</v>
      </c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74"/>
      <c r="AO106" s="74"/>
      <c r="AP106" s="74"/>
      <c r="AQ106" s="74"/>
      <c r="AR106" s="74"/>
      <c r="AS106" s="101"/>
      <c r="AT106" s="74"/>
      <c r="AU106" s="74"/>
      <c r="AV106" s="74"/>
      <c r="AW106" s="74"/>
      <c r="AX106" s="74">
        <v>3</v>
      </c>
      <c r="AY106" s="74">
        <v>2</v>
      </c>
      <c r="AZ106" s="74">
        <v>1</v>
      </c>
      <c r="BA106" s="101">
        <v>2</v>
      </c>
      <c r="BB106" s="74"/>
      <c r="BC106" s="74"/>
      <c r="BD106" s="74"/>
      <c r="BE106" s="74"/>
      <c r="BF106" s="74">
        <v>2</v>
      </c>
      <c r="BG106" s="74">
        <v>2</v>
      </c>
      <c r="BH106" s="74">
        <v>2</v>
      </c>
      <c r="BI106" s="101">
        <v>2</v>
      </c>
      <c r="BJ106" s="74"/>
      <c r="BK106" s="74"/>
      <c r="BL106" s="74"/>
      <c r="BM106" s="74"/>
      <c r="BN106" s="74"/>
      <c r="BO106" s="74">
        <v>2</v>
      </c>
      <c r="BP106" s="74">
        <v>3</v>
      </c>
      <c r="BQ106" s="101">
        <v>3</v>
      </c>
      <c r="BR106" s="74"/>
      <c r="BS106" s="74"/>
      <c r="BT106" s="74"/>
      <c r="BU106" s="74"/>
      <c r="BV106" s="74">
        <v>2</v>
      </c>
      <c r="BW106" s="74">
        <v>2</v>
      </c>
      <c r="BX106" s="74">
        <v>4</v>
      </c>
      <c r="BY106" s="74"/>
      <c r="BZ106" s="74"/>
      <c r="CA106" s="74"/>
      <c r="CB106" s="74"/>
      <c r="CC106" s="74"/>
      <c r="CD106" s="74">
        <v>2</v>
      </c>
      <c r="CE106" s="74">
        <v>2</v>
      </c>
      <c r="CF106" s="74">
        <v>2</v>
      </c>
      <c r="CG106" s="101">
        <v>2</v>
      </c>
      <c r="CH106" s="74"/>
      <c r="CI106" s="74"/>
      <c r="CJ106" s="74"/>
      <c r="CK106" s="74"/>
      <c r="CL106" s="74"/>
      <c r="CM106" s="74"/>
      <c r="CN106" s="74"/>
      <c r="CO106" s="101"/>
      <c r="CP106" s="74"/>
      <c r="CQ106" s="74"/>
      <c r="CR106" s="74"/>
      <c r="CS106" s="74"/>
      <c r="CT106" s="74"/>
      <c r="CU106" s="74"/>
      <c r="CV106" s="74"/>
      <c r="CW106" s="101"/>
      <c r="CX106" s="74"/>
      <c r="CY106" s="74"/>
      <c r="CZ106" s="74"/>
      <c r="DA106" s="74"/>
      <c r="DB106" s="74">
        <v>3</v>
      </c>
      <c r="DC106" s="74">
        <v>2</v>
      </c>
      <c r="DD106" s="74">
        <v>1</v>
      </c>
      <c r="DE106" s="101">
        <v>2</v>
      </c>
      <c r="DF106" s="74"/>
      <c r="DG106" s="74"/>
      <c r="DH106" s="74"/>
      <c r="DI106" s="74"/>
      <c r="DJ106" s="74">
        <v>2</v>
      </c>
      <c r="DK106" s="74">
        <v>2</v>
      </c>
      <c r="DL106" s="74">
        <v>2</v>
      </c>
      <c r="DM106" s="101">
        <v>2</v>
      </c>
      <c r="DN106" s="74"/>
      <c r="DO106" s="74"/>
      <c r="DP106" s="74"/>
      <c r="DQ106" s="74"/>
      <c r="DR106" s="74"/>
      <c r="DS106" s="74">
        <v>2</v>
      </c>
      <c r="DT106" s="74">
        <v>3</v>
      </c>
      <c r="DU106" s="101">
        <v>3</v>
      </c>
      <c r="DV106" s="74"/>
      <c r="DW106" s="74"/>
      <c r="DX106" s="74"/>
      <c r="DY106" s="74"/>
      <c r="DZ106" s="74">
        <v>2</v>
      </c>
      <c r="EA106" s="74">
        <v>2</v>
      </c>
      <c r="EB106" s="74">
        <v>4</v>
      </c>
      <c r="EC106" s="74"/>
      <c r="ED106" s="74"/>
      <c r="EE106" s="74"/>
      <c r="EF106" s="74"/>
      <c r="EG106" s="74"/>
      <c r="EH106" s="74">
        <v>2</v>
      </c>
      <c r="EI106" s="74">
        <v>2</v>
      </c>
      <c r="EJ106" s="74">
        <v>2</v>
      </c>
      <c r="EK106" s="101">
        <v>2</v>
      </c>
      <c r="EL106" s="74"/>
      <c r="EM106" s="74"/>
      <c r="EN106" s="74"/>
      <c r="EO106" s="74"/>
      <c r="EP106" s="74"/>
      <c r="EQ106" s="74"/>
      <c r="ER106" s="74"/>
      <c r="ES106" s="101"/>
      <c r="ET106" s="74"/>
      <c r="EU106" s="74"/>
      <c r="EV106" s="74"/>
      <c r="EW106" s="85"/>
      <c r="EX106" s="85"/>
      <c r="EY106" s="85"/>
      <c r="EZ106" s="74"/>
      <c r="FA106" s="101"/>
      <c r="FB106" s="74"/>
      <c r="FC106" s="74"/>
      <c r="FD106" s="74"/>
      <c r="FE106" s="74"/>
      <c r="FF106" s="74">
        <v>3</v>
      </c>
      <c r="FG106" s="74">
        <v>2</v>
      </c>
      <c r="FH106" s="74">
        <v>1</v>
      </c>
      <c r="FI106" s="101">
        <v>2</v>
      </c>
      <c r="FJ106" s="74"/>
      <c r="FK106" s="74"/>
      <c r="FL106" s="74"/>
      <c r="FM106" s="74"/>
      <c r="FN106" s="74">
        <v>2</v>
      </c>
      <c r="FO106" s="74">
        <v>2</v>
      </c>
      <c r="FP106" s="74">
        <v>2</v>
      </c>
      <c r="FQ106" s="101">
        <v>2</v>
      </c>
      <c r="FR106" s="74"/>
      <c r="FS106" s="74"/>
      <c r="FT106" s="74"/>
      <c r="FU106" s="74"/>
      <c r="FV106" s="74"/>
      <c r="FW106" s="74">
        <v>2</v>
      </c>
      <c r="FX106" s="74">
        <v>3</v>
      </c>
      <c r="FY106" s="101">
        <v>3</v>
      </c>
      <c r="FZ106" s="74"/>
      <c r="GA106" s="74"/>
      <c r="GB106" s="74"/>
      <c r="GC106" s="74"/>
      <c r="GD106" s="74">
        <v>2</v>
      </c>
      <c r="GE106" s="74">
        <v>2</v>
      </c>
      <c r="GF106" s="74">
        <v>4</v>
      </c>
      <c r="GG106" s="74"/>
      <c r="GH106" s="74"/>
      <c r="GI106" s="74"/>
      <c r="GJ106" s="74"/>
      <c r="GK106" s="74"/>
      <c r="GL106" s="74">
        <v>2</v>
      </c>
      <c r="GM106" s="74">
        <v>2</v>
      </c>
      <c r="GN106" s="74">
        <v>2</v>
      </c>
      <c r="GO106" s="101">
        <v>2</v>
      </c>
      <c r="GP106" s="74"/>
      <c r="GQ106" s="74"/>
      <c r="GR106" s="74"/>
      <c r="GS106" s="74"/>
      <c r="GT106" s="74"/>
      <c r="GU106" s="74"/>
      <c r="GV106" s="74"/>
      <c r="GW106" s="101"/>
      <c r="GX106" s="74"/>
      <c r="GY106" s="74"/>
      <c r="GZ106" s="74"/>
      <c r="HA106" s="74"/>
      <c r="HB106" s="74"/>
      <c r="HC106" s="74"/>
      <c r="HD106" s="74"/>
      <c r="HE106" s="101"/>
      <c r="HF106" s="74"/>
      <c r="HG106" s="74"/>
      <c r="HH106" s="74"/>
      <c r="HI106" s="74">
        <v>2</v>
      </c>
      <c r="HJ106" s="74"/>
      <c r="HK106" s="74">
        <v>2</v>
      </c>
      <c r="HL106" s="74">
        <v>2</v>
      </c>
      <c r="HM106" s="74">
        <v>2</v>
      </c>
      <c r="HN106" s="74"/>
      <c r="HO106" s="74"/>
      <c r="HP106" s="74"/>
      <c r="HQ106" s="74">
        <v>2</v>
      </c>
      <c r="HR106" s="74"/>
      <c r="HS106" s="74">
        <v>2</v>
      </c>
      <c r="HT106" s="74">
        <v>2</v>
      </c>
      <c r="HU106" s="74">
        <v>2</v>
      </c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/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83">
        <f t="shared" ref="IW106:JD106" si="83">IW9*$JJ106</f>
        <v>27</v>
      </c>
      <c r="IX106" s="83">
        <f t="shared" si="83"/>
        <v>87</v>
      </c>
      <c r="IY106" s="83">
        <f t="shared" si="83"/>
        <v>120</v>
      </c>
      <c r="IZ106" s="83">
        <f t="shared" si="83"/>
        <v>135</v>
      </c>
      <c r="JA106" s="83">
        <f t="shared" si="83"/>
        <v>111</v>
      </c>
      <c r="JB106" s="83">
        <f t="shared" si="83"/>
        <v>0</v>
      </c>
      <c r="JC106" s="83">
        <f t="shared" si="83"/>
        <v>0</v>
      </c>
      <c r="JD106" s="83">
        <f t="shared" si="83"/>
        <v>0</v>
      </c>
      <c r="JE106" s="74">
        <v>160</v>
      </c>
      <c r="JF106" s="74">
        <f>VLOOKUP(D106,'[2]2月'!B:AK,36,0)</f>
        <v>20</v>
      </c>
      <c r="JG106" s="74">
        <v>8</v>
      </c>
      <c r="JH106" s="74">
        <f t="shared" si="79"/>
        <v>160</v>
      </c>
      <c r="JI106" s="74">
        <v>160</v>
      </c>
      <c r="JJ106" s="83">
        <f t="shared" si="80"/>
        <v>3</v>
      </c>
      <c r="JK106" s="83">
        <f t="shared" si="81"/>
        <v>480</v>
      </c>
      <c r="JL106" s="83">
        <f t="shared" si="82"/>
        <v>0</v>
      </c>
    </row>
    <row r="107" spans="1:272" x14ac:dyDescent="0.3">
      <c r="A107" s="74">
        <v>3</v>
      </c>
      <c r="B107" s="74" t="s">
        <v>149</v>
      </c>
      <c r="C107" s="74" t="s">
        <v>149</v>
      </c>
      <c r="D107" s="1" t="s">
        <v>620</v>
      </c>
      <c r="E107" s="1" t="s">
        <v>492</v>
      </c>
      <c r="F107" s="99"/>
      <c r="G107" s="99"/>
      <c r="H107" s="99">
        <f>VLOOKUP(D107,'[1]工资+社保'!K:M,3,0)</f>
        <v>480</v>
      </c>
      <c r="I107" s="101">
        <v>2</v>
      </c>
      <c r="J107" s="101"/>
      <c r="K107" s="101">
        <v>2</v>
      </c>
      <c r="L107" s="101">
        <v>2</v>
      </c>
      <c r="M107" s="101">
        <v>2</v>
      </c>
      <c r="N107" s="101"/>
      <c r="O107" s="101"/>
      <c r="P107" s="74"/>
      <c r="Q107" s="74"/>
      <c r="R107" s="74">
        <v>2</v>
      </c>
      <c r="S107" s="74">
        <v>2</v>
      </c>
      <c r="T107" s="74">
        <v>2</v>
      </c>
      <c r="U107" s="74">
        <v>2</v>
      </c>
      <c r="V107" s="74"/>
      <c r="W107" s="74"/>
      <c r="X107" s="74"/>
      <c r="Y107" s="101">
        <v>2</v>
      </c>
      <c r="Z107" s="101">
        <v>1</v>
      </c>
      <c r="AA107" s="101">
        <v>1</v>
      </c>
      <c r="AB107" s="101">
        <v>2</v>
      </c>
      <c r="AC107" s="101">
        <v>2</v>
      </c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>
        <v>2</v>
      </c>
      <c r="AY107" s="74">
        <v>2</v>
      </c>
      <c r="AZ107" s="74">
        <v>2</v>
      </c>
      <c r="BA107" s="74">
        <v>2</v>
      </c>
      <c r="BB107" s="74"/>
      <c r="BC107" s="74"/>
      <c r="BD107" s="74"/>
      <c r="BE107" s="74"/>
      <c r="BF107" s="74">
        <v>2</v>
      </c>
      <c r="BG107" s="74">
        <v>2</v>
      </c>
      <c r="BH107" s="74">
        <v>2</v>
      </c>
      <c r="BI107" s="74">
        <v>2</v>
      </c>
      <c r="BJ107" s="74"/>
      <c r="BK107" s="74"/>
      <c r="BL107" s="74"/>
      <c r="BM107" s="74"/>
      <c r="BN107" s="74">
        <v>3</v>
      </c>
      <c r="BO107" s="74">
        <v>1</v>
      </c>
      <c r="BP107" s="74">
        <v>2</v>
      </c>
      <c r="BQ107" s="74">
        <v>2</v>
      </c>
      <c r="BR107" s="74"/>
      <c r="BS107" s="74"/>
      <c r="BT107" s="74"/>
      <c r="BU107" s="74">
        <v>2</v>
      </c>
      <c r="BV107" s="74"/>
      <c r="BW107" s="74">
        <v>2</v>
      </c>
      <c r="BX107" s="74">
        <v>2</v>
      </c>
      <c r="BY107" s="74">
        <v>2</v>
      </c>
      <c r="BZ107" s="74"/>
      <c r="CA107" s="74"/>
      <c r="CB107" s="74"/>
      <c r="CC107" s="74"/>
      <c r="CD107" s="74"/>
      <c r="CE107" s="74">
        <v>4</v>
      </c>
      <c r="CF107" s="74">
        <v>4</v>
      </c>
      <c r="CG107" s="74"/>
      <c r="CH107" s="74"/>
      <c r="CI107" s="74"/>
      <c r="CJ107" s="74"/>
      <c r="CK107" s="74"/>
      <c r="CL107" s="74"/>
      <c r="CM107" s="74"/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/>
      <c r="CY107" s="74"/>
      <c r="CZ107" s="74"/>
      <c r="DA107" s="74"/>
      <c r="DB107" s="74">
        <v>2</v>
      </c>
      <c r="DC107" s="74">
        <v>2</v>
      </c>
      <c r="DD107" s="74">
        <v>2</v>
      </c>
      <c r="DE107" s="74">
        <v>2</v>
      </c>
      <c r="DF107" s="74"/>
      <c r="DG107" s="74"/>
      <c r="DH107" s="74"/>
      <c r="DI107" s="74"/>
      <c r="DJ107" s="74">
        <v>2</v>
      </c>
      <c r="DK107" s="74">
        <v>2</v>
      </c>
      <c r="DL107" s="74">
        <v>2</v>
      </c>
      <c r="DM107" s="74">
        <v>2</v>
      </c>
      <c r="DN107" s="74"/>
      <c r="DO107" s="74"/>
      <c r="DP107" s="74"/>
      <c r="DQ107" s="74"/>
      <c r="DR107" s="74">
        <v>3</v>
      </c>
      <c r="DS107" s="74">
        <v>1</v>
      </c>
      <c r="DT107" s="74">
        <v>2</v>
      </c>
      <c r="DU107" s="74">
        <v>2</v>
      </c>
      <c r="DV107" s="74"/>
      <c r="DW107" s="74"/>
      <c r="DX107" s="74"/>
      <c r="DY107" s="74">
        <v>2</v>
      </c>
      <c r="DZ107" s="74"/>
      <c r="EA107" s="74">
        <v>2</v>
      </c>
      <c r="EB107" s="74">
        <v>2</v>
      </c>
      <c r="EC107" s="74">
        <v>2</v>
      </c>
      <c r="ED107" s="74"/>
      <c r="EE107" s="74"/>
      <c r="EF107" s="74"/>
      <c r="EG107" s="74"/>
      <c r="EH107" s="74"/>
      <c r="EI107" s="74">
        <v>4</v>
      </c>
      <c r="EJ107" s="74">
        <v>4</v>
      </c>
      <c r="EK107" s="74"/>
      <c r="EL107" s="74"/>
      <c r="EM107" s="74"/>
      <c r="EN107" s="74"/>
      <c r="EO107" s="74"/>
      <c r="EP107" s="74"/>
      <c r="EQ107" s="74"/>
      <c r="ER107" s="74"/>
      <c r="ES107" s="74"/>
      <c r="ET107" s="74"/>
      <c r="EU107" s="74"/>
      <c r="EV107" s="74"/>
      <c r="EW107" s="85"/>
      <c r="EX107" s="85"/>
      <c r="EY107" s="85"/>
      <c r="EZ107" s="74"/>
      <c r="FA107" s="74"/>
      <c r="FB107" s="74"/>
      <c r="FC107" s="74"/>
      <c r="FD107" s="74"/>
      <c r="FE107" s="74"/>
      <c r="FF107" s="74">
        <v>2</v>
      </c>
      <c r="FG107" s="74">
        <v>2</v>
      </c>
      <c r="FH107" s="74">
        <v>2</v>
      </c>
      <c r="FI107" s="74">
        <v>2</v>
      </c>
      <c r="FJ107" s="74"/>
      <c r="FK107" s="74"/>
      <c r="FL107" s="74"/>
      <c r="FM107" s="74"/>
      <c r="FN107" s="74">
        <v>2</v>
      </c>
      <c r="FO107" s="74">
        <v>2</v>
      </c>
      <c r="FP107" s="74">
        <v>2</v>
      </c>
      <c r="FQ107" s="74">
        <v>2</v>
      </c>
      <c r="FR107" s="74"/>
      <c r="FS107" s="74"/>
      <c r="FT107" s="74"/>
      <c r="FU107" s="74"/>
      <c r="FV107" s="74">
        <v>3</v>
      </c>
      <c r="FW107" s="74">
        <v>1</v>
      </c>
      <c r="FX107" s="74">
        <v>2</v>
      </c>
      <c r="FY107" s="74">
        <v>2</v>
      </c>
      <c r="FZ107" s="74"/>
      <c r="GA107" s="74"/>
      <c r="GB107" s="74"/>
      <c r="GC107" s="74">
        <v>2</v>
      </c>
      <c r="GD107" s="74"/>
      <c r="GE107" s="74">
        <v>2</v>
      </c>
      <c r="GF107" s="74">
        <v>2</v>
      </c>
      <c r="GG107" s="74">
        <v>2</v>
      </c>
      <c r="GH107" s="74"/>
      <c r="GI107" s="74"/>
      <c r="GJ107" s="74"/>
      <c r="GK107" s="74"/>
      <c r="GL107" s="74"/>
      <c r="GM107" s="74">
        <v>4</v>
      </c>
      <c r="GN107" s="74">
        <v>4</v>
      </c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>
        <v>2</v>
      </c>
      <c r="HK107" s="74">
        <v>2</v>
      </c>
      <c r="HL107" s="74">
        <v>2</v>
      </c>
      <c r="HM107" s="74">
        <v>2</v>
      </c>
      <c r="HN107" s="74"/>
      <c r="HO107" s="74"/>
      <c r="HP107" s="74"/>
      <c r="HQ107" s="74"/>
      <c r="HR107" s="74">
        <v>4</v>
      </c>
      <c r="HS107" s="74"/>
      <c r="HT107" s="74"/>
      <c r="HU107" s="74">
        <v>4</v>
      </c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/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83">
        <f t="shared" ref="IW107:JD107" si="84">IW10*$JJ107</f>
        <v>30</v>
      </c>
      <c r="IX107" s="83">
        <f t="shared" si="84"/>
        <v>90</v>
      </c>
      <c r="IY107" s="83">
        <f t="shared" si="84"/>
        <v>120</v>
      </c>
      <c r="IZ107" s="83">
        <f t="shared" si="84"/>
        <v>132</v>
      </c>
      <c r="JA107" s="83">
        <f t="shared" si="84"/>
        <v>108</v>
      </c>
      <c r="JB107" s="83">
        <f t="shared" si="84"/>
        <v>0</v>
      </c>
      <c r="JC107" s="83">
        <f t="shared" si="84"/>
        <v>0</v>
      </c>
      <c r="JD107" s="83">
        <f t="shared" si="84"/>
        <v>0</v>
      </c>
      <c r="JE107" s="74">
        <v>160</v>
      </c>
      <c r="JF107" s="74">
        <f>VLOOKUP(D107,'[2]2月'!B:AK,36,0)</f>
        <v>20</v>
      </c>
      <c r="JG107" s="74">
        <v>8</v>
      </c>
      <c r="JH107" s="74">
        <f t="shared" si="79"/>
        <v>160</v>
      </c>
      <c r="JI107" s="74">
        <v>160</v>
      </c>
      <c r="JJ107" s="83">
        <f t="shared" si="80"/>
        <v>3</v>
      </c>
      <c r="JK107" s="83">
        <f t="shared" si="81"/>
        <v>480</v>
      </c>
      <c r="JL107" s="83">
        <f t="shared" si="82"/>
        <v>0</v>
      </c>
    </row>
    <row r="108" spans="1:272" x14ac:dyDescent="0.3">
      <c r="A108" s="74">
        <v>4</v>
      </c>
      <c r="B108" s="74" t="s">
        <v>161</v>
      </c>
      <c r="C108" s="74" t="s">
        <v>161</v>
      </c>
      <c r="D108" s="1" t="s">
        <v>621</v>
      </c>
      <c r="E108" s="1" t="s">
        <v>492</v>
      </c>
      <c r="F108" s="99"/>
      <c r="G108" s="99"/>
      <c r="H108" s="99">
        <f>VLOOKUP(D108,'[1]工资+社保'!K:M,3,0)</f>
        <v>400</v>
      </c>
      <c r="I108" s="94"/>
      <c r="J108" s="94">
        <v>2</v>
      </c>
      <c r="K108" s="94">
        <v>2</v>
      </c>
      <c r="L108" s="94">
        <v>1</v>
      </c>
      <c r="M108" s="94">
        <v>3</v>
      </c>
      <c r="N108" s="101"/>
      <c r="O108" s="94"/>
      <c r="P108" s="74"/>
      <c r="Q108" s="74">
        <v>2</v>
      </c>
      <c r="R108" s="74">
        <v>2</v>
      </c>
      <c r="S108" s="74"/>
      <c r="T108" s="74">
        <v>2</v>
      </c>
      <c r="U108" s="74">
        <v>2</v>
      </c>
      <c r="V108" s="74"/>
      <c r="W108" s="74"/>
      <c r="X108" s="74"/>
      <c r="Y108" s="94">
        <v>2</v>
      </c>
      <c r="Z108" s="94">
        <v>2</v>
      </c>
      <c r="AA108" s="94">
        <v>3</v>
      </c>
      <c r="AB108" s="94">
        <v>1</v>
      </c>
      <c r="AC108" s="94"/>
      <c r="AD108" s="94"/>
      <c r="AE108" s="94"/>
      <c r="AF108" s="94"/>
      <c r="AG108" s="94"/>
      <c r="AH108" s="94"/>
      <c r="AI108" s="94"/>
      <c r="AJ108" s="94"/>
      <c r="AK108" s="94"/>
      <c r="AL108" s="101"/>
      <c r="AM108" s="9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>
        <v>2</v>
      </c>
      <c r="AX108" s="74">
        <v>2</v>
      </c>
      <c r="AY108" s="74">
        <v>2</v>
      </c>
      <c r="AZ108" s="74"/>
      <c r="BA108" s="74">
        <v>2</v>
      </c>
      <c r="BB108" s="74"/>
      <c r="BC108" s="74"/>
      <c r="BD108" s="74"/>
      <c r="BE108" s="74"/>
      <c r="BF108" s="74">
        <v>2</v>
      </c>
      <c r="BG108" s="74">
        <v>3</v>
      </c>
      <c r="BH108" s="74"/>
      <c r="BI108" s="74">
        <v>3</v>
      </c>
      <c r="BJ108" s="74"/>
      <c r="BK108" s="74"/>
      <c r="BL108" s="74"/>
      <c r="BM108" s="74"/>
      <c r="BN108" s="74">
        <v>2</v>
      </c>
      <c r="BO108" s="74">
        <v>2</v>
      </c>
      <c r="BP108" s="74">
        <v>2</v>
      </c>
      <c r="BQ108" s="74">
        <v>2</v>
      </c>
      <c r="BR108" s="74"/>
      <c r="BS108" s="74"/>
      <c r="BT108" s="74"/>
      <c r="BU108" s="74">
        <v>2</v>
      </c>
      <c r="BV108" s="74">
        <v>2</v>
      </c>
      <c r="BW108" s="74">
        <v>2</v>
      </c>
      <c r="BX108" s="74">
        <v>2</v>
      </c>
      <c r="BY108" s="74"/>
      <c r="BZ108" s="74"/>
      <c r="CA108" s="74"/>
      <c r="CB108" s="74"/>
      <c r="CC108" s="74">
        <v>1</v>
      </c>
      <c r="CD108" s="74">
        <v>1</v>
      </c>
      <c r="CE108" s="74">
        <v>1</v>
      </c>
      <c r="CF108" s="74">
        <v>2</v>
      </c>
      <c r="CG108" s="74">
        <v>3</v>
      </c>
      <c r="CH108" s="74"/>
      <c r="CI108" s="74"/>
      <c r="CJ108" s="74"/>
      <c r="CK108" s="74"/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/>
      <c r="CY108" s="74"/>
      <c r="CZ108" s="74"/>
      <c r="DA108" s="74">
        <v>2</v>
      </c>
      <c r="DB108" s="74">
        <v>2</v>
      </c>
      <c r="DC108" s="74">
        <v>2</v>
      </c>
      <c r="DD108" s="74"/>
      <c r="DE108" s="74">
        <v>2</v>
      </c>
      <c r="DF108" s="74"/>
      <c r="DG108" s="74"/>
      <c r="DH108" s="74"/>
      <c r="DI108" s="74"/>
      <c r="DJ108" s="74">
        <v>2</v>
      </c>
      <c r="DK108" s="74">
        <v>3</v>
      </c>
      <c r="DL108" s="74"/>
      <c r="DM108" s="74">
        <v>3</v>
      </c>
      <c r="DN108" s="74"/>
      <c r="DO108" s="74"/>
      <c r="DP108" s="74"/>
      <c r="DQ108" s="74"/>
      <c r="DR108" s="74">
        <v>2</v>
      </c>
      <c r="DS108" s="74">
        <v>2</v>
      </c>
      <c r="DT108" s="74">
        <v>2</v>
      </c>
      <c r="DU108" s="74">
        <v>2</v>
      </c>
      <c r="DV108" s="74"/>
      <c r="DW108" s="74"/>
      <c r="DX108" s="74"/>
      <c r="DY108" s="74">
        <v>2</v>
      </c>
      <c r="DZ108" s="74">
        <v>2</v>
      </c>
      <c r="EA108" s="74">
        <v>2</v>
      </c>
      <c r="EB108" s="74">
        <v>2</v>
      </c>
      <c r="EC108" s="74"/>
      <c r="ED108" s="74"/>
      <c r="EE108" s="74"/>
      <c r="EF108" s="74"/>
      <c r="EG108" s="74">
        <v>1</v>
      </c>
      <c r="EH108" s="74">
        <v>1</v>
      </c>
      <c r="EI108" s="74">
        <v>1</v>
      </c>
      <c r="EJ108" s="74">
        <v>2</v>
      </c>
      <c r="EK108" s="74">
        <v>3</v>
      </c>
      <c r="EL108" s="74"/>
      <c r="EM108" s="74"/>
      <c r="EN108" s="74"/>
      <c r="EO108" s="74"/>
      <c r="EP108" s="74"/>
      <c r="EQ108" s="74"/>
      <c r="ER108" s="74"/>
      <c r="ES108" s="74"/>
      <c r="ET108" s="74"/>
      <c r="EU108" s="74"/>
      <c r="EV108" s="74"/>
      <c r="EW108" s="74"/>
      <c r="EX108" s="74"/>
      <c r="EY108" s="74"/>
      <c r="EZ108" s="74"/>
      <c r="FA108" s="74"/>
      <c r="FB108" s="74"/>
      <c r="FC108" s="74"/>
      <c r="FD108" s="74"/>
      <c r="FE108" s="74">
        <v>2</v>
      </c>
      <c r="FF108" s="74">
        <v>2</v>
      </c>
      <c r="FG108" s="74">
        <v>2</v>
      </c>
      <c r="FH108" s="74"/>
      <c r="FI108" s="74">
        <v>2</v>
      </c>
      <c r="FJ108" s="74"/>
      <c r="FK108" s="74"/>
      <c r="FL108" s="74"/>
      <c r="FM108" s="74"/>
      <c r="FN108" s="74">
        <v>2</v>
      </c>
      <c r="FO108" s="74">
        <v>3</v>
      </c>
      <c r="FP108" s="74"/>
      <c r="FQ108" s="74">
        <v>3</v>
      </c>
      <c r="FR108" s="74"/>
      <c r="FS108" s="74"/>
      <c r="FT108" s="74"/>
      <c r="FU108" s="74"/>
      <c r="FV108" s="74">
        <v>2</v>
      </c>
      <c r="FW108" s="74">
        <v>2</v>
      </c>
      <c r="FX108" s="74">
        <v>2</v>
      </c>
      <c r="FY108" s="74">
        <v>2</v>
      </c>
      <c r="FZ108" s="74"/>
      <c r="GA108" s="74"/>
      <c r="GB108" s="74"/>
      <c r="GC108" s="74">
        <v>2</v>
      </c>
      <c r="GD108" s="74">
        <v>2</v>
      </c>
      <c r="GE108" s="74">
        <v>2</v>
      </c>
      <c r="GF108" s="74">
        <v>2</v>
      </c>
      <c r="GG108" s="74"/>
      <c r="GH108" s="74"/>
      <c r="GI108" s="74"/>
      <c r="GJ108" s="74"/>
      <c r="GK108" s="74">
        <v>1</v>
      </c>
      <c r="GL108" s="74">
        <v>1</v>
      </c>
      <c r="GM108" s="74">
        <v>1</v>
      </c>
      <c r="GN108" s="74">
        <v>2</v>
      </c>
      <c r="GO108" s="74">
        <v>3</v>
      </c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>
        <v>1</v>
      </c>
      <c r="HK108" s="74">
        <v>3</v>
      </c>
      <c r="HL108" s="74">
        <v>2</v>
      </c>
      <c r="HM108" s="74">
        <v>2</v>
      </c>
      <c r="HN108" s="74"/>
      <c r="HO108" s="74"/>
      <c r="HP108" s="74"/>
      <c r="HQ108" s="74">
        <v>4</v>
      </c>
      <c r="HR108" s="74"/>
      <c r="HS108" s="74">
        <v>4</v>
      </c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/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83">
        <f t="shared" ref="IW108:JD108" si="85">IW11*$JJ108</f>
        <v>57.5</v>
      </c>
      <c r="IX108" s="83">
        <f t="shared" si="85"/>
        <v>85</v>
      </c>
      <c r="IY108" s="83">
        <f t="shared" si="85"/>
        <v>105</v>
      </c>
      <c r="IZ108" s="83">
        <f t="shared" si="85"/>
        <v>60</v>
      </c>
      <c r="JA108" s="83">
        <f t="shared" si="85"/>
        <v>92.5</v>
      </c>
      <c r="JB108" s="83">
        <f t="shared" si="85"/>
        <v>0</v>
      </c>
      <c r="JC108" s="83">
        <f t="shared" si="85"/>
        <v>0</v>
      </c>
      <c r="JD108" s="83">
        <f t="shared" si="85"/>
        <v>0</v>
      </c>
      <c r="JE108" s="74">
        <v>160</v>
      </c>
      <c r="JF108" s="74">
        <f>VLOOKUP(D108,'[2]2月'!B:AK,36,0)</f>
        <v>20</v>
      </c>
      <c r="JG108" s="74">
        <v>8</v>
      </c>
      <c r="JH108" s="74">
        <f t="shared" si="79"/>
        <v>160</v>
      </c>
      <c r="JI108" s="74">
        <v>160</v>
      </c>
      <c r="JJ108" s="83">
        <f t="shared" si="80"/>
        <v>2.5</v>
      </c>
      <c r="JK108" s="83">
        <f t="shared" si="81"/>
        <v>400</v>
      </c>
      <c r="JL108" s="83">
        <f t="shared" si="82"/>
        <v>0</v>
      </c>
    </row>
    <row r="109" spans="1:272" x14ac:dyDescent="0.3">
      <c r="A109" s="74">
        <v>5</v>
      </c>
      <c r="B109" s="74" t="s">
        <v>149</v>
      </c>
      <c r="C109" s="74" t="s">
        <v>149</v>
      </c>
      <c r="D109" s="1" t="s">
        <v>622</v>
      </c>
      <c r="E109" s="1" t="s">
        <v>492</v>
      </c>
      <c r="F109" s="99"/>
      <c r="G109" s="99"/>
      <c r="H109" s="99">
        <v>0</v>
      </c>
      <c r="I109" s="94"/>
      <c r="J109" s="94">
        <v>3</v>
      </c>
      <c r="K109" s="94">
        <v>2</v>
      </c>
      <c r="L109" s="94">
        <v>3</v>
      </c>
      <c r="M109" s="94"/>
      <c r="N109" s="94"/>
      <c r="O109" s="94"/>
      <c r="P109" s="94"/>
      <c r="Q109" s="74"/>
      <c r="R109" s="94"/>
      <c r="S109" s="94">
        <v>3</v>
      </c>
      <c r="T109" s="94">
        <v>2</v>
      </c>
      <c r="U109" s="94">
        <v>3</v>
      </c>
      <c r="V109" s="94"/>
      <c r="W109" s="94"/>
      <c r="X109" s="94"/>
      <c r="Y109" s="94"/>
      <c r="Z109" s="94">
        <v>2</v>
      </c>
      <c r="AA109" s="94">
        <v>3</v>
      </c>
      <c r="AB109" s="94">
        <v>2</v>
      </c>
      <c r="AC109" s="94">
        <v>1</v>
      </c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74"/>
      <c r="AP109" s="94"/>
      <c r="AQ109" s="94"/>
      <c r="AR109" s="94"/>
      <c r="AS109" s="94"/>
      <c r="AT109" s="94"/>
      <c r="AU109" s="94"/>
      <c r="AV109" s="94"/>
      <c r="AW109" s="74"/>
      <c r="AX109" s="74"/>
      <c r="AY109" s="74"/>
      <c r="AZ109" s="74">
        <v>4</v>
      </c>
      <c r="BA109" s="74">
        <v>4</v>
      </c>
      <c r="BB109" s="74"/>
      <c r="BC109" s="74"/>
      <c r="BD109" s="74"/>
      <c r="BE109" s="74"/>
      <c r="BF109" s="94">
        <v>4</v>
      </c>
      <c r="BG109" s="94">
        <v>4</v>
      </c>
      <c r="BH109" s="94"/>
      <c r="BI109" s="94"/>
      <c r="BJ109" s="94"/>
      <c r="BK109" s="94"/>
      <c r="BL109" s="94"/>
      <c r="BM109" s="74"/>
      <c r="BN109" s="94"/>
      <c r="BO109" s="94"/>
      <c r="BP109" s="94">
        <v>4</v>
      </c>
      <c r="BQ109" s="94">
        <v>4</v>
      </c>
      <c r="BR109" s="94"/>
      <c r="BS109" s="94"/>
      <c r="BT109" s="94"/>
      <c r="BU109" s="74"/>
      <c r="BV109" s="94">
        <v>2</v>
      </c>
      <c r="BW109" s="94">
        <v>2</v>
      </c>
      <c r="BX109" s="94">
        <v>2</v>
      </c>
      <c r="BY109" s="94">
        <v>2</v>
      </c>
      <c r="BZ109" s="94"/>
      <c r="CA109" s="94"/>
      <c r="CB109" s="94"/>
      <c r="CC109" s="74"/>
      <c r="CD109" s="94">
        <v>2</v>
      </c>
      <c r="CE109" s="94">
        <v>2</v>
      </c>
      <c r="CF109" s="94">
        <v>2</v>
      </c>
      <c r="CG109" s="94">
        <v>2</v>
      </c>
      <c r="CH109" s="94"/>
      <c r="CI109" s="94"/>
      <c r="CJ109" s="94"/>
      <c r="CK109" s="74"/>
      <c r="CL109" s="94"/>
      <c r="CM109" s="94"/>
      <c r="CN109" s="94"/>
      <c r="CO109" s="94"/>
      <c r="CP109" s="94"/>
      <c r="CQ109" s="94"/>
      <c r="CR109" s="94"/>
      <c r="CS109" s="74"/>
      <c r="CT109" s="94"/>
      <c r="CU109" s="94"/>
      <c r="CV109" s="94"/>
      <c r="CW109" s="94"/>
      <c r="CX109" s="94"/>
      <c r="CY109" s="94"/>
      <c r="CZ109" s="94"/>
      <c r="DA109" s="74"/>
      <c r="DB109" s="74"/>
      <c r="DC109" s="74"/>
      <c r="DD109" s="74">
        <v>4</v>
      </c>
      <c r="DE109" s="74">
        <v>4</v>
      </c>
      <c r="DF109" s="74"/>
      <c r="DG109" s="74"/>
      <c r="DH109" s="74"/>
      <c r="DI109" s="74"/>
      <c r="DJ109" s="94">
        <v>4</v>
      </c>
      <c r="DK109" s="94">
        <v>4</v>
      </c>
      <c r="DL109" s="94"/>
      <c r="DM109" s="94"/>
      <c r="DN109" s="94"/>
      <c r="DO109" s="94"/>
      <c r="DP109" s="94"/>
      <c r="DQ109" s="74"/>
      <c r="DR109" s="94"/>
      <c r="DS109" s="94"/>
      <c r="DT109" s="94">
        <v>4</v>
      </c>
      <c r="DU109" s="94">
        <v>4</v>
      </c>
      <c r="DV109" s="94"/>
      <c r="DW109" s="94"/>
      <c r="DX109" s="94"/>
      <c r="DY109" s="74"/>
      <c r="DZ109" s="94">
        <v>2</v>
      </c>
      <c r="EA109" s="94">
        <v>2</v>
      </c>
      <c r="EB109" s="94">
        <v>2</v>
      </c>
      <c r="EC109" s="94">
        <v>2</v>
      </c>
      <c r="ED109" s="94"/>
      <c r="EE109" s="94"/>
      <c r="EF109" s="94"/>
      <c r="EG109" s="74"/>
      <c r="EH109" s="94">
        <v>2</v>
      </c>
      <c r="EI109" s="94">
        <v>2</v>
      </c>
      <c r="EJ109" s="94">
        <v>2</v>
      </c>
      <c r="EK109" s="94">
        <v>2</v>
      </c>
      <c r="EL109" s="94"/>
      <c r="EM109" s="94"/>
      <c r="EN109" s="94"/>
      <c r="EO109" s="74"/>
      <c r="EP109" s="94"/>
      <c r="EQ109" s="94"/>
      <c r="ER109" s="94"/>
      <c r="ES109" s="94"/>
      <c r="ET109" s="94"/>
      <c r="EU109" s="94"/>
      <c r="EV109" s="94"/>
      <c r="EW109" s="74"/>
      <c r="EX109" s="94"/>
      <c r="EY109" s="94"/>
      <c r="EZ109" s="94"/>
      <c r="FA109" s="94"/>
      <c r="FB109" s="94"/>
      <c r="FC109" s="94"/>
      <c r="FD109" s="94"/>
      <c r="FE109" s="74"/>
      <c r="FF109" s="74"/>
      <c r="FG109" s="74"/>
      <c r="FH109" s="74">
        <v>4</v>
      </c>
      <c r="FI109" s="74">
        <v>4</v>
      </c>
      <c r="FJ109" s="74"/>
      <c r="FK109" s="74"/>
      <c r="FL109" s="74"/>
      <c r="FM109" s="74"/>
      <c r="FN109" s="94">
        <v>4</v>
      </c>
      <c r="FO109" s="94">
        <v>4</v>
      </c>
      <c r="FP109" s="94"/>
      <c r="FQ109" s="94"/>
      <c r="FR109" s="94"/>
      <c r="FS109" s="94"/>
      <c r="FT109" s="94"/>
      <c r="FU109" s="74"/>
      <c r="FV109" s="94"/>
      <c r="FW109" s="94"/>
      <c r="FX109" s="94">
        <v>4</v>
      </c>
      <c r="FY109" s="94">
        <v>4</v>
      </c>
      <c r="FZ109" s="94"/>
      <c r="GA109" s="94"/>
      <c r="GB109" s="94"/>
      <c r="GC109" s="74"/>
      <c r="GD109" s="94">
        <v>2</v>
      </c>
      <c r="GE109" s="94">
        <v>2</v>
      </c>
      <c r="GF109" s="94">
        <v>2</v>
      </c>
      <c r="GG109" s="94">
        <v>2</v>
      </c>
      <c r="GH109" s="94"/>
      <c r="GI109" s="94"/>
      <c r="GJ109" s="94"/>
      <c r="GK109" s="74"/>
      <c r="GL109" s="94">
        <v>2</v>
      </c>
      <c r="GM109" s="94">
        <v>2</v>
      </c>
      <c r="GN109" s="94">
        <v>2</v>
      </c>
      <c r="GO109" s="94">
        <v>2</v>
      </c>
      <c r="GP109" s="94"/>
      <c r="GQ109" s="94"/>
      <c r="GR109" s="94"/>
      <c r="GS109" s="74"/>
      <c r="GT109" s="94"/>
      <c r="GU109" s="94"/>
      <c r="GV109" s="94"/>
      <c r="GW109" s="94"/>
      <c r="GX109" s="94"/>
      <c r="GY109" s="94"/>
      <c r="GZ109" s="94"/>
      <c r="HA109" s="74"/>
      <c r="HB109" s="94"/>
      <c r="HC109" s="94"/>
      <c r="HD109" s="94"/>
      <c r="HE109" s="94"/>
      <c r="HF109" s="94"/>
      <c r="HG109" s="94"/>
      <c r="HH109" s="94"/>
      <c r="HI109" s="74">
        <v>3</v>
      </c>
      <c r="HJ109" s="94">
        <v>3</v>
      </c>
      <c r="HK109" s="94"/>
      <c r="HL109" s="94">
        <v>2</v>
      </c>
      <c r="HM109" s="94"/>
      <c r="HN109" s="94"/>
      <c r="HO109" s="94"/>
      <c r="HP109" s="74"/>
      <c r="HQ109" s="94"/>
      <c r="HR109" s="94">
        <v>3</v>
      </c>
      <c r="HS109" s="94"/>
      <c r="HT109" s="94">
        <v>2</v>
      </c>
      <c r="HU109" s="94">
        <v>3</v>
      </c>
      <c r="HV109" s="94"/>
      <c r="HW109" s="74"/>
      <c r="HX109" s="94"/>
      <c r="HY109" s="74"/>
      <c r="HZ109" s="94"/>
      <c r="IA109" s="94"/>
      <c r="IB109" s="94"/>
      <c r="IC109" s="94"/>
      <c r="ID109" s="94"/>
      <c r="IE109" s="94"/>
      <c r="IF109" s="74"/>
      <c r="IG109" s="94"/>
      <c r="IH109" s="94"/>
      <c r="II109" s="94"/>
      <c r="IJ109" s="94"/>
      <c r="IK109" s="94"/>
      <c r="IL109" s="94"/>
      <c r="IM109" s="74"/>
      <c r="IN109" s="94"/>
      <c r="IO109" s="94"/>
      <c r="IP109" s="94"/>
      <c r="IQ109" s="94"/>
      <c r="IR109" s="94"/>
      <c r="IS109" s="94"/>
      <c r="IT109" s="74"/>
      <c r="IU109" s="94"/>
      <c r="IV109" s="94"/>
      <c r="IW109" s="83">
        <f t="shared" ref="IW109:JD109" si="86">IW12*$JJ109</f>
        <v>0</v>
      </c>
      <c r="IX109" s="83">
        <f t="shared" si="86"/>
        <v>0</v>
      </c>
      <c r="IY109" s="83">
        <f t="shared" si="86"/>
        <v>0</v>
      </c>
      <c r="IZ109" s="83">
        <f t="shared" si="86"/>
        <v>0</v>
      </c>
      <c r="JA109" s="83">
        <f t="shared" si="86"/>
        <v>0</v>
      </c>
      <c r="JB109" s="83">
        <f t="shared" si="86"/>
        <v>0</v>
      </c>
      <c r="JC109" s="83">
        <f t="shared" si="86"/>
        <v>0</v>
      </c>
      <c r="JD109" s="83">
        <f t="shared" si="86"/>
        <v>0</v>
      </c>
      <c r="JE109" s="74">
        <v>160</v>
      </c>
      <c r="JF109" s="74">
        <f>VLOOKUP(D109,'[2]2月'!B:AK,36,0)</f>
        <v>20</v>
      </c>
      <c r="JG109" s="74">
        <v>8</v>
      </c>
      <c r="JH109" s="74">
        <f t="shared" si="79"/>
        <v>160</v>
      </c>
      <c r="JI109" s="74">
        <v>160</v>
      </c>
      <c r="JJ109" s="83">
        <f t="shared" si="80"/>
        <v>0</v>
      </c>
      <c r="JK109" s="83">
        <f t="shared" si="81"/>
        <v>0</v>
      </c>
      <c r="JL109" s="83">
        <f t="shared" si="82"/>
        <v>0</v>
      </c>
    </row>
    <row r="110" spans="1:272" x14ac:dyDescent="0.3">
      <c r="A110" s="74">
        <v>6</v>
      </c>
      <c r="B110" s="74" t="s">
        <v>161</v>
      </c>
      <c r="C110" s="74" t="s">
        <v>161</v>
      </c>
      <c r="D110" s="1" t="s">
        <v>623</v>
      </c>
      <c r="E110" s="1" t="s">
        <v>492</v>
      </c>
      <c r="F110" s="99"/>
      <c r="G110" s="99"/>
      <c r="H110" s="99">
        <f>VLOOKUP(D110,'[1]工资+社保'!K:M,3,0)</f>
        <v>400</v>
      </c>
      <c r="I110" s="94"/>
      <c r="J110" s="94">
        <v>2</v>
      </c>
      <c r="K110" s="94">
        <v>2</v>
      </c>
      <c r="L110" s="94">
        <v>2</v>
      </c>
      <c r="M110" s="94">
        <v>2</v>
      </c>
      <c r="N110" s="94"/>
      <c r="O110" s="94"/>
      <c r="P110" s="74"/>
      <c r="Q110" s="74">
        <v>2</v>
      </c>
      <c r="R110" s="94">
        <v>2</v>
      </c>
      <c r="S110" s="94">
        <v>2</v>
      </c>
      <c r="T110" s="94"/>
      <c r="U110" s="94">
        <v>2</v>
      </c>
      <c r="V110" s="94"/>
      <c r="W110" s="94"/>
      <c r="X110" s="94"/>
      <c r="Y110" s="94">
        <v>2</v>
      </c>
      <c r="Z110" s="94"/>
      <c r="AA110" s="94">
        <v>3</v>
      </c>
      <c r="AB110" s="94">
        <v>3</v>
      </c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74"/>
      <c r="AO110" s="74"/>
      <c r="AP110" s="94"/>
      <c r="AQ110" s="94"/>
      <c r="AR110" s="94"/>
      <c r="AS110" s="94"/>
      <c r="AT110" s="94"/>
      <c r="AU110" s="94"/>
      <c r="AV110" s="94"/>
      <c r="AW110" s="74">
        <v>2</v>
      </c>
      <c r="AX110" s="74">
        <v>2</v>
      </c>
      <c r="AY110" s="74">
        <v>2</v>
      </c>
      <c r="AZ110" s="74">
        <v>2</v>
      </c>
      <c r="BA110" s="74"/>
      <c r="BB110" s="74"/>
      <c r="BC110" s="74"/>
      <c r="BD110" s="74"/>
      <c r="BE110" s="74"/>
      <c r="BF110" s="74">
        <v>2</v>
      </c>
      <c r="BG110" s="74">
        <v>2</v>
      </c>
      <c r="BH110" s="74">
        <v>2</v>
      </c>
      <c r="BI110" s="74">
        <v>2</v>
      </c>
      <c r="BJ110" s="74"/>
      <c r="BK110" s="74"/>
      <c r="BL110" s="74"/>
      <c r="BM110" s="74"/>
      <c r="BN110" s="74">
        <v>2</v>
      </c>
      <c r="BO110" s="74">
        <v>2</v>
      </c>
      <c r="BP110" s="74">
        <v>2</v>
      </c>
      <c r="BQ110" s="74">
        <v>2</v>
      </c>
      <c r="BR110" s="74"/>
      <c r="BS110" s="74"/>
      <c r="BT110" s="74"/>
      <c r="BU110" s="74">
        <v>2</v>
      </c>
      <c r="BV110" s="74">
        <v>2</v>
      </c>
      <c r="BW110" s="74">
        <v>2</v>
      </c>
      <c r="BX110" s="74">
        <v>2</v>
      </c>
      <c r="BY110" s="74"/>
      <c r="BZ110" s="74"/>
      <c r="CA110" s="74"/>
      <c r="CB110" s="74"/>
      <c r="CC110" s="74"/>
      <c r="CD110" s="74">
        <v>2</v>
      </c>
      <c r="CE110" s="74">
        <v>3</v>
      </c>
      <c r="CF110" s="74">
        <v>3</v>
      </c>
      <c r="CG110" s="74"/>
      <c r="CH110" s="74"/>
      <c r="CI110" s="74"/>
      <c r="CJ110" s="74"/>
      <c r="CK110" s="74"/>
      <c r="CL110" s="74"/>
      <c r="CM110" s="74"/>
      <c r="CN110" s="74"/>
      <c r="CO110" s="74"/>
      <c r="CP110" s="74"/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>
        <v>2</v>
      </c>
      <c r="DB110" s="74">
        <v>2</v>
      </c>
      <c r="DC110" s="74">
        <v>2</v>
      </c>
      <c r="DD110" s="74">
        <v>2</v>
      </c>
      <c r="DE110" s="74"/>
      <c r="DF110" s="74"/>
      <c r="DG110" s="74"/>
      <c r="DH110" s="74"/>
      <c r="DI110" s="74"/>
      <c r="DJ110" s="74">
        <v>2</v>
      </c>
      <c r="DK110" s="74">
        <v>2</v>
      </c>
      <c r="DL110" s="74">
        <v>2</v>
      </c>
      <c r="DM110" s="74">
        <v>2</v>
      </c>
      <c r="DN110" s="74"/>
      <c r="DO110" s="74"/>
      <c r="DP110" s="74"/>
      <c r="DQ110" s="74"/>
      <c r="DR110" s="74">
        <v>2</v>
      </c>
      <c r="DS110" s="74">
        <v>2</v>
      </c>
      <c r="DT110" s="74">
        <v>2</v>
      </c>
      <c r="DU110" s="74">
        <v>2</v>
      </c>
      <c r="DV110" s="74"/>
      <c r="DW110" s="74"/>
      <c r="DX110" s="74"/>
      <c r="DY110" s="74">
        <v>2</v>
      </c>
      <c r="DZ110" s="74">
        <v>2</v>
      </c>
      <c r="EA110" s="74">
        <v>2</v>
      </c>
      <c r="EB110" s="74">
        <v>2</v>
      </c>
      <c r="EC110" s="74"/>
      <c r="ED110" s="74"/>
      <c r="EE110" s="74"/>
      <c r="EF110" s="74"/>
      <c r="EG110" s="74"/>
      <c r="EH110" s="74">
        <v>2</v>
      </c>
      <c r="EI110" s="74">
        <v>3</v>
      </c>
      <c r="EJ110" s="74">
        <v>3</v>
      </c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>
        <v>2</v>
      </c>
      <c r="FF110" s="74">
        <v>2</v>
      </c>
      <c r="FG110" s="74">
        <v>2</v>
      </c>
      <c r="FH110" s="74">
        <v>2</v>
      </c>
      <c r="FI110" s="74"/>
      <c r="FJ110" s="74"/>
      <c r="FK110" s="74"/>
      <c r="FL110" s="74"/>
      <c r="FM110" s="74"/>
      <c r="FN110" s="74">
        <v>2</v>
      </c>
      <c r="FO110" s="74">
        <v>2</v>
      </c>
      <c r="FP110" s="74">
        <v>2</v>
      </c>
      <c r="FQ110" s="74">
        <v>2</v>
      </c>
      <c r="FR110" s="74"/>
      <c r="FS110" s="74"/>
      <c r="FT110" s="74"/>
      <c r="FU110" s="74"/>
      <c r="FV110" s="74">
        <v>2</v>
      </c>
      <c r="FW110" s="74">
        <v>2</v>
      </c>
      <c r="FX110" s="74">
        <v>2</v>
      </c>
      <c r="FY110" s="74">
        <v>2</v>
      </c>
      <c r="FZ110" s="74"/>
      <c r="GA110" s="74"/>
      <c r="GB110" s="74"/>
      <c r="GC110" s="74">
        <v>2</v>
      </c>
      <c r="GD110" s="74">
        <v>2</v>
      </c>
      <c r="GE110" s="74">
        <v>2</v>
      </c>
      <c r="GF110" s="74">
        <v>2</v>
      </c>
      <c r="GG110" s="74"/>
      <c r="GH110" s="74"/>
      <c r="GI110" s="74"/>
      <c r="GJ110" s="74"/>
      <c r="GK110" s="74"/>
      <c r="GL110" s="74">
        <v>2</v>
      </c>
      <c r="GM110" s="74">
        <v>3</v>
      </c>
      <c r="GN110" s="74">
        <v>3</v>
      </c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>
        <v>2</v>
      </c>
      <c r="HJ110" s="74">
        <v>2</v>
      </c>
      <c r="HK110" s="74">
        <v>2</v>
      </c>
      <c r="HL110" s="74">
        <v>2</v>
      </c>
      <c r="HM110" s="74"/>
      <c r="HN110" s="74"/>
      <c r="HO110" s="74"/>
      <c r="HP110" s="74"/>
      <c r="HQ110" s="94">
        <v>3</v>
      </c>
      <c r="HR110" s="94"/>
      <c r="HS110" s="94">
        <v>3</v>
      </c>
      <c r="HT110" s="94"/>
      <c r="HU110" s="94">
        <v>2</v>
      </c>
      <c r="HV110" s="94"/>
      <c r="HW110" s="94"/>
      <c r="HX110" s="74"/>
      <c r="HY110" s="74"/>
      <c r="HZ110" s="74"/>
      <c r="IA110" s="74"/>
      <c r="IB110" s="74"/>
      <c r="IC110" s="74"/>
      <c r="ID110" s="74"/>
      <c r="IE110" s="74"/>
      <c r="IF110" s="74"/>
      <c r="IG110" s="94"/>
      <c r="IH110" s="94"/>
      <c r="II110" s="94"/>
      <c r="IJ110" s="94"/>
      <c r="IK110" s="94"/>
      <c r="IL110" s="94"/>
      <c r="IM110" s="94"/>
      <c r="IN110" s="74"/>
      <c r="IO110" s="94"/>
      <c r="IP110" s="94"/>
      <c r="IQ110" s="94"/>
      <c r="IR110" s="94"/>
      <c r="IS110" s="94"/>
      <c r="IT110" s="94"/>
      <c r="IU110" s="94"/>
      <c r="IV110" s="74"/>
      <c r="IW110" s="83">
        <f t="shared" ref="IW110:JD110" si="87">IW13*$JJ110</f>
        <v>52.5</v>
      </c>
      <c r="IX110" s="83">
        <f t="shared" si="87"/>
        <v>90</v>
      </c>
      <c r="IY110" s="83">
        <f t="shared" si="87"/>
        <v>112.5</v>
      </c>
      <c r="IZ110" s="83">
        <f t="shared" si="87"/>
        <v>100</v>
      </c>
      <c r="JA110" s="83">
        <f t="shared" si="87"/>
        <v>45</v>
      </c>
      <c r="JB110" s="83">
        <f t="shared" si="87"/>
        <v>0</v>
      </c>
      <c r="JC110" s="83">
        <f t="shared" si="87"/>
        <v>0</v>
      </c>
      <c r="JD110" s="83">
        <f t="shared" si="87"/>
        <v>0</v>
      </c>
      <c r="JE110" s="74">
        <v>160</v>
      </c>
      <c r="JF110" s="74">
        <f>VLOOKUP(D110,'[2]2月'!B:AK,36,0)</f>
        <v>20</v>
      </c>
      <c r="JG110" s="74">
        <v>8</v>
      </c>
      <c r="JH110" s="74">
        <f t="shared" si="79"/>
        <v>160</v>
      </c>
      <c r="JI110" s="74">
        <v>160</v>
      </c>
      <c r="JJ110" s="83">
        <f t="shared" si="80"/>
        <v>2.5</v>
      </c>
      <c r="JK110" s="83">
        <f t="shared" si="81"/>
        <v>400</v>
      </c>
      <c r="JL110" s="83">
        <f t="shared" si="82"/>
        <v>0</v>
      </c>
    </row>
    <row r="111" spans="1:272" x14ac:dyDescent="0.3">
      <c r="A111" s="74">
        <v>7</v>
      </c>
      <c r="B111" s="74" t="s">
        <v>149</v>
      </c>
      <c r="C111" s="74" t="s">
        <v>149</v>
      </c>
      <c r="D111" s="1" t="s">
        <v>624</v>
      </c>
      <c r="E111" s="1" t="s">
        <v>492</v>
      </c>
      <c r="F111" s="99"/>
      <c r="G111" s="99"/>
      <c r="H111" s="99">
        <f>VLOOKUP(D111,'[1]工资+社保'!K:M,3,0)</f>
        <v>480</v>
      </c>
      <c r="I111" s="94"/>
      <c r="J111" s="94">
        <v>2</v>
      </c>
      <c r="K111" s="94">
        <v>2</v>
      </c>
      <c r="L111" s="94">
        <v>2</v>
      </c>
      <c r="M111" s="94">
        <v>2</v>
      </c>
      <c r="N111" s="94"/>
      <c r="O111" s="94"/>
      <c r="P111" s="74"/>
      <c r="Q111" s="74">
        <v>2</v>
      </c>
      <c r="R111" s="74"/>
      <c r="S111" s="74">
        <v>2</v>
      </c>
      <c r="T111" s="74">
        <v>2</v>
      </c>
      <c r="U111" s="74">
        <v>2</v>
      </c>
      <c r="V111" s="74"/>
      <c r="W111" s="74"/>
      <c r="X111" s="74"/>
      <c r="Y111" s="94"/>
      <c r="Z111" s="94">
        <v>2</v>
      </c>
      <c r="AA111" s="94">
        <v>2</v>
      </c>
      <c r="AB111" s="94">
        <v>3</v>
      </c>
      <c r="AC111" s="94">
        <v>1</v>
      </c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>
        <v>4</v>
      </c>
      <c r="AZ111" s="74">
        <v>2</v>
      </c>
      <c r="BA111" s="74">
        <v>2</v>
      </c>
      <c r="BB111" s="74"/>
      <c r="BC111" s="74"/>
      <c r="BD111" s="74"/>
      <c r="BE111" s="74">
        <v>2</v>
      </c>
      <c r="BF111" s="74"/>
      <c r="BG111" s="74">
        <v>2</v>
      </c>
      <c r="BH111" s="74">
        <v>2</v>
      </c>
      <c r="BI111" s="74">
        <v>2</v>
      </c>
      <c r="BJ111" s="74"/>
      <c r="BK111" s="74"/>
      <c r="BL111" s="74"/>
      <c r="BM111" s="74">
        <v>2</v>
      </c>
      <c r="BN111" s="74"/>
      <c r="BO111" s="74">
        <v>2</v>
      </c>
      <c r="BP111" s="74">
        <v>2</v>
      </c>
      <c r="BQ111" s="74">
        <v>2</v>
      </c>
      <c r="BR111" s="74"/>
      <c r="BS111" s="74"/>
      <c r="BT111" s="74"/>
      <c r="BU111" s="74"/>
      <c r="BV111" s="74">
        <v>2</v>
      </c>
      <c r="BW111" s="74">
        <v>2</v>
      </c>
      <c r="BX111" s="74">
        <v>2</v>
      </c>
      <c r="BY111" s="74">
        <v>2</v>
      </c>
      <c r="BZ111" s="74"/>
      <c r="CA111" s="74"/>
      <c r="CB111" s="74"/>
      <c r="CC111" s="74"/>
      <c r="CD111" s="74"/>
      <c r="CE111" s="74">
        <v>4</v>
      </c>
      <c r="CF111" s="74"/>
      <c r="CG111" s="74">
        <v>4</v>
      </c>
      <c r="CH111" s="74"/>
      <c r="CI111" s="74"/>
      <c r="CJ111" s="74"/>
      <c r="CK111" s="74"/>
      <c r="CL111" s="74"/>
      <c r="CM111" s="74"/>
      <c r="CN111" s="74"/>
      <c r="CO111" s="74"/>
      <c r="CP111" s="74"/>
      <c r="CQ111" s="74"/>
      <c r="CR111" s="74"/>
      <c r="CS111" s="74"/>
      <c r="CT111" s="74"/>
      <c r="CU111" s="74"/>
      <c r="CV111" s="74"/>
      <c r="CW111" s="74"/>
      <c r="CX111" s="74"/>
      <c r="CY111" s="74"/>
      <c r="CZ111" s="74"/>
      <c r="DA111" s="74"/>
      <c r="DB111" s="74"/>
      <c r="DC111" s="74">
        <v>4</v>
      </c>
      <c r="DD111" s="74">
        <v>2</v>
      </c>
      <c r="DE111" s="74">
        <v>2</v>
      </c>
      <c r="DF111" s="74"/>
      <c r="DG111" s="74"/>
      <c r="DH111" s="74"/>
      <c r="DI111" s="74">
        <v>2</v>
      </c>
      <c r="DJ111" s="74"/>
      <c r="DK111" s="74">
        <v>2</v>
      </c>
      <c r="DL111" s="74">
        <v>2</v>
      </c>
      <c r="DM111" s="74">
        <v>2</v>
      </c>
      <c r="DN111" s="74"/>
      <c r="DO111" s="74"/>
      <c r="DP111" s="74"/>
      <c r="DQ111" s="74">
        <v>2</v>
      </c>
      <c r="DR111" s="74"/>
      <c r="DS111" s="74">
        <v>2</v>
      </c>
      <c r="DT111" s="74">
        <v>2</v>
      </c>
      <c r="DU111" s="74">
        <v>2</v>
      </c>
      <c r="DV111" s="74"/>
      <c r="DW111" s="74"/>
      <c r="DX111" s="74"/>
      <c r="DY111" s="74"/>
      <c r="DZ111" s="74">
        <v>2</v>
      </c>
      <c r="EA111" s="74">
        <v>2</v>
      </c>
      <c r="EB111" s="74">
        <v>2</v>
      </c>
      <c r="EC111" s="74">
        <v>2</v>
      </c>
      <c r="ED111" s="74"/>
      <c r="EE111" s="74"/>
      <c r="EF111" s="74"/>
      <c r="EG111" s="74"/>
      <c r="EH111" s="74"/>
      <c r="EI111" s="74">
        <v>4</v>
      </c>
      <c r="EJ111" s="74"/>
      <c r="EK111" s="74">
        <v>4</v>
      </c>
      <c r="EL111" s="74"/>
      <c r="EM111" s="74"/>
      <c r="EN111" s="74"/>
      <c r="EO111" s="74"/>
      <c r="EP111" s="74"/>
      <c r="EQ111" s="74"/>
      <c r="ER111" s="74"/>
      <c r="ES111" s="74"/>
      <c r="ET111" s="74"/>
      <c r="EU111" s="74"/>
      <c r="EV111" s="74"/>
      <c r="EW111" s="74"/>
      <c r="EX111" s="74"/>
      <c r="EY111" s="74"/>
      <c r="EZ111" s="74"/>
      <c r="FA111" s="74"/>
      <c r="FB111" s="74"/>
      <c r="FC111" s="74"/>
      <c r="FD111" s="74"/>
      <c r="FE111" s="74"/>
      <c r="FF111" s="74"/>
      <c r="FG111" s="74">
        <v>4</v>
      </c>
      <c r="FH111" s="74">
        <v>2</v>
      </c>
      <c r="FI111" s="74">
        <v>2</v>
      </c>
      <c r="FJ111" s="74"/>
      <c r="FK111" s="74"/>
      <c r="FL111" s="74"/>
      <c r="FM111" s="74">
        <v>2</v>
      </c>
      <c r="FN111" s="74"/>
      <c r="FO111" s="74">
        <v>2</v>
      </c>
      <c r="FP111" s="74">
        <v>2</v>
      </c>
      <c r="FQ111" s="74">
        <v>2</v>
      </c>
      <c r="FR111" s="74"/>
      <c r="FS111" s="74"/>
      <c r="FT111" s="74"/>
      <c r="FU111" s="74">
        <v>2</v>
      </c>
      <c r="FV111" s="74"/>
      <c r="FW111" s="74">
        <v>2</v>
      </c>
      <c r="FX111" s="74">
        <v>2</v>
      </c>
      <c r="FY111" s="74">
        <v>2</v>
      </c>
      <c r="FZ111" s="74"/>
      <c r="GA111" s="74"/>
      <c r="GB111" s="74"/>
      <c r="GC111" s="74"/>
      <c r="GD111" s="74">
        <v>2</v>
      </c>
      <c r="GE111" s="74">
        <v>2</v>
      </c>
      <c r="GF111" s="74">
        <v>2</v>
      </c>
      <c r="GG111" s="74">
        <v>2</v>
      </c>
      <c r="GH111" s="74"/>
      <c r="GI111" s="74"/>
      <c r="GJ111" s="74"/>
      <c r="GK111" s="74"/>
      <c r="GL111" s="74"/>
      <c r="GM111" s="74">
        <v>4</v>
      </c>
      <c r="GN111" s="74"/>
      <c r="GO111" s="74">
        <v>4</v>
      </c>
      <c r="GP111" s="74"/>
      <c r="GQ111" s="74"/>
      <c r="GR111" s="74"/>
      <c r="GS111" s="74"/>
      <c r="GT111" s="74"/>
      <c r="GU111" s="74"/>
      <c r="GV111" s="74"/>
      <c r="GW111" s="74"/>
      <c r="GX111" s="74"/>
      <c r="GY111" s="74"/>
      <c r="GZ111" s="74"/>
      <c r="HA111" s="74"/>
      <c r="HB111" s="74"/>
      <c r="HC111" s="74"/>
      <c r="HD111" s="74"/>
      <c r="HE111" s="74"/>
      <c r="HF111" s="74"/>
      <c r="HG111" s="74"/>
      <c r="HH111" s="74"/>
      <c r="HI111" s="74"/>
      <c r="HJ111" s="74">
        <v>2</v>
      </c>
      <c r="HK111" s="74">
        <v>2</v>
      </c>
      <c r="HL111" s="74">
        <v>2</v>
      </c>
      <c r="HM111" s="74">
        <v>2</v>
      </c>
      <c r="HN111" s="74"/>
      <c r="HO111" s="74"/>
      <c r="HP111" s="74"/>
      <c r="HQ111" s="74"/>
      <c r="HR111" s="74"/>
      <c r="HS111" s="74">
        <v>3</v>
      </c>
      <c r="HT111" s="74">
        <v>3</v>
      </c>
      <c r="HU111" s="74">
        <v>2</v>
      </c>
      <c r="HV111" s="74"/>
      <c r="HW111" s="74"/>
      <c r="HX111" s="74"/>
      <c r="HY111" s="74"/>
      <c r="HZ111" s="74"/>
      <c r="IA111" s="74"/>
      <c r="IB111" s="74"/>
      <c r="IC111" s="74"/>
      <c r="ID111" s="74"/>
      <c r="IE111" s="74"/>
      <c r="IF111" s="74"/>
      <c r="IG111" s="74"/>
      <c r="IH111" s="74"/>
      <c r="II111" s="74"/>
      <c r="IJ111" s="74"/>
      <c r="IK111" s="74"/>
      <c r="IL111" s="74"/>
      <c r="IM111" s="74"/>
      <c r="IN111" s="74"/>
      <c r="IO111" s="74"/>
      <c r="IP111" s="74"/>
      <c r="IQ111" s="74"/>
      <c r="IR111" s="74"/>
      <c r="IS111" s="74"/>
      <c r="IT111" s="74"/>
      <c r="IU111" s="74"/>
      <c r="IV111" s="74"/>
      <c r="IW111" s="83">
        <f t="shared" ref="IW111:JD111" si="88">IW14*$JJ111</f>
        <v>42</v>
      </c>
      <c r="IX111" s="83">
        <f t="shared" si="88"/>
        <v>36</v>
      </c>
      <c r="IY111" s="83">
        <f t="shared" si="88"/>
        <v>159</v>
      </c>
      <c r="IZ111" s="83">
        <f t="shared" si="88"/>
        <v>108</v>
      </c>
      <c r="JA111" s="83">
        <f t="shared" si="88"/>
        <v>135</v>
      </c>
      <c r="JB111" s="83">
        <f t="shared" si="88"/>
        <v>0</v>
      </c>
      <c r="JC111" s="83">
        <f t="shared" si="88"/>
        <v>0</v>
      </c>
      <c r="JD111" s="83">
        <f t="shared" si="88"/>
        <v>0</v>
      </c>
      <c r="JE111" s="74">
        <v>160</v>
      </c>
      <c r="JF111" s="74">
        <f>VLOOKUP(D111,'[2]2月'!B:AK,36,0)</f>
        <v>20</v>
      </c>
      <c r="JG111" s="74">
        <v>8</v>
      </c>
      <c r="JH111" s="74">
        <f t="shared" si="79"/>
        <v>160</v>
      </c>
      <c r="JI111" s="74">
        <v>160</v>
      </c>
      <c r="JJ111" s="83">
        <f t="shared" si="80"/>
        <v>3</v>
      </c>
      <c r="JK111" s="83">
        <f t="shared" si="81"/>
        <v>480</v>
      </c>
      <c r="JL111" s="83">
        <f t="shared" si="82"/>
        <v>0</v>
      </c>
    </row>
    <row r="112" spans="1:272" x14ac:dyDescent="0.3">
      <c r="A112" s="74">
        <v>8</v>
      </c>
      <c r="B112" s="74" t="s">
        <v>169</v>
      </c>
      <c r="C112" s="74" t="s">
        <v>519</v>
      </c>
      <c r="D112" s="1" t="s">
        <v>625</v>
      </c>
      <c r="E112" s="1" t="s">
        <v>492</v>
      </c>
      <c r="F112" s="99"/>
      <c r="G112" s="99"/>
      <c r="H112" s="99">
        <f>VLOOKUP(D112,'[1]工资+社保'!K:M,3,0)</f>
        <v>360</v>
      </c>
      <c r="I112" s="74"/>
      <c r="J112" s="74">
        <v>2</v>
      </c>
      <c r="K112" s="74">
        <v>2</v>
      </c>
      <c r="L112" s="74">
        <v>2</v>
      </c>
      <c r="M112" s="74">
        <v>2</v>
      </c>
      <c r="N112" s="74"/>
      <c r="O112" s="74"/>
      <c r="P112" s="74"/>
      <c r="Q112" s="74"/>
      <c r="R112" s="101">
        <v>2</v>
      </c>
      <c r="S112" s="101">
        <v>2</v>
      </c>
      <c r="T112" s="101">
        <v>2</v>
      </c>
      <c r="U112" s="101">
        <v>2</v>
      </c>
      <c r="V112" s="101"/>
      <c r="W112" s="101"/>
      <c r="X112" s="74"/>
      <c r="Y112" s="101"/>
      <c r="Z112" s="101"/>
      <c r="AA112" s="101">
        <v>3</v>
      </c>
      <c r="AB112" s="101">
        <v>3</v>
      </c>
      <c r="AC112" s="101">
        <v>2</v>
      </c>
      <c r="AD112" s="101"/>
      <c r="AE112" s="101"/>
      <c r="AF112" s="101"/>
      <c r="AG112" s="74"/>
      <c r="AH112" s="74"/>
      <c r="AI112" s="74"/>
      <c r="AJ112" s="74"/>
      <c r="AK112" s="74"/>
      <c r="AL112" s="74"/>
      <c r="AM112" s="74"/>
      <c r="AN112" s="74"/>
      <c r="AO112" s="74"/>
      <c r="AP112" s="101"/>
      <c r="AQ112" s="101"/>
      <c r="AR112" s="101"/>
      <c r="AS112" s="101"/>
      <c r="AT112" s="101"/>
      <c r="AU112" s="101"/>
      <c r="AV112" s="74"/>
      <c r="AW112" s="74">
        <v>4</v>
      </c>
      <c r="AX112" s="74"/>
      <c r="AY112" s="74"/>
      <c r="AZ112" s="74">
        <v>4</v>
      </c>
      <c r="BA112" s="74"/>
      <c r="BB112" s="74"/>
      <c r="BC112" s="74"/>
      <c r="BD112" s="74"/>
      <c r="BE112" s="74"/>
      <c r="BF112" s="74">
        <v>2</v>
      </c>
      <c r="BG112" s="74">
        <v>2</v>
      </c>
      <c r="BH112" s="74">
        <v>2</v>
      </c>
      <c r="BI112" s="74">
        <v>2</v>
      </c>
      <c r="BJ112" s="74"/>
      <c r="BK112" s="74"/>
      <c r="BL112" s="74"/>
      <c r="BM112" s="74"/>
      <c r="BN112" s="101">
        <v>2</v>
      </c>
      <c r="BO112" s="101">
        <v>2</v>
      </c>
      <c r="BP112" s="101">
        <v>2</v>
      </c>
      <c r="BQ112" s="101">
        <v>2</v>
      </c>
      <c r="BR112" s="101"/>
      <c r="BS112" s="101"/>
      <c r="BT112" s="74"/>
      <c r="BU112" s="74"/>
      <c r="BV112" s="74">
        <v>2</v>
      </c>
      <c r="BW112" s="74">
        <v>2</v>
      </c>
      <c r="BX112" s="74">
        <v>2</v>
      </c>
      <c r="BY112" s="74">
        <v>2</v>
      </c>
      <c r="BZ112" s="74"/>
      <c r="CA112" s="74"/>
      <c r="CB112" s="74"/>
      <c r="CC112" s="74"/>
      <c r="CD112" s="74">
        <v>2</v>
      </c>
      <c r="CE112" s="74">
        <v>2</v>
      </c>
      <c r="CF112" s="74">
        <v>2</v>
      </c>
      <c r="CG112" s="74">
        <v>2</v>
      </c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101"/>
      <c r="CU112" s="101"/>
      <c r="CV112" s="101"/>
      <c r="CW112" s="101"/>
      <c r="CX112" s="101"/>
      <c r="CY112" s="101"/>
      <c r="CZ112" s="74"/>
      <c r="DA112" s="74">
        <v>4</v>
      </c>
      <c r="DB112" s="74"/>
      <c r="DC112" s="74"/>
      <c r="DD112" s="74">
        <v>4</v>
      </c>
      <c r="DE112" s="74"/>
      <c r="DF112" s="74"/>
      <c r="DG112" s="74"/>
      <c r="DH112" s="74"/>
      <c r="DI112" s="74"/>
      <c r="DJ112" s="74">
        <v>2</v>
      </c>
      <c r="DK112" s="74">
        <v>2</v>
      </c>
      <c r="DL112" s="74">
        <v>2</v>
      </c>
      <c r="DM112" s="74">
        <v>2</v>
      </c>
      <c r="DN112" s="74"/>
      <c r="DO112" s="74"/>
      <c r="DP112" s="74"/>
      <c r="DQ112" s="74"/>
      <c r="DR112" s="101">
        <v>2</v>
      </c>
      <c r="DS112" s="101">
        <v>2</v>
      </c>
      <c r="DT112" s="101">
        <v>2</v>
      </c>
      <c r="DU112" s="101">
        <v>2</v>
      </c>
      <c r="DV112" s="101"/>
      <c r="DW112" s="101"/>
      <c r="DX112" s="74"/>
      <c r="DY112" s="74"/>
      <c r="DZ112" s="74">
        <v>2</v>
      </c>
      <c r="EA112" s="74">
        <v>2</v>
      </c>
      <c r="EB112" s="74">
        <v>2</v>
      </c>
      <c r="EC112" s="74">
        <v>2</v>
      </c>
      <c r="ED112" s="74"/>
      <c r="EE112" s="74"/>
      <c r="EF112" s="74"/>
      <c r="EG112" s="74"/>
      <c r="EH112" s="74">
        <v>2</v>
      </c>
      <c r="EI112" s="74">
        <v>2</v>
      </c>
      <c r="EJ112" s="74">
        <v>2</v>
      </c>
      <c r="EK112" s="74">
        <v>2</v>
      </c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101"/>
      <c r="EY112" s="101"/>
      <c r="EZ112" s="101"/>
      <c r="FA112" s="101"/>
      <c r="FB112" s="101"/>
      <c r="FC112" s="101"/>
      <c r="FD112" s="74"/>
      <c r="FE112" s="74">
        <v>4</v>
      </c>
      <c r="FF112" s="74"/>
      <c r="FG112" s="74"/>
      <c r="FH112" s="74">
        <v>4</v>
      </c>
      <c r="FI112" s="74"/>
      <c r="FJ112" s="74"/>
      <c r="FK112" s="74"/>
      <c r="FL112" s="74"/>
      <c r="FM112" s="74"/>
      <c r="FN112" s="74">
        <v>2</v>
      </c>
      <c r="FO112" s="74">
        <v>2</v>
      </c>
      <c r="FP112" s="74">
        <v>2</v>
      </c>
      <c r="FQ112" s="74">
        <v>2</v>
      </c>
      <c r="FR112" s="74"/>
      <c r="FS112" s="74"/>
      <c r="FT112" s="74"/>
      <c r="FU112" s="74"/>
      <c r="FV112" s="101">
        <v>2</v>
      </c>
      <c r="FW112" s="101">
        <v>2</v>
      </c>
      <c r="FX112" s="101">
        <v>2</v>
      </c>
      <c r="FY112" s="101">
        <v>2</v>
      </c>
      <c r="FZ112" s="101"/>
      <c r="GA112" s="101"/>
      <c r="GB112" s="74"/>
      <c r="GC112" s="74"/>
      <c r="GD112" s="74">
        <v>2</v>
      </c>
      <c r="GE112" s="74">
        <v>2</v>
      </c>
      <c r="GF112" s="74">
        <v>2</v>
      </c>
      <c r="GG112" s="74">
        <v>2</v>
      </c>
      <c r="GH112" s="74"/>
      <c r="GI112" s="74"/>
      <c r="GJ112" s="74"/>
      <c r="GK112" s="74"/>
      <c r="GL112" s="74">
        <v>2</v>
      </c>
      <c r="GM112" s="74">
        <v>2</v>
      </c>
      <c r="GN112" s="74">
        <v>2</v>
      </c>
      <c r="GO112" s="74">
        <v>2</v>
      </c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>
        <v>2</v>
      </c>
      <c r="HJ112" s="74"/>
      <c r="HK112" s="74">
        <v>2</v>
      </c>
      <c r="HL112" s="74">
        <v>2</v>
      </c>
      <c r="HM112" s="74">
        <v>2</v>
      </c>
      <c r="HN112" s="74"/>
      <c r="HO112" s="74"/>
      <c r="HP112" s="74"/>
      <c r="HQ112" s="74"/>
      <c r="HR112" s="101">
        <v>2</v>
      </c>
      <c r="HS112" s="101">
        <v>2</v>
      </c>
      <c r="HT112" s="101">
        <v>2</v>
      </c>
      <c r="HU112" s="101">
        <v>2</v>
      </c>
      <c r="HV112" s="101"/>
      <c r="HW112" s="101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101"/>
      <c r="II112" s="101"/>
      <c r="IJ112" s="101"/>
      <c r="IK112" s="101"/>
      <c r="IL112" s="101"/>
      <c r="IM112" s="101"/>
      <c r="IN112" s="74"/>
      <c r="IO112" s="74"/>
      <c r="IP112" s="74"/>
      <c r="IQ112" s="74"/>
      <c r="IR112" s="74"/>
      <c r="IS112" s="74"/>
      <c r="IT112" s="74"/>
      <c r="IU112" s="74"/>
      <c r="IV112" s="74"/>
      <c r="IW112" s="83">
        <f t="shared" ref="IW112:JD112" si="89">IW15*$JJ112</f>
        <v>31.5</v>
      </c>
      <c r="IX112" s="83">
        <f t="shared" si="89"/>
        <v>67.5</v>
      </c>
      <c r="IY112" s="83">
        <f t="shared" si="89"/>
        <v>78.75</v>
      </c>
      <c r="IZ112" s="83">
        <f t="shared" si="89"/>
        <v>105.75</v>
      </c>
      <c r="JA112" s="83">
        <f t="shared" si="89"/>
        <v>76.5</v>
      </c>
      <c r="JB112" s="83">
        <f t="shared" si="89"/>
        <v>0</v>
      </c>
      <c r="JC112" s="83">
        <f t="shared" si="89"/>
        <v>0</v>
      </c>
      <c r="JD112" s="83">
        <f t="shared" si="89"/>
        <v>0</v>
      </c>
      <c r="JE112" s="74">
        <v>160</v>
      </c>
      <c r="JF112" s="74">
        <f>VLOOKUP(D112,'[2]2月'!B:AK,36,0)</f>
        <v>20</v>
      </c>
      <c r="JG112" s="74">
        <v>8</v>
      </c>
      <c r="JH112" s="74">
        <f t="shared" si="79"/>
        <v>160</v>
      </c>
      <c r="JI112" s="74">
        <v>160</v>
      </c>
      <c r="JJ112" s="83">
        <f t="shared" si="80"/>
        <v>2.25</v>
      </c>
      <c r="JK112" s="83">
        <f t="shared" si="81"/>
        <v>360</v>
      </c>
      <c r="JL112" s="83">
        <f t="shared" si="82"/>
        <v>0</v>
      </c>
    </row>
    <row r="113" spans="1:272" x14ac:dyDescent="0.3">
      <c r="A113" s="74">
        <v>9</v>
      </c>
      <c r="B113" s="74" t="s">
        <v>149</v>
      </c>
      <c r="C113" s="74" t="s">
        <v>149</v>
      </c>
      <c r="D113" s="1" t="s">
        <v>626</v>
      </c>
      <c r="E113" s="1" t="s">
        <v>492</v>
      </c>
      <c r="F113" s="99"/>
      <c r="G113" s="99"/>
      <c r="H113" s="99">
        <f>VLOOKUP(D113,'[1]工资+社保'!K:M,3,0)</f>
        <v>480</v>
      </c>
      <c r="I113" s="94"/>
      <c r="J113" s="94">
        <v>3</v>
      </c>
      <c r="K113" s="94"/>
      <c r="L113" s="94">
        <v>2</v>
      </c>
      <c r="M113" s="94">
        <v>3</v>
      </c>
      <c r="N113" s="94"/>
      <c r="O113" s="94"/>
      <c r="P113" s="74"/>
      <c r="Q113" s="94">
        <v>3</v>
      </c>
      <c r="R113" s="94">
        <v>1</v>
      </c>
      <c r="S113" s="94">
        <v>2</v>
      </c>
      <c r="T113" s="94"/>
      <c r="U113" s="94">
        <v>2</v>
      </c>
      <c r="V113" s="94"/>
      <c r="W113" s="94"/>
      <c r="X113" s="94"/>
      <c r="Y113" s="94">
        <v>2</v>
      </c>
      <c r="Z113" s="94">
        <v>2</v>
      </c>
      <c r="AA113" s="94">
        <v>2</v>
      </c>
      <c r="AB113" s="94"/>
      <c r="AC113" s="94">
        <v>2</v>
      </c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74"/>
      <c r="AO113" s="94"/>
      <c r="AP113" s="94"/>
      <c r="AQ113" s="94"/>
      <c r="AR113" s="94"/>
      <c r="AS113" s="94"/>
      <c r="AT113" s="94"/>
      <c r="AU113" s="94"/>
      <c r="AV113" s="94"/>
      <c r="AW113" s="74">
        <v>2</v>
      </c>
      <c r="AX113" s="74">
        <v>2</v>
      </c>
      <c r="AY113" s="74">
        <v>2</v>
      </c>
      <c r="AZ113" s="74"/>
      <c r="BA113" s="74">
        <v>2</v>
      </c>
      <c r="BB113" s="74"/>
      <c r="BC113" s="74"/>
      <c r="BD113" s="74"/>
      <c r="BE113" s="94"/>
      <c r="BF113" s="94">
        <v>2</v>
      </c>
      <c r="BG113" s="94">
        <v>2</v>
      </c>
      <c r="BH113" s="94">
        <v>2</v>
      </c>
      <c r="BI113" s="94">
        <v>2</v>
      </c>
      <c r="BJ113" s="94"/>
      <c r="BK113" s="94"/>
      <c r="BL113" s="94"/>
      <c r="BM113" s="94">
        <v>2</v>
      </c>
      <c r="BN113" s="94"/>
      <c r="BO113" s="94">
        <v>2</v>
      </c>
      <c r="BP113" s="94">
        <v>2</v>
      </c>
      <c r="BQ113" s="94">
        <v>2</v>
      </c>
      <c r="BR113" s="94"/>
      <c r="BS113" s="94"/>
      <c r="BT113" s="94"/>
      <c r="BU113" s="94">
        <v>2</v>
      </c>
      <c r="BV113" s="94"/>
      <c r="BW113" s="94">
        <v>2</v>
      </c>
      <c r="BX113" s="94">
        <v>2</v>
      </c>
      <c r="BY113" s="94">
        <v>2</v>
      </c>
      <c r="BZ113" s="94"/>
      <c r="CA113" s="94"/>
      <c r="CB113" s="94"/>
      <c r="CC113" s="94">
        <v>2</v>
      </c>
      <c r="CD113" s="94">
        <v>2</v>
      </c>
      <c r="CE113" s="94">
        <v>2</v>
      </c>
      <c r="CF113" s="94"/>
      <c r="CG113" s="94">
        <v>2</v>
      </c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74">
        <v>2</v>
      </c>
      <c r="DB113" s="74">
        <v>2</v>
      </c>
      <c r="DC113" s="74">
        <v>2</v>
      </c>
      <c r="DD113" s="74"/>
      <c r="DE113" s="74">
        <v>2</v>
      </c>
      <c r="DF113" s="74"/>
      <c r="DG113" s="74"/>
      <c r="DH113" s="74"/>
      <c r="DI113" s="94"/>
      <c r="DJ113" s="94">
        <v>2</v>
      </c>
      <c r="DK113" s="94">
        <v>2</v>
      </c>
      <c r="DL113" s="94">
        <v>2</v>
      </c>
      <c r="DM113" s="94">
        <v>2</v>
      </c>
      <c r="DN113" s="94"/>
      <c r="DO113" s="94"/>
      <c r="DP113" s="94"/>
      <c r="DQ113" s="94">
        <v>2</v>
      </c>
      <c r="DR113" s="94"/>
      <c r="DS113" s="94">
        <v>2</v>
      </c>
      <c r="DT113" s="94">
        <v>2</v>
      </c>
      <c r="DU113" s="94">
        <v>2</v>
      </c>
      <c r="DV113" s="94"/>
      <c r="DW113" s="94"/>
      <c r="DX113" s="94"/>
      <c r="DY113" s="94">
        <v>2</v>
      </c>
      <c r="DZ113" s="94"/>
      <c r="EA113" s="94">
        <v>2</v>
      </c>
      <c r="EB113" s="94">
        <v>2</v>
      </c>
      <c r="EC113" s="94">
        <v>2</v>
      </c>
      <c r="ED113" s="94"/>
      <c r="EE113" s="94"/>
      <c r="EF113" s="94"/>
      <c r="EG113" s="94">
        <v>2</v>
      </c>
      <c r="EH113" s="94">
        <v>2</v>
      </c>
      <c r="EI113" s="94">
        <v>2</v>
      </c>
      <c r="EJ113" s="94"/>
      <c r="EK113" s="94">
        <v>2</v>
      </c>
      <c r="EL113" s="94"/>
      <c r="EM113" s="94"/>
      <c r="EN113" s="94"/>
      <c r="EO113" s="94"/>
      <c r="EP113" s="94"/>
      <c r="EQ113" s="94"/>
      <c r="ER113" s="94"/>
      <c r="ES113" s="94"/>
      <c r="ET113" s="94"/>
      <c r="EU113" s="94"/>
      <c r="EV113" s="94"/>
      <c r="EW113" s="94"/>
      <c r="EX113" s="94"/>
      <c r="EY113" s="94"/>
      <c r="EZ113" s="94"/>
      <c r="FA113" s="94"/>
      <c r="FB113" s="94"/>
      <c r="FC113" s="94"/>
      <c r="FD113" s="94"/>
      <c r="FE113" s="74">
        <v>2</v>
      </c>
      <c r="FF113" s="74">
        <v>2</v>
      </c>
      <c r="FG113" s="74">
        <v>2</v>
      </c>
      <c r="FH113" s="74"/>
      <c r="FI113" s="74">
        <v>2</v>
      </c>
      <c r="FJ113" s="74"/>
      <c r="FK113" s="74"/>
      <c r="FL113" s="74"/>
      <c r="FM113" s="94"/>
      <c r="FN113" s="94">
        <v>2</v>
      </c>
      <c r="FO113" s="94">
        <v>2</v>
      </c>
      <c r="FP113" s="94">
        <v>2</v>
      </c>
      <c r="FQ113" s="94">
        <v>2</v>
      </c>
      <c r="FR113" s="94"/>
      <c r="FS113" s="94"/>
      <c r="FT113" s="94"/>
      <c r="FU113" s="94">
        <v>2</v>
      </c>
      <c r="FV113" s="94"/>
      <c r="FW113" s="94">
        <v>2</v>
      </c>
      <c r="FX113" s="94">
        <v>2</v>
      </c>
      <c r="FY113" s="94">
        <v>2</v>
      </c>
      <c r="FZ113" s="94"/>
      <c r="GA113" s="94"/>
      <c r="GB113" s="94"/>
      <c r="GC113" s="94">
        <v>2</v>
      </c>
      <c r="GD113" s="94"/>
      <c r="GE113" s="94">
        <v>2</v>
      </c>
      <c r="GF113" s="94">
        <v>2</v>
      </c>
      <c r="GG113" s="94">
        <v>2</v>
      </c>
      <c r="GH113" s="94"/>
      <c r="GI113" s="94"/>
      <c r="GJ113" s="94"/>
      <c r="GK113" s="94">
        <v>2</v>
      </c>
      <c r="GL113" s="94">
        <v>2</v>
      </c>
      <c r="GM113" s="94">
        <v>2</v>
      </c>
      <c r="GN113" s="94"/>
      <c r="GO113" s="94">
        <v>2</v>
      </c>
      <c r="GP113" s="94"/>
      <c r="GQ113" s="94"/>
      <c r="GR113" s="94"/>
      <c r="GS113" s="74"/>
      <c r="GT113" s="74"/>
      <c r="GU113" s="94"/>
      <c r="GV113" s="74"/>
      <c r="GW113" s="74"/>
      <c r="GX113" s="74"/>
      <c r="GY113" s="74"/>
      <c r="GZ113" s="74"/>
      <c r="HA113" s="74"/>
      <c r="HB113" s="74"/>
      <c r="HC113" s="94"/>
      <c r="HD113" s="74"/>
      <c r="HE113" s="74"/>
      <c r="HF113" s="74"/>
      <c r="HG113" s="74"/>
      <c r="HH113" s="74"/>
      <c r="HI113" s="74"/>
      <c r="HJ113" s="74">
        <v>2</v>
      </c>
      <c r="HK113" s="74">
        <v>2</v>
      </c>
      <c r="HL113" s="74">
        <v>2</v>
      </c>
      <c r="HM113" s="74">
        <v>2</v>
      </c>
      <c r="HN113" s="74"/>
      <c r="HO113" s="74"/>
      <c r="HP113" s="74"/>
      <c r="HQ113" s="74">
        <v>2</v>
      </c>
      <c r="HR113" s="74">
        <v>2</v>
      </c>
      <c r="HS113" s="74">
        <v>2</v>
      </c>
      <c r="HT113" s="74">
        <v>2</v>
      </c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83">
        <f t="shared" ref="IW113:JD113" si="90">IW16*$JJ113</f>
        <v>93</v>
      </c>
      <c r="IX113" s="83">
        <f t="shared" si="90"/>
        <v>84</v>
      </c>
      <c r="IY113" s="83">
        <f t="shared" si="90"/>
        <v>114</v>
      </c>
      <c r="IZ113" s="83">
        <f t="shared" si="90"/>
        <v>72</v>
      </c>
      <c r="JA113" s="83">
        <f t="shared" si="90"/>
        <v>117</v>
      </c>
      <c r="JB113" s="83">
        <f t="shared" si="90"/>
        <v>0</v>
      </c>
      <c r="JC113" s="83">
        <f t="shared" si="90"/>
        <v>0</v>
      </c>
      <c r="JD113" s="83">
        <f t="shared" si="90"/>
        <v>0</v>
      </c>
      <c r="JE113" s="74">
        <v>160</v>
      </c>
      <c r="JF113" s="74">
        <f>VLOOKUP(D113,'[2]2月'!B:AK,36,0)</f>
        <v>20</v>
      </c>
      <c r="JG113" s="74">
        <v>8</v>
      </c>
      <c r="JH113" s="74">
        <f t="shared" si="79"/>
        <v>160</v>
      </c>
      <c r="JI113" s="74">
        <v>160</v>
      </c>
      <c r="JJ113" s="83">
        <f t="shared" si="80"/>
        <v>3</v>
      </c>
      <c r="JK113" s="83">
        <f t="shared" si="81"/>
        <v>480</v>
      </c>
      <c r="JL113" s="83">
        <f t="shared" si="82"/>
        <v>0</v>
      </c>
    </row>
    <row r="114" spans="1:272" x14ac:dyDescent="0.3">
      <c r="A114" s="74">
        <v>10</v>
      </c>
      <c r="B114" s="74" t="s">
        <v>169</v>
      </c>
      <c r="C114" s="74" t="s">
        <v>519</v>
      </c>
      <c r="D114" s="1" t="s">
        <v>627</v>
      </c>
      <c r="E114" s="1" t="s">
        <v>492</v>
      </c>
      <c r="F114" s="99"/>
      <c r="G114" s="99"/>
      <c r="H114" s="99">
        <f>VLOOKUP(D114,'[1]工资+社保'!K:M,3,0)</f>
        <v>360</v>
      </c>
      <c r="I114" s="94"/>
      <c r="J114" s="94">
        <v>2</v>
      </c>
      <c r="K114" s="94">
        <v>3</v>
      </c>
      <c r="L114" s="94"/>
      <c r="M114" s="94">
        <v>3</v>
      </c>
      <c r="N114" s="94"/>
      <c r="O114" s="94"/>
      <c r="P114" s="74"/>
      <c r="Q114" s="94">
        <v>2</v>
      </c>
      <c r="R114" s="94">
        <v>2</v>
      </c>
      <c r="S114" s="74">
        <v>2</v>
      </c>
      <c r="T114" s="94">
        <v>2</v>
      </c>
      <c r="U114" s="94"/>
      <c r="V114" s="94"/>
      <c r="W114" s="94"/>
      <c r="X114" s="94"/>
      <c r="Y114" s="94"/>
      <c r="Z114" s="94">
        <v>2</v>
      </c>
      <c r="AA114" s="94">
        <v>2</v>
      </c>
      <c r="AB114" s="94">
        <v>2</v>
      </c>
      <c r="AC114" s="94">
        <v>2</v>
      </c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74"/>
      <c r="AO114" s="94"/>
      <c r="AP114" s="94"/>
      <c r="AQ114" s="74"/>
      <c r="AR114" s="94"/>
      <c r="AS114" s="94"/>
      <c r="AT114" s="94"/>
      <c r="AU114" s="94"/>
      <c r="AV114" s="94"/>
      <c r="AW114" s="74"/>
      <c r="AX114" s="74">
        <v>2</v>
      </c>
      <c r="AY114" s="74">
        <v>2</v>
      </c>
      <c r="AZ114" s="74">
        <v>2</v>
      </c>
      <c r="BA114" s="74">
        <v>2</v>
      </c>
      <c r="BB114" s="74"/>
      <c r="BC114" s="74"/>
      <c r="BD114" s="74"/>
      <c r="BE114" s="94">
        <v>2</v>
      </c>
      <c r="BF114" s="94"/>
      <c r="BG114" s="74">
        <v>2</v>
      </c>
      <c r="BH114" s="74">
        <v>2</v>
      </c>
      <c r="BI114" s="74">
        <v>2</v>
      </c>
      <c r="BJ114" s="74"/>
      <c r="BK114" s="94"/>
      <c r="BL114" s="94"/>
      <c r="BN114" s="94">
        <v>2</v>
      </c>
      <c r="BO114" s="74">
        <v>2</v>
      </c>
      <c r="BP114" s="74">
        <v>2</v>
      </c>
      <c r="BQ114" s="74">
        <v>2</v>
      </c>
      <c r="BR114" s="74"/>
      <c r="BS114" s="94"/>
      <c r="BT114" s="94"/>
      <c r="BU114" s="74"/>
      <c r="BV114" s="74">
        <v>2</v>
      </c>
      <c r="BW114" s="74">
        <v>2</v>
      </c>
      <c r="BX114" s="74">
        <v>2</v>
      </c>
      <c r="BY114" s="74">
        <v>2</v>
      </c>
      <c r="BZ114" s="74"/>
      <c r="CA114" s="74"/>
      <c r="CB114" s="74"/>
      <c r="CC114" s="94"/>
      <c r="CD114" s="94">
        <v>2</v>
      </c>
      <c r="CE114" s="74">
        <v>2</v>
      </c>
      <c r="CF114" s="74">
        <v>2</v>
      </c>
      <c r="CG114" s="74">
        <v>2</v>
      </c>
      <c r="CH114" s="74"/>
      <c r="CI114" s="94"/>
      <c r="CJ114" s="94"/>
      <c r="CK114" s="94"/>
      <c r="CL114" s="94"/>
      <c r="CM114" s="74"/>
      <c r="CN114" s="74"/>
      <c r="CO114" s="74"/>
      <c r="CP114" s="74"/>
      <c r="CQ114" s="94"/>
      <c r="CR114" s="94"/>
      <c r="CT114" s="94"/>
      <c r="CU114" s="74"/>
      <c r="CV114" s="74"/>
      <c r="CW114" s="74"/>
      <c r="CX114" s="74"/>
      <c r="CY114" s="94"/>
      <c r="CZ114" s="94"/>
      <c r="DA114" s="74"/>
      <c r="DB114" s="74">
        <v>2</v>
      </c>
      <c r="DC114" s="74">
        <v>2</v>
      </c>
      <c r="DD114" s="74">
        <v>2</v>
      </c>
      <c r="DE114" s="74">
        <v>2</v>
      </c>
      <c r="DF114" s="74"/>
      <c r="DG114" s="74"/>
      <c r="DH114" s="74"/>
      <c r="DI114" s="94">
        <v>2</v>
      </c>
      <c r="DJ114" s="94"/>
      <c r="DK114" s="74">
        <v>2</v>
      </c>
      <c r="DL114" s="74">
        <v>2</v>
      </c>
      <c r="DM114" s="74">
        <v>2</v>
      </c>
      <c r="DN114" s="74"/>
      <c r="DO114" s="94"/>
      <c r="DP114" s="94"/>
      <c r="DR114" s="94">
        <v>2</v>
      </c>
      <c r="DS114" s="74">
        <v>2</v>
      </c>
      <c r="DT114" s="74">
        <v>2</v>
      </c>
      <c r="DU114" s="74">
        <v>2</v>
      </c>
      <c r="DV114" s="74"/>
      <c r="DW114" s="94"/>
      <c r="DX114" s="94"/>
      <c r="DY114" s="74"/>
      <c r="DZ114" s="74">
        <v>2</v>
      </c>
      <c r="EA114" s="74">
        <v>2</v>
      </c>
      <c r="EB114" s="74">
        <v>2</v>
      </c>
      <c r="EC114" s="74">
        <v>2</v>
      </c>
      <c r="ED114" s="74"/>
      <c r="EE114" s="74"/>
      <c r="EF114" s="74"/>
      <c r="EG114" s="94"/>
      <c r="EH114" s="94">
        <v>2</v>
      </c>
      <c r="EI114" s="74">
        <v>2</v>
      </c>
      <c r="EJ114" s="74">
        <v>2</v>
      </c>
      <c r="EK114" s="74">
        <v>2</v>
      </c>
      <c r="EL114" s="74"/>
      <c r="EM114" s="94"/>
      <c r="EN114" s="94"/>
      <c r="EO114" s="94"/>
      <c r="EP114" s="94"/>
      <c r="EQ114" s="74"/>
      <c r="ER114" s="74"/>
      <c r="ES114" s="74"/>
      <c r="ET114" s="74"/>
      <c r="EU114" s="94"/>
      <c r="EV114" s="94"/>
      <c r="EW114" s="94"/>
      <c r="EX114" s="94"/>
      <c r="EY114" s="74"/>
      <c r="EZ114" s="94"/>
      <c r="FA114" s="94"/>
      <c r="FB114" s="94"/>
      <c r="FC114" s="94"/>
      <c r="FD114" s="94"/>
      <c r="FE114" s="74"/>
      <c r="FF114" s="74">
        <v>2</v>
      </c>
      <c r="FG114" s="74">
        <v>2</v>
      </c>
      <c r="FH114" s="74">
        <v>2</v>
      </c>
      <c r="FI114" s="74">
        <v>2</v>
      </c>
      <c r="FJ114" s="74"/>
      <c r="FK114" s="74"/>
      <c r="FL114" s="74"/>
      <c r="FM114" s="94">
        <v>2</v>
      </c>
      <c r="FN114" s="94"/>
      <c r="FO114" s="74">
        <v>2</v>
      </c>
      <c r="FP114" s="74">
        <v>2</v>
      </c>
      <c r="FQ114" s="74">
        <v>2</v>
      </c>
      <c r="FR114" s="74"/>
      <c r="FS114" s="94"/>
      <c r="FT114" s="94"/>
      <c r="FV114" s="94">
        <v>2</v>
      </c>
      <c r="FW114" s="74">
        <v>2</v>
      </c>
      <c r="FX114" s="74">
        <v>2</v>
      </c>
      <c r="FY114" s="74">
        <v>2</v>
      </c>
      <c r="FZ114" s="74"/>
      <c r="GA114" s="94"/>
      <c r="GB114" s="94"/>
      <c r="GC114" s="74"/>
      <c r="GD114" s="74">
        <v>2</v>
      </c>
      <c r="GE114" s="74">
        <v>2</v>
      </c>
      <c r="GF114" s="74">
        <v>2</v>
      </c>
      <c r="GG114" s="74">
        <v>2</v>
      </c>
      <c r="GH114" s="74"/>
      <c r="GI114" s="74"/>
      <c r="GJ114" s="74"/>
      <c r="GK114" s="94"/>
      <c r="GL114" s="94">
        <v>2</v>
      </c>
      <c r="GM114" s="74">
        <v>2</v>
      </c>
      <c r="GN114" s="74">
        <v>2</v>
      </c>
      <c r="GO114" s="74">
        <v>2</v>
      </c>
      <c r="GP114" s="74"/>
      <c r="GQ114" s="94"/>
      <c r="GR114" s="9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>
        <v>2</v>
      </c>
      <c r="HJ114" s="74"/>
      <c r="HK114" s="74">
        <v>2</v>
      </c>
      <c r="HL114" s="74">
        <v>2</v>
      </c>
      <c r="HM114" s="74">
        <v>2</v>
      </c>
      <c r="HN114" s="74"/>
      <c r="HO114" s="74"/>
      <c r="HP114" s="74"/>
      <c r="HQ114" s="94"/>
      <c r="HR114" s="94">
        <v>2</v>
      </c>
      <c r="HS114" s="94">
        <v>2</v>
      </c>
      <c r="HT114" s="94">
        <v>2</v>
      </c>
      <c r="HU114" s="94">
        <v>2</v>
      </c>
      <c r="HV114" s="94"/>
      <c r="HW114" s="94"/>
      <c r="HX114" s="74"/>
      <c r="HY114" s="74"/>
      <c r="HZ114" s="74"/>
      <c r="IA114" s="74"/>
      <c r="IB114" s="74"/>
      <c r="IC114" s="74"/>
      <c r="ID114" s="74"/>
      <c r="IE114" s="74"/>
      <c r="IF114" s="74"/>
      <c r="IG114" s="94"/>
      <c r="IH114" s="94"/>
      <c r="II114" s="94"/>
      <c r="IJ114" s="94"/>
      <c r="IK114" s="94"/>
      <c r="IL114" s="94"/>
      <c r="IM114" s="94"/>
      <c r="IN114" s="74"/>
      <c r="IO114" s="94"/>
      <c r="IP114" s="94"/>
      <c r="IQ114" s="94"/>
      <c r="IR114" s="94"/>
      <c r="IS114" s="94"/>
      <c r="IT114" s="94"/>
      <c r="IU114" s="94"/>
      <c r="IV114" s="74"/>
      <c r="IW114" s="83">
        <f t="shared" ref="IW114:JD114" si="91">IW17*$JJ114</f>
        <v>22.5</v>
      </c>
      <c r="IX114" s="83">
        <f t="shared" si="91"/>
        <v>72</v>
      </c>
      <c r="IY114" s="83">
        <f t="shared" si="91"/>
        <v>92.25</v>
      </c>
      <c r="IZ114" s="83">
        <f t="shared" si="91"/>
        <v>85.5</v>
      </c>
      <c r="JA114" s="83">
        <f t="shared" si="91"/>
        <v>87.75</v>
      </c>
      <c r="JB114" s="83">
        <f t="shared" si="91"/>
        <v>0</v>
      </c>
      <c r="JC114" s="83">
        <f t="shared" si="91"/>
        <v>0</v>
      </c>
      <c r="JD114" s="83">
        <f t="shared" si="91"/>
        <v>0</v>
      </c>
      <c r="JE114" s="74">
        <v>160</v>
      </c>
      <c r="JF114" s="74">
        <f>VLOOKUP(D114,'[2]2月'!B:AK,36,0)</f>
        <v>20</v>
      </c>
      <c r="JG114" s="74">
        <v>8</v>
      </c>
      <c r="JH114" s="74">
        <f t="shared" si="79"/>
        <v>160</v>
      </c>
      <c r="JI114" s="74">
        <v>160</v>
      </c>
      <c r="JJ114" s="83">
        <f t="shared" si="80"/>
        <v>2.25</v>
      </c>
      <c r="JK114" s="83">
        <f t="shared" si="81"/>
        <v>360</v>
      </c>
      <c r="JL114" s="83">
        <f t="shared" si="82"/>
        <v>0</v>
      </c>
    </row>
    <row r="115" spans="1:272" x14ac:dyDescent="0.3">
      <c r="A115" s="74">
        <v>11</v>
      </c>
      <c r="B115" s="74" t="s">
        <v>172</v>
      </c>
      <c r="C115" s="74" t="s">
        <v>154</v>
      </c>
      <c r="D115" s="37" t="s">
        <v>628</v>
      </c>
      <c r="E115" s="1" t="s">
        <v>492</v>
      </c>
      <c r="F115" s="99"/>
      <c r="G115" s="99"/>
      <c r="H115" s="99">
        <f>VLOOKUP(D115,'[1]工资+社保'!K:M,3,0)</f>
        <v>340</v>
      </c>
      <c r="I115" s="101">
        <v>2</v>
      </c>
      <c r="J115" s="101">
        <v>3</v>
      </c>
      <c r="K115" s="101"/>
      <c r="L115" s="101"/>
      <c r="M115" s="101">
        <v>3</v>
      </c>
      <c r="N115" s="101"/>
      <c r="O115" s="101"/>
      <c r="P115" s="74"/>
      <c r="Q115" s="101">
        <v>1</v>
      </c>
      <c r="R115" s="74">
        <v>1</v>
      </c>
      <c r="S115" s="74">
        <v>1</v>
      </c>
      <c r="T115" s="74">
        <v>3</v>
      </c>
      <c r="U115" s="74">
        <v>2</v>
      </c>
      <c r="V115" s="74"/>
      <c r="W115" s="74"/>
      <c r="X115" s="74"/>
      <c r="Y115" s="101">
        <v>2</v>
      </c>
      <c r="Z115" s="101"/>
      <c r="AA115" s="101">
        <v>2</v>
      </c>
      <c r="AB115" s="101">
        <v>2</v>
      </c>
      <c r="AC115" s="101">
        <v>2</v>
      </c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74"/>
      <c r="AO115" s="101"/>
      <c r="AP115" s="74"/>
      <c r="AQ115" s="74"/>
      <c r="AR115" s="74"/>
      <c r="AS115" s="74"/>
      <c r="AT115" s="74"/>
      <c r="AU115" s="74"/>
      <c r="AV115" s="74"/>
      <c r="AW115" s="101">
        <v>2</v>
      </c>
      <c r="AX115" s="74"/>
      <c r="AY115" s="74">
        <v>3</v>
      </c>
      <c r="AZ115" s="74">
        <v>1</v>
      </c>
      <c r="BA115" s="74">
        <v>2</v>
      </c>
      <c r="BB115" s="74"/>
      <c r="BC115" s="74"/>
      <c r="BD115" s="74"/>
      <c r="BE115" s="74">
        <v>2</v>
      </c>
      <c r="BF115" s="74">
        <v>2</v>
      </c>
      <c r="BG115" s="74"/>
      <c r="BH115" s="74">
        <v>2</v>
      </c>
      <c r="BI115" s="74">
        <v>2</v>
      </c>
      <c r="BJ115" s="74"/>
      <c r="BK115" s="74"/>
      <c r="BL115" s="74"/>
      <c r="BM115" s="74"/>
      <c r="BN115" s="74">
        <v>3</v>
      </c>
      <c r="BO115" s="74">
        <v>3</v>
      </c>
      <c r="BP115" s="74">
        <v>2</v>
      </c>
      <c r="BQ115" s="74"/>
      <c r="BR115" s="74"/>
      <c r="BS115" s="74"/>
      <c r="BT115" s="74"/>
      <c r="BU115" s="101">
        <v>2</v>
      </c>
      <c r="BV115" s="74">
        <v>2</v>
      </c>
      <c r="BW115" s="74">
        <v>2</v>
      </c>
      <c r="BX115" s="74">
        <v>1</v>
      </c>
      <c r="BY115" s="74">
        <v>1</v>
      </c>
      <c r="BZ115" s="74"/>
      <c r="CA115" s="74"/>
      <c r="CB115" s="74"/>
      <c r="CC115" s="74"/>
      <c r="CD115" s="74">
        <v>2</v>
      </c>
      <c r="CE115" s="74"/>
      <c r="CF115" s="74">
        <v>3</v>
      </c>
      <c r="CG115" s="74">
        <v>3</v>
      </c>
      <c r="CH115" s="74"/>
      <c r="CI115" s="74"/>
      <c r="CJ115" s="74"/>
      <c r="CK115" s="74"/>
      <c r="CL115" s="74"/>
      <c r="CM115" s="74"/>
      <c r="CN115" s="74"/>
      <c r="CO115" s="74"/>
      <c r="CP115" s="74"/>
      <c r="CQ115" s="74"/>
      <c r="CR115" s="74"/>
      <c r="CS115" s="74"/>
      <c r="CT115" s="74"/>
      <c r="CU115" s="74"/>
      <c r="CV115" s="74"/>
      <c r="CW115" s="74"/>
      <c r="CX115" s="74"/>
      <c r="CY115" s="74"/>
      <c r="CZ115" s="74"/>
      <c r="DA115" s="101">
        <v>2</v>
      </c>
      <c r="DB115" s="74"/>
      <c r="DC115" s="74">
        <v>3</v>
      </c>
      <c r="DD115" s="74">
        <v>1</v>
      </c>
      <c r="DE115" s="74">
        <v>2</v>
      </c>
      <c r="DF115" s="74"/>
      <c r="DG115" s="74"/>
      <c r="DH115" s="74"/>
      <c r="DI115" s="74">
        <v>2</v>
      </c>
      <c r="DJ115" s="74">
        <v>2</v>
      </c>
      <c r="DK115" s="74"/>
      <c r="DL115" s="74">
        <v>2</v>
      </c>
      <c r="DM115" s="74">
        <v>2</v>
      </c>
      <c r="DN115" s="74"/>
      <c r="DO115" s="74"/>
      <c r="DP115" s="74"/>
      <c r="DQ115" s="74"/>
      <c r="DR115" s="74">
        <v>3</v>
      </c>
      <c r="DS115" s="74">
        <v>3</v>
      </c>
      <c r="DT115" s="74">
        <v>2</v>
      </c>
      <c r="DU115" s="74"/>
      <c r="DV115" s="74"/>
      <c r="DW115" s="74"/>
      <c r="DX115" s="74"/>
      <c r="DY115" s="101">
        <v>2</v>
      </c>
      <c r="DZ115" s="74">
        <v>2</v>
      </c>
      <c r="EA115" s="74">
        <v>2</v>
      </c>
      <c r="EB115" s="74">
        <v>1</v>
      </c>
      <c r="EC115" s="74">
        <v>1</v>
      </c>
      <c r="ED115" s="74"/>
      <c r="EE115" s="74"/>
      <c r="EF115" s="74"/>
      <c r="EG115" s="74"/>
      <c r="EH115" s="74">
        <v>2</v>
      </c>
      <c r="EI115" s="74"/>
      <c r="EJ115" s="74">
        <v>3</v>
      </c>
      <c r="EK115" s="74">
        <v>3</v>
      </c>
      <c r="EL115" s="74"/>
      <c r="EM115" s="74"/>
      <c r="EN115" s="74"/>
      <c r="EO115" s="94"/>
      <c r="EP115" s="94"/>
      <c r="EQ115" s="74"/>
      <c r="ER115" s="74"/>
      <c r="ES115" s="74"/>
      <c r="ET115" s="74"/>
      <c r="EU115" s="94"/>
      <c r="EV115" s="94"/>
      <c r="EW115" s="94"/>
      <c r="EX115" s="94"/>
      <c r="EY115" s="74"/>
      <c r="EZ115" s="94"/>
      <c r="FA115" s="94"/>
      <c r="FB115" s="94"/>
      <c r="FC115" s="94"/>
      <c r="FD115" s="94"/>
      <c r="FE115" s="101">
        <v>2</v>
      </c>
      <c r="FF115" s="74"/>
      <c r="FG115" s="74">
        <v>3</v>
      </c>
      <c r="FH115" s="74">
        <v>1</v>
      </c>
      <c r="FI115" s="74">
        <v>2</v>
      </c>
      <c r="FJ115" s="74"/>
      <c r="FK115" s="74"/>
      <c r="FL115" s="74"/>
      <c r="FM115" s="74">
        <v>2</v>
      </c>
      <c r="FN115" s="74">
        <v>2</v>
      </c>
      <c r="FO115" s="74"/>
      <c r="FP115" s="74">
        <v>2</v>
      </c>
      <c r="FQ115" s="74">
        <v>2</v>
      </c>
      <c r="FR115" s="74"/>
      <c r="FS115" s="74"/>
      <c r="FT115" s="74"/>
      <c r="FU115" s="74"/>
      <c r="FV115" s="74">
        <v>3</v>
      </c>
      <c r="FW115" s="74">
        <v>3</v>
      </c>
      <c r="FX115" s="74">
        <v>2</v>
      </c>
      <c r="FY115" s="74"/>
      <c r="FZ115" s="74"/>
      <c r="GA115" s="74"/>
      <c r="GB115" s="74"/>
      <c r="GC115" s="101">
        <v>2</v>
      </c>
      <c r="GD115" s="74">
        <v>2</v>
      </c>
      <c r="GE115" s="74">
        <v>2</v>
      </c>
      <c r="GF115" s="74">
        <v>1</v>
      </c>
      <c r="GG115" s="74">
        <v>1</v>
      </c>
      <c r="GH115" s="74"/>
      <c r="GI115" s="74"/>
      <c r="GJ115" s="74"/>
      <c r="GK115" s="74"/>
      <c r="GL115" s="74">
        <v>2</v>
      </c>
      <c r="GM115" s="74"/>
      <c r="GN115" s="74">
        <v>3</v>
      </c>
      <c r="GO115" s="74">
        <v>3</v>
      </c>
      <c r="GP115" s="74"/>
      <c r="GQ115" s="74"/>
      <c r="GR115" s="74"/>
      <c r="GS115" s="74"/>
      <c r="GT115" s="74"/>
      <c r="GU115" s="74"/>
      <c r="GV115" s="74"/>
      <c r="GW115" s="74"/>
      <c r="GX115" s="74"/>
      <c r="GY115" s="74"/>
      <c r="GZ115" s="74"/>
      <c r="HA115" s="74"/>
      <c r="HB115" s="74"/>
      <c r="HC115" s="74"/>
      <c r="HD115" s="74"/>
      <c r="HE115" s="74"/>
      <c r="HF115" s="74"/>
      <c r="HG115" s="74"/>
      <c r="HH115" s="74"/>
      <c r="HI115" s="101">
        <v>2</v>
      </c>
      <c r="HJ115" s="74">
        <v>2</v>
      </c>
      <c r="HK115" s="74">
        <v>2</v>
      </c>
      <c r="HL115" s="74">
        <v>1</v>
      </c>
      <c r="HM115" s="74">
        <v>1</v>
      </c>
      <c r="HN115" s="74"/>
      <c r="HO115" s="74"/>
      <c r="HP115" s="74"/>
      <c r="HQ115" s="74"/>
      <c r="HR115" s="74">
        <v>2</v>
      </c>
      <c r="HS115" s="74"/>
      <c r="HT115" s="74">
        <v>3</v>
      </c>
      <c r="HU115" s="74">
        <v>3</v>
      </c>
      <c r="HV115" s="94"/>
      <c r="HW115" s="94"/>
      <c r="HX115" s="74"/>
      <c r="HY115" s="74"/>
      <c r="HZ115" s="74"/>
      <c r="IA115" s="74"/>
      <c r="IB115" s="74"/>
      <c r="IC115" s="74"/>
      <c r="ID115" s="74"/>
      <c r="IE115" s="74"/>
      <c r="IF115" s="74"/>
      <c r="IG115" s="94"/>
      <c r="IH115" s="94"/>
      <c r="II115" s="94"/>
      <c r="IJ115" s="94"/>
      <c r="IK115" s="94"/>
      <c r="IL115" s="94"/>
      <c r="IM115" s="94"/>
      <c r="IN115" s="74"/>
      <c r="IO115" s="74"/>
      <c r="IP115" s="74"/>
      <c r="IQ115" s="74"/>
      <c r="IR115" s="74"/>
      <c r="IS115" s="74"/>
      <c r="IT115" s="74"/>
      <c r="IU115" s="74"/>
      <c r="IV115" s="74"/>
      <c r="IW115" s="83">
        <f t="shared" ref="IW115:JD115" si="92">IW18*$JJ115</f>
        <v>35.416666666666671</v>
      </c>
      <c r="IX115" s="83">
        <f t="shared" si="92"/>
        <v>49.583333333333336</v>
      </c>
      <c r="IY115" s="83">
        <f t="shared" si="92"/>
        <v>41.083333333333336</v>
      </c>
      <c r="IZ115" s="83">
        <f t="shared" si="92"/>
        <v>51</v>
      </c>
      <c r="JA115" s="83">
        <f t="shared" si="92"/>
        <v>49.583333333333336</v>
      </c>
      <c r="JB115" s="83">
        <f t="shared" si="92"/>
        <v>0</v>
      </c>
      <c r="JC115" s="83">
        <f t="shared" si="92"/>
        <v>0</v>
      </c>
      <c r="JD115" s="83">
        <f t="shared" si="92"/>
        <v>0</v>
      </c>
      <c r="JE115" s="74">
        <v>160</v>
      </c>
      <c r="JF115" s="74">
        <f>VLOOKUP(D115,'[2]2月'!B:AK,36,0)</f>
        <v>20</v>
      </c>
      <c r="JG115" s="74">
        <v>8</v>
      </c>
      <c r="JH115" s="74">
        <f t="shared" si="79"/>
        <v>160</v>
      </c>
      <c r="JI115" s="74">
        <v>240</v>
      </c>
      <c r="JJ115" s="83">
        <f t="shared" si="80"/>
        <v>1.4166666666666667</v>
      </c>
      <c r="JK115" s="83">
        <f t="shared" si="81"/>
        <v>226.66666666666669</v>
      </c>
      <c r="JL115" s="83">
        <f t="shared" si="82"/>
        <v>113.33333333333331</v>
      </c>
    </row>
    <row r="116" spans="1:272" x14ac:dyDescent="0.3">
      <c r="A116" s="74">
        <v>12</v>
      </c>
      <c r="B116" s="74" t="s">
        <v>172</v>
      </c>
      <c r="C116" s="74" t="s">
        <v>154</v>
      </c>
      <c r="D116" s="37" t="s">
        <v>629</v>
      </c>
      <c r="E116" s="1" t="s">
        <v>492</v>
      </c>
      <c r="F116" s="99"/>
      <c r="G116" s="99"/>
      <c r="H116" s="99">
        <f>VLOOKUP(D116,'[1]工资+社保'!K:M,3,0)</f>
        <v>340</v>
      </c>
      <c r="I116" s="101">
        <v>3</v>
      </c>
      <c r="J116" s="101"/>
      <c r="K116" s="101">
        <v>1</v>
      </c>
      <c r="L116" s="101">
        <v>2</v>
      </c>
      <c r="M116" s="101">
        <v>2</v>
      </c>
      <c r="N116" s="101"/>
      <c r="O116" s="101"/>
      <c r="P116" s="74"/>
      <c r="Q116" s="74"/>
      <c r="R116" s="74">
        <v>2</v>
      </c>
      <c r="S116" s="74">
        <v>2</v>
      </c>
      <c r="T116" s="74">
        <v>2</v>
      </c>
      <c r="U116" s="101">
        <v>2</v>
      </c>
      <c r="V116" s="74"/>
      <c r="W116" s="74"/>
      <c r="X116" s="74"/>
      <c r="Y116" s="101">
        <v>2</v>
      </c>
      <c r="Z116" s="101"/>
      <c r="AA116" s="101">
        <v>3</v>
      </c>
      <c r="AB116" s="101">
        <v>1</v>
      </c>
      <c r="AC116" s="101">
        <v>2</v>
      </c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74"/>
      <c r="AO116" s="74"/>
      <c r="AP116" s="74"/>
      <c r="AQ116" s="74"/>
      <c r="AR116" s="74"/>
      <c r="AS116" s="101"/>
      <c r="AT116" s="74"/>
      <c r="AU116" s="74"/>
      <c r="AV116" s="74"/>
      <c r="AW116" s="74"/>
      <c r="AX116" s="74">
        <v>3</v>
      </c>
      <c r="AY116" s="74">
        <v>2</v>
      </c>
      <c r="AZ116" s="74">
        <v>1</v>
      </c>
      <c r="BA116" s="101">
        <v>2</v>
      </c>
      <c r="BB116" s="74"/>
      <c r="BC116" s="74"/>
      <c r="BD116" s="74"/>
      <c r="BE116" s="74"/>
      <c r="BF116" s="74">
        <v>2</v>
      </c>
      <c r="BG116" s="74">
        <v>2</v>
      </c>
      <c r="BH116" s="74">
        <v>2</v>
      </c>
      <c r="BI116" s="101">
        <v>2</v>
      </c>
      <c r="BJ116" s="74"/>
      <c r="BK116" s="74"/>
      <c r="BL116" s="74"/>
      <c r="BM116" s="74"/>
      <c r="BN116" s="74"/>
      <c r="BO116" s="74">
        <v>2</v>
      </c>
      <c r="BP116" s="74">
        <v>3</v>
      </c>
      <c r="BQ116" s="101">
        <v>3</v>
      </c>
      <c r="BR116" s="74"/>
      <c r="BS116" s="74"/>
      <c r="BT116" s="74"/>
      <c r="BU116" s="74"/>
      <c r="BV116" s="74">
        <v>2</v>
      </c>
      <c r="BW116" s="74">
        <v>2</v>
      </c>
      <c r="BX116" s="74">
        <v>4</v>
      </c>
      <c r="BY116" s="74"/>
      <c r="BZ116" s="74"/>
      <c r="CA116" s="74"/>
      <c r="CB116" s="74"/>
      <c r="CC116" s="74"/>
      <c r="CD116" s="74">
        <v>2</v>
      </c>
      <c r="CE116" s="74">
        <v>2</v>
      </c>
      <c r="CF116" s="74">
        <v>2</v>
      </c>
      <c r="CG116" s="101">
        <v>2</v>
      </c>
      <c r="CH116" s="74"/>
      <c r="CI116" s="74"/>
      <c r="CJ116" s="74"/>
      <c r="CK116" s="74"/>
      <c r="CL116" s="74"/>
      <c r="CM116" s="74"/>
      <c r="CN116" s="74"/>
      <c r="CO116" s="101"/>
      <c r="CP116" s="74"/>
      <c r="CQ116" s="74"/>
      <c r="CR116" s="74"/>
      <c r="CS116" s="74"/>
      <c r="CT116" s="74"/>
      <c r="CU116" s="74"/>
      <c r="CV116" s="74"/>
      <c r="CW116" s="101"/>
      <c r="CX116" s="74"/>
      <c r="CY116" s="74"/>
      <c r="CZ116" s="74"/>
      <c r="DA116" s="74"/>
      <c r="DB116" s="74">
        <v>3</v>
      </c>
      <c r="DC116" s="74">
        <v>2</v>
      </c>
      <c r="DD116" s="74">
        <v>1</v>
      </c>
      <c r="DE116" s="101">
        <v>2</v>
      </c>
      <c r="DF116" s="74"/>
      <c r="DG116" s="74"/>
      <c r="DH116" s="74"/>
      <c r="DI116" s="74"/>
      <c r="DJ116" s="74">
        <v>2</v>
      </c>
      <c r="DK116" s="74">
        <v>2</v>
      </c>
      <c r="DL116" s="74">
        <v>2</v>
      </c>
      <c r="DM116" s="101">
        <v>2</v>
      </c>
      <c r="DN116" s="74"/>
      <c r="DO116" s="74"/>
      <c r="DP116" s="74"/>
      <c r="DQ116" s="74"/>
      <c r="DR116" s="74"/>
      <c r="DS116" s="74">
        <v>2</v>
      </c>
      <c r="DT116" s="74">
        <v>3</v>
      </c>
      <c r="DU116" s="101">
        <v>3</v>
      </c>
      <c r="DV116" s="74"/>
      <c r="DW116" s="74"/>
      <c r="DX116" s="74"/>
      <c r="DY116" s="74"/>
      <c r="DZ116" s="74">
        <v>2</v>
      </c>
      <c r="EA116" s="74">
        <v>2</v>
      </c>
      <c r="EB116" s="74">
        <v>4</v>
      </c>
      <c r="EC116" s="74"/>
      <c r="ED116" s="74"/>
      <c r="EE116" s="74"/>
      <c r="EF116" s="74"/>
      <c r="EG116" s="74"/>
      <c r="EH116" s="74">
        <v>2</v>
      </c>
      <c r="EI116" s="74">
        <v>2</v>
      </c>
      <c r="EJ116" s="74">
        <v>2</v>
      </c>
      <c r="EK116" s="101">
        <v>2</v>
      </c>
      <c r="EL116" s="74"/>
      <c r="EM116" s="74"/>
      <c r="EN116" s="74"/>
      <c r="EO116" s="94"/>
      <c r="EP116" s="94"/>
      <c r="EQ116" s="74"/>
      <c r="ER116" s="74"/>
      <c r="ES116" s="74"/>
      <c r="ET116" s="74"/>
      <c r="EU116" s="94"/>
      <c r="EV116" s="94"/>
      <c r="EW116" s="94"/>
      <c r="EX116" s="94"/>
      <c r="EY116" s="74"/>
      <c r="EZ116" s="94"/>
      <c r="FA116" s="94"/>
      <c r="FB116" s="94"/>
      <c r="FC116" s="94"/>
      <c r="FD116" s="94"/>
      <c r="FE116" s="74"/>
      <c r="FF116" s="74">
        <v>3</v>
      </c>
      <c r="FG116" s="74">
        <v>2</v>
      </c>
      <c r="FH116" s="74">
        <v>1</v>
      </c>
      <c r="FI116" s="101">
        <v>2</v>
      </c>
      <c r="FJ116" s="74"/>
      <c r="FK116" s="74"/>
      <c r="FL116" s="74"/>
      <c r="FM116" s="74"/>
      <c r="FN116" s="74">
        <v>2</v>
      </c>
      <c r="FO116" s="74">
        <v>2</v>
      </c>
      <c r="FP116" s="74">
        <v>2</v>
      </c>
      <c r="FQ116" s="101">
        <v>2</v>
      </c>
      <c r="FR116" s="74"/>
      <c r="FS116" s="74"/>
      <c r="FT116" s="74"/>
      <c r="FU116" s="74"/>
      <c r="FV116" s="74"/>
      <c r="FW116" s="74">
        <v>2</v>
      </c>
      <c r="FX116" s="74">
        <v>3</v>
      </c>
      <c r="FY116" s="101">
        <v>3</v>
      </c>
      <c r="FZ116" s="74"/>
      <c r="GA116" s="74"/>
      <c r="GB116" s="74"/>
      <c r="GC116" s="74"/>
      <c r="GD116" s="74">
        <v>2</v>
      </c>
      <c r="GE116" s="74">
        <v>2</v>
      </c>
      <c r="GF116" s="74">
        <v>4</v>
      </c>
      <c r="GG116" s="74"/>
      <c r="GH116" s="74"/>
      <c r="GI116" s="74"/>
      <c r="GJ116" s="74"/>
      <c r="GK116" s="74"/>
      <c r="GL116" s="74">
        <v>2</v>
      </c>
      <c r="GM116" s="74">
        <v>2</v>
      </c>
      <c r="GN116" s="74">
        <v>2</v>
      </c>
      <c r="GO116" s="101">
        <v>2</v>
      </c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>
        <v>2</v>
      </c>
      <c r="HK116" s="74">
        <v>2</v>
      </c>
      <c r="HL116" s="74">
        <v>4</v>
      </c>
      <c r="HM116" s="74"/>
      <c r="HN116" s="74"/>
      <c r="HO116" s="74"/>
      <c r="HP116" s="74"/>
      <c r="HQ116" s="74"/>
      <c r="HR116" s="74">
        <v>2</v>
      </c>
      <c r="HS116" s="74">
        <v>2</v>
      </c>
      <c r="HT116" s="74">
        <v>2</v>
      </c>
      <c r="HU116" s="101">
        <v>2</v>
      </c>
      <c r="HV116" s="94"/>
      <c r="HW116" s="94"/>
      <c r="HX116" s="74"/>
      <c r="HY116" s="74"/>
      <c r="HZ116" s="74"/>
      <c r="IA116" s="74"/>
      <c r="IB116" s="74"/>
      <c r="IC116" s="74"/>
      <c r="ID116" s="74"/>
      <c r="IE116" s="74"/>
      <c r="IF116" s="74"/>
      <c r="IG116" s="94"/>
      <c r="IH116" s="94"/>
      <c r="II116" s="94"/>
      <c r="IJ116" s="94"/>
      <c r="IK116" s="94"/>
      <c r="IL116" s="94"/>
      <c r="IM116" s="94"/>
      <c r="IN116" s="74"/>
      <c r="IO116" s="74"/>
      <c r="IP116" s="74"/>
      <c r="IQ116" s="74"/>
      <c r="IR116" s="74"/>
      <c r="IS116" s="74"/>
      <c r="IT116" s="74"/>
      <c r="IU116" s="74"/>
      <c r="IV116" s="74"/>
      <c r="IW116" s="83">
        <f t="shared" ref="IW116:JD116" si="93">IW19*$JJ116</f>
        <v>7.0833333333333339</v>
      </c>
      <c r="IX116" s="83">
        <f t="shared" si="93"/>
        <v>46.75</v>
      </c>
      <c r="IY116" s="83">
        <f t="shared" si="93"/>
        <v>56.666666666666671</v>
      </c>
      <c r="IZ116" s="83">
        <f t="shared" si="93"/>
        <v>66.583333333333343</v>
      </c>
      <c r="JA116" s="83">
        <f t="shared" si="93"/>
        <v>49.583333333333336</v>
      </c>
      <c r="JB116" s="83">
        <f t="shared" si="93"/>
        <v>0</v>
      </c>
      <c r="JC116" s="83">
        <f t="shared" si="93"/>
        <v>0</v>
      </c>
      <c r="JD116" s="83">
        <f t="shared" si="93"/>
        <v>0</v>
      </c>
      <c r="JE116" s="74">
        <v>160</v>
      </c>
      <c r="JF116" s="74">
        <f>VLOOKUP(D116,'[2]2月'!B:AK,36,0)</f>
        <v>20</v>
      </c>
      <c r="JG116" s="74">
        <v>8</v>
      </c>
      <c r="JH116" s="74">
        <f t="shared" si="79"/>
        <v>160</v>
      </c>
      <c r="JI116" s="74">
        <v>240</v>
      </c>
      <c r="JJ116" s="83">
        <f t="shared" si="80"/>
        <v>1.4166666666666667</v>
      </c>
      <c r="JK116" s="83">
        <f t="shared" si="81"/>
        <v>226.66666666666669</v>
      </c>
      <c r="JL116" s="83">
        <f t="shared" si="82"/>
        <v>113.33333333333331</v>
      </c>
    </row>
    <row r="117" spans="1:272" x14ac:dyDescent="0.3">
      <c r="A117" s="74">
        <v>13</v>
      </c>
      <c r="B117" s="74" t="s">
        <v>172</v>
      </c>
      <c r="C117" s="74" t="s">
        <v>154</v>
      </c>
      <c r="D117" s="37" t="s">
        <v>630</v>
      </c>
      <c r="E117" s="1" t="s">
        <v>492</v>
      </c>
      <c r="F117" s="99"/>
      <c r="G117" s="99"/>
      <c r="H117" s="99">
        <f>VLOOKUP(D117,'[1]工资+社保'!K:M,3,0)</f>
        <v>340</v>
      </c>
      <c r="I117" s="101">
        <v>2</v>
      </c>
      <c r="J117" s="101"/>
      <c r="K117" s="101">
        <v>2</v>
      </c>
      <c r="L117" s="101">
        <v>2</v>
      </c>
      <c r="M117" s="101">
        <v>2</v>
      </c>
      <c r="N117" s="101"/>
      <c r="O117" s="101"/>
      <c r="P117" s="74"/>
      <c r="Q117" s="74"/>
      <c r="R117" s="74">
        <v>2</v>
      </c>
      <c r="S117" s="74">
        <v>2</v>
      </c>
      <c r="T117" s="74">
        <v>2</v>
      </c>
      <c r="U117" s="74">
        <v>2</v>
      </c>
      <c r="V117" s="74"/>
      <c r="W117" s="74"/>
      <c r="X117" s="74"/>
      <c r="Y117" s="101">
        <v>2</v>
      </c>
      <c r="Z117" s="101">
        <v>1</v>
      </c>
      <c r="AA117" s="101">
        <v>1</v>
      </c>
      <c r="AB117" s="101">
        <v>2</v>
      </c>
      <c r="AC117" s="101">
        <v>2</v>
      </c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>
        <v>2</v>
      </c>
      <c r="AY117" s="74">
        <v>2</v>
      </c>
      <c r="AZ117" s="74">
        <v>2</v>
      </c>
      <c r="BA117" s="74">
        <v>2</v>
      </c>
      <c r="BB117" s="74"/>
      <c r="BC117" s="74"/>
      <c r="BD117" s="74"/>
      <c r="BE117" s="74"/>
      <c r="BF117" s="74">
        <v>2</v>
      </c>
      <c r="BG117" s="74">
        <v>2</v>
      </c>
      <c r="BH117" s="74">
        <v>2</v>
      </c>
      <c r="BI117" s="74">
        <v>2</v>
      </c>
      <c r="BJ117" s="74"/>
      <c r="BK117" s="74"/>
      <c r="BL117" s="74"/>
      <c r="BM117" s="74"/>
      <c r="BN117" s="74">
        <v>3</v>
      </c>
      <c r="BO117" s="74">
        <v>1</v>
      </c>
      <c r="BP117" s="74">
        <v>2</v>
      </c>
      <c r="BQ117" s="74">
        <v>2</v>
      </c>
      <c r="BR117" s="74"/>
      <c r="BS117" s="74"/>
      <c r="BT117" s="74"/>
      <c r="BU117" s="74">
        <v>2</v>
      </c>
      <c r="BV117" s="74"/>
      <c r="BW117" s="74">
        <v>2</v>
      </c>
      <c r="BX117" s="74">
        <v>2</v>
      </c>
      <c r="BY117" s="74">
        <v>2</v>
      </c>
      <c r="BZ117" s="74"/>
      <c r="CA117" s="74"/>
      <c r="CB117" s="74"/>
      <c r="CC117" s="74"/>
      <c r="CD117" s="74"/>
      <c r="CE117" s="74">
        <v>4</v>
      </c>
      <c r="CF117" s="74">
        <v>4</v>
      </c>
      <c r="CG117" s="74"/>
      <c r="CH117" s="74"/>
      <c r="CI117" s="74"/>
      <c r="CJ117" s="74"/>
      <c r="CK117" s="74"/>
      <c r="CL117" s="74"/>
      <c r="CM117" s="74"/>
      <c r="CN117" s="74"/>
      <c r="CO117" s="74"/>
      <c r="CP117" s="74"/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>
        <v>2</v>
      </c>
      <c r="DC117" s="74">
        <v>2</v>
      </c>
      <c r="DD117" s="74">
        <v>2</v>
      </c>
      <c r="DE117" s="74">
        <v>2</v>
      </c>
      <c r="DF117" s="74"/>
      <c r="DG117" s="74"/>
      <c r="DH117" s="74"/>
      <c r="DI117" s="74"/>
      <c r="DJ117" s="74">
        <v>2</v>
      </c>
      <c r="DK117" s="74">
        <v>2</v>
      </c>
      <c r="DL117" s="74">
        <v>2</v>
      </c>
      <c r="DM117" s="74">
        <v>2</v>
      </c>
      <c r="DN117" s="74"/>
      <c r="DO117" s="74"/>
      <c r="DP117" s="74"/>
      <c r="DQ117" s="74"/>
      <c r="DR117" s="74">
        <v>3</v>
      </c>
      <c r="DS117" s="74">
        <v>1</v>
      </c>
      <c r="DT117" s="74">
        <v>2</v>
      </c>
      <c r="DU117" s="74">
        <v>2</v>
      </c>
      <c r="DV117" s="74"/>
      <c r="DW117" s="74"/>
      <c r="DX117" s="74"/>
      <c r="DY117" s="74">
        <v>2</v>
      </c>
      <c r="DZ117" s="74"/>
      <c r="EA117" s="74">
        <v>2</v>
      </c>
      <c r="EB117" s="74">
        <v>2</v>
      </c>
      <c r="EC117" s="74">
        <v>2</v>
      </c>
      <c r="ED117" s="74"/>
      <c r="EE117" s="74"/>
      <c r="EF117" s="74"/>
      <c r="EG117" s="74"/>
      <c r="EH117" s="74"/>
      <c r="EI117" s="74">
        <v>4</v>
      </c>
      <c r="EJ117" s="74">
        <v>4</v>
      </c>
      <c r="EK117" s="74"/>
      <c r="EL117" s="74"/>
      <c r="EM117" s="74"/>
      <c r="EN117" s="74"/>
      <c r="EO117" s="94"/>
      <c r="EP117" s="94"/>
      <c r="EQ117" s="74"/>
      <c r="ER117" s="74"/>
      <c r="ES117" s="74"/>
      <c r="ET117" s="74"/>
      <c r="EU117" s="94"/>
      <c r="EV117" s="94"/>
      <c r="EW117" s="94"/>
      <c r="EX117" s="94"/>
      <c r="EY117" s="74"/>
      <c r="EZ117" s="94"/>
      <c r="FA117" s="94"/>
      <c r="FB117" s="94"/>
      <c r="FC117" s="94"/>
      <c r="FD117" s="94"/>
      <c r="FE117" s="74"/>
      <c r="FF117" s="74">
        <v>2</v>
      </c>
      <c r="FG117" s="74">
        <v>2</v>
      </c>
      <c r="FH117" s="74">
        <v>2</v>
      </c>
      <c r="FI117" s="74">
        <v>2</v>
      </c>
      <c r="FJ117" s="74"/>
      <c r="FK117" s="74"/>
      <c r="FL117" s="74"/>
      <c r="FM117" s="74"/>
      <c r="FN117" s="74">
        <v>2</v>
      </c>
      <c r="FO117" s="74">
        <v>2</v>
      </c>
      <c r="FP117" s="74">
        <v>2</v>
      </c>
      <c r="FQ117" s="74">
        <v>2</v>
      </c>
      <c r="FR117" s="74"/>
      <c r="FS117" s="74"/>
      <c r="FT117" s="74"/>
      <c r="FU117" s="74"/>
      <c r="FV117" s="74">
        <v>3</v>
      </c>
      <c r="FW117" s="74">
        <v>1</v>
      </c>
      <c r="FX117" s="74">
        <v>2</v>
      </c>
      <c r="FY117" s="74">
        <v>2</v>
      </c>
      <c r="FZ117" s="74"/>
      <c r="GA117" s="74"/>
      <c r="GB117" s="74"/>
      <c r="GC117" s="74">
        <v>2</v>
      </c>
      <c r="GD117" s="74"/>
      <c r="GE117" s="74">
        <v>2</v>
      </c>
      <c r="GF117" s="74">
        <v>2</v>
      </c>
      <c r="GG117" s="74">
        <v>2</v>
      </c>
      <c r="GH117" s="74"/>
      <c r="GI117" s="74"/>
      <c r="GJ117" s="74"/>
      <c r="GK117" s="74"/>
      <c r="GL117" s="74"/>
      <c r="GM117" s="74">
        <v>4</v>
      </c>
      <c r="GN117" s="74">
        <v>4</v>
      </c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>
        <v>2</v>
      </c>
      <c r="HJ117" s="74"/>
      <c r="HK117" s="74">
        <v>2</v>
      </c>
      <c r="HL117" s="74">
        <v>2</v>
      </c>
      <c r="HM117" s="74">
        <v>2</v>
      </c>
      <c r="HN117" s="74"/>
      <c r="HO117" s="74"/>
      <c r="HP117" s="74"/>
      <c r="HQ117" s="74"/>
      <c r="HR117" s="74"/>
      <c r="HS117" s="74">
        <v>4</v>
      </c>
      <c r="HT117" s="74">
        <v>4</v>
      </c>
      <c r="HU117" s="74"/>
      <c r="HV117" s="94"/>
      <c r="HW117" s="94"/>
      <c r="HX117" s="74"/>
      <c r="HY117" s="74"/>
      <c r="HZ117" s="74"/>
      <c r="IA117" s="74"/>
      <c r="IB117" s="74"/>
      <c r="IC117" s="74"/>
      <c r="ID117" s="74"/>
      <c r="IE117" s="74"/>
      <c r="IF117" s="74"/>
      <c r="IG117" s="94"/>
      <c r="IH117" s="94"/>
      <c r="II117" s="94"/>
      <c r="IJ117" s="94"/>
      <c r="IK117" s="94"/>
      <c r="IL117" s="94"/>
      <c r="IM117" s="94"/>
      <c r="IN117" s="74"/>
      <c r="IO117" s="74"/>
      <c r="IP117" s="74"/>
      <c r="IQ117" s="74"/>
      <c r="IR117" s="74"/>
      <c r="IS117" s="74"/>
      <c r="IT117" s="74"/>
      <c r="IU117" s="74"/>
      <c r="IV117" s="74"/>
      <c r="IW117" s="83">
        <f t="shared" ref="IW117:JD117" si="94">IW20*$JJ117</f>
        <v>17</v>
      </c>
      <c r="IX117" s="83">
        <f t="shared" si="94"/>
        <v>34</v>
      </c>
      <c r="IY117" s="83">
        <f t="shared" si="94"/>
        <v>62.333333333333336</v>
      </c>
      <c r="IZ117" s="83">
        <f t="shared" si="94"/>
        <v>68</v>
      </c>
      <c r="JA117" s="83">
        <f t="shared" si="94"/>
        <v>45.333333333333336</v>
      </c>
      <c r="JB117" s="83">
        <f t="shared" si="94"/>
        <v>0</v>
      </c>
      <c r="JC117" s="83">
        <f t="shared" si="94"/>
        <v>0</v>
      </c>
      <c r="JD117" s="83">
        <f t="shared" si="94"/>
        <v>0</v>
      </c>
      <c r="JE117" s="74">
        <v>160</v>
      </c>
      <c r="JF117" s="74">
        <f>VLOOKUP(D117,'[2]2月'!B:AK,36,0)</f>
        <v>20</v>
      </c>
      <c r="JG117" s="74">
        <v>8</v>
      </c>
      <c r="JH117" s="74">
        <f t="shared" si="79"/>
        <v>160</v>
      </c>
      <c r="JI117" s="74">
        <v>240</v>
      </c>
      <c r="JJ117" s="83">
        <f t="shared" si="80"/>
        <v>1.4166666666666667</v>
      </c>
      <c r="JK117" s="83">
        <f t="shared" si="81"/>
        <v>226.66666666666669</v>
      </c>
      <c r="JL117" s="83">
        <f t="shared" si="82"/>
        <v>113.33333333333331</v>
      </c>
    </row>
    <row r="118" spans="1:272" x14ac:dyDescent="0.3">
      <c r="A118" s="74">
        <v>14</v>
      </c>
      <c r="B118" s="74" t="s">
        <v>172</v>
      </c>
      <c r="C118" s="74" t="s">
        <v>154</v>
      </c>
      <c r="D118" s="37" t="s">
        <v>631</v>
      </c>
      <c r="E118" s="1" t="s">
        <v>492</v>
      </c>
      <c r="F118" s="99"/>
      <c r="G118" s="99"/>
      <c r="H118" s="99">
        <f>VLOOKUP(D118,'[1]工资+社保'!K:M,3,0)</f>
        <v>340</v>
      </c>
      <c r="I118" s="94"/>
      <c r="J118" s="94">
        <v>2</v>
      </c>
      <c r="K118" s="94">
        <v>2</v>
      </c>
      <c r="L118" s="94">
        <v>1</v>
      </c>
      <c r="M118" s="94">
        <v>3</v>
      </c>
      <c r="N118" s="101"/>
      <c r="O118" s="94"/>
      <c r="P118" s="74"/>
      <c r="Q118" s="74">
        <v>2</v>
      </c>
      <c r="R118" s="74">
        <v>2</v>
      </c>
      <c r="S118" s="74"/>
      <c r="T118" s="74">
        <v>2</v>
      </c>
      <c r="U118" s="74">
        <v>2</v>
      </c>
      <c r="V118" s="74"/>
      <c r="W118" s="74"/>
      <c r="X118" s="74"/>
      <c r="Y118" s="94">
        <v>2</v>
      </c>
      <c r="Z118" s="94">
        <v>2</v>
      </c>
      <c r="AA118" s="94">
        <v>3</v>
      </c>
      <c r="AB118" s="94">
        <v>1</v>
      </c>
      <c r="AC118" s="94"/>
      <c r="AD118" s="94"/>
      <c r="AE118" s="94"/>
      <c r="AF118" s="94"/>
      <c r="AG118" s="94"/>
      <c r="AH118" s="94"/>
      <c r="AI118" s="94"/>
      <c r="AJ118" s="94"/>
      <c r="AK118" s="94"/>
      <c r="AL118" s="101"/>
      <c r="AM118" s="9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>
        <v>2</v>
      </c>
      <c r="AX118" s="74">
        <v>2</v>
      </c>
      <c r="AY118" s="74">
        <v>2</v>
      </c>
      <c r="AZ118" s="74"/>
      <c r="BA118" s="74">
        <v>2</v>
      </c>
      <c r="BB118" s="74"/>
      <c r="BC118" s="74"/>
      <c r="BD118" s="74"/>
      <c r="BE118" s="74"/>
      <c r="BF118" s="74">
        <v>2</v>
      </c>
      <c r="BG118" s="74">
        <v>3</v>
      </c>
      <c r="BH118" s="74"/>
      <c r="BI118" s="74">
        <v>3</v>
      </c>
      <c r="BJ118" s="74"/>
      <c r="BK118" s="74"/>
      <c r="BL118" s="74"/>
      <c r="BM118" s="74"/>
      <c r="BN118" s="74">
        <v>2</v>
      </c>
      <c r="BO118" s="74">
        <v>2</v>
      </c>
      <c r="BP118" s="74">
        <v>2</v>
      </c>
      <c r="BQ118" s="74">
        <v>2</v>
      </c>
      <c r="BR118" s="74"/>
      <c r="BS118" s="74"/>
      <c r="BT118" s="74"/>
      <c r="BU118" s="74">
        <v>2</v>
      </c>
      <c r="BV118" s="74">
        <v>2</v>
      </c>
      <c r="BW118" s="74">
        <v>2</v>
      </c>
      <c r="BX118" s="74">
        <v>2</v>
      </c>
      <c r="BY118" s="74"/>
      <c r="BZ118" s="74"/>
      <c r="CA118" s="74"/>
      <c r="CB118" s="74"/>
      <c r="CC118" s="74">
        <v>1</v>
      </c>
      <c r="CD118" s="74">
        <v>1</v>
      </c>
      <c r="CE118" s="74">
        <v>1</v>
      </c>
      <c r="CF118" s="74">
        <v>2</v>
      </c>
      <c r="CG118" s="74">
        <v>3</v>
      </c>
      <c r="CH118" s="74"/>
      <c r="CI118" s="74"/>
      <c r="CJ118" s="74"/>
      <c r="CK118" s="74"/>
      <c r="CL118" s="74"/>
      <c r="CM118" s="74"/>
      <c r="CN118" s="74"/>
      <c r="CO118" s="74"/>
      <c r="CP118" s="74"/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>
        <v>2</v>
      </c>
      <c r="DB118" s="74">
        <v>2</v>
      </c>
      <c r="DC118" s="74">
        <v>2</v>
      </c>
      <c r="DD118" s="74"/>
      <c r="DE118" s="74">
        <v>2</v>
      </c>
      <c r="DF118" s="74"/>
      <c r="DG118" s="74"/>
      <c r="DH118" s="74"/>
      <c r="DI118" s="74"/>
      <c r="DJ118" s="74">
        <v>2</v>
      </c>
      <c r="DK118" s="74">
        <v>3</v>
      </c>
      <c r="DL118" s="74"/>
      <c r="DM118" s="74">
        <v>3</v>
      </c>
      <c r="DN118" s="74"/>
      <c r="DO118" s="74"/>
      <c r="DP118" s="74"/>
      <c r="DQ118" s="74"/>
      <c r="DR118" s="74">
        <v>2</v>
      </c>
      <c r="DS118" s="74">
        <v>2</v>
      </c>
      <c r="DT118" s="74">
        <v>2</v>
      </c>
      <c r="DU118" s="74">
        <v>2</v>
      </c>
      <c r="DV118" s="74"/>
      <c r="DW118" s="74"/>
      <c r="DX118" s="74"/>
      <c r="DY118" s="74">
        <v>2</v>
      </c>
      <c r="DZ118" s="74">
        <v>2</v>
      </c>
      <c r="EA118" s="74">
        <v>2</v>
      </c>
      <c r="EB118" s="74">
        <v>2</v>
      </c>
      <c r="EC118" s="74"/>
      <c r="ED118" s="74"/>
      <c r="EE118" s="74"/>
      <c r="EF118" s="74"/>
      <c r="EG118" s="74">
        <v>1</v>
      </c>
      <c r="EH118" s="74">
        <v>1</v>
      </c>
      <c r="EI118" s="74">
        <v>1</v>
      </c>
      <c r="EJ118" s="74">
        <v>2</v>
      </c>
      <c r="EK118" s="74">
        <v>3</v>
      </c>
      <c r="EL118" s="74"/>
      <c r="EM118" s="74"/>
      <c r="EN118" s="74"/>
      <c r="EO118" s="94"/>
      <c r="EP118" s="94"/>
      <c r="EQ118" s="74"/>
      <c r="ER118" s="74"/>
      <c r="ES118" s="74"/>
      <c r="ET118" s="74"/>
      <c r="EU118" s="94"/>
      <c r="EV118" s="94"/>
      <c r="EW118" s="94"/>
      <c r="EX118" s="94"/>
      <c r="EY118" s="74"/>
      <c r="EZ118" s="94"/>
      <c r="FA118" s="94"/>
      <c r="FB118" s="94"/>
      <c r="FC118" s="94"/>
      <c r="FD118" s="94"/>
      <c r="FE118" s="74">
        <v>2</v>
      </c>
      <c r="FF118" s="74">
        <v>2</v>
      </c>
      <c r="FG118" s="74">
        <v>2</v>
      </c>
      <c r="FH118" s="74"/>
      <c r="FI118" s="74">
        <v>2</v>
      </c>
      <c r="FJ118" s="74"/>
      <c r="FK118" s="74"/>
      <c r="FL118" s="74"/>
      <c r="FM118" s="74"/>
      <c r="FN118" s="74">
        <v>2</v>
      </c>
      <c r="FO118" s="74">
        <v>3</v>
      </c>
      <c r="FP118" s="74"/>
      <c r="FQ118" s="74">
        <v>3</v>
      </c>
      <c r="FR118" s="74"/>
      <c r="FS118" s="74"/>
      <c r="FT118" s="74"/>
      <c r="FU118" s="74"/>
      <c r="FV118" s="74">
        <v>2</v>
      </c>
      <c r="FW118" s="74">
        <v>2</v>
      </c>
      <c r="FX118" s="74">
        <v>2</v>
      </c>
      <c r="FY118" s="74">
        <v>2</v>
      </c>
      <c r="FZ118" s="74"/>
      <c r="GA118" s="74"/>
      <c r="GB118" s="74"/>
      <c r="GC118" s="74">
        <v>2</v>
      </c>
      <c r="GD118" s="74">
        <v>2</v>
      </c>
      <c r="GE118" s="74">
        <v>2</v>
      </c>
      <c r="GF118" s="74">
        <v>2</v>
      </c>
      <c r="GG118" s="74"/>
      <c r="GH118" s="74"/>
      <c r="GI118" s="74"/>
      <c r="GJ118" s="74"/>
      <c r="GK118" s="74">
        <v>1</v>
      </c>
      <c r="GL118" s="74">
        <v>1</v>
      </c>
      <c r="GM118" s="74">
        <v>1</v>
      </c>
      <c r="GN118" s="74">
        <v>2</v>
      </c>
      <c r="GO118" s="74">
        <v>3</v>
      </c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>
        <v>2</v>
      </c>
      <c r="HJ118" s="74">
        <v>2</v>
      </c>
      <c r="HK118" s="74">
        <v>2</v>
      </c>
      <c r="HL118" s="74">
        <v>2</v>
      </c>
      <c r="HM118" s="74"/>
      <c r="HN118" s="74"/>
      <c r="HO118" s="74"/>
      <c r="HP118" s="74"/>
      <c r="HQ118" s="74">
        <v>1</v>
      </c>
      <c r="HR118" s="74">
        <v>1</v>
      </c>
      <c r="HS118" s="74">
        <v>1</v>
      </c>
      <c r="HT118" s="74">
        <v>2</v>
      </c>
      <c r="HU118" s="74">
        <v>3</v>
      </c>
      <c r="HV118" s="94"/>
      <c r="HW118" s="94"/>
      <c r="HX118" s="74"/>
      <c r="HY118" s="74"/>
      <c r="HZ118" s="74"/>
      <c r="IA118" s="74"/>
      <c r="IB118" s="74"/>
      <c r="IC118" s="74"/>
      <c r="ID118" s="74"/>
      <c r="IE118" s="74"/>
      <c r="IF118" s="74"/>
      <c r="IG118" s="94"/>
      <c r="IH118" s="94"/>
      <c r="II118" s="94"/>
      <c r="IJ118" s="94"/>
      <c r="IK118" s="94"/>
      <c r="IL118" s="94"/>
      <c r="IM118" s="94"/>
      <c r="IN118" s="74"/>
      <c r="IO118" s="74"/>
      <c r="IP118" s="74"/>
      <c r="IQ118" s="74"/>
      <c r="IR118" s="74"/>
      <c r="IS118" s="74"/>
      <c r="IT118" s="74"/>
      <c r="IU118" s="74"/>
      <c r="IV118" s="74"/>
      <c r="IW118" s="83">
        <f t="shared" ref="IW118:JD118" si="95">IW21*$JJ118</f>
        <v>31.166666666666668</v>
      </c>
      <c r="IX118" s="83">
        <f t="shared" si="95"/>
        <v>51</v>
      </c>
      <c r="IY118" s="83">
        <f t="shared" si="95"/>
        <v>53.833333333333336</v>
      </c>
      <c r="IZ118" s="83">
        <f t="shared" si="95"/>
        <v>36.833333333333336</v>
      </c>
      <c r="JA118" s="83">
        <f t="shared" si="95"/>
        <v>53.833333333333336</v>
      </c>
      <c r="JB118" s="83">
        <f t="shared" si="95"/>
        <v>0</v>
      </c>
      <c r="JC118" s="83">
        <f t="shared" si="95"/>
        <v>0</v>
      </c>
      <c r="JD118" s="83">
        <f t="shared" si="95"/>
        <v>0</v>
      </c>
      <c r="JE118" s="74">
        <v>160</v>
      </c>
      <c r="JF118" s="74">
        <f>VLOOKUP(D118,'[2]2月'!B:AK,36,0)</f>
        <v>20</v>
      </c>
      <c r="JG118" s="74">
        <v>8</v>
      </c>
      <c r="JH118" s="74">
        <f t="shared" si="79"/>
        <v>160</v>
      </c>
      <c r="JI118" s="74">
        <v>240</v>
      </c>
      <c r="JJ118" s="83">
        <f t="shared" si="80"/>
        <v>1.4166666666666667</v>
      </c>
      <c r="JK118" s="83">
        <f t="shared" si="81"/>
        <v>226.66666666666669</v>
      </c>
      <c r="JL118" s="83">
        <f t="shared" si="82"/>
        <v>113.33333333333331</v>
      </c>
    </row>
    <row r="119" spans="1:272" x14ac:dyDescent="0.3">
      <c r="A119" s="74">
        <v>15</v>
      </c>
      <c r="B119" s="74" t="s">
        <v>172</v>
      </c>
      <c r="C119" s="74" t="s">
        <v>154</v>
      </c>
      <c r="D119" s="37" t="s">
        <v>632</v>
      </c>
      <c r="E119" s="1" t="s">
        <v>492</v>
      </c>
      <c r="F119" s="99"/>
      <c r="G119" s="99"/>
      <c r="H119" s="99">
        <f>VLOOKUP(D119,'[1]工资+社保'!K:M,3,0)</f>
        <v>340</v>
      </c>
      <c r="I119" s="94"/>
      <c r="J119" s="94">
        <v>3</v>
      </c>
      <c r="K119" s="94">
        <v>2</v>
      </c>
      <c r="L119" s="94">
        <v>3</v>
      </c>
      <c r="M119" s="94"/>
      <c r="N119" s="94"/>
      <c r="O119" s="94"/>
      <c r="P119" s="94"/>
      <c r="Q119" s="74"/>
      <c r="R119" s="94"/>
      <c r="S119" s="94">
        <v>3</v>
      </c>
      <c r="T119" s="94">
        <v>2</v>
      </c>
      <c r="U119" s="94">
        <v>3</v>
      </c>
      <c r="V119" s="94"/>
      <c r="W119" s="94"/>
      <c r="X119" s="94"/>
      <c r="Y119" s="94"/>
      <c r="Z119" s="94">
        <v>2</v>
      </c>
      <c r="AA119" s="94">
        <v>3</v>
      </c>
      <c r="AB119" s="94">
        <v>2</v>
      </c>
      <c r="AC119" s="94">
        <v>1</v>
      </c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74"/>
      <c r="AP119" s="94"/>
      <c r="AQ119" s="94"/>
      <c r="AR119" s="94"/>
      <c r="AS119" s="94"/>
      <c r="AT119" s="94"/>
      <c r="AU119" s="94"/>
      <c r="AV119" s="94"/>
      <c r="AW119" s="74"/>
      <c r="AX119" s="74"/>
      <c r="AY119" s="74"/>
      <c r="AZ119" s="74">
        <v>4</v>
      </c>
      <c r="BA119" s="74">
        <v>4</v>
      </c>
      <c r="BB119" s="74"/>
      <c r="BC119" s="74"/>
      <c r="BD119" s="74"/>
      <c r="BE119" s="74"/>
      <c r="BF119" s="94">
        <v>4</v>
      </c>
      <c r="BG119" s="94">
        <v>4</v>
      </c>
      <c r="BH119" s="94"/>
      <c r="BI119" s="94"/>
      <c r="BJ119" s="94"/>
      <c r="BK119" s="94"/>
      <c r="BL119" s="94"/>
      <c r="BM119" s="74"/>
      <c r="BN119" s="94"/>
      <c r="BO119" s="94"/>
      <c r="BP119" s="94">
        <v>4</v>
      </c>
      <c r="BQ119" s="94">
        <v>4</v>
      </c>
      <c r="BR119" s="94"/>
      <c r="BS119" s="94"/>
      <c r="BT119" s="94"/>
      <c r="BU119" s="74"/>
      <c r="BV119" s="94">
        <v>2</v>
      </c>
      <c r="BW119" s="94">
        <v>2</v>
      </c>
      <c r="BX119" s="94">
        <v>2</v>
      </c>
      <c r="BY119" s="94">
        <v>2</v>
      </c>
      <c r="BZ119" s="94"/>
      <c r="CA119" s="94"/>
      <c r="CB119" s="94"/>
      <c r="CC119" s="74"/>
      <c r="CD119" s="94">
        <v>2</v>
      </c>
      <c r="CE119" s="94">
        <v>2</v>
      </c>
      <c r="CF119" s="94">
        <v>2</v>
      </c>
      <c r="CG119" s="94">
        <v>2</v>
      </c>
      <c r="CH119" s="94"/>
      <c r="CI119" s="94"/>
      <c r="CJ119" s="94"/>
      <c r="CK119" s="74"/>
      <c r="CL119" s="94"/>
      <c r="CM119" s="94"/>
      <c r="CN119" s="94"/>
      <c r="CO119" s="94"/>
      <c r="CP119" s="94"/>
      <c r="CQ119" s="94"/>
      <c r="CR119" s="94"/>
      <c r="CS119" s="74"/>
      <c r="CT119" s="94"/>
      <c r="CU119" s="94"/>
      <c r="CV119" s="94"/>
      <c r="CW119" s="94"/>
      <c r="CX119" s="94"/>
      <c r="CY119" s="94"/>
      <c r="CZ119" s="94"/>
      <c r="DA119" s="74"/>
      <c r="DB119" s="74"/>
      <c r="DC119" s="74"/>
      <c r="DD119" s="74">
        <v>4</v>
      </c>
      <c r="DE119" s="74">
        <v>4</v>
      </c>
      <c r="DF119" s="74"/>
      <c r="DG119" s="74"/>
      <c r="DH119" s="74"/>
      <c r="DI119" s="74"/>
      <c r="DJ119" s="94">
        <v>4</v>
      </c>
      <c r="DK119" s="94">
        <v>4</v>
      </c>
      <c r="DL119" s="94"/>
      <c r="DM119" s="94"/>
      <c r="DN119" s="94"/>
      <c r="DO119" s="94"/>
      <c r="DP119" s="94"/>
      <c r="DQ119" s="74"/>
      <c r="DR119" s="94"/>
      <c r="DS119" s="94"/>
      <c r="DT119" s="94">
        <v>4</v>
      </c>
      <c r="DU119" s="94">
        <v>4</v>
      </c>
      <c r="DV119" s="94"/>
      <c r="DW119" s="94"/>
      <c r="DX119" s="94"/>
      <c r="DY119" s="74"/>
      <c r="DZ119" s="94">
        <v>2</v>
      </c>
      <c r="EA119" s="94">
        <v>2</v>
      </c>
      <c r="EB119" s="94">
        <v>2</v>
      </c>
      <c r="EC119" s="94">
        <v>2</v>
      </c>
      <c r="ED119" s="94"/>
      <c r="EE119" s="94"/>
      <c r="EF119" s="94"/>
      <c r="EG119" s="74"/>
      <c r="EH119" s="94">
        <v>2</v>
      </c>
      <c r="EI119" s="94">
        <v>2</v>
      </c>
      <c r="EJ119" s="94">
        <v>2</v>
      </c>
      <c r="EK119" s="94">
        <v>2</v>
      </c>
      <c r="EL119" s="94"/>
      <c r="EM119" s="94"/>
      <c r="EN119" s="94"/>
      <c r="EO119" s="94"/>
      <c r="EP119" s="94"/>
      <c r="EQ119" s="74"/>
      <c r="ER119" s="74"/>
      <c r="ES119" s="74"/>
      <c r="ET119" s="74"/>
      <c r="EU119" s="94"/>
      <c r="EV119" s="94"/>
      <c r="EW119" s="94"/>
      <c r="EX119" s="94"/>
      <c r="EY119" s="74"/>
      <c r="EZ119" s="94"/>
      <c r="FA119" s="94"/>
      <c r="FB119" s="94"/>
      <c r="FC119" s="94"/>
      <c r="FD119" s="94"/>
      <c r="FE119" s="74"/>
      <c r="FF119" s="74"/>
      <c r="FG119" s="74"/>
      <c r="FH119" s="74">
        <v>4</v>
      </c>
      <c r="FI119" s="74">
        <v>4</v>
      </c>
      <c r="FJ119" s="74"/>
      <c r="FK119" s="74"/>
      <c r="FL119" s="74"/>
      <c r="FM119" s="74"/>
      <c r="FN119" s="94">
        <v>4</v>
      </c>
      <c r="FO119" s="94">
        <v>4</v>
      </c>
      <c r="FP119" s="94"/>
      <c r="FQ119" s="94"/>
      <c r="FR119" s="94"/>
      <c r="FS119" s="94"/>
      <c r="FT119" s="94"/>
      <c r="FU119" s="74"/>
      <c r="FV119" s="94"/>
      <c r="FW119" s="94"/>
      <c r="FX119" s="94">
        <v>4</v>
      </c>
      <c r="FY119" s="94">
        <v>4</v>
      </c>
      <c r="FZ119" s="94"/>
      <c r="GA119" s="94"/>
      <c r="GB119" s="94"/>
      <c r="GC119" s="74"/>
      <c r="GD119" s="94">
        <v>2</v>
      </c>
      <c r="GE119" s="94">
        <v>2</v>
      </c>
      <c r="GF119" s="94">
        <v>2</v>
      </c>
      <c r="GG119" s="94">
        <v>2</v>
      </c>
      <c r="GH119" s="94"/>
      <c r="GI119" s="94"/>
      <c r="GJ119" s="94"/>
      <c r="GK119" s="74"/>
      <c r="GL119" s="94">
        <v>2</v>
      </c>
      <c r="GM119" s="94">
        <v>2</v>
      </c>
      <c r="GN119" s="94">
        <v>2</v>
      </c>
      <c r="GO119" s="94">
        <v>2</v>
      </c>
      <c r="GP119" s="94"/>
      <c r="GQ119" s="94"/>
      <c r="GR119" s="94"/>
      <c r="GS119" s="74"/>
      <c r="GT119" s="74"/>
      <c r="GU119" s="74"/>
      <c r="GV119" s="74"/>
      <c r="GW119" s="74"/>
      <c r="GX119" s="74"/>
      <c r="GY119" s="74"/>
      <c r="GZ119" s="74"/>
      <c r="HA119" s="74"/>
      <c r="HB119" s="74"/>
      <c r="HC119" s="74"/>
      <c r="HD119" s="74"/>
      <c r="HE119" s="74"/>
      <c r="HF119" s="74"/>
      <c r="HG119" s="74"/>
      <c r="HH119" s="74"/>
      <c r="HI119" s="74"/>
      <c r="HJ119" s="94">
        <v>2</v>
      </c>
      <c r="HK119" s="94">
        <v>2</v>
      </c>
      <c r="HL119" s="94">
        <v>2</v>
      </c>
      <c r="HM119" s="94">
        <v>2</v>
      </c>
      <c r="HN119" s="94"/>
      <c r="HO119" s="94"/>
      <c r="HP119" s="94"/>
      <c r="HQ119" s="74"/>
      <c r="HR119" s="94">
        <v>2</v>
      </c>
      <c r="HS119" s="94">
        <v>2</v>
      </c>
      <c r="HT119" s="94">
        <v>2</v>
      </c>
      <c r="HU119" s="94">
        <v>2</v>
      </c>
      <c r="HV119" s="94"/>
      <c r="HW119" s="94"/>
      <c r="HX119" s="74"/>
      <c r="HY119" s="74"/>
      <c r="HZ119" s="74"/>
      <c r="IA119" s="74"/>
      <c r="IB119" s="74"/>
      <c r="IC119" s="74"/>
      <c r="ID119" s="74"/>
      <c r="IE119" s="74"/>
      <c r="IF119" s="74"/>
      <c r="IG119" s="94"/>
      <c r="IH119" s="94"/>
      <c r="II119" s="94"/>
      <c r="IJ119" s="94"/>
      <c r="IK119" s="94"/>
      <c r="IL119" s="94"/>
      <c r="IM119" s="94"/>
      <c r="IN119" s="74"/>
      <c r="IO119" s="74"/>
      <c r="IP119" s="74"/>
      <c r="IQ119" s="74"/>
      <c r="IR119" s="74"/>
      <c r="IS119" s="74"/>
      <c r="IT119" s="74"/>
      <c r="IU119" s="74"/>
      <c r="IV119" s="74"/>
      <c r="IW119" s="83">
        <f t="shared" ref="IW119:JD119" si="96">IW22*$JJ119</f>
        <v>0</v>
      </c>
      <c r="IX119" s="83">
        <f t="shared" si="96"/>
        <v>46.75</v>
      </c>
      <c r="IY119" s="83">
        <f t="shared" si="96"/>
        <v>51</v>
      </c>
      <c r="IZ119" s="83">
        <f t="shared" si="96"/>
        <v>66.583333333333343</v>
      </c>
      <c r="JA119" s="83">
        <f t="shared" si="96"/>
        <v>62.333333333333336</v>
      </c>
      <c r="JB119" s="83">
        <f t="shared" si="96"/>
        <v>0</v>
      </c>
      <c r="JC119" s="83">
        <f t="shared" si="96"/>
        <v>0</v>
      </c>
      <c r="JD119" s="83">
        <f t="shared" si="96"/>
        <v>0</v>
      </c>
      <c r="JE119" s="74">
        <v>160</v>
      </c>
      <c r="JF119" s="74">
        <f>VLOOKUP(D119,'[2]2月'!B:AK,36,0)</f>
        <v>20</v>
      </c>
      <c r="JG119" s="74">
        <v>8</v>
      </c>
      <c r="JH119" s="74">
        <f t="shared" si="79"/>
        <v>160</v>
      </c>
      <c r="JI119" s="74">
        <v>240</v>
      </c>
      <c r="JJ119" s="83">
        <f t="shared" si="80"/>
        <v>1.4166666666666667</v>
      </c>
      <c r="JK119" s="83">
        <f t="shared" si="81"/>
        <v>226.66666666666669</v>
      </c>
      <c r="JL119" s="83">
        <f t="shared" si="82"/>
        <v>113.33333333333331</v>
      </c>
    </row>
    <row r="120" spans="1:272" x14ac:dyDescent="0.3">
      <c r="A120" s="74">
        <v>16</v>
      </c>
      <c r="B120" s="74" t="s">
        <v>172</v>
      </c>
      <c r="C120" s="74" t="s">
        <v>154</v>
      </c>
      <c r="D120" s="37" t="s">
        <v>633</v>
      </c>
      <c r="E120" s="1" t="s">
        <v>492</v>
      </c>
      <c r="F120" s="99"/>
      <c r="G120" s="99"/>
      <c r="H120" s="99">
        <f>VLOOKUP(D120,'[1]工资+社保'!K:M,3,0)</f>
        <v>340</v>
      </c>
      <c r="I120" s="94"/>
      <c r="J120" s="94">
        <v>2</v>
      </c>
      <c r="K120" s="94">
        <v>2</v>
      </c>
      <c r="L120" s="94">
        <v>2</v>
      </c>
      <c r="M120" s="94">
        <v>2</v>
      </c>
      <c r="N120" s="94"/>
      <c r="O120" s="94"/>
      <c r="P120" s="74"/>
      <c r="Q120" s="74">
        <v>2</v>
      </c>
      <c r="R120" s="94">
        <v>2</v>
      </c>
      <c r="S120" s="94">
        <v>2</v>
      </c>
      <c r="T120" s="94"/>
      <c r="U120" s="94">
        <v>2</v>
      </c>
      <c r="V120" s="94"/>
      <c r="W120" s="94"/>
      <c r="X120" s="94"/>
      <c r="Y120" s="94">
        <v>2</v>
      </c>
      <c r="Z120" s="94"/>
      <c r="AA120" s="94">
        <v>3</v>
      </c>
      <c r="AB120" s="94">
        <v>3</v>
      </c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74"/>
      <c r="AO120" s="74"/>
      <c r="AP120" s="94"/>
      <c r="AQ120" s="94"/>
      <c r="AR120" s="94"/>
      <c r="AS120" s="94"/>
      <c r="AT120" s="94"/>
      <c r="AU120" s="94"/>
      <c r="AV120" s="94"/>
      <c r="AW120" s="74">
        <v>2</v>
      </c>
      <c r="AX120" s="74">
        <v>2</v>
      </c>
      <c r="AY120" s="74">
        <v>2</v>
      </c>
      <c r="AZ120" s="74">
        <v>2</v>
      </c>
      <c r="BA120" s="74"/>
      <c r="BB120" s="74"/>
      <c r="BC120" s="74"/>
      <c r="BD120" s="74"/>
      <c r="BE120" s="74"/>
      <c r="BF120" s="74">
        <v>2</v>
      </c>
      <c r="BG120" s="74">
        <v>2</v>
      </c>
      <c r="BH120" s="74">
        <v>2</v>
      </c>
      <c r="BI120" s="74">
        <v>2</v>
      </c>
      <c r="BJ120" s="74"/>
      <c r="BK120" s="74"/>
      <c r="BL120" s="74"/>
      <c r="BM120" s="74"/>
      <c r="BN120" s="74">
        <v>2</v>
      </c>
      <c r="BO120" s="74">
        <v>2</v>
      </c>
      <c r="BP120" s="74">
        <v>2</v>
      </c>
      <c r="BQ120" s="74">
        <v>2</v>
      </c>
      <c r="BR120" s="74"/>
      <c r="BS120" s="74"/>
      <c r="BT120" s="74"/>
      <c r="BU120" s="74">
        <v>2</v>
      </c>
      <c r="BV120" s="74">
        <v>2</v>
      </c>
      <c r="BW120" s="74">
        <v>2</v>
      </c>
      <c r="BX120" s="74">
        <v>2</v>
      </c>
      <c r="BY120" s="74"/>
      <c r="BZ120" s="74"/>
      <c r="CA120" s="74"/>
      <c r="CB120" s="74"/>
      <c r="CC120" s="74"/>
      <c r="CD120" s="74">
        <v>2</v>
      </c>
      <c r="CE120" s="74">
        <v>3</v>
      </c>
      <c r="CF120" s="74">
        <v>3</v>
      </c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>
        <v>2</v>
      </c>
      <c r="DB120" s="74">
        <v>2</v>
      </c>
      <c r="DC120" s="74">
        <v>2</v>
      </c>
      <c r="DD120" s="74">
        <v>2</v>
      </c>
      <c r="DE120" s="74"/>
      <c r="DF120" s="74"/>
      <c r="DG120" s="74"/>
      <c r="DH120" s="74"/>
      <c r="DI120" s="74"/>
      <c r="DJ120" s="74">
        <v>2</v>
      </c>
      <c r="DK120" s="74">
        <v>2</v>
      </c>
      <c r="DL120" s="74">
        <v>2</v>
      </c>
      <c r="DM120" s="74">
        <v>2</v>
      </c>
      <c r="DN120" s="74"/>
      <c r="DO120" s="74"/>
      <c r="DP120" s="74"/>
      <c r="DQ120" s="74"/>
      <c r="DR120" s="74">
        <v>2</v>
      </c>
      <c r="DS120" s="74">
        <v>2</v>
      </c>
      <c r="DT120" s="74">
        <v>2</v>
      </c>
      <c r="DU120" s="74">
        <v>2</v>
      </c>
      <c r="DV120" s="74"/>
      <c r="DW120" s="74"/>
      <c r="DX120" s="74"/>
      <c r="DY120" s="74">
        <v>2</v>
      </c>
      <c r="DZ120" s="74">
        <v>2</v>
      </c>
      <c r="EA120" s="74">
        <v>2</v>
      </c>
      <c r="EB120" s="74">
        <v>2</v>
      </c>
      <c r="EC120" s="74"/>
      <c r="ED120" s="74"/>
      <c r="EE120" s="74"/>
      <c r="EF120" s="74"/>
      <c r="EG120" s="74"/>
      <c r="EH120" s="74">
        <v>2</v>
      </c>
      <c r="EI120" s="74">
        <v>3</v>
      </c>
      <c r="EJ120" s="74">
        <v>3</v>
      </c>
      <c r="EK120" s="74"/>
      <c r="EL120" s="74"/>
      <c r="EM120" s="74"/>
      <c r="EN120" s="74"/>
      <c r="EO120" s="94"/>
      <c r="EP120" s="94"/>
      <c r="EQ120" s="74"/>
      <c r="ER120" s="74"/>
      <c r="ES120" s="74"/>
      <c r="ET120" s="74"/>
      <c r="EU120" s="94"/>
      <c r="EV120" s="94"/>
      <c r="EW120" s="94"/>
      <c r="EX120" s="94"/>
      <c r="EY120" s="74"/>
      <c r="EZ120" s="94"/>
      <c r="FA120" s="94"/>
      <c r="FB120" s="94"/>
      <c r="FC120" s="94"/>
      <c r="FD120" s="94"/>
      <c r="FE120" s="74">
        <v>2</v>
      </c>
      <c r="FF120" s="74">
        <v>2</v>
      </c>
      <c r="FG120" s="74">
        <v>2</v>
      </c>
      <c r="FH120" s="74">
        <v>2</v>
      </c>
      <c r="FI120" s="74"/>
      <c r="FJ120" s="74"/>
      <c r="FK120" s="74"/>
      <c r="FL120" s="74"/>
      <c r="FM120" s="74"/>
      <c r="FN120" s="74">
        <v>2</v>
      </c>
      <c r="FO120" s="74">
        <v>2</v>
      </c>
      <c r="FP120" s="74">
        <v>2</v>
      </c>
      <c r="FQ120" s="74">
        <v>2</v>
      </c>
      <c r="FR120" s="74"/>
      <c r="FS120" s="74"/>
      <c r="FT120" s="74"/>
      <c r="FU120" s="74"/>
      <c r="FV120" s="74">
        <v>2</v>
      </c>
      <c r="FW120" s="74">
        <v>2</v>
      </c>
      <c r="FX120" s="74">
        <v>2</v>
      </c>
      <c r="FY120" s="74">
        <v>2</v>
      </c>
      <c r="FZ120" s="74"/>
      <c r="GA120" s="74"/>
      <c r="GB120" s="74"/>
      <c r="GC120" s="74">
        <v>2</v>
      </c>
      <c r="GD120" s="74">
        <v>2</v>
      </c>
      <c r="GE120" s="74">
        <v>2</v>
      </c>
      <c r="GF120" s="74">
        <v>2</v>
      </c>
      <c r="GG120" s="74"/>
      <c r="GH120" s="74"/>
      <c r="GI120" s="74"/>
      <c r="GJ120" s="74"/>
      <c r="GK120" s="74"/>
      <c r="GL120" s="74">
        <v>2</v>
      </c>
      <c r="GM120" s="74">
        <v>3</v>
      </c>
      <c r="GN120" s="74">
        <v>3</v>
      </c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>
        <v>2</v>
      </c>
      <c r="HJ120" s="74">
        <v>2</v>
      </c>
      <c r="HK120" s="74">
        <v>2</v>
      </c>
      <c r="HL120" s="74">
        <v>2</v>
      </c>
      <c r="HM120" s="74"/>
      <c r="HN120" s="74"/>
      <c r="HO120" s="74"/>
      <c r="HP120" s="74"/>
      <c r="HQ120" s="74"/>
      <c r="HR120" s="74">
        <v>2</v>
      </c>
      <c r="HS120" s="74">
        <v>3</v>
      </c>
      <c r="HT120" s="74">
        <v>3</v>
      </c>
      <c r="HU120" s="74"/>
      <c r="HV120" s="94"/>
      <c r="HW120" s="94"/>
      <c r="HX120" s="74"/>
      <c r="HY120" s="74"/>
      <c r="HZ120" s="74"/>
      <c r="IA120" s="74"/>
      <c r="IB120" s="74"/>
      <c r="IC120" s="74"/>
      <c r="ID120" s="74"/>
      <c r="IE120" s="74"/>
      <c r="IF120" s="74"/>
      <c r="IG120" s="94"/>
      <c r="IH120" s="94"/>
      <c r="II120" s="94"/>
      <c r="IJ120" s="94"/>
      <c r="IK120" s="94"/>
      <c r="IL120" s="94"/>
      <c r="IM120" s="94"/>
      <c r="IN120" s="74"/>
      <c r="IO120" s="74"/>
      <c r="IP120" s="74"/>
      <c r="IQ120" s="74"/>
      <c r="IR120" s="74"/>
      <c r="IS120" s="74"/>
      <c r="IT120" s="74"/>
      <c r="IU120" s="74"/>
      <c r="IV120" s="74"/>
      <c r="IW120" s="83">
        <f t="shared" ref="IW120:JD120" si="97">IW23*$JJ120</f>
        <v>25.5</v>
      </c>
      <c r="IX120" s="83">
        <f t="shared" si="97"/>
        <v>53.833333333333336</v>
      </c>
      <c r="IY120" s="83">
        <f t="shared" si="97"/>
        <v>63.75</v>
      </c>
      <c r="IZ120" s="83">
        <f t="shared" si="97"/>
        <v>60.916666666666671</v>
      </c>
      <c r="JA120" s="83">
        <f t="shared" si="97"/>
        <v>22.666666666666668</v>
      </c>
      <c r="JB120" s="83">
        <f t="shared" si="97"/>
        <v>0</v>
      </c>
      <c r="JC120" s="83">
        <f t="shared" si="97"/>
        <v>0</v>
      </c>
      <c r="JD120" s="83">
        <f t="shared" si="97"/>
        <v>0</v>
      </c>
      <c r="JE120" s="74">
        <v>160</v>
      </c>
      <c r="JF120" s="74">
        <f>VLOOKUP(D120,'[2]2月'!B:AK,36,0)</f>
        <v>20</v>
      </c>
      <c r="JG120" s="74">
        <v>8</v>
      </c>
      <c r="JH120" s="74">
        <f t="shared" si="79"/>
        <v>160</v>
      </c>
      <c r="JI120" s="74">
        <v>240</v>
      </c>
      <c r="JJ120" s="83">
        <f t="shared" si="80"/>
        <v>1.4166666666666667</v>
      </c>
      <c r="JK120" s="83">
        <f t="shared" si="81"/>
        <v>226.66666666666669</v>
      </c>
      <c r="JL120" s="83">
        <f t="shared" si="82"/>
        <v>113.33333333333331</v>
      </c>
    </row>
    <row r="121" spans="1:272" x14ac:dyDescent="0.3">
      <c r="A121" s="74">
        <v>17</v>
      </c>
      <c r="B121" s="74" t="s">
        <v>172</v>
      </c>
      <c r="C121" s="74" t="s">
        <v>154</v>
      </c>
      <c r="D121" s="37" t="s">
        <v>634</v>
      </c>
      <c r="E121" s="1" t="s">
        <v>492</v>
      </c>
      <c r="F121" s="99"/>
      <c r="G121" s="99"/>
      <c r="H121" s="99">
        <f>VLOOKUP(D121,'[1]工资+社保'!K:M,3,0)</f>
        <v>340</v>
      </c>
      <c r="I121" s="94"/>
      <c r="J121" s="94">
        <v>2</v>
      </c>
      <c r="K121" s="94">
        <v>2</v>
      </c>
      <c r="L121" s="94">
        <v>2</v>
      </c>
      <c r="M121" s="94">
        <v>2</v>
      </c>
      <c r="N121" s="94"/>
      <c r="O121" s="94"/>
      <c r="P121" s="74"/>
      <c r="Q121" s="74">
        <v>2</v>
      </c>
      <c r="R121" s="74"/>
      <c r="S121" s="74">
        <v>2</v>
      </c>
      <c r="T121" s="74">
        <v>2</v>
      </c>
      <c r="U121" s="74">
        <v>2</v>
      </c>
      <c r="V121" s="74"/>
      <c r="W121" s="74"/>
      <c r="X121" s="74"/>
      <c r="Y121" s="94"/>
      <c r="Z121" s="94">
        <v>2</v>
      </c>
      <c r="AA121" s="94">
        <v>2</v>
      </c>
      <c r="AB121" s="94">
        <v>3</v>
      </c>
      <c r="AC121" s="94">
        <v>1</v>
      </c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>
        <v>4</v>
      </c>
      <c r="AZ121" s="74">
        <v>2</v>
      </c>
      <c r="BA121" s="74">
        <v>2</v>
      </c>
      <c r="BB121" s="74"/>
      <c r="BC121" s="74"/>
      <c r="BD121" s="74"/>
      <c r="BE121" s="74">
        <v>2</v>
      </c>
      <c r="BF121" s="74"/>
      <c r="BG121" s="74">
        <v>2</v>
      </c>
      <c r="BH121" s="74">
        <v>2</v>
      </c>
      <c r="BI121" s="74">
        <v>2</v>
      </c>
      <c r="BJ121" s="74"/>
      <c r="BK121" s="74"/>
      <c r="BL121" s="74"/>
      <c r="BM121" s="74">
        <v>2</v>
      </c>
      <c r="BN121" s="74"/>
      <c r="BO121" s="74">
        <v>2</v>
      </c>
      <c r="BP121" s="74">
        <v>2</v>
      </c>
      <c r="BQ121" s="74">
        <v>2</v>
      </c>
      <c r="BR121" s="74"/>
      <c r="BS121" s="74"/>
      <c r="BT121" s="74"/>
      <c r="BU121" s="74"/>
      <c r="BV121" s="74">
        <v>2</v>
      </c>
      <c r="BW121" s="74">
        <v>2</v>
      </c>
      <c r="BX121" s="74">
        <v>2</v>
      </c>
      <c r="BY121" s="74">
        <v>2</v>
      </c>
      <c r="BZ121" s="74"/>
      <c r="CA121" s="74"/>
      <c r="CB121" s="74"/>
      <c r="CC121" s="74"/>
      <c r="CD121" s="74"/>
      <c r="CE121" s="74">
        <v>4</v>
      </c>
      <c r="CF121" s="74"/>
      <c r="CG121" s="74">
        <v>4</v>
      </c>
      <c r="CH121" s="74"/>
      <c r="CI121" s="74"/>
      <c r="CJ121" s="74"/>
      <c r="CK121" s="74"/>
      <c r="CL121" s="74"/>
      <c r="CM121" s="74"/>
      <c r="CN121" s="74"/>
      <c r="CO121" s="74"/>
      <c r="CP121" s="74"/>
      <c r="CQ121" s="74"/>
      <c r="CR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4">
        <v>4</v>
      </c>
      <c r="DD121" s="74">
        <v>2</v>
      </c>
      <c r="DE121" s="74">
        <v>2</v>
      </c>
      <c r="DF121" s="74"/>
      <c r="DG121" s="74"/>
      <c r="DH121" s="74"/>
      <c r="DI121" s="74">
        <v>2</v>
      </c>
      <c r="DJ121" s="74"/>
      <c r="DK121" s="74">
        <v>2</v>
      </c>
      <c r="DL121" s="74">
        <v>2</v>
      </c>
      <c r="DM121" s="74">
        <v>2</v>
      </c>
      <c r="DN121" s="74"/>
      <c r="DO121" s="74"/>
      <c r="DP121" s="74"/>
      <c r="DQ121" s="74">
        <v>2</v>
      </c>
      <c r="DR121" s="74"/>
      <c r="DS121" s="74">
        <v>2</v>
      </c>
      <c r="DT121" s="74">
        <v>2</v>
      </c>
      <c r="DU121" s="74">
        <v>2</v>
      </c>
      <c r="DV121" s="74"/>
      <c r="DW121" s="74"/>
      <c r="DX121" s="74"/>
      <c r="DY121" s="74"/>
      <c r="DZ121" s="74">
        <v>2</v>
      </c>
      <c r="EA121" s="74">
        <v>2</v>
      </c>
      <c r="EB121" s="74">
        <v>2</v>
      </c>
      <c r="EC121" s="74">
        <v>2</v>
      </c>
      <c r="ED121" s="74"/>
      <c r="EE121" s="74"/>
      <c r="EF121" s="74"/>
      <c r="EG121" s="74"/>
      <c r="EH121" s="74"/>
      <c r="EI121" s="74">
        <v>4</v>
      </c>
      <c r="EJ121" s="74"/>
      <c r="EK121" s="74">
        <v>4</v>
      </c>
      <c r="EL121" s="74"/>
      <c r="EM121" s="74"/>
      <c r="EN121" s="74"/>
      <c r="EO121" s="94"/>
      <c r="EP121" s="94"/>
      <c r="EQ121" s="74"/>
      <c r="ER121" s="74"/>
      <c r="ES121" s="74"/>
      <c r="ET121" s="74"/>
      <c r="EU121" s="94"/>
      <c r="EV121" s="94"/>
      <c r="EW121" s="94"/>
      <c r="EX121" s="94"/>
      <c r="EY121" s="74"/>
      <c r="EZ121" s="94"/>
      <c r="FA121" s="94"/>
      <c r="FB121" s="94"/>
      <c r="FC121" s="94"/>
      <c r="FD121" s="94"/>
      <c r="FE121" s="74"/>
      <c r="FF121" s="74"/>
      <c r="FG121" s="74">
        <v>4</v>
      </c>
      <c r="FH121" s="74">
        <v>2</v>
      </c>
      <c r="FI121" s="74">
        <v>2</v>
      </c>
      <c r="FJ121" s="74"/>
      <c r="FK121" s="74"/>
      <c r="FL121" s="74"/>
      <c r="FM121" s="74">
        <v>2</v>
      </c>
      <c r="FN121" s="74"/>
      <c r="FO121" s="74">
        <v>2</v>
      </c>
      <c r="FP121" s="74">
        <v>2</v>
      </c>
      <c r="FQ121" s="74">
        <v>2</v>
      </c>
      <c r="FR121" s="74"/>
      <c r="FS121" s="74"/>
      <c r="FT121" s="74"/>
      <c r="FU121" s="74">
        <v>2</v>
      </c>
      <c r="FV121" s="74"/>
      <c r="FW121" s="74">
        <v>2</v>
      </c>
      <c r="FX121" s="74">
        <v>2</v>
      </c>
      <c r="FY121" s="74">
        <v>2</v>
      </c>
      <c r="FZ121" s="74"/>
      <c r="GA121" s="74"/>
      <c r="GB121" s="74"/>
      <c r="GC121" s="74"/>
      <c r="GD121" s="74">
        <v>2</v>
      </c>
      <c r="GE121" s="74">
        <v>2</v>
      </c>
      <c r="GF121" s="74">
        <v>2</v>
      </c>
      <c r="GG121" s="74">
        <v>2</v>
      </c>
      <c r="GH121" s="74"/>
      <c r="GI121" s="74"/>
      <c r="GJ121" s="74"/>
      <c r="GK121" s="74"/>
      <c r="GL121" s="74"/>
      <c r="GM121" s="74">
        <v>4</v>
      </c>
      <c r="GN121" s="74"/>
      <c r="GO121" s="74">
        <v>4</v>
      </c>
      <c r="GP121" s="74"/>
      <c r="GQ121" s="74"/>
      <c r="GR121" s="74"/>
      <c r="GS121" s="74"/>
      <c r="GT121" s="74"/>
      <c r="GU121" s="74"/>
      <c r="GV121" s="74"/>
      <c r="GW121" s="74"/>
      <c r="GX121" s="74"/>
      <c r="GY121" s="74"/>
      <c r="GZ121" s="74"/>
      <c r="HA121" s="74"/>
      <c r="HB121" s="74"/>
      <c r="HC121" s="74"/>
      <c r="HD121" s="74"/>
      <c r="HE121" s="74"/>
      <c r="HF121" s="74"/>
      <c r="HG121" s="74"/>
      <c r="HH121" s="74"/>
      <c r="HI121" s="74"/>
      <c r="HJ121" s="74">
        <v>2</v>
      </c>
      <c r="HK121" s="74">
        <v>2</v>
      </c>
      <c r="HL121" s="74">
        <v>2</v>
      </c>
      <c r="HM121" s="74">
        <v>2</v>
      </c>
      <c r="HN121" s="74"/>
      <c r="HO121" s="74"/>
      <c r="HP121" s="74"/>
      <c r="HQ121" s="74"/>
      <c r="HR121" s="74"/>
      <c r="HS121" s="74">
        <v>4</v>
      </c>
      <c r="HT121" s="74"/>
      <c r="HU121" s="74">
        <v>4</v>
      </c>
      <c r="HV121" s="94"/>
      <c r="HW121" s="94"/>
      <c r="HX121" s="74"/>
      <c r="HY121" s="74"/>
      <c r="HZ121" s="74"/>
      <c r="IA121" s="74"/>
      <c r="IB121" s="74"/>
      <c r="IC121" s="74"/>
      <c r="ID121" s="74"/>
      <c r="IE121" s="74"/>
      <c r="IF121" s="74"/>
      <c r="IG121" s="94"/>
      <c r="IH121" s="94"/>
      <c r="II121" s="94"/>
      <c r="IJ121" s="94"/>
      <c r="IK121" s="94"/>
      <c r="IL121" s="94"/>
      <c r="IM121" s="94"/>
      <c r="IN121" s="74"/>
      <c r="IO121" s="74"/>
      <c r="IP121" s="74"/>
      <c r="IQ121" s="74"/>
      <c r="IR121" s="74"/>
      <c r="IS121" s="74"/>
      <c r="IT121" s="74"/>
      <c r="IU121" s="74"/>
      <c r="IV121" s="74"/>
      <c r="IW121" s="83">
        <f t="shared" ref="IW121:JD121" si="98">IW24*$JJ121</f>
        <v>19.833333333333336</v>
      </c>
      <c r="IX121" s="83">
        <f t="shared" si="98"/>
        <v>17</v>
      </c>
      <c r="IY121" s="83">
        <f t="shared" si="98"/>
        <v>76.5</v>
      </c>
      <c r="IZ121" s="83">
        <f t="shared" si="98"/>
        <v>46.75</v>
      </c>
      <c r="JA121" s="83">
        <f t="shared" si="98"/>
        <v>66.583333333333343</v>
      </c>
      <c r="JB121" s="83">
        <f t="shared" si="98"/>
        <v>0</v>
      </c>
      <c r="JC121" s="83">
        <f t="shared" si="98"/>
        <v>0</v>
      </c>
      <c r="JD121" s="83">
        <f t="shared" si="98"/>
        <v>0</v>
      </c>
      <c r="JE121" s="74">
        <v>160</v>
      </c>
      <c r="JF121" s="74">
        <f>VLOOKUP(D121,'[2]2月'!B:AK,36,0)</f>
        <v>20</v>
      </c>
      <c r="JG121" s="74">
        <v>8</v>
      </c>
      <c r="JH121" s="74">
        <f t="shared" si="79"/>
        <v>160</v>
      </c>
      <c r="JI121" s="74">
        <v>240</v>
      </c>
      <c r="JJ121" s="83">
        <f t="shared" si="80"/>
        <v>1.4166666666666667</v>
      </c>
      <c r="JK121" s="83">
        <f t="shared" si="81"/>
        <v>226.66666666666669</v>
      </c>
      <c r="JL121" s="83">
        <f t="shared" si="82"/>
        <v>113.33333333333331</v>
      </c>
    </row>
    <row r="122" spans="1:272" x14ac:dyDescent="0.3">
      <c r="A122" s="74">
        <v>18</v>
      </c>
      <c r="B122" s="74" t="s">
        <v>172</v>
      </c>
      <c r="C122" s="74" t="s">
        <v>154</v>
      </c>
      <c r="D122" s="37" t="s">
        <v>635</v>
      </c>
      <c r="E122" s="1" t="s">
        <v>492</v>
      </c>
      <c r="F122" s="99"/>
      <c r="G122" s="99"/>
      <c r="H122" s="99">
        <f>VLOOKUP(D122,'[1]工资+社保'!K:M,3,0)</f>
        <v>340</v>
      </c>
      <c r="I122" s="74"/>
      <c r="J122" s="74">
        <v>2</v>
      </c>
      <c r="K122" s="74">
        <v>2</v>
      </c>
      <c r="L122" s="74">
        <v>2</v>
      </c>
      <c r="M122" s="74">
        <v>2</v>
      </c>
      <c r="N122" s="74"/>
      <c r="O122" s="74"/>
      <c r="P122" s="74"/>
      <c r="Q122" s="74"/>
      <c r="R122" s="101">
        <v>2</v>
      </c>
      <c r="S122" s="101">
        <v>2</v>
      </c>
      <c r="T122" s="101">
        <v>2</v>
      </c>
      <c r="U122" s="101">
        <v>2</v>
      </c>
      <c r="V122" s="101"/>
      <c r="W122" s="101"/>
      <c r="X122" s="74"/>
      <c r="Y122" s="101"/>
      <c r="Z122" s="101"/>
      <c r="AA122" s="101">
        <v>3</v>
      </c>
      <c r="AB122" s="101">
        <v>3</v>
      </c>
      <c r="AC122" s="101">
        <v>2</v>
      </c>
      <c r="AD122" s="101"/>
      <c r="AE122" s="101"/>
      <c r="AF122" s="101"/>
      <c r="AG122" s="74"/>
      <c r="AH122" s="74"/>
      <c r="AI122" s="74"/>
      <c r="AJ122" s="74"/>
      <c r="AK122" s="74"/>
      <c r="AL122" s="74"/>
      <c r="AM122" s="74"/>
      <c r="AN122" s="74"/>
      <c r="AO122" s="74"/>
      <c r="AP122" s="101"/>
      <c r="AQ122" s="101"/>
      <c r="AR122" s="101"/>
      <c r="AS122" s="101"/>
      <c r="AT122" s="101"/>
      <c r="AU122" s="101"/>
      <c r="AV122" s="74"/>
      <c r="AW122" s="74">
        <v>4</v>
      </c>
      <c r="AX122" s="74"/>
      <c r="AY122" s="74"/>
      <c r="AZ122" s="74">
        <v>4</v>
      </c>
      <c r="BA122" s="74"/>
      <c r="BB122" s="74"/>
      <c r="BC122" s="74"/>
      <c r="BD122" s="74"/>
      <c r="BE122" s="74"/>
      <c r="BF122" s="74">
        <v>2</v>
      </c>
      <c r="BG122" s="74">
        <v>2</v>
      </c>
      <c r="BH122" s="74">
        <v>2</v>
      </c>
      <c r="BI122" s="74">
        <v>2</v>
      </c>
      <c r="BJ122" s="74"/>
      <c r="BK122" s="74"/>
      <c r="BL122" s="74"/>
      <c r="BM122" s="74"/>
      <c r="BN122" s="101">
        <v>2</v>
      </c>
      <c r="BO122" s="101">
        <v>2</v>
      </c>
      <c r="BP122" s="101">
        <v>2</v>
      </c>
      <c r="BQ122" s="101">
        <v>2</v>
      </c>
      <c r="BR122" s="101"/>
      <c r="BS122" s="101"/>
      <c r="BT122" s="74"/>
      <c r="BU122" s="74"/>
      <c r="BV122" s="74">
        <v>2</v>
      </c>
      <c r="BW122" s="74">
        <v>2</v>
      </c>
      <c r="BX122" s="74">
        <v>2</v>
      </c>
      <c r="BY122" s="74">
        <v>2</v>
      </c>
      <c r="BZ122" s="74"/>
      <c r="CA122" s="74"/>
      <c r="CB122" s="74"/>
      <c r="CC122" s="74"/>
      <c r="CD122" s="74">
        <v>2</v>
      </c>
      <c r="CE122" s="74">
        <v>2</v>
      </c>
      <c r="CF122" s="74">
        <v>2</v>
      </c>
      <c r="CG122" s="74">
        <v>2</v>
      </c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101"/>
      <c r="CU122" s="101"/>
      <c r="CV122" s="101"/>
      <c r="CW122" s="101"/>
      <c r="CX122" s="101"/>
      <c r="CY122" s="101"/>
      <c r="CZ122" s="74"/>
      <c r="DA122" s="74">
        <v>4</v>
      </c>
      <c r="DB122" s="74"/>
      <c r="DC122" s="74"/>
      <c r="DD122" s="74">
        <v>4</v>
      </c>
      <c r="DE122" s="74"/>
      <c r="DF122" s="74"/>
      <c r="DG122" s="74"/>
      <c r="DH122" s="74"/>
      <c r="DI122" s="74"/>
      <c r="DJ122" s="74">
        <v>2</v>
      </c>
      <c r="DK122" s="74">
        <v>2</v>
      </c>
      <c r="DL122" s="74">
        <v>2</v>
      </c>
      <c r="DM122" s="74">
        <v>2</v>
      </c>
      <c r="DN122" s="74"/>
      <c r="DO122" s="74"/>
      <c r="DP122" s="74"/>
      <c r="DQ122" s="74"/>
      <c r="DR122" s="101">
        <v>2</v>
      </c>
      <c r="DS122" s="101">
        <v>2</v>
      </c>
      <c r="DT122" s="101">
        <v>2</v>
      </c>
      <c r="DU122" s="101">
        <v>2</v>
      </c>
      <c r="DV122" s="101"/>
      <c r="DW122" s="101"/>
      <c r="DX122" s="74"/>
      <c r="DY122" s="74"/>
      <c r="DZ122" s="74">
        <v>2</v>
      </c>
      <c r="EA122" s="74">
        <v>2</v>
      </c>
      <c r="EB122" s="74">
        <v>2</v>
      </c>
      <c r="EC122" s="74">
        <v>2</v>
      </c>
      <c r="ED122" s="74"/>
      <c r="EE122" s="74"/>
      <c r="EF122" s="74"/>
      <c r="EG122" s="74"/>
      <c r="EH122" s="74">
        <v>2</v>
      </c>
      <c r="EI122" s="74">
        <v>2</v>
      </c>
      <c r="EJ122" s="74">
        <v>2</v>
      </c>
      <c r="EK122" s="74">
        <v>2</v>
      </c>
      <c r="EL122" s="74"/>
      <c r="EM122" s="74"/>
      <c r="EN122" s="74"/>
      <c r="EO122" s="94"/>
      <c r="EP122" s="94"/>
      <c r="EQ122" s="74"/>
      <c r="ER122" s="74"/>
      <c r="ES122" s="74"/>
      <c r="ET122" s="74"/>
      <c r="EU122" s="94"/>
      <c r="EV122" s="94"/>
      <c r="EW122" s="94"/>
      <c r="EX122" s="94"/>
      <c r="EY122" s="74"/>
      <c r="EZ122" s="94"/>
      <c r="FA122" s="94"/>
      <c r="FB122" s="94"/>
      <c r="FC122" s="94"/>
      <c r="FD122" s="94"/>
      <c r="FE122" s="74">
        <v>4</v>
      </c>
      <c r="FF122" s="74"/>
      <c r="FG122" s="74"/>
      <c r="FH122" s="74">
        <v>4</v>
      </c>
      <c r="FI122" s="74"/>
      <c r="FJ122" s="74"/>
      <c r="FK122" s="74"/>
      <c r="FL122" s="74"/>
      <c r="FM122" s="74"/>
      <c r="FN122" s="74">
        <v>2</v>
      </c>
      <c r="FO122" s="74">
        <v>2</v>
      </c>
      <c r="FP122" s="74">
        <v>2</v>
      </c>
      <c r="FQ122" s="74">
        <v>2</v>
      </c>
      <c r="FR122" s="74"/>
      <c r="FS122" s="74"/>
      <c r="FT122" s="74"/>
      <c r="FU122" s="74"/>
      <c r="FV122" s="101">
        <v>2</v>
      </c>
      <c r="FW122" s="101">
        <v>2</v>
      </c>
      <c r="FX122" s="101">
        <v>2</v>
      </c>
      <c r="FY122" s="101">
        <v>2</v>
      </c>
      <c r="FZ122" s="101"/>
      <c r="GA122" s="101"/>
      <c r="GB122" s="74"/>
      <c r="GC122" s="74"/>
      <c r="GD122" s="74">
        <v>2</v>
      </c>
      <c r="GE122" s="74">
        <v>2</v>
      </c>
      <c r="GF122" s="74">
        <v>2</v>
      </c>
      <c r="GG122" s="74">
        <v>2</v>
      </c>
      <c r="GH122" s="74"/>
      <c r="GI122" s="74"/>
      <c r="GJ122" s="74"/>
      <c r="GK122" s="74"/>
      <c r="GL122" s="74">
        <v>2</v>
      </c>
      <c r="GM122" s="74">
        <v>2</v>
      </c>
      <c r="GN122" s="74">
        <v>2</v>
      </c>
      <c r="GO122" s="74">
        <v>2</v>
      </c>
      <c r="GP122" s="74"/>
      <c r="GQ122" s="74"/>
      <c r="GR122" s="74"/>
      <c r="GS122" s="74"/>
      <c r="GT122" s="74"/>
      <c r="GU122" s="74"/>
      <c r="GV122" s="74"/>
      <c r="GW122" s="74"/>
      <c r="GX122" s="74"/>
      <c r="GY122" s="74"/>
      <c r="GZ122" s="74"/>
      <c r="HA122" s="74"/>
      <c r="HB122" s="74"/>
      <c r="HC122" s="74"/>
      <c r="HD122" s="74"/>
      <c r="HE122" s="74"/>
      <c r="HF122" s="74"/>
      <c r="HG122" s="74"/>
      <c r="HH122" s="74"/>
      <c r="HI122" s="74"/>
      <c r="HJ122" s="74">
        <v>2</v>
      </c>
      <c r="HK122" s="74">
        <v>2</v>
      </c>
      <c r="HL122" s="74">
        <v>2</v>
      </c>
      <c r="HM122" s="74">
        <v>2</v>
      </c>
      <c r="HN122" s="74"/>
      <c r="HO122" s="74"/>
      <c r="HP122" s="74"/>
      <c r="HQ122" s="74"/>
      <c r="HR122" s="74">
        <v>2</v>
      </c>
      <c r="HS122" s="74">
        <v>2</v>
      </c>
      <c r="HT122" s="74">
        <v>2</v>
      </c>
      <c r="HU122" s="74">
        <v>2</v>
      </c>
      <c r="HV122" s="94"/>
      <c r="HW122" s="94"/>
      <c r="HX122" s="74"/>
      <c r="HY122" s="74"/>
      <c r="HZ122" s="74"/>
      <c r="IA122" s="74"/>
      <c r="IB122" s="74"/>
      <c r="IC122" s="74"/>
      <c r="ID122" s="74"/>
      <c r="IE122" s="74"/>
      <c r="IF122" s="74"/>
      <c r="IG122" s="94"/>
      <c r="IH122" s="94"/>
      <c r="II122" s="94"/>
      <c r="IJ122" s="94"/>
      <c r="IK122" s="94"/>
      <c r="IL122" s="94"/>
      <c r="IM122" s="94"/>
      <c r="IN122" s="74"/>
      <c r="IO122" s="74"/>
      <c r="IP122" s="74"/>
      <c r="IQ122" s="74"/>
      <c r="IR122" s="74"/>
      <c r="IS122" s="74"/>
      <c r="IT122" s="74"/>
      <c r="IU122" s="74"/>
      <c r="IV122" s="74"/>
      <c r="IW122" s="83">
        <f t="shared" ref="IW122:JD122" si="99">IW25*$JJ122</f>
        <v>17</v>
      </c>
      <c r="IX122" s="83">
        <f t="shared" si="99"/>
        <v>45.333333333333336</v>
      </c>
      <c r="IY122" s="83">
        <f t="shared" si="99"/>
        <v>49.583333333333336</v>
      </c>
      <c r="IZ122" s="83">
        <f t="shared" si="99"/>
        <v>66.583333333333343</v>
      </c>
      <c r="JA122" s="83">
        <f t="shared" si="99"/>
        <v>48.166666666666671</v>
      </c>
      <c r="JB122" s="83">
        <f t="shared" si="99"/>
        <v>0</v>
      </c>
      <c r="JC122" s="83">
        <f t="shared" si="99"/>
        <v>0</v>
      </c>
      <c r="JD122" s="83">
        <f t="shared" si="99"/>
        <v>0</v>
      </c>
      <c r="JE122" s="74">
        <v>160</v>
      </c>
      <c r="JF122" s="74">
        <f>VLOOKUP(D122,'[2]2月'!B:AK,36,0)</f>
        <v>20</v>
      </c>
      <c r="JG122" s="74">
        <v>8</v>
      </c>
      <c r="JH122" s="74">
        <f t="shared" si="79"/>
        <v>160</v>
      </c>
      <c r="JI122" s="74">
        <v>240</v>
      </c>
      <c r="JJ122" s="83">
        <f t="shared" si="80"/>
        <v>1.4166666666666667</v>
      </c>
      <c r="JK122" s="83">
        <f t="shared" si="81"/>
        <v>226.66666666666669</v>
      </c>
      <c r="JL122" s="83">
        <f t="shared" si="82"/>
        <v>113.33333333333331</v>
      </c>
    </row>
    <row r="123" spans="1:272" x14ac:dyDescent="0.3">
      <c r="A123" s="74">
        <v>19</v>
      </c>
      <c r="B123" s="74" t="s">
        <v>172</v>
      </c>
      <c r="C123" s="74" t="s">
        <v>154</v>
      </c>
      <c r="D123" s="100" t="s">
        <v>636</v>
      </c>
      <c r="E123" s="1" t="s">
        <v>492</v>
      </c>
      <c r="F123" s="99"/>
      <c r="G123" s="99"/>
      <c r="H123" s="99">
        <f>VLOOKUP(D123,'[1]工资+社保'!K:M,3,0)</f>
        <v>340</v>
      </c>
      <c r="I123" s="94"/>
      <c r="J123" s="94">
        <v>3</v>
      </c>
      <c r="K123" s="94"/>
      <c r="L123" s="94">
        <v>2</v>
      </c>
      <c r="M123" s="94">
        <v>3</v>
      </c>
      <c r="N123" s="94"/>
      <c r="O123" s="94"/>
      <c r="P123" s="74"/>
      <c r="Q123" s="94">
        <v>3</v>
      </c>
      <c r="R123" s="94">
        <v>1</v>
      </c>
      <c r="S123" s="94">
        <v>2</v>
      </c>
      <c r="T123" s="94"/>
      <c r="U123" s="94">
        <v>2</v>
      </c>
      <c r="V123" s="94"/>
      <c r="W123" s="94"/>
      <c r="X123" s="94"/>
      <c r="Y123" s="94">
        <v>2</v>
      </c>
      <c r="Z123" s="94">
        <v>2</v>
      </c>
      <c r="AA123" s="94">
        <v>2</v>
      </c>
      <c r="AB123" s="94"/>
      <c r="AC123" s="94">
        <v>2</v>
      </c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74"/>
      <c r="AO123" s="94"/>
      <c r="AP123" s="94"/>
      <c r="AQ123" s="94"/>
      <c r="AR123" s="94"/>
      <c r="AS123" s="94"/>
      <c r="AT123" s="94"/>
      <c r="AU123" s="94"/>
      <c r="AV123" s="94"/>
      <c r="AW123" s="74">
        <v>2</v>
      </c>
      <c r="AX123" s="74">
        <v>2</v>
      </c>
      <c r="AY123" s="74">
        <v>2</v>
      </c>
      <c r="AZ123" s="74"/>
      <c r="BA123" s="74">
        <v>2</v>
      </c>
      <c r="BB123" s="74"/>
      <c r="BC123" s="74"/>
      <c r="BD123" s="74"/>
      <c r="BE123" s="94"/>
      <c r="BF123" s="94">
        <v>2</v>
      </c>
      <c r="BG123" s="94">
        <v>2</v>
      </c>
      <c r="BH123" s="94">
        <v>2</v>
      </c>
      <c r="BI123" s="94">
        <v>2</v>
      </c>
      <c r="BJ123" s="94"/>
      <c r="BK123" s="94"/>
      <c r="BL123" s="94"/>
      <c r="BM123" s="94">
        <v>2</v>
      </c>
      <c r="BN123" s="94"/>
      <c r="BO123" s="94">
        <v>2</v>
      </c>
      <c r="BP123" s="94">
        <v>2</v>
      </c>
      <c r="BQ123" s="94">
        <v>2</v>
      </c>
      <c r="BR123" s="94"/>
      <c r="BS123" s="94"/>
      <c r="BT123" s="94"/>
      <c r="BU123" s="94">
        <v>2</v>
      </c>
      <c r="BV123" s="94"/>
      <c r="BW123" s="94">
        <v>2</v>
      </c>
      <c r="BX123" s="94">
        <v>2</v>
      </c>
      <c r="BY123" s="94">
        <v>2</v>
      </c>
      <c r="BZ123" s="94"/>
      <c r="CA123" s="94"/>
      <c r="CB123" s="94"/>
      <c r="CC123" s="94">
        <v>2</v>
      </c>
      <c r="CD123" s="94">
        <v>2</v>
      </c>
      <c r="CE123" s="94">
        <v>2</v>
      </c>
      <c r="CF123" s="94"/>
      <c r="CG123" s="94">
        <v>2</v>
      </c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  <c r="CZ123" s="94"/>
      <c r="DA123" s="74">
        <v>2</v>
      </c>
      <c r="DB123" s="74">
        <v>2</v>
      </c>
      <c r="DC123" s="74">
        <v>2</v>
      </c>
      <c r="DD123" s="74"/>
      <c r="DE123" s="74">
        <v>2</v>
      </c>
      <c r="DF123" s="74"/>
      <c r="DG123" s="74"/>
      <c r="DH123" s="74"/>
      <c r="DI123" s="94"/>
      <c r="DJ123" s="94">
        <v>2</v>
      </c>
      <c r="DK123" s="94">
        <v>2</v>
      </c>
      <c r="DL123" s="94">
        <v>2</v>
      </c>
      <c r="DM123" s="94">
        <v>2</v>
      </c>
      <c r="DN123" s="94"/>
      <c r="DO123" s="94"/>
      <c r="DP123" s="94"/>
      <c r="DQ123" s="94">
        <v>2</v>
      </c>
      <c r="DR123" s="94"/>
      <c r="DS123" s="94">
        <v>2</v>
      </c>
      <c r="DT123" s="94">
        <v>2</v>
      </c>
      <c r="DU123" s="94">
        <v>2</v>
      </c>
      <c r="DV123" s="94"/>
      <c r="DW123" s="94"/>
      <c r="DX123" s="94"/>
      <c r="DY123" s="94">
        <v>2</v>
      </c>
      <c r="DZ123" s="94"/>
      <c r="EA123" s="94">
        <v>2</v>
      </c>
      <c r="EB123" s="94">
        <v>2</v>
      </c>
      <c r="EC123" s="94">
        <v>2</v>
      </c>
      <c r="ED123" s="94"/>
      <c r="EE123" s="94"/>
      <c r="EF123" s="94"/>
      <c r="EG123" s="94">
        <v>2</v>
      </c>
      <c r="EH123" s="94">
        <v>2</v>
      </c>
      <c r="EI123" s="94">
        <v>2</v>
      </c>
      <c r="EJ123" s="94"/>
      <c r="EK123" s="94">
        <v>2</v>
      </c>
      <c r="EL123" s="94"/>
      <c r="EM123" s="94"/>
      <c r="EN123" s="94"/>
      <c r="EO123" s="94"/>
      <c r="EP123" s="94"/>
      <c r="EQ123" s="74"/>
      <c r="ER123" s="74"/>
      <c r="ES123" s="74"/>
      <c r="ET123" s="74"/>
      <c r="EU123" s="94"/>
      <c r="EV123" s="94"/>
      <c r="EW123" s="94"/>
      <c r="EX123" s="94"/>
      <c r="EY123" s="74"/>
      <c r="EZ123" s="94"/>
      <c r="FA123" s="94"/>
      <c r="FB123" s="94"/>
      <c r="FC123" s="94"/>
      <c r="FD123" s="94"/>
      <c r="FE123" s="74">
        <v>2</v>
      </c>
      <c r="FF123" s="74">
        <v>2</v>
      </c>
      <c r="FG123" s="74">
        <v>2</v>
      </c>
      <c r="FH123" s="74"/>
      <c r="FI123" s="74">
        <v>2</v>
      </c>
      <c r="FJ123" s="74"/>
      <c r="FK123" s="74"/>
      <c r="FL123" s="74"/>
      <c r="FM123" s="94"/>
      <c r="FN123" s="94">
        <v>2</v>
      </c>
      <c r="FO123" s="94">
        <v>2</v>
      </c>
      <c r="FP123" s="94">
        <v>2</v>
      </c>
      <c r="FQ123" s="94">
        <v>2</v>
      </c>
      <c r="FR123" s="94"/>
      <c r="FS123" s="94"/>
      <c r="FT123" s="94"/>
      <c r="FU123" s="94">
        <v>2</v>
      </c>
      <c r="FV123" s="94"/>
      <c r="FW123" s="94">
        <v>2</v>
      </c>
      <c r="FX123" s="94">
        <v>2</v>
      </c>
      <c r="FY123" s="94">
        <v>2</v>
      </c>
      <c r="FZ123" s="94"/>
      <c r="GA123" s="94"/>
      <c r="GB123" s="94"/>
      <c r="GC123" s="94">
        <v>2</v>
      </c>
      <c r="GD123" s="94"/>
      <c r="GE123" s="94">
        <v>2</v>
      </c>
      <c r="GF123" s="94">
        <v>2</v>
      </c>
      <c r="GG123" s="94">
        <v>2</v>
      </c>
      <c r="GH123" s="94"/>
      <c r="GI123" s="94"/>
      <c r="GJ123" s="94"/>
      <c r="GK123" s="94">
        <v>2</v>
      </c>
      <c r="GL123" s="94">
        <v>2</v>
      </c>
      <c r="GM123" s="94">
        <v>2</v>
      </c>
      <c r="GN123" s="94"/>
      <c r="GO123" s="94">
        <v>2</v>
      </c>
      <c r="GP123" s="94"/>
      <c r="GQ123" s="94"/>
      <c r="GR123" s="9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94">
        <v>2</v>
      </c>
      <c r="HJ123" s="94"/>
      <c r="HK123" s="94">
        <v>2</v>
      </c>
      <c r="HL123" s="94">
        <v>2</v>
      </c>
      <c r="HM123" s="94">
        <v>2</v>
      </c>
      <c r="HN123" s="94"/>
      <c r="HO123" s="94"/>
      <c r="HP123" s="94"/>
      <c r="HQ123" s="94">
        <v>2</v>
      </c>
      <c r="HR123" s="94">
        <v>2</v>
      </c>
      <c r="HS123" s="94">
        <v>2</v>
      </c>
      <c r="HT123" s="94"/>
      <c r="HU123" s="94">
        <v>2</v>
      </c>
      <c r="HV123" s="94"/>
      <c r="HW123" s="94"/>
      <c r="HX123" s="74"/>
      <c r="HY123" s="74"/>
      <c r="HZ123" s="74"/>
      <c r="IA123" s="74"/>
      <c r="IB123" s="74"/>
      <c r="IC123" s="74"/>
      <c r="ID123" s="74"/>
      <c r="IE123" s="74"/>
      <c r="IF123" s="74"/>
      <c r="IG123" s="94"/>
      <c r="IH123" s="94"/>
      <c r="II123" s="94"/>
      <c r="IJ123" s="94"/>
      <c r="IK123" s="94"/>
      <c r="IL123" s="94"/>
      <c r="IM123" s="94"/>
      <c r="IN123" s="74"/>
      <c r="IO123" s="74"/>
      <c r="IP123" s="74"/>
      <c r="IQ123" s="74"/>
      <c r="IR123" s="74"/>
      <c r="IS123" s="74"/>
      <c r="IT123" s="74"/>
      <c r="IU123" s="74"/>
      <c r="IV123" s="74"/>
      <c r="IW123" s="83">
        <f t="shared" ref="IW123:JD123" si="100">IW26*$JJ123</f>
        <v>46.75</v>
      </c>
      <c r="IX123" s="83">
        <f t="shared" si="100"/>
        <v>36.833333333333336</v>
      </c>
      <c r="IY123" s="83">
        <f t="shared" si="100"/>
        <v>53.833333333333336</v>
      </c>
      <c r="IZ123" s="83">
        <f t="shared" si="100"/>
        <v>31.166666666666668</v>
      </c>
      <c r="JA123" s="83">
        <f t="shared" si="100"/>
        <v>58.083333333333336</v>
      </c>
      <c r="JB123" s="83">
        <f t="shared" si="100"/>
        <v>0</v>
      </c>
      <c r="JC123" s="83">
        <f t="shared" si="100"/>
        <v>0</v>
      </c>
      <c r="JD123" s="83">
        <f t="shared" si="100"/>
        <v>0</v>
      </c>
      <c r="JE123" s="74">
        <v>160</v>
      </c>
      <c r="JF123" s="74">
        <f>VLOOKUP(D123,'[2]2月'!B:AK,36,0)</f>
        <v>20</v>
      </c>
      <c r="JG123" s="74">
        <v>8</v>
      </c>
      <c r="JH123" s="74">
        <f t="shared" si="79"/>
        <v>160</v>
      </c>
      <c r="JI123" s="74">
        <v>240</v>
      </c>
      <c r="JJ123" s="83">
        <f t="shared" si="80"/>
        <v>1.4166666666666667</v>
      </c>
      <c r="JK123" s="83">
        <f t="shared" si="81"/>
        <v>226.66666666666669</v>
      </c>
      <c r="JL123" s="83">
        <f t="shared" si="82"/>
        <v>113.33333333333331</v>
      </c>
    </row>
    <row r="124" spans="1:272" x14ac:dyDescent="0.3">
      <c r="A124" s="74">
        <v>20</v>
      </c>
      <c r="B124" s="74" t="s">
        <v>172</v>
      </c>
      <c r="C124" s="74" t="s">
        <v>154</v>
      </c>
      <c r="D124" s="37" t="s">
        <v>637</v>
      </c>
      <c r="E124" s="1" t="s">
        <v>492</v>
      </c>
      <c r="F124" s="99"/>
      <c r="G124" s="99"/>
      <c r="H124" s="99">
        <f>VLOOKUP(D124,'[1]工资+社保'!K:M,3,0)</f>
        <v>340</v>
      </c>
      <c r="I124" s="94"/>
      <c r="J124" s="94">
        <v>2</v>
      </c>
      <c r="K124" s="94">
        <v>3</v>
      </c>
      <c r="L124" s="94"/>
      <c r="M124" s="94">
        <v>3</v>
      </c>
      <c r="N124" s="94"/>
      <c r="O124" s="94"/>
      <c r="P124" s="74"/>
      <c r="Q124" s="94">
        <v>2</v>
      </c>
      <c r="R124" s="94">
        <v>2</v>
      </c>
      <c r="S124" s="74">
        <v>2</v>
      </c>
      <c r="T124" s="94">
        <v>2</v>
      </c>
      <c r="U124" s="94"/>
      <c r="V124" s="94"/>
      <c r="W124" s="94"/>
      <c r="X124" s="94"/>
      <c r="Y124" s="94"/>
      <c r="Z124" s="94">
        <v>2</v>
      </c>
      <c r="AA124" s="94">
        <v>2</v>
      </c>
      <c r="AB124" s="94">
        <v>2</v>
      </c>
      <c r="AC124" s="94">
        <v>2</v>
      </c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74"/>
      <c r="AO124" s="94"/>
      <c r="AP124" s="94"/>
      <c r="AQ124" s="74"/>
      <c r="AR124" s="94"/>
      <c r="AS124" s="94"/>
      <c r="AT124" s="94"/>
      <c r="AU124" s="94"/>
      <c r="AV124" s="94"/>
      <c r="AW124" s="74"/>
      <c r="AX124" s="74">
        <v>2</v>
      </c>
      <c r="AY124" s="74">
        <v>2</v>
      </c>
      <c r="AZ124" s="74">
        <v>2</v>
      </c>
      <c r="BA124" s="74">
        <v>2</v>
      </c>
      <c r="BB124" s="74"/>
      <c r="BC124" s="74"/>
      <c r="BD124" s="74"/>
      <c r="BE124" s="94">
        <v>2</v>
      </c>
      <c r="BF124" s="94"/>
      <c r="BG124" s="74">
        <v>2</v>
      </c>
      <c r="BH124" s="74">
        <v>2</v>
      </c>
      <c r="BI124" s="74">
        <v>2</v>
      </c>
      <c r="BJ124" s="74"/>
      <c r="BK124" s="94"/>
      <c r="BL124" s="94"/>
      <c r="BN124" s="94">
        <v>2</v>
      </c>
      <c r="BO124" s="74">
        <v>2</v>
      </c>
      <c r="BP124" s="74">
        <v>2</v>
      </c>
      <c r="BQ124" s="74">
        <v>2</v>
      </c>
      <c r="BR124" s="74"/>
      <c r="BS124" s="94"/>
      <c r="BT124" s="94"/>
      <c r="BU124" s="74"/>
      <c r="BV124" s="74">
        <v>2</v>
      </c>
      <c r="BW124" s="74">
        <v>2</v>
      </c>
      <c r="BX124" s="74">
        <v>2</v>
      </c>
      <c r="BY124" s="74">
        <v>2</v>
      </c>
      <c r="BZ124" s="74"/>
      <c r="CA124" s="74"/>
      <c r="CB124" s="74"/>
      <c r="CC124" s="94"/>
      <c r="CD124" s="94">
        <v>2</v>
      </c>
      <c r="CE124" s="74">
        <v>2</v>
      </c>
      <c r="CF124" s="74">
        <v>2</v>
      </c>
      <c r="CG124" s="74">
        <v>2</v>
      </c>
      <c r="CH124" s="74"/>
      <c r="CI124" s="94"/>
      <c r="CJ124" s="94"/>
      <c r="CK124" s="94"/>
      <c r="CL124" s="94"/>
      <c r="CM124" s="74"/>
      <c r="CN124" s="74"/>
      <c r="CO124" s="74"/>
      <c r="CP124" s="74"/>
      <c r="CQ124" s="94"/>
      <c r="CR124" s="94"/>
      <c r="CT124" s="94"/>
      <c r="CU124" s="74"/>
      <c r="CV124" s="74"/>
      <c r="CW124" s="74"/>
      <c r="CX124" s="74"/>
      <c r="CY124" s="94"/>
      <c r="CZ124" s="94"/>
      <c r="DA124" s="74"/>
      <c r="DB124" s="74">
        <v>2</v>
      </c>
      <c r="DC124" s="74">
        <v>2</v>
      </c>
      <c r="DD124" s="74">
        <v>2</v>
      </c>
      <c r="DE124" s="74">
        <v>2</v>
      </c>
      <c r="DF124" s="74"/>
      <c r="DG124" s="74"/>
      <c r="DH124" s="74"/>
      <c r="DI124" s="94">
        <v>2</v>
      </c>
      <c r="DJ124" s="94"/>
      <c r="DK124" s="74">
        <v>2</v>
      </c>
      <c r="DL124" s="74">
        <v>2</v>
      </c>
      <c r="DM124" s="74">
        <v>2</v>
      </c>
      <c r="DN124" s="74"/>
      <c r="DO124" s="94"/>
      <c r="DP124" s="94"/>
      <c r="DR124" s="94">
        <v>2</v>
      </c>
      <c r="DS124" s="74">
        <v>2</v>
      </c>
      <c r="DT124" s="74">
        <v>2</v>
      </c>
      <c r="DU124" s="74">
        <v>2</v>
      </c>
      <c r="DV124" s="74"/>
      <c r="DW124" s="94"/>
      <c r="DX124" s="94"/>
      <c r="DY124" s="74"/>
      <c r="DZ124" s="74">
        <v>2</v>
      </c>
      <c r="EA124" s="74">
        <v>2</v>
      </c>
      <c r="EB124" s="74">
        <v>2</v>
      </c>
      <c r="EC124" s="74">
        <v>2</v>
      </c>
      <c r="ED124" s="74"/>
      <c r="EE124" s="74"/>
      <c r="EF124" s="74"/>
      <c r="EG124" s="94"/>
      <c r="EH124" s="94">
        <v>2</v>
      </c>
      <c r="EI124" s="74">
        <v>2</v>
      </c>
      <c r="EJ124" s="74">
        <v>2</v>
      </c>
      <c r="EK124" s="74">
        <v>2</v>
      </c>
      <c r="EL124" s="74"/>
      <c r="EM124" s="94"/>
      <c r="EN124" s="94"/>
      <c r="EO124" s="94"/>
      <c r="EP124" s="94"/>
      <c r="EQ124" s="74"/>
      <c r="ER124" s="74"/>
      <c r="ES124" s="74"/>
      <c r="ET124" s="74"/>
      <c r="EU124" s="94"/>
      <c r="EV124" s="94"/>
      <c r="EW124" s="94"/>
      <c r="EX124" s="94"/>
      <c r="EY124" s="74"/>
      <c r="EZ124" s="94"/>
      <c r="FA124" s="94"/>
      <c r="FB124" s="94"/>
      <c r="FC124" s="94"/>
      <c r="FD124" s="94"/>
      <c r="FE124" s="74"/>
      <c r="FF124" s="74">
        <v>2</v>
      </c>
      <c r="FG124" s="74">
        <v>2</v>
      </c>
      <c r="FH124" s="74">
        <v>2</v>
      </c>
      <c r="FI124" s="74">
        <v>2</v>
      </c>
      <c r="FJ124" s="74"/>
      <c r="FK124" s="74"/>
      <c r="FL124" s="74"/>
      <c r="FM124" s="94">
        <v>2</v>
      </c>
      <c r="FN124" s="94"/>
      <c r="FO124" s="74">
        <v>2</v>
      </c>
      <c r="FP124" s="74">
        <v>2</v>
      </c>
      <c r="FQ124" s="74">
        <v>2</v>
      </c>
      <c r="FR124" s="74"/>
      <c r="FS124" s="94"/>
      <c r="FT124" s="94"/>
      <c r="FV124" s="94">
        <v>2</v>
      </c>
      <c r="FW124" s="74">
        <v>2</v>
      </c>
      <c r="FX124" s="74">
        <v>2</v>
      </c>
      <c r="FY124" s="74">
        <v>2</v>
      </c>
      <c r="FZ124" s="74"/>
      <c r="GA124" s="94"/>
      <c r="GB124" s="94"/>
      <c r="GC124" s="74"/>
      <c r="GD124" s="74">
        <v>2</v>
      </c>
      <c r="GE124" s="74">
        <v>2</v>
      </c>
      <c r="GF124" s="74">
        <v>2</v>
      </c>
      <c r="GG124" s="74">
        <v>2</v>
      </c>
      <c r="GH124" s="74"/>
      <c r="GI124" s="74"/>
      <c r="GJ124" s="74"/>
      <c r="GK124" s="94"/>
      <c r="GL124" s="94">
        <v>2</v>
      </c>
      <c r="GM124" s="74">
        <v>2</v>
      </c>
      <c r="GN124" s="74">
        <v>2</v>
      </c>
      <c r="GO124" s="74">
        <v>2</v>
      </c>
      <c r="GP124" s="74"/>
      <c r="GQ124" s="94"/>
      <c r="GR124" s="9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>
        <v>2</v>
      </c>
      <c r="HK124" s="74">
        <v>2</v>
      </c>
      <c r="HL124" s="74">
        <v>2</v>
      </c>
      <c r="HM124" s="74">
        <v>2</v>
      </c>
      <c r="HN124" s="74"/>
      <c r="HO124" s="74"/>
      <c r="HP124" s="74"/>
      <c r="HQ124" s="94"/>
      <c r="HR124" s="94">
        <v>2</v>
      </c>
      <c r="HS124" s="74">
        <v>2</v>
      </c>
      <c r="HT124" s="74">
        <v>2</v>
      </c>
      <c r="HU124" s="74">
        <v>2</v>
      </c>
      <c r="HV124" s="94"/>
      <c r="HW124" s="94"/>
      <c r="HX124" s="74"/>
      <c r="HY124" s="74"/>
      <c r="HZ124" s="74"/>
      <c r="IA124" s="74"/>
      <c r="IB124" s="74"/>
      <c r="IC124" s="74"/>
      <c r="ID124" s="74"/>
      <c r="IE124" s="74"/>
      <c r="IF124" s="74"/>
      <c r="IG124" s="94"/>
      <c r="IH124" s="94"/>
      <c r="II124" s="94"/>
      <c r="IJ124" s="94"/>
      <c r="IK124" s="94"/>
      <c r="IL124" s="94"/>
      <c r="IM124" s="94"/>
      <c r="IN124" s="74"/>
      <c r="IO124" s="94"/>
      <c r="IP124" s="94"/>
      <c r="IQ124" s="94"/>
      <c r="IR124" s="94"/>
      <c r="IS124" s="94"/>
      <c r="IT124" s="94"/>
      <c r="IU124" s="94"/>
      <c r="IV124" s="74"/>
      <c r="IW124" s="83">
        <f t="shared" ref="IW124:JD124" si="101">IW27*$JJ124</f>
        <v>11.333333333333334</v>
      </c>
      <c r="IX124" s="83">
        <f t="shared" si="101"/>
        <v>48.166666666666671</v>
      </c>
      <c r="IY124" s="83">
        <f t="shared" si="101"/>
        <v>58.083333333333336</v>
      </c>
      <c r="IZ124" s="83">
        <f t="shared" si="101"/>
        <v>53.833333333333336</v>
      </c>
      <c r="JA124" s="83">
        <f t="shared" si="101"/>
        <v>55.25</v>
      </c>
      <c r="JB124" s="83">
        <f t="shared" si="101"/>
        <v>0</v>
      </c>
      <c r="JC124" s="83">
        <f t="shared" si="101"/>
        <v>0</v>
      </c>
      <c r="JD124" s="83">
        <f t="shared" si="101"/>
        <v>0</v>
      </c>
      <c r="JE124" s="74">
        <v>160</v>
      </c>
      <c r="JF124" s="74">
        <f>VLOOKUP(D124,'[2]2月'!B:AK,36,0)</f>
        <v>20</v>
      </c>
      <c r="JG124" s="74">
        <v>8</v>
      </c>
      <c r="JH124" s="74">
        <f t="shared" si="79"/>
        <v>160</v>
      </c>
      <c r="JI124" s="74">
        <v>240</v>
      </c>
      <c r="JJ124" s="83">
        <f t="shared" si="80"/>
        <v>1.4166666666666667</v>
      </c>
      <c r="JK124" s="83">
        <f t="shared" si="81"/>
        <v>226.66666666666669</v>
      </c>
      <c r="JL124" s="83">
        <f t="shared" si="82"/>
        <v>113.33333333333331</v>
      </c>
    </row>
    <row r="125" spans="1:272" x14ac:dyDescent="0.3">
      <c r="A125" s="74"/>
      <c r="B125" s="74"/>
      <c r="C125" s="74"/>
      <c r="D125" s="74" t="s">
        <v>571</v>
      </c>
      <c r="E125" s="74"/>
      <c r="F125" s="82">
        <f t="shared" ref="F125:H125" si="102">SUM(F105:F124)</f>
        <v>0</v>
      </c>
      <c r="G125" s="83">
        <f t="shared" si="102"/>
        <v>0</v>
      </c>
      <c r="H125" s="83">
        <f t="shared" si="102"/>
        <v>7200</v>
      </c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4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4"/>
      <c r="DP125" s="74"/>
      <c r="DQ125" s="74"/>
      <c r="DR125" s="74"/>
      <c r="DS125" s="74"/>
      <c r="DT125" s="74"/>
      <c r="DU125" s="74"/>
      <c r="DV125" s="74"/>
      <c r="DW125" s="74"/>
      <c r="DX125" s="74"/>
      <c r="DY125" s="74"/>
      <c r="DZ125" s="74"/>
      <c r="EA125" s="74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4"/>
      <c r="EM125" s="74"/>
      <c r="EN125" s="74"/>
      <c r="EO125" s="74"/>
      <c r="EP125" s="74"/>
      <c r="EQ125" s="74"/>
      <c r="ER125" s="74"/>
      <c r="ES125" s="74"/>
      <c r="ET125" s="74"/>
      <c r="EU125" s="74"/>
      <c r="EV125" s="74"/>
      <c r="EW125" s="74"/>
      <c r="EX125" s="74"/>
      <c r="EY125" s="74"/>
      <c r="EZ125" s="74"/>
      <c r="FA125" s="74"/>
      <c r="FB125" s="74"/>
      <c r="FC125" s="74"/>
      <c r="FD125" s="74"/>
      <c r="FE125" s="74"/>
      <c r="FF125" s="74"/>
      <c r="FG125" s="74"/>
      <c r="FH125" s="74"/>
      <c r="FI125" s="74"/>
      <c r="FJ125" s="74"/>
      <c r="FK125" s="74"/>
      <c r="FL125" s="74"/>
      <c r="FM125" s="74"/>
      <c r="FN125" s="74"/>
      <c r="FO125" s="74"/>
      <c r="FP125" s="74"/>
      <c r="FQ125" s="74"/>
      <c r="FR125" s="74"/>
      <c r="FS125" s="74"/>
      <c r="FT125" s="74"/>
      <c r="FU125" s="74"/>
      <c r="FV125" s="74"/>
      <c r="FW125" s="74"/>
      <c r="FX125" s="74"/>
      <c r="FY125" s="74"/>
      <c r="FZ125" s="74"/>
      <c r="GA125" s="74"/>
      <c r="GB125" s="74"/>
      <c r="GC125" s="74"/>
      <c r="GD125" s="74"/>
      <c r="GE125" s="74"/>
      <c r="GF125" s="74"/>
      <c r="GG125" s="74"/>
      <c r="GH125" s="74"/>
      <c r="GI125" s="74"/>
      <c r="GJ125" s="74"/>
      <c r="GK125" s="74"/>
      <c r="GL125" s="74"/>
      <c r="GM125" s="74"/>
      <c r="GN125" s="74"/>
      <c r="GO125" s="74"/>
      <c r="GP125" s="74"/>
      <c r="GQ125" s="74"/>
      <c r="GR125" s="74"/>
      <c r="GS125" s="74"/>
      <c r="GT125" s="74"/>
      <c r="GU125" s="74"/>
      <c r="GV125" s="74"/>
      <c r="GW125" s="74"/>
      <c r="GX125" s="74"/>
      <c r="GY125" s="74"/>
      <c r="GZ125" s="74"/>
      <c r="HA125" s="74"/>
      <c r="HB125" s="74"/>
      <c r="HC125" s="74"/>
      <c r="HD125" s="74"/>
      <c r="HE125" s="74"/>
      <c r="HF125" s="74"/>
      <c r="HG125" s="74"/>
      <c r="HH125" s="74"/>
      <c r="HI125" s="74"/>
      <c r="HJ125" s="74"/>
      <c r="HK125" s="74"/>
      <c r="HL125" s="74"/>
      <c r="HM125" s="74"/>
      <c r="HN125" s="74"/>
      <c r="HO125" s="74"/>
      <c r="HP125" s="74"/>
      <c r="HQ125" s="74"/>
      <c r="HR125" s="74"/>
      <c r="HS125" s="74"/>
      <c r="HT125" s="74"/>
      <c r="HU125" s="74"/>
      <c r="HV125" s="74"/>
      <c r="HW125" s="74"/>
      <c r="HX125" s="74"/>
      <c r="HY125" s="74"/>
      <c r="HZ125" s="74"/>
      <c r="IA125" s="74"/>
      <c r="IB125" s="74"/>
      <c r="IC125" s="74"/>
      <c r="ID125" s="74"/>
      <c r="IE125" s="74"/>
      <c r="IF125" s="74"/>
      <c r="IG125" s="74"/>
      <c r="IH125" s="74"/>
      <c r="II125" s="74"/>
      <c r="IJ125" s="74"/>
      <c r="IK125" s="74"/>
      <c r="IL125" s="74"/>
      <c r="IM125" s="74"/>
      <c r="IN125" s="74"/>
      <c r="IO125" s="74"/>
      <c r="IP125" s="74"/>
      <c r="IQ125" s="74"/>
      <c r="IR125" s="74"/>
      <c r="IS125" s="74"/>
      <c r="IT125" s="74"/>
      <c r="IU125" s="74"/>
      <c r="IV125" s="74"/>
      <c r="IW125" s="83">
        <f t="shared" ref="IW125:JF125" si="103">SUM(IW105:IW124)</f>
        <v>623.33333333333348</v>
      </c>
      <c r="IX125" s="83">
        <f t="shared" si="103"/>
        <v>1110.5</v>
      </c>
      <c r="IY125" s="83">
        <f t="shared" si="103"/>
        <v>1540.1666666666663</v>
      </c>
      <c r="IZ125" s="83">
        <f t="shared" si="103"/>
        <v>1429.75</v>
      </c>
      <c r="JA125" s="83">
        <f t="shared" si="103"/>
        <v>1362.9166666666667</v>
      </c>
      <c r="JB125" s="83">
        <f t="shared" si="103"/>
        <v>0</v>
      </c>
      <c r="JC125" s="83">
        <f t="shared" si="103"/>
        <v>0</v>
      </c>
      <c r="JD125" s="83">
        <f t="shared" si="103"/>
        <v>0</v>
      </c>
      <c r="JE125" s="74">
        <f t="shared" si="103"/>
        <v>3200</v>
      </c>
      <c r="JF125" s="74">
        <f t="shared" si="103"/>
        <v>400</v>
      </c>
      <c r="JG125" s="74"/>
      <c r="JH125" s="74">
        <f t="shared" ref="JH125:JL125" si="104">SUM(JH105:JH124)</f>
        <v>3200</v>
      </c>
      <c r="JI125" s="83">
        <f t="shared" si="104"/>
        <v>4000</v>
      </c>
      <c r="JJ125" s="74"/>
      <c r="JK125" s="102">
        <f t="shared" si="104"/>
        <v>6066.6666666666688</v>
      </c>
      <c r="JL125" s="102">
        <f t="shared" si="104"/>
        <v>1133.3333333333328</v>
      </c>
    </row>
    <row r="126" spans="1:272" x14ac:dyDescent="0.3">
      <c r="JJ126" s="68"/>
      <c r="JL126" s="69"/>
    </row>
  </sheetData>
  <protectedRanges>
    <protectedRange sqref="D26 D60 D93 D123" name="姓名_1"/>
    <protectedRange sqref="D18:D25 D27 D52:D59 D61 D85:D92 D94 D115:D122 D124" name="姓名_2"/>
    <protectedRange sqref="D26 D60 D93 D123" name="姓名_1_1"/>
  </protectedRanges>
  <mergeCells count="198">
    <mergeCell ref="JK6:JK7"/>
    <mergeCell ref="JK40:JK41"/>
    <mergeCell ref="JK73:JK74"/>
    <mergeCell ref="JK103:JK104"/>
    <mergeCell ref="JL6:JL7"/>
    <mergeCell ref="JL40:JL41"/>
    <mergeCell ref="JL73:JL74"/>
    <mergeCell ref="JL103:JL104"/>
    <mergeCell ref="JH6:JH7"/>
    <mergeCell ref="JH40:JH41"/>
    <mergeCell ref="JH73:JH74"/>
    <mergeCell ref="JH103:JH104"/>
    <mergeCell ref="JI6:JI7"/>
    <mergeCell ref="JI40:JI41"/>
    <mergeCell ref="JI73:JI74"/>
    <mergeCell ref="JI103:JI104"/>
    <mergeCell ref="JJ6:JJ7"/>
    <mergeCell ref="JJ40:JJ41"/>
    <mergeCell ref="JJ73:JJ74"/>
    <mergeCell ref="JJ103:JJ104"/>
    <mergeCell ref="JE6:JE7"/>
    <mergeCell ref="JE40:JE41"/>
    <mergeCell ref="JE73:JE74"/>
    <mergeCell ref="JE103:JE104"/>
    <mergeCell ref="JF6:JF7"/>
    <mergeCell ref="JF40:JF41"/>
    <mergeCell ref="JF73:JF74"/>
    <mergeCell ref="JF103:JF104"/>
    <mergeCell ref="JG6:JG7"/>
    <mergeCell ref="JG40:JG41"/>
    <mergeCell ref="JG73:JG74"/>
    <mergeCell ref="JG103:JG104"/>
    <mergeCell ref="F73:F74"/>
    <mergeCell ref="F103:F104"/>
    <mergeCell ref="G6:G7"/>
    <mergeCell ref="G40:G41"/>
    <mergeCell ref="G73:G74"/>
    <mergeCell ref="G103:G104"/>
    <mergeCell ref="H6:H7"/>
    <mergeCell ref="H40:H41"/>
    <mergeCell ref="H73:H74"/>
    <mergeCell ref="H103:H104"/>
    <mergeCell ref="IO103:IV103"/>
    <mergeCell ref="IW103:JD103"/>
    <mergeCell ref="A6:A7"/>
    <mergeCell ref="A40:A41"/>
    <mergeCell ref="A73:A74"/>
    <mergeCell ref="A103:A104"/>
    <mergeCell ref="B6:B7"/>
    <mergeCell ref="B40:B41"/>
    <mergeCell ref="B73:B74"/>
    <mergeCell ref="B103:B104"/>
    <mergeCell ref="C6:C7"/>
    <mergeCell ref="C40:C41"/>
    <mergeCell ref="C73:C74"/>
    <mergeCell ref="C103:C104"/>
    <mergeCell ref="D6:D7"/>
    <mergeCell ref="D40:D41"/>
    <mergeCell ref="D73:D74"/>
    <mergeCell ref="D103:D104"/>
    <mergeCell ref="E6:E7"/>
    <mergeCell ref="E40:E41"/>
    <mergeCell ref="E73:E74"/>
    <mergeCell ref="E103:E104"/>
    <mergeCell ref="F6:F7"/>
    <mergeCell ref="F40:F41"/>
    <mergeCell ref="FU103:GB103"/>
    <mergeCell ref="GC103:GJ103"/>
    <mergeCell ref="GK103:GR103"/>
    <mergeCell ref="GS103:GZ103"/>
    <mergeCell ref="HA103:HH103"/>
    <mergeCell ref="HI103:HP103"/>
    <mergeCell ref="HQ103:HX103"/>
    <mergeCell ref="HY103:IF103"/>
    <mergeCell ref="IG103:IN103"/>
    <mergeCell ref="IO73:IV73"/>
    <mergeCell ref="IW73:JD73"/>
    <mergeCell ref="A102:IY102"/>
    <mergeCell ref="I103:P103"/>
    <mergeCell ref="Q103:X103"/>
    <mergeCell ref="Y103:AF103"/>
    <mergeCell ref="AG103:AN103"/>
    <mergeCell ref="AO103:AV103"/>
    <mergeCell ref="AW103:BD103"/>
    <mergeCell ref="BE103:BL103"/>
    <mergeCell ref="BM103:BT103"/>
    <mergeCell ref="BU103:CB103"/>
    <mergeCell ref="CC103:CJ103"/>
    <mergeCell ref="CK103:CR103"/>
    <mergeCell ref="CS103:CZ103"/>
    <mergeCell ref="DA103:DH103"/>
    <mergeCell ref="DI103:DP103"/>
    <mergeCell ref="DQ103:DX103"/>
    <mergeCell ref="DY103:EF103"/>
    <mergeCell ref="EG103:EN103"/>
    <mergeCell ref="EO103:EV103"/>
    <mergeCell ref="EW103:FD103"/>
    <mergeCell ref="FE103:FL103"/>
    <mergeCell ref="FM103:FT103"/>
    <mergeCell ref="FU73:GB73"/>
    <mergeCell ref="GC73:GJ73"/>
    <mergeCell ref="GK73:GR73"/>
    <mergeCell ref="GS73:GZ73"/>
    <mergeCell ref="HA73:HH73"/>
    <mergeCell ref="HI73:HP73"/>
    <mergeCell ref="HQ73:HX73"/>
    <mergeCell ref="HY73:IF73"/>
    <mergeCell ref="IG73:IN73"/>
    <mergeCell ref="IO40:IV40"/>
    <mergeCell ref="IW40:JD40"/>
    <mergeCell ref="A72:IY72"/>
    <mergeCell ref="I73:P73"/>
    <mergeCell ref="Q73:X73"/>
    <mergeCell ref="Y73:AF73"/>
    <mergeCell ref="AG73:AN73"/>
    <mergeCell ref="AO73:AV73"/>
    <mergeCell ref="AW73:BD73"/>
    <mergeCell ref="BE73:BL73"/>
    <mergeCell ref="BM73:BT73"/>
    <mergeCell ref="BU73:CB73"/>
    <mergeCell ref="CC73:CJ73"/>
    <mergeCell ref="CK73:CR73"/>
    <mergeCell ref="CS73:CZ73"/>
    <mergeCell ref="DA73:DH73"/>
    <mergeCell ref="DI73:DP73"/>
    <mergeCell ref="DQ73:DX73"/>
    <mergeCell ref="DY73:EF73"/>
    <mergeCell ref="EG73:EN73"/>
    <mergeCell ref="EO73:EV73"/>
    <mergeCell ref="EW73:FD73"/>
    <mergeCell ref="FE73:FL73"/>
    <mergeCell ref="FM73:FT73"/>
    <mergeCell ref="FU40:GB40"/>
    <mergeCell ref="GC40:GJ40"/>
    <mergeCell ref="GK40:GR40"/>
    <mergeCell ref="GS40:GZ40"/>
    <mergeCell ref="HA40:HH40"/>
    <mergeCell ref="HI40:HP40"/>
    <mergeCell ref="HQ40:HX40"/>
    <mergeCell ref="HY40:IF40"/>
    <mergeCell ref="IG40:IN40"/>
    <mergeCell ref="IO6:IV6"/>
    <mergeCell ref="IW6:JD6"/>
    <mergeCell ref="A39:IY39"/>
    <mergeCell ref="I40:P40"/>
    <mergeCell ref="Q40:X40"/>
    <mergeCell ref="Y40:AF40"/>
    <mergeCell ref="AG40:AN40"/>
    <mergeCell ref="AO40:AV40"/>
    <mergeCell ref="AW40:BD40"/>
    <mergeCell ref="BE40:BL40"/>
    <mergeCell ref="BM40:BT40"/>
    <mergeCell ref="BU40:CB40"/>
    <mergeCell ref="CC40:CJ40"/>
    <mergeCell ref="CK40:CR40"/>
    <mergeCell ref="CS40:CZ40"/>
    <mergeCell ref="DA40:DH40"/>
    <mergeCell ref="DI40:DP40"/>
    <mergeCell ref="DQ40:DX40"/>
    <mergeCell ref="DY40:EF40"/>
    <mergeCell ref="EG40:EN40"/>
    <mergeCell ref="EO40:EV40"/>
    <mergeCell ref="EW40:FD40"/>
    <mergeCell ref="FE40:FL40"/>
    <mergeCell ref="FM40:FT40"/>
    <mergeCell ref="FU6:GB6"/>
    <mergeCell ref="GC6:GJ6"/>
    <mergeCell ref="GK6:GR6"/>
    <mergeCell ref="GS6:GZ6"/>
    <mergeCell ref="HA6:HH6"/>
    <mergeCell ref="HI6:HP6"/>
    <mergeCell ref="HQ6:HX6"/>
    <mergeCell ref="HY6:IF6"/>
    <mergeCell ref="IG6:IN6"/>
    <mergeCell ref="A3:JF3"/>
    <mergeCell ref="A4:JH4"/>
    <mergeCell ref="A5:IY5"/>
    <mergeCell ref="I6:P6"/>
    <mergeCell ref="Q6:X6"/>
    <mergeCell ref="Y6:AF6"/>
    <mergeCell ref="AG6:AN6"/>
    <mergeCell ref="AO6:AV6"/>
    <mergeCell ref="AW6:BD6"/>
    <mergeCell ref="BE6:BL6"/>
    <mergeCell ref="BM6:BT6"/>
    <mergeCell ref="BU6:CB6"/>
    <mergeCell ref="CC6:CJ6"/>
    <mergeCell ref="CK6:CR6"/>
    <mergeCell ref="CS6:CZ6"/>
    <mergeCell ref="DA6:DH6"/>
    <mergeCell ref="DI6:DP6"/>
    <mergeCell ref="DQ6:DX6"/>
    <mergeCell ref="DY6:EF6"/>
    <mergeCell ref="EG6:EN6"/>
    <mergeCell ref="EO6:EV6"/>
    <mergeCell ref="EW6:FD6"/>
    <mergeCell ref="FE6:FL6"/>
    <mergeCell ref="FM6:FT6"/>
  </mergeCells>
  <phoneticPr fontId="30" type="noConversion"/>
  <conditionalFormatting sqref="D17">
    <cfRule type="duplicateValues" dxfId="285" priority="7"/>
  </conditionalFormatting>
  <conditionalFormatting sqref="D51">
    <cfRule type="duplicateValues" dxfId="284" priority="5"/>
  </conditionalFormatting>
  <conditionalFormatting sqref="D84">
    <cfRule type="duplicateValues" dxfId="283" priority="3"/>
  </conditionalFormatting>
  <conditionalFormatting sqref="D114">
    <cfRule type="duplicateValues" dxfId="282" priority="1"/>
  </conditionalFormatting>
  <conditionalFormatting sqref="D9:D10">
    <cfRule type="duplicateValues" dxfId="281" priority="8"/>
  </conditionalFormatting>
  <conditionalFormatting sqref="D43:D44">
    <cfRule type="duplicateValues" dxfId="280" priority="6"/>
  </conditionalFormatting>
  <conditionalFormatting sqref="D76:D77">
    <cfRule type="duplicateValues" dxfId="279" priority="4"/>
  </conditionalFormatting>
  <conditionalFormatting sqref="D106:D107">
    <cfRule type="duplicateValues" dxfId="278" priority="2"/>
  </conditionalFormatting>
  <hyperlinks>
    <hyperlink ref="JH1" location="目录!A1" display="返回目录" xr:uid="{00000000-0004-0000-0800-000000000000}"/>
  </hyperlinks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K126"/>
  <sheetViews>
    <sheetView topLeftCell="D7" workbookViewId="0">
      <selection activeCell="IY15" sqref="IY15"/>
    </sheetView>
  </sheetViews>
  <sheetFormatPr defaultColWidth="6.4609375" defaultRowHeight="14.15" x14ac:dyDescent="0.3"/>
  <cols>
    <col min="1" max="1" width="6.4609375" style="68"/>
    <col min="2" max="3" width="11.3046875" style="68" customWidth="1"/>
    <col min="4" max="4" width="10.3046875" style="68" customWidth="1"/>
    <col min="5" max="5" width="13.69140625" style="68" customWidth="1"/>
    <col min="6" max="7" width="12.07421875" style="68" customWidth="1"/>
    <col min="8" max="32" width="6.4609375" style="68" hidden="1" customWidth="1"/>
    <col min="33" max="36" width="5" style="68" hidden="1" customWidth="1"/>
    <col min="37" max="255" width="6.4609375" style="68" hidden="1" customWidth="1"/>
    <col min="256" max="256" width="11.3046875" style="68" customWidth="1"/>
    <col min="257" max="257" width="13.53515625" style="68" customWidth="1"/>
    <col min="258" max="260" width="11.3046875" style="68" customWidth="1"/>
    <col min="261" max="263" width="6.4609375" style="68" hidden="1" customWidth="1"/>
    <col min="264" max="264" width="8.69140625" style="68" customWidth="1"/>
    <col min="265" max="265" width="8.23046875" style="68" customWidth="1"/>
    <col min="266" max="267" width="6.4609375" style="68"/>
    <col min="268" max="269" width="13.53515625" style="68" customWidth="1"/>
    <col min="270" max="271" width="13.53515625" style="69" customWidth="1"/>
    <col min="272" max="16384" width="6.4609375" style="68"/>
  </cols>
  <sheetData>
    <row r="1" spans="1:271" ht="15" customHeight="1" x14ac:dyDescent="0.3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  <c r="GK1" s="70"/>
      <c r="GL1" s="70"/>
      <c r="GM1" s="70"/>
      <c r="GN1" s="70"/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70"/>
      <c r="IK1" s="70"/>
      <c r="IL1" s="70"/>
      <c r="IM1" s="70"/>
      <c r="IN1" s="70"/>
      <c r="IO1" s="70"/>
      <c r="IP1" s="70"/>
      <c r="IQ1" s="70"/>
      <c r="IR1" s="70"/>
      <c r="IS1" s="70"/>
      <c r="IT1" s="70"/>
      <c r="IU1" s="70"/>
      <c r="IV1" s="70"/>
      <c r="IW1" s="70"/>
      <c r="IX1" s="70"/>
      <c r="IY1" s="70"/>
      <c r="IZ1" s="70"/>
      <c r="JA1" s="70"/>
      <c r="JB1" s="70"/>
      <c r="JC1" s="70"/>
      <c r="JD1" s="70"/>
      <c r="JE1" s="70"/>
      <c r="JF1" s="70"/>
      <c r="JG1" s="70"/>
      <c r="JH1" s="6" t="s">
        <v>111</v>
      </c>
    </row>
    <row r="2" spans="1:271" ht="15" customHeight="1" x14ac:dyDescent="0.3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0"/>
      <c r="GU2" s="70"/>
      <c r="GV2" s="70"/>
      <c r="GW2" s="70"/>
      <c r="GX2" s="70"/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0"/>
      <c r="HN2" s="70"/>
      <c r="HO2" s="70"/>
      <c r="HP2" s="70"/>
      <c r="HQ2" s="70"/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0"/>
      <c r="IG2" s="70"/>
      <c r="IH2" s="70"/>
      <c r="II2" s="70"/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</row>
    <row r="3" spans="1:271" ht="15" customHeight="1" x14ac:dyDescent="0.3">
      <c r="A3" s="490" t="s">
        <v>597</v>
      </c>
      <c r="B3" s="490"/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490"/>
      <c r="Z3" s="490"/>
      <c r="AA3" s="490"/>
      <c r="AB3" s="490"/>
      <c r="AC3" s="490"/>
      <c r="AD3" s="490"/>
      <c r="AE3" s="490"/>
      <c r="AF3" s="490"/>
      <c r="AG3" s="490"/>
      <c r="AH3" s="490"/>
      <c r="AI3" s="490"/>
      <c r="AJ3" s="490"/>
      <c r="AK3" s="490"/>
      <c r="AL3" s="490"/>
      <c r="AM3" s="490"/>
      <c r="AN3" s="490"/>
      <c r="AO3" s="490"/>
      <c r="AP3" s="490"/>
      <c r="AQ3" s="490"/>
      <c r="AR3" s="490"/>
      <c r="AS3" s="490"/>
      <c r="AT3" s="490"/>
      <c r="AU3" s="490"/>
      <c r="AV3" s="490"/>
      <c r="AW3" s="490"/>
      <c r="AX3" s="490"/>
      <c r="AY3" s="490"/>
      <c r="AZ3" s="490"/>
      <c r="BA3" s="490"/>
      <c r="BB3" s="490"/>
      <c r="BC3" s="490"/>
      <c r="BD3" s="490"/>
      <c r="BE3" s="490"/>
      <c r="BF3" s="490"/>
      <c r="BG3" s="490"/>
      <c r="BH3" s="490"/>
      <c r="BI3" s="490"/>
      <c r="BJ3" s="490"/>
      <c r="BK3" s="490"/>
      <c r="BL3" s="490"/>
      <c r="BM3" s="490"/>
      <c r="BN3" s="490"/>
      <c r="BO3" s="490"/>
      <c r="BP3" s="490"/>
      <c r="BQ3" s="490"/>
      <c r="BR3" s="490"/>
      <c r="BS3" s="490"/>
      <c r="BT3" s="490"/>
      <c r="BU3" s="490"/>
      <c r="BV3" s="490"/>
      <c r="BW3" s="490"/>
      <c r="BX3" s="490"/>
      <c r="BY3" s="490"/>
      <c r="BZ3" s="490"/>
      <c r="CA3" s="490"/>
      <c r="CB3" s="490"/>
      <c r="CC3" s="490"/>
      <c r="CD3" s="490"/>
      <c r="CE3" s="490"/>
      <c r="CF3" s="490"/>
      <c r="CG3" s="490"/>
      <c r="CH3" s="490"/>
      <c r="CI3" s="490"/>
      <c r="CJ3" s="490"/>
      <c r="CK3" s="490"/>
      <c r="CL3" s="490"/>
      <c r="CM3" s="490"/>
      <c r="CN3" s="490"/>
      <c r="CO3" s="490"/>
      <c r="CP3" s="490"/>
      <c r="CQ3" s="490"/>
      <c r="CR3" s="490"/>
      <c r="CS3" s="490"/>
      <c r="CT3" s="490"/>
      <c r="CU3" s="490"/>
      <c r="CV3" s="490"/>
      <c r="CW3" s="490"/>
      <c r="CX3" s="490"/>
      <c r="CY3" s="490"/>
      <c r="CZ3" s="490"/>
      <c r="DA3" s="490"/>
      <c r="DB3" s="490"/>
      <c r="DC3" s="490"/>
      <c r="DD3" s="490"/>
      <c r="DE3" s="490"/>
      <c r="DF3" s="490"/>
      <c r="DG3" s="490"/>
      <c r="DH3" s="490"/>
      <c r="DI3" s="490"/>
      <c r="DJ3" s="490"/>
      <c r="DK3" s="490"/>
      <c r="DL3" s="490"/>
      <c r="DM3" s="490"/>
      <c r="DN3" s="490"/>
      <c r="DO3" s="490"/>
      <c r="DP3" s="490"/>
      <c r="DQ3" s="490"/>
      <c r="DR3" s="490"/>
      <c r="DS3" s="490"/>
      <c r="DT3" s="490"/>
      <c r="DU3" s="490"/>
      <c r="DV3" s="490"/>
      <c r="DW3" s="490"/>
      <c r="DX3" s="490"/>
      <c r="DY3" s="490"/>
      <c r="DZ3" s="490"/>
      <c r="EA3" s="490"/>
      <c r="EB3" s="490"/>
      <c r="EC3" s="490"/>
      <c r="ED3" s="490"/>
      <c r="EE3" s="490"/>
      <c r="EF3" s="490"/>
      <c r="EG3" s="490"/>
      <c r="EH3" s="490"/>
      <c r="EI3" s="490"/>
      <c r="EJ3" s="490"/>
      <c r="EK3" s="490"/>
      <c r="EL3" s="490"/>
      <c r="EM3" s="490"/>
      <c r="EN3" s="490"/>
      <c r="EO3" s="490"/>
      <c r="EP3" s="490"/>
      <c r="EQ3" s="490"/>
      <c r="ER3" s="490"/>
      <c r="ES3" s="490"/>
      <c r="ET3" s="490"/>
      <c r="EU3" s="490"/>
      <c r="EV3" s="490"/>
      <c r="EW3" s="490"/>
      <c r="EX3" s="490"/>
      <c r="EY3" s="490"/>
      <c r="EZ3" s="490"/>
      <c r="FA3" s="490"/>
      <c r="FB3" s="490"/>
      <c r="FC3" s="490"/>
      <c r="FD3" s="490"/>
      <c r="FE3" s="490"/>
      <c r="FF3" s="490"/>
      <c r="FG3" s="490"/>
      <c r="FH3" s="490"/>
      <c r="FI3" s="490"/>
      <c r="FJ3" s="490"/>
      <c r="FK3" s="490"/>
      <c r="FL3" s="490"/>
      <c r="FM3" s="490"/>
      <c r="FN3" s="490"/>
      <c r="FO3" s="490"/>
      <c r="FP3" s="490"/>
      <c r="FQ3" s="490"/>
      <c r="FR3" s="490"/>
      <c r="FS3" s="490"/>
      <c r="FT3" s="490"/>
      <c r="FU3" s="490"/>
      <c r="FV3" s="490"/>
      <c r="FW3" s="490"/>
      <c r="FX3" s="490"/>
      <c r="FY3" s="490"/>
      <c r="FZ3" s="490"/>
      <c r="GA3" s="490"/>
      <c r="GB3" s="490"/>
      <c r="GC3" s="490"/>
      <c r="GD3" s="490"/>
      <c r="GE3" s="490"/>
      <c r="GF3" s="490"/>
      <c r="GG3" s="490"/>
      <c r="GH3" s="490"/>
      <c r="GI3" s="490"/>
      <c r="GJ3" s="490"/>
      <c r="GK3" s="490"/>
      <c r="GL3" s="490"/>
      <c r="GM3" s="490"/>
      <c r="GN3" s="490"/>
      <c r="GO3" s="490"/>
      <c r="GP3" s="490"/>
      <c r="GQ3" s="490"/>
      <c r="GR3" s="490"/>
      <c r="GS3" s="490"/>
      <c r="GT3" s="490"/>
      <c r="GU3" s="490"/>
      <c r="GV3" s="490"/>
      <c r="GW3" s="490"/>
      <c r="GX3" s="490"/>
      <c r="GY3" s="490"/>
      <c r="GZ3" s="490"/>
      <c r="HA3" s="490"/>
      <c r="HB3" s="490"/>
      <c r="HC3" s="490"/>
      <c r="HD3" s="490"/>
      <c r="HE3" s="490"/>
      <c r="HF3" s="490"/>
      <c r="HG3" s="490"/>
      <c r="HH3" s="490"/>
      <c r="HI3" s="490"/>
      <c r="HJ3" s="490"/>
      <c r="HK3" s="490"/>
      <c r="HL3" s="490"/>
      <c r="HM3" s="490"/>
      <c r="HN3" s="490"/>
      <c r="HO3" s="490"/>
      <c r="HP3" s="490"/>
      <c r="HQ3" s="490"/>
      <c r="HR3" s="490"/>
      <c r="HS3" s="490"/>
      <c r="HT3" s="490"/>
      <c r="HU3" s="490"/>
      <c r="HV3" s="490"/>
      <c r="HW3" s="490"/>
      <c r="HX3" s="490"/>
      <c r="HY3" s="490"/>
      <c r="HZ3" s="490"/>
      <c r="IA3" s="490"/>
      <c r="IB3" s="490"/>
      <c r="IC3" s="490"/>
      <c r="ID3" s="490"/>
      <c r="IE3" s="490"/>
      <c r="IF3" s="490"/>
      <c r="IG3" s="490"/>
      <c r="IH3" s="490"/>
      <c r="II3" s="490"/>
      <c r="IJ3" s="490"/>
      <c r="IK3" s="490"/>
      <c r="IL3" s="490"/>
      <c r="IM3" s="490"/>
      <c r="IN3" s="490"/>
      <c r="IO3" s="490"/>
      <c r="IP3" s="490"/>
      <c r="IQ3" s="490"/>
      <c r="IR3" s="490"/>
      <c r="IS3" s="490"/>
      <c r="IT3" s="490"/>
      <c r="IU3" s="490"/>
      <c r="IV3" s="490"/>
      <c r="IW3" s="490"/>
      <c r="IX3" s="490"/>
      <c r="IY3" s="490"/>
      <c r="IZ3" s="490"/>
      <c r="JA3" s="490"/>
      <c r="JB3" s="490"/>
      <c r="JC3" s="490"/>
      <c r="JD3" s="490"/>
      <c r="JE3" s="490"/>
      <c r="JF3" s="72"/>
      <c r="JG3" s="72"/>
      <c r="JH3" s="72"/>
      <c r="JI3" s="72"/>
      <c r="JJ3" s="72"/>
      <c r="JK3" s="72"/>
    </row>
    <row r="4" spans="1:271" ht="15" customHeight="1" x14ac:dyDescent="0.3">
      <c r="A4" s="491" t="s">
        <v>598</v>
      </c>
      <c r="B4" s="491"/>
      <c r="C4" s="491"/>
      <c r="D4" s="491"/>
      <c r="E4" s="491"/>
      <c r="F4" s="491"/>
      <c r="G4" s="491"/>
      <c r="H4" s="491"/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491"/>
      <c r="AA4" s="491"/>
      <c r="AB4" s="491"/>
      <c r="AC4" s="491"/>
      <c r="AD4" s="491"/>
      <c r="AE4" s="491"/>
      <c r="AF4" s="491"/>
      <c r="AG4" s="491"/>
      <c r="AH4" s="491"/>
      <c r="AI4" s="491"/>
      <c r="AJ4" s="491"/>
      <c r="AK4" s="491"/>
      <c r="AL4" s="491"/>
      <c r="AM4" s="491"/>
      <c r="AN4" s="491"/>
      <c r="AO4" s="491"/>
      <c r="AP4" s="491"/>
      <c r="AQ4" s="491"/>
      <c r="AR4" s="491"/>
      <c r="AS4" s="491"/>
      <c r="AT4" s="491"/>
      <c r="AU4" s="491"/>
      <c r="AV4" s="491"/>
      <c r="AW4" s="491"/>
      <c r="AX4" s="491"/>
      <c r="AY4" s="491"/>
      <c r="AZ4" s="491"/>
      <c r="BA4" s="491"/>
      <c r="BB4" s="491"/>
      <c r="BC4" s="491"/>
      <c r="BD4" s="491"/>
      <c r="BE4" s="491"/>
      <c r="BF4" s="491"/>
      <c r="BG4" s="491"/>
      <c r="BH4" s="491"/>
      <c r="BI4" s="491"/>
      <c r="BJ4" s="491"/>
      <c r="BK4" s="491"/>
      <c r="BL4" s="491"/>
      <c r="BM4" s="491"/>
      <c r="BN4" s="491"/>
      <c r="BO4" s="491"/>
      <c r="BP4" s="491"/>
      <c r="BQ4" s="491"/>
      <c r="BR4" s="491"/>
      <c r="BS4" s="491"/>
      <c r="BT4" s="491"/>
      <c r="BU4" s="491"/>
      <c r="BV4" s="491"/>
      <c r="BW4" s="491"/>
      <c r="BX4" s="491"/>
      <c r="BY4" s="491"/>
      <c r="BZ4" s="491"/>
      <c r="CA4" s="491"/>
      <c r="CB4" s="491"/>
      <c r="CC4" s="491"/>
      <c r="CD4" s="491"/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1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1"/>
      <c r="DM4" s="491"/>
      <c r="DN4" s="491"/>
      <c r="DO4" s="491"/>
      <c r="DP4" s="491"/>
      <c r="DQ4" s="491"/>
      <c r="DR4" s="491"/>
      <c r="DS4" s="491"/>
      <c r="DT4" s="491"/>
      <c r="DU4" s="491"/>
      <c r="DV4" s="491"/>
      <c r="DW4" s="491"/>
      <c r="DX4" s="491"/>
      <c r="DY4" s="491"/>
      <c r="DZ4" s="491"/>
      <c r="EA4" s="491"/>
      <c r="EB4" s="491"/>
      <c r="EC4" s="491"/>
      <c r="ED4" s="491"/>
      <c r="EE4" s="491"/>
      <c r="EF4" s="491"/>
      <c r="EG4" s="491"/>
      <c r="EH4" s="491"/>
      <c r="EI4" s="491"/>
      <c r="EJ4" s="491"/>
      <c r="EK4" s="491"/>
      <c r="EL4" s="491"/>
      <c r="EM4" s="491"/>
      <c r="EN4" s="491"/>
      <c r="EO4" s="491"/>
      <c r="EP4" s="491"/>
      <c r="EQ4" s="491"/>
      <c r="ER4" s="491"/>
      <c r="ES4" s="491"/>
      <c r="ET4" s="491"/>
      <c r="EU4" s="491"/>
      <c r="EV4" s="491"/>
      <c r="EW4" s="491"/>
      <c r="EX4" s="491"/>
      <c r="EY4" s="491"/>
      <c r="EZ4" s="491"/>
      <c r="FA4" s="491"/>
      <c r="FB4" s="491"/>
      <c r="FC4" s="491"/>
      <c r="FD4" s="491"/>
      <c r="FE4" s="491"/>
      <c r="FF4" s="491"/>
      <c r="FG4" s="491"/>
      <c r="FH4" s="491"/>
      <c r="FI4" s="491"/>
      <c r="FJ4" s="491"/>
      <c r="FK4" s="491"/>
      <c r="FL4" s="491"/>
      <c r="FM4" s="491"/>
      <c r="FN4" s="491"/>
      <c r="FO4" s="491"/>
      <c r="FP4" s="491"/>
      <c r="FQ4" s="491"/>
      <c r="FR4" s="491"/>
      <c r="FS4" s="491"/>
      <c r="FT4" s="491"/>
      <c r="FU4" s="491"/>
      <c r="FV4" s="491"/>
      <c r="FW4" s="491"/>
      <c r="FX4" s="491"/>
      <c r="FY4" s="491"/>
      <c r="FZ4" s="491"/>
      <c r="GA4" s="491"/>
      <c r="GB4" s="491"/>
      <c r="GC4" s="491"/>
      <c r="GD4" s="491"/>
      <c r="GE4" s="491"/>
      <c r="GF4" s="491"/>
      <c r="GG4" s="491"/>
      <c r="GH4" s="491"/>
      <c r="GI4" s="491"/>
      <c r="GJ4" s="491"/>
      <c r="GK4" s="491"/>
      <c r="GL4" s="491"/>
      <c r="GM4" s="491"/>
      <c r="GN4" s="491"/>
      <c r="GO4" s="491"/>
      <c r="GP4" s="491"/>
      <c r="GQ4" s="491"/>
      <c r="GR4" s="491"/>
      <c r="GS4" s="491"/>
      <c r="GT4" s="491"/>
      <c r="GU4" s="491"/>
      <c r="GV4" s="491"/>
      <c r="GW4" s="491"/>
      <c r="GX4" s="491"/>
      <c r="GY4" s="491"/>
      <c r="GZ4" s="491"/>
      <c r="HA4" s="491"/>
      <c r="HB4" s="491"/>
      <c r="HC4" s="491"/>
      <c r="HD4" s="491"/>
      <c r="HE4" s="491"/>
      <c r="HF4" s="491"/>
      <c r="HG4" s="491"/>
      <c r="HH4" s="491"/>
      <c r="HI4" s="491"/>
      <c r="HJ4" s="491"/>
      <c r="HK4" s="491"/>
      <c r="HL4" s="491"/>
      <c r="HM4" s="491"/>
      <c r="HN4" s="491"/>
      <c r="HO4" s="491"/>
      <c r="HP4" s="491"/>
      <c r="HQ4" s="491"/>
      <c r="HR4" s="491"/>
      <c r="HS4" s="491"/>
      <c r="HT4" s="491"/>
      <c r="HU4" s="491"/>
      <c r="HV4" s="491"/>
      <c r="HW4" s="491"/>
      <c r="HX4" s="491"/>
      <c r="HY4" s="491"/>
      <c r="HZ4" s="491"/>
      <c r="IA4" s="491"/>
      <c r="IB4" s="491"/>
      <c r="IC4" s="491"/>
      <c r="ID4" s="491"/>
      <c r="IE4" s="491"/>
      <c r="IF4" s="491"/>
      <c r="IG4" s="491"/>
      <c r="IH4" s="491"/>
      <c r="II4" s="491"/>
      <c r="IJ4" s="491"/>
      <c r="IK4" s="491"/>
      <c r="IL4" s="491"/>
      <c r="IM4" s="491"/>
      <c r="IN4" s="491"/>
      <c r="IO4" s="491"/>
      <c r="IP4" s="491"/>
      <c r="IQ4" s="491"/>
      <c r="IR4" s="491"/>
      <c r="IS4" s="491"/>
      <c r="IT4" s="491"/>
      <c r="IU4" s="491"/>
      <c r="IV4" s="491"/>
      <c r="IW4" s="491"/>
      <c r="IX4" s="491"/>
      <c r="IY4" s="491"/>
      <c r="IZ4" s="491"/>
      <c r="JA4" s="491"/>
      <c r="JB4" s="491"/>
      <c r="JC4" s="491"/>
      <c r="JD4" s="491"/>
      <c r="JE4" s="491"/>
      <c r="JF4" s="491"/>
      <c r="JG4" s="491"/>
      <c r="JH4" s="72"/>
      <c r="JI4" s="72"/>
      <c r="JJ4" s="72"/>
      <c r="JK4" s="72"/>
    </row>
    <row r="5" spans="1:271" x14ac:dyDescent="0.3">
      <c r="A5" s="492" t="s">
        <v>643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  <c r="BO5" s="492"/>
      <c r="BP5" s="492"/>
      <c r="BQ5" s="492"/>
      <c r="BR5" s="492"/>
      <c r="BS5" s="492"/>
      <c r="BT5" s="492"/>
      <c r="BU5" s="492"/>
      <c r="BV5" s="492"/>
      <c r="BW5" s="492"/>
      <c r="BX5" s="492"/>
      <c r="BY5" s="492"/>
      <c r="BZ5" s="492"/>
      <c r="CA5" s="492"/>
      <c r="CB5" s="492"/>
      <c r="CC5" s="492"/>
      <c r="CD5" s="492"/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492"/>
      <c r="CU5" s="492"/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2"/>
      <c r="DM5" s="492"/>
      <c r="DN5" s="492"/>
      <c r="DO5" s="492"/>
      <c r="DP5" s="492"/>
      <c r="DQ5" s="492"/>
      <c r="DR5" s="492"/>
      <c r="DS5" s="492"/>
      <c r="DT5" s="492"/>
      <c r="DU5" s="492"/>
      <c r="DV5" s="492"/>
      <c r="DW5" s="492"/>
      <c r="DX5" s="492"/>
      <c r="DY5" s="492"/>
      <c r="DZ5" s="492"/>
      <c r="EA5" s="492"/>
      <c r="EB5" s="492"/>
      <c r="EC5" s="492"/>
      <c r="ED5" s="492"/>
      <c r="EE5" s="492"/>
      <c r="EF5" s="492"/>
      <c r="EG5" s="492"/>
      <c r="EH5" s="492"/>
      <c r="EI5" s="492"/>
      <c r="EJ5" s="492"/>
      <c r="EK5" s="492"/>
      <c r="EL5" s="492"/>
      <c r="EM5" s="492"/>
      <c r="EN5" s="492"/>
      <c r="EO5" s="492"/>
      <c r="EP5" s="492"/>
      <c r="EQ5" s="492"/>
      <c r="ER5" s="492"/>
      <c r="ES5" s="492"/>
      <c r="ET5" s="492"/>
      <c r="EU5" s="492"/>
      <c r="EV5" s="492"/>
      <c r="EW5" s="492"/>
      <c r="EX5" s="492"/>
      <c r="EY5" s="492"/>
      <c r="EZ5" s="492"/>
      <c r="FA5" s="492"/>
      <c r="FB5" s="492"/>
      <c r="FC5" s="492"/>
      <c r="FD5" s="492"/>
      <c r="FE5" s="492"/>
      <c r="FF5" s="492"/>
      <c r="FG5" s="492"/>
      <c r="FH5" s="492"/>
      <c r="FI5" s="492"/>
      <c r="FJ5" s="492"/>
      <c r="FK5" s="492"/>
      <c r="FL5" s="492"/>
      <c r="FM5" s="492"/>
      <c r="FN5" s="492"/>
      <c r="FO5" s="492"/>
      <c r="FP5" s="492"/>
      <c r="FQ5" s="492"/>
      <c r="FR5" s="492"/>
      <c r="FS5" s="492"/>
      <c r="FT5" s="492"/>
      <c r="FU5" s="492"/>
      <c r="FV5" s="492"/>
      <c r="FW5" s="492"/>
      <c r="FX5" s="492"/>
      <c r="FY5" s="492"/>
      <c r="FZ5" s="492"/>
      <c r="GA5" s="492"/>
      <c r="GB5" s="492"/>
      <c r="GC5" s="492"/>
      <c r="GD5" s="492"/>
      <c r="GE5" s="492"/>
      <c r="GF5" s="492"/>
      <c r="GG5" s="492"/>
      <c r="GH5" s="492"/>
      <c r="GI5" s="492"/>
      <c r="GJ5" s="492"/>
      <c r="GK5" s="492"/>
      <c r="GL5" s="492"/>
      <c r="GM5" s="492"/>
      <c r="GN5" s="492"/>
      <c r="GO5" s="492"/>
      <c r="GP5" s="492"/>
      <c r="GQ5" s="492"/>
      <c r="GR5" s="492"/>
      <c r="GS5" s="492"/>
      <c r="GT5" s="492"/>
      <c r="GU5" s="492"/>
      <c r="GV5" s="492"/>
      <c r="GW5" s="492"/>
      <c r="GX5" s="492"/>
      <c r="GY5" s="492"/>
      <c r="GZ5" s="492"/>
      <c r="HA5" s="492"/>
      <c r="HB5" s="492"/>
      <c r="HC5" s="492"/>
      <c r="HD5" s="492"/>
      <c r="HE5" s="492"/>
      <c r="HF5" s="492"/>
      <c r="HG5" s="492"/>
      <c r="HH5" s="492"/>
      <c r="HI5" s="492"/>
      <c r="HJ5" s="492"/>
      <c r="HK5" s="492"/>
      <c r="HL5" s="492"/>
      <c r="HM5" s="492"/>
      <c r="HN5" s="492"/>
      <c r="HO5" s="492"/>
      <c r="HP5" s="492"/>
      <c r="HQ5" s="492"/>
      <c r="HR5" s="492"/>
      <c r="HS5" s="492"/>
      <c r="HT5" s="492"/>
      <c r="HU5" s="492"/>
      <c r="HV5" s="492"/>
      <c r="HW5" s="492"/>
      <c r="HX5" s="492"/>
      <c r="HY5" s="492"/>
      <c r="HZ5" s="492"/>
      <c r="IA5" s="492"/>
      <c r="IB5" s="492"/>
      <c r="IC5" s="492"/>
      <c r="ID5" s="492"/>
      <c r="IE5" s="492"/>
      <c r="IF5" s="492"/>
      <c r="IG5" s="492"/>
      <c r="IH5" s="492"/>
      <c r="II5" s="492"/>
      <c r="IJ5" s="492"/>
      <c r="IK5" s="492"/>
      <c r="IL5" s="492"/>
      <c r="IM5" s="492"/>
      <c r="IN5" s="492"/>
      <c r="IO5" s="492"/>
      <c r="IP5" s="492"/>
      <c r="IQ5" s="492"/>
      <c r="IR5" s="492"/>
      <c r="IS5" s="492"/>
      <c r="IT5" s="492"/>
      <c r="IU5" s="492"/>
      <c r="IV5" s="492"/>
      <c r="IW5" s="492"/>
      <c r="IX5" s="492"/>
      <c r="IY5" s="96"/>
      <c r="IZ5" s="96"/>
      <c r="JA5" s="96"/>
      <c r="JB5" s="96"/>
      <c r="JC5" s="96"/>
      <c r="JD5" s="96"/>
      <c r="JE5" s="72"/>
      <c r="JF5" s="72"/>
      <c r="JG5" s="72"/>
      <c r="JH5" s="72"/>
      <c r="JI5" s="72"/>
      <c r="JJ5" s="72"/>
      <c r="JK5" s="72"/>
    </row>
    <row r="6" spans="1:271" s="67" customFormat="1" x14ac:dyDescent="0.3">
      <c r="A6" s="478" t="s">
        <v>0</v>
      </c>
      <c r="B6" s="478" t="s">
        <v>600</v>
      </c>
      <c r="C6" s="478" t="s">
        <v>601</v>
      </c>
      <c r="D6" s="478" t="s">
        <v>602</v>
      </c>
      <c r="E6" s="478" t="s">
        <v>603</v>
      </c>
      <c r="F6" s="478" t="s">
        <v>604</v>
      </c>
      <c r="G6" s="478" t="s">
        <v>605</v>
      </c>
      <c r="H6" s="493">
        <v>1</v>
      </c>
      <c r="I6" s="494"/>
      <c r="J6" s="494"/>
      <c r="K6" s="494"/>
      <c r="L6" s="494"/>
      <c r="M6" s="494"/>
      <c r="N6" s="494"/>
      <c r="O6" s="495"/>
      <c r="P6" s="493">
        <v>2</v>
      </c>
      <c r="Q6" s="494"/>
      <c r="R6" s="494"/>
      <c r="S6" s="494"/>
      <c r="T6" s="494"/>
      <c r="U6" s="494"/>
      <c r="V6" s="494"/>
      <c r="W6" s="495"/>
      <c r="X6" s="493">
        <v>3</v>
      </c>
      <c r="Y6" s="494"/>
      <c r="Z6" s="494"/>
      <c r="AA6" s="494"/>
      <c r="AB6" s="494"/>
      <c r="AC6" s="494"/>
      <c r="AD6" s="494"/>
      <c r="AE6" s="495"/>
      <c r="AF6" s="493">
        <v>4</v>
      </c>
      <c r="AG6" s="494"/>
      <c r="AH6" s="494"/>
      <c r="AI6" s="494"/>
      <c r="AJ6" s="494"/>
      <c r="AK6" s="494"/>
      <c r="AL6" s="494"/>
      <c r="AM6" s="495"/>
      <c r="AN6" s="493">
        <v>5</v>
      </c>
      <c r="AO6" s="494"/>
      <c r="AP6" s="494"/>
      <c r="AQ6" s="494"/>
      <c r="AR6" s="494"/>
      <c r="AS6" s="494"/>
      <c r="AT6" s="494"/>
      <c r="AU6" s="495"/>
      <c r="AV6" s="493">
        <v>6</v>
      </c>
      <c r="AW6" s="494"/>
      <c r="AX6" s="494"/>
      <c r="AY6" s="494"/>
      <c r="AZ6" s="494"/>
      <c r="BA6" s="494"/>
      <c r="BB6" s="494"/>
      <c r="BC6" s="495"/>
      <c r="BD6" s="493">
        <v>7</v>
      </c>
      <c r="BE6" s="494"/>
      <c r="BF6" s="494"/>
      <c r="BG6" s="494"/>
      <c r="BH6" s="494"/>
      <c r="BI6" s="494"/>
      <c r="BJ6" s="494"/>
      <c r="BK6" s="495"/>
      <c r="BL6" s="493">
        <v>8</v>
      </c>
      <c r="BM6" s="494"/>
      <c r="BN6" s="494"/>
      <c r="BO6" s="494"/>
      <c r="BP6" s="494"/>
      <c r="BQ6" s="494"/>
      <c r="BR6" s="494"/>
      <c r="BS6" s="495"/>
      <c r="BT6" s="493">
        <v>9</v>
      </c>
      <c r="BU6" s="494"/>
      <c r="BV6" s="494"/>
      <c r="BW6" s="494"/>
      <c r="BX6" s="494"/>
      <c r="BY6" s="494"/>
      <c r="BZ6" s="494"/>
      <c r="CA6" s="495"/>
      <c r="CB6" s="493">
        <v>10</v>
      </c>
      <c r="CC6" s="494"/>
      <c r="CD6" s="494"/>
      <c r="CE6" s="494"/>
      <c r="CF6" s="494"/>
      <c r="CG6" s="494"/>
      <c r="CH6" s="494"/>
      <c r="CI6" s="495"/>
      <c r="CJ6" s="493">
        <v>11</v>
      </c>
      <c r="CK6" s="494"/>
      <c r="CL6" s="494"/>
      <c r="CM6" s="494"/>
      <c r="CN6" s="494"/>
      <c r="CO6" s="494"/>
      <c r="CP6" s="494"/>
      <c r="CQ6" s="495"/>
      <c r="CR6" s="493">
        <v>12</v>
      </c>
      <c r="CS6" s="494"/>
      <c r="CT6" s="494"/>
      <c r="CU6" s="494"/>
      <c r="CV6" s="494"/>
      <c r="CW6" s="494"/>
      <c r="CX6" s="494"/>
      <c r="CY6" s="495"/>
      <c r="CZ6" s="493">
        <v>13</v>
      </c>
      <c r="DA6" s="494"/>
      <c r="DB6" s="494"/>
      <c r="DC6" s="494"/>
      <c r="DD6" s="494"/>
      <c r="DE6" s="494"/>
      <c r="DF6" s="494"/>
      <c r="DG6" s="495"/>
      <c r="DH6" s="493">
        <v>14</v>
      </c>
      <c r="DI6" s="494"/>
      <c r="DJ6" s="494"/>
      <c r="DK6" s="494"/>
      <c r="DL6" s="494"/>
      <c r="DM6" s="494"/>
      <c r="DN6" s="494"/>
      <c r="DO6" s="495"/>
      <c r="DP6" s="493">
        <v>15</v>
      </c>
      <c r="DQ6" s="494"/>
      <c r="DR6" s="494"/>
      <c r="DS6" s="494"/>
      <c r="DT6" s="494"/>
      <c r="DU6" s="494"/>
      <c r="DV6" s="494"/>
      <c r="DW6" s="495"/>
      <c r="DX6" s="493">
        <v>16</v>
      </c>
      <c r="DY6" s="494"/>
      <c r="DZ6" s="494"/>
      <c r="EA6" s="494"/>
      <c r="EB6" s="494"/>
      <c r="EC6" s="494"/>
      <c r="ED6" s="494"/>
      <c r="EE6" s="495"/>
      <c r="EF6" s="493">
        <v>17</v>
      </c>
      <c r="EG6" s="494"/>
      <c r="EH6" s="494"/>
      <c r="EI6" s="494"/>
      <c r="EJ6" s="494"/>
      <c r="EK6" s="494"/>
      <c r="EL6" s="494"/>
      <c r="EM6" s="495"/>
      <c r="EN6" s="493">
        <v>18</v>
      </c>
      <c r="EO6" s="494"/>
      <c r="EP6" s="494"/>
      <c r="EQ6" s="494"/>
      <c r="ER6" s="494"/>
      <c r="ES6" s="494"/>
      <c r="ET6" s="494"/>
      <c r="EU6" s="495"/>
      <c r="EV6" s="493">
        <v>19</v>
      </c>
      <c r="EW6" s="494"/>
      <c r="EX6" s="494"/>
      <c r="EY6" s="494"/>
      <c r="EZ6" s="494"/>
      <c r="FA6" s="494"/>
      <c r="FB6" s="494"/>
      <c r="FC6" s="495"/>
      <c r="FD6" s="493">
        <v>20</v>
      </c>
      <c r="FE6" s="494"/>
      <c r="FF6" s="494"/>
      <c r="FG6" s="494"/>
      <c r="FH6" s="494"/>
      <c r="FI6" s="494"/>
      <c r="FJ6" s="494"/>
      <c r="FK6" s="495"/>
      <c r="FL6" s="493">
        <v>21</v>
      </c>
      <c r="FM6" s="494"/>
      <c r="FN6" s="494"/>
      <c r="FO6" s="494"/>
      <c r="FP6" s="494"/>
      <c r="FQ6" s="494"/>
      <c r="FR6" s="494"/>
      <c r="FS6" s="495"/>
      <c r="FT6" s="493">
        <v>22</v>
      </c>
      <c r="FU6" s="494"/>
      <c r="FV6" s="494"/>
      <c r="FW6" s="494"/>
      <c r="FX6" s="494"/>
      <c r="FY6" s="494"/>
      <c r="FZ6" s="494"/>
      <c r="GA6" s="495"/>
      <c r="GB6" s="493">
        <v>23</v>
      </c>
      <c r="GC6" s="494"/>
      <c r="GD6" s="494"/>
      <c r="GE6" s="494"/>
      <c r="GF6" s="494"/>
      <c r="GG6" s="494"/>
      <c r="GH6" s="494"/>
      <c r="GI6" s="495"/>
      <c r="GJ6" s="493">
        <v>24</v>
      </c>
      <c r="GK6" s="494"/>
      <c r="GL6" s="494"/>
      <c r="GM6" s="494"/>
      <c r="GN6" s="494"/>
      <c r="GO6" s="494"/>
      <c r="GP6" s="494"/>
      <c r="GQ6" s="495"/>
      <c r="GR6" s="493">
        <v>25</v>
      </c>
      <c r="GS6" s="494"/>
      <c r="GT6" s="494"/>
      <c r="GU6" s="494"/>
      <c r="GV6" s="494"/>
      <c r="GW6" s="494"/>
      <c r="GX6" s="494"/>
      <c r="GY6" s="495"/>
      <c r="GZ6" s="493">
        <v>26</v>
      </c>
      <c r="HA6" s="494"/>
      <c r="HB6" s="494"/>
      <c r="HC6" s="494"/>
      <c r="HD6" s="494"/>
      <c r="HE6" s="494"/>
      <c r="HF6" s="494"/>
      <c r="HG6" s="495"/>
      <c r="HH6" s="493">
        <v>27</v>
      </c>
      <c r="HI6" s="494"/>
      <c r="HJ6" s="494"/>
      <c r="HK6" s="494"/>
      <c r="HL6" s="494"/>
      <c r="HM6" s="494"/>
      <c r="HN6" s="494"/>
      <c r="HO6" s="495"/>
      <c r="HP6" s="493">
        <v>28</v>
      </c>
      <c r="HQ6" s="494"/>
      <c r="HR6" s="494"/>
      <c r="HS6" s="494"/>
      <c r="HT6" s="494"/>
      <c r="HU6" s="494"/>
      <c r="HV6" s="494"/>
      <c r="HW6" s="495"/>
      <c r="HX6" s="493">
        <v>29</v>
      </c>
      <c r="HY6" s="494"/>
      <c r="HZ6" s="494"/>
      <c r="IA6" s="494"/>
      <c r="IB6" s="494"/>
      <c r="IC6" s="494"/>
      <c r="ID6" s="494"/>
      <c r="IE6" s="495"/>
      <c r="IF6" s="493">
        <v>30</v>
      </c>
      <c r="IG6" s="494"/>
      <c r="IH6" s="494"/>
      <c r="II6" s="494"/>
      <c r="IJ6" s="494"/>
      <c r="IK6" s="494"/>
      <c r="IL6" s="494"/>
      <c r="IM6" s="495"/>
      <c r="IN6" s="493">
        <v>31</v>
      </c>
      <c r="IO6" s="494"/>
      <c r="IP6" s="494"/>
      <c r="IQ6" s="494"/>
      <c r="IR6" s="494"/>
      <c r="IS6" s="494"/>
      <c r="IT6" s="494"/>
      <c r="IU6" s="495"/>
      <c r="IV6" s="493" t="s">
        <v>571</v>
      </c>
      <c r="IW6" s="494"/>
      <c r="IX6" s="494"/>
      <c r="IY6" s="494"/>
      <c r="IZ6" s="494"/>
      <c r="JA6" s="494"/>
      <c r="JB6" s="494"/>
      <c r="JC6" s="495"/>
      <c r="JD6" s="488" t="s">
        <v>606</v>
      </c>
      <c r="JE6" s="488" t="s">
        <v>607</v>
      </c>
      <c r="JF6" s="488" t="s">
        <v>608</v>
      </c>
      <c r="JG6" s="478" t="s">
        <v>571</v>
      </c>
      <c r="JH6" s="485" t="s">
        <v>609</v>
      </c>
      <c r="JI6" s="488"/>
      <c r="JJ6" s="478"/>
      <c r="JK6" s="485"/>
    </row>
    <row r="7" spans="1:271" s="67" customFormat="1" x14ac:dyDescent="0.3">
      <c r="A7" s="479"/>
      <c r="B7" s="479"/>
      <c r="C7" s="479"/>
      <c r="D7" s="479"/>
      <c r="E7" s="479"/>
      <c r="F7" s="479"/>
      <c r="G7" s="479"/>
      <c r="H7" s="86" t="s">
        <v>610</v>
      </c>
      <c r="I7" s="86" t="s">
        <v>611</v>
      </c>
      <c r="J7" s="86" t="s">
        <v>612</v>
      </c>
      <c r="K7" s="86" t="s">
        <v>613</v>
      </c>
      <c r="L7" s="86" t="s">
        <v>614</v>
      </c>
      <c r="M7" s="86" t="s">
        <v>615</v>
      </c>
      <c r="N7" s="86" t="s">
        <v>616</v>
      </c>
      <c r="O7" s="86" t="s">
        <v>617</v>
      </c>
      <c r="P7" s="86" t="s">
        <v>610</v>
      </c>
      <c r="Q7" s="86" t="s">
        <v>611</v>
      </c>
      <c r="R7" s="86" t="s">
        <v>612</v>
      </c>
      <c r="S7" s="86" t="s">
        <v>613</v>
      </c>
      <c r="T7" s="86" t="s">
        <v>614</v>
      </c>
      <c r="U7" s="86" t="s">
        <v>615</v>
      </c>
      <c r="V7" s="86" t="s">
        <v>616</v>
      </c>
      <c r="W7" s="86" t="s">
        <v>617</v>
      </c>
      <c r="X7" s="86" t="s">
        <v>610</v>
      </c>
      <c r="Y7" s="86" t="s">
        <v>611</v>
      </c>
      <c r="Z7" s="86" t="s">
        <v>612</v>
      </c>
      <c r="AA7" s="86" t="s">
        <v>613</v>
      </c>
      <c r="AB7" s="86" t="s">
        <v>614</v>
      </c>
      <c r="AC7" s="86" t="s">
        <v>615</v>
      </c>
      <c r="AD7" s="86" t="s">
        <v>616</v>
      </c>
      <c r="AE7" s="86" t="s">
        <v>617</v>
      </c>
      <c r="AF7" s="86" t="s">
        <v>610</v>
      </c>
      <c r="AG7" s="86" t="s">
        <v>611</v>
      </c>
      <c r="AH7" s="86" t="s">
        <v>612</v>
      </c>
      <c r="AI7" s="86" t="s">
        <v>613</v>
      </c>
      <c r="AJ7" s="86" t="s">
        <v>614</v>
      </c>
      <c r="AK7" s="86" t="s">
        <v>615</v>
      </c>
      <c r="AL7" s="86" t="s">
        <v>616</v>
      </c>
      <c r="AM7" s="86" t="s">
        <v>617</v>
      </c>
      <c r="AN7" s="86" t="s">
        <v>610</v>
      </c>
      <c r="AO7" s="86" t="s">
        <v>611</v>
      </c>
      <c r="AP7" s="86" t="s">
        <v>612</v>
      </c>
      <c r="AQ7" s="86" t="s">
        <v>613</v>
      </c>
      <c r="AR7" s="86" t="s">
        <v>614</v>
      </c>
      <c r="AS7" s="86" t="s">
        <v>615</v>
      </c>
      <c r="AT7" s="86" t="s">
        <v>616</v>
      </c>
      <c r="AU7" s="86" t="s">
        <v>617</v>
      </c>
      <c r="AV7" s="86" t="s">
        <v>610</v>
      </c>
      <c r="AW7" s="86" t="s">
        <v>611</v>
      </c>
      <c r="AX7" s="86" t="s">
        <v>612</v>
      </c>
      <c r="AY7" s="86" t="s">
        <v>613</v>
      </c>
      <c r="AZ7" s="86" t="s">
        <v>614</v>
      </c>
      <c r="BA7" s="86" t="s">
        <v>615</v>
      </c>
      <c r="BB7" s="86" t="s">
        <v>616</v>
      </c>
      <c r="BC7" s="86" t="s">
        <v>617</v>
      </c>
      <c r="BD7" s="86" t="s">
        <v>610</v>
      </c>
      <c r="BE7" s="86" t="s">
        <v>611</v>
      </c>
      <c r="BF7" s="86" t="s">
        <v>612</v>
      </c>
      <c r="BG7" s="86" t="s">
        <v>613</v>
      </c>
      <c r="BH7" s="86" t="s">
        <v>614</v>
      </c>
      <c r="BI7" s="86" t="s">
        <v>615</v>
      </c>
      <c r="BJ7" s="86" t="s">
        <v>616</v>
      </c>
      <c r="BK7" s="86" t="s">
        <v>617</v>
      </c>
      <c r="BL7" s="86" t="s">
        <v>610</v>
      </c>
      <c r="BM7" s="86" t="s">
        <v>611</v>
      </c>
      <c r="BN7" s="86" t="s">
        <v>612</v>
      </c>
      <c r="BO7" s="86" t="s">
        <v>613</v>
      </c>
      <c r="BP7" s="86" t="s">
        <v>614</v>
      </c>
      <c r="BQ7" s="86" t="s">
        <v>615</v>
      </c>
      <c r="BR7" s="86" t="s">
        <v>616</v>
      </c>
      <c r="BS7" s="86" t="s">
        <v>617</v>
      </c>
      <c r="BT7" s="86" t="s">
        <v>610</v>
      </c>
      <c r="BU7" s="86" t="s">
        <v>611</v>
      </c>
      <c r="BV7" s="86" t="s">
        <v>612</v>
      </c>
      <c r="BW7" s="86" t="s">
        <v>613</v>
      </c>
      <c r="BX7" s="86" t="s">
        <v>614</v>
      </c>
      <c r="BY7" s="86" t="s">
        <v>615</v>
      </c>
      <c r="BZ7" s="86" t="s">
        <v>616</v>
      </c>
      <c r="CA7" s="86" t="s">
        <v>617</v>
      </c>
      <c r="CB7" s="86" t="s">
        <v>610</v>
      </c>
      <c r="CC7" s="86" t="s">
        <v>611</v>
      </c>
      <c r="CD7" s="86" t="s">
        <v>612</v>
      </c>
      <c r="CE7" s="86" t="s">
        <v>613</v>
      </c>
      <c r="CF7" s="86" t="s">
        <v>614</v>
      </c>
      <c r="CG7" s="86" t="s">
        <v>615</v>
      </c>
      <c r="CH7" s="86" t="s">
        <v>616</v>
      </c>
      <c r="CI7" s="86" t="s">
        <v>617</v>
      </c>
      <c r="CJ7" s="86" t="s">
        <v>610</v>
      </c>
      <c r="CK7" s="86" t="s">
        <v>611</v>
      </c>
      <c r="CL7" s="86" t="s">
        <v>612</v>
      </c>
      <c r="CM7" s="86" t="s">
        <v>613</v>
      </c>
      <c r="CN7" s="86" t="s">
        <v>614</v>
      </c>
      <c r="CO7" s="86" t="s">
        <v>615</v>
      </c>
      <c r="CP7" s="86" t="s">
        <v>616</v>
      </c>
      <c r="CQ7" s="86" t="s">
        <v>617</v>
      </c>
      <c r="CR7" s="86" t="s">
        <v>610</v>
      </c>
      <c r="CS7" s="86" t="s">
        <v>611</v>
      </c>
      <c r="CT7" s="86" t="s">
        <v>612</v>
      </c>
      <c r="CU7" s="86" t="s">
        <v>613</v>
      </c>
      <c r="CV7" s="86" t="s">
        <v>614</v>
      </c>
      <c r="CW7" s="86" t="s">
        <v>615</v>
      </c>
      <c r="CX7" s="86" t="s">
        <v>616</v>
      </c>
      <c r="CY7" s="86" t="s">
        <v>617</v>
      </c>
      <c r="CZ7" s="86" t="s">
        <v>610</v>
      </c>
      <c r="DA7" s="86" t="s">
        <v>611</v>
      </c>
      <c r="DB7" s="86" t="s">
        <v>612</v>
      </c>
      <c r="DC7" s="86" t="s">
        <v>613</v>
      </c>
      <c r="DD7" s="86" t="s">
        <v>614</v>
      </c>
      <c r="DE7" s="86" t="s">
        <v>615</v>
      </c>
      <c r="DF7" s="86" t="s">
        <v>616</v>
      </c>
      <c r="DG7" s="86" t="s">
        <v>617</v>
      </c>
      <c r="DH7" s="86" t="s">
        <v>610</v>
      </c>
      <c r="DI7" s="86" t="s">
        <v>611</v>
      </c>
      <c r="DJ7" s="86" t="s">
        <v>612</v>
      </c>
      <c r="DK7" s="86" t="s">
        <v>613</v>
      </c>
      <c r="DL7" s="86" t="s">
        <v>614</v>
      </c>
      <c r="DM7" s="86" t="s">
        <v>615</v>
      </c>
      <c r="DN7" s="86" t="s">
        <v>616</v>
      </c>
      <c r="DO7" s="86" t="s">
        <v>617</v>
      </c>
      <c r="DP7" s="86" t="s">
        <v>610</v>
      </c>
      <c r="DQ7" s="86" t="s">
        <v>611</v>
      </c>
      <c r="DR7" s="86" t="s">
        <v>612</v>
      </c>
      <c r="DS7" s="86" t="s">
        <v>613</v>
      </c>
      <c r="DT7" s="86" t="s">
        <v>614</v>
      </c>
      <c r="DU7" s="86" t="s">
        <v>615</v>
      </c>
      <c r="DV7" s="86" t="s">
        <v>616</v>
      </c>
      <c r="DW7" s="86" t="s">
        <v>617</v>
      </c>
      <c r="DX7" s="86" t="s">
        <v>610</v>
      </c>
      <c r="DY7" s="86" t="s">
        <v>611</v>
      </c>
      <c r="DZ7" s="86" t="s">
        <v>612</v>
      </c>
      <c r="EA7" s="86" t="s">
        <v>613</v>
      </c>
      <c r="EB7" s="86" t="s">
        <v>614</v>
      </c>
      <c r="EC7" s="86" t="s">
        <v>615</v>
      </c>
      <c r="ED7" s="86" t="s">
        <v>616</v>
      </c>
      <c r="EE7" s="86" t="s">
        <v>617</v>
      </c>
      <c r="EF7" s="86" t="s">
        <v>610</v>
      </c>
      <c r="EG7" s="86" t="s">
        <v>611</v>
      </c>
      <c r="EH7" s="86" t="s">
        <v>612</v>
      </c>
      <c r="EI7" s="86" t="s">
        <v>613</v>
      </c>
      <c r="EJ7" s="86" t="s">
        <v>614</v>
      </c>
      <c r="EK7" s="86" t="s">
        <v>615</v>
      </c>
      <c r="EL7" s="86" t="s">
        <v>616</v>
      </c>
      <c r="EM7" s="86" t="s">
        <v>617</v>
      </c>
      <c r="EN7" s="86" t="s">
        <v>610</v>
      </c>
      <c r="EO7" s="86" t="s">
        <v>611</v>
      </c>
      <c r="EP7" s="86" t="s">
        <v>612</v>
      </c>
      <c r="EQ7" s="86" t="s">
        <v>613</v>
      </c>
      <c r="ER7" s="86" t="s">
        <v>614</v>
      </c>
      <c r="ES7" s="86" t="s">
        <v>615</v>
      </c>
      <c r="ET7" s="86" t="s">
        <v>616</v>
      </c>
      <c r="EU7" s="86" t="s">
        <v>617</v>
      </c>
      <c r="EV7" s="86" t="s">
        <v>610</v>
      </c>
      <c r="EW7" s="86" t="s">
        <v>611</v>
      </c>
      <c r="EX7" s="86" t="s">
        <v>612</v>
      </c>
      <c r="EY7" s="86" t="s">
        <v>613</v>
      </c>
      <c r="EZ7" s="86" t="s">
        <v>614</v>
      </c>
      <c r="FA7" s="86" t="s">
        <v>615</v>
      </c>
      <c r="FB7" s="86" t="s">
        <v>616</v>
      </c>
      <c r="FC7" s="86" t="s">
        <v>617</v>
      </c>
      <c r="FD7" s="86" t="s">
        <v>610</v>
      </c>
      <c r="FE7" s="86" t="s">
        <v>611</v>
      </c>
      <c r="FF7" s="86" t="s">
        <v>612</v>
      </c>
      <c r="FG7" s="86" t="s">
        <v>613</v>
      </c>
      <c r="FH7" s="86" t="s">
        <v>614</v>
      </c>
      <c r="FI7" s="86" t="s">
        <v>615</v>
      </c>
      <c r="FJ7" s="86" t="s">
        <v>616</v>
      </c>
      <c r="FK7" s="86" t="s">
        <v>617</v>
      </c>
      <c r="FL7" s="86" t="s">
        <v>610</v>
      </c>
      <c r="FM7" s="86" t="s">
        <v>611</v>
      </c>
      <c r="FN7" s="86" t="s">
        <v>612</v>
      </c>
      <c r="FO7" s="86" t="s">
        <v>613</v>
      </c>
      <c r="FP7" s="86" t="s">
        <v>614</v>
      </c>
      <c r="FQ7" s="86" t="s">
        <v>615</v>
      </c>
      <c r="FR7" s="86" t="s">
        <v>616</v>
      </c>
      <c r="FS7" s="86" t="s">
        <v>617</v>
      </c>
      <c r="FT7" s="86" t="s">
        <v>610</v>
      </c>
      <c r="FU7" s="86" t="s">
        <v>611</v>
      </c>
      <c r="FV7" s="86" t="s">
        <v>612</v>
      </c>
      <c r="FW7" s="86" t="s">
        <v>613</v>
      </c>
      <c r="FX7" s="86" t="s">
        <v>614</v>
      </c>
      <c r="FY7" s="86" t="s">
        <v>615</v>
      </c>
      <c r="FZ7" s="86" t="s">
        <v>616</v>
      </c>
      <c r="GA7" s="86" t="s">
        <v>617</v>
      </c>
      <c r="GB7" s="86" t="s">
        <v>610</v>
      </c>
      <c r="GC7" s="86" t="s">
        <v>611</v>
      </c>
      <c r="GD7" s="86" t="s">
        <v>612</v>
      </c>
      <c r="GE7" s="86" t="s">
        <v>613</v>
      </c>
      <c r="GF7" s="86" t="s">
        <v>614</v>
      </c>
      <c r="GG7" s="86" t="s">
        <v>615</v>
      </c>
      <c r="GH7" s="86" t="s">
        <v>616</v>
      </c>
      <c r="GI7" s="86" t="s">
        <v>617</v>
      </c>
      <c r="GJ7" s="86" t="s">
        <v>610</v>
      </c>
      <c r="GK7" s="86" t="s">
        <v>611</v>
      </c>
      <c r="GL7" s="86" t="s">
        <v>612</v>
      </c>
      <c r="GM7" s="86" t="s">
        <v>613</v>
      </c>
      <c r="GN7" s="86" t="s">
        <v>614</v>
      </c>
      <c r="GO7" s="86" t="s">
        <v>615</v>
      </c>
      <c r="GP7" s="86" t="s">
        <v>616</v>
      </c>
      <c r="GQ7" s="86" t="s">
        <v>617</v>
      </c>
      <c r="GR7" s="86" t="s">
        <v>610</v>
      </c>
      <c r="GS7" s="86" t="s">
        <v>611</v>
      </c>
      <c r="GT7" s="86" t="s">
        <v>612</v>
      </c>
      <c r="GU7" s="86" t="s">
        <v>613</v>
      </c>
      <c r="GV7" s="86" t="s">
        <v>614</v>
      </c>
      <c r="GW7" s="86" t="s">
        <v>615</v>
      </c>
      <c r="GX7" s="86" t="s">
        <v>616</v>
      </c>
      <c r="GY7" s="86" t="s">
        <v>617</v>
      </c>
      <c r="GZ7" s="86" t="s">
        <v>610</v>
      </c>
      <c r="HA7" s="86" t="s">
        <v>611</v>
      </c>
      <c r="HB7" s="86" t="s">
        <v>612</v>
      </c>
      <c r="HC7" s="86" t="s">
        <v>613</v>
      </c>
      <c r="HD7" s="86" t="s">
        <v>614</v>
      </c>
      <c r="HE7" s="86" t="s">
        <v>615</v>
      </c>
      <c r="HF7" s="86" t="s">
        <v>616</v>
      </c>
      <c r="HG7" s="86" t="s">
        <v>617</v>
      </c>
      <c r="HH7" s="86" t="s">
        <v>610</v>
      </c>
      <c r="HI7" s="86" t="s">
        <v>611</v>
      </c>
      <c r="HJ7" s="86" t="s">
        <v>612</v>
      </c>
      <c r="HK7" s="86" t="s">
        <v>613</v>
      </c>
      <c r="HL7" s="86" t="s">
        <v>614</v>
      </c>
      <c r="HM7" s="86" t="s">
        <v>615</v>
      </c>
      <c r="HN7" s="86" t="s">
        <v>616</v>
      </c>
      <c r="HO7" s="86" t="s">
        <v>617</v>
      </c>
      <c r="HP7" s="86" t="s">
        <v>610</v>
      </c>
      <c r="HQ7" s="86" t="s">
        <v>611</v>
      </c>
      <c r="HR7" s="86" t="s">
        <v>612</v>
      </c>
      <c r="HS7" s="86" t="s">
        <v>613</v>
      </c>
      <c r="HT7" s="86" t="s">
        <v>614</v>
      </c>
      <c r="HU7" s="86" t="s">
        <v>615</v>
      </c>
      <c r="HV7" s="86" t="s">
        <v>616</v>
      </c>
      <c r="HW7" s="86" t="s">
        <v>617</v>
      </c>
      <c r="HX7" s="86" t="s">
        <v>610</v>
      </c>
      <c r="HY7" s="86" t="s">
        <v>611</v>
      </c>
      <c r="HZ7" s="86" t="s">
        <v>612</v>
      </c>
      <c r="IA7" s="86" t="s">
        <v>613</v>
      </c>
      <c r="IB7" s="86" t="s">
        <v>614</v>
      </c>
      <c r="IC7" s="86" t="s">
        <v>615</v>
      </c>
      <c r="ID7" s="86" t="s">
        <v>616</v>
      </c>
      <c r="IE7" s="86" t="s">
        <v>617</v>
      </c>
      <c r="IF7" s="86" t="s">
        <v>610</v>
      </c>
      <c r="IG7" s="86" t="s">
        <v>611</v>
      </c>
      <c r="IH7" s="86" t="s">
        <v>612</v>
      </c>
      <c r="II7" s="86" t="s">
        <v>613</v>
      </c>
      <c r="IJ7" s="86" t="s">
        <v>614</v>
      </c>
      <c r="IK7" s="86" t="s">
        <v>615</v>
      </c>
      <c r="IL7" s="86" t="s">
        <v>616</v>
      </c>
      <c r="IM7" s="86" t="s">
        <v>617</v>
      </c>
      <c r="IN7" s="86" t="s">
        <v>610</v>
      </c>
      <c r="IO7" s="86" t="s">
        <v>611</v>
      </c>
      <c r="IP7" s="86" t="s">
        <v>612</v>
      </c>
      <c r="IQ7" s="86" t="s">
        <v>613</v>
      </c>
      <c r="IR7" s="86" t="s">
        <v>614</v>
      </c>
      <c r="IS7" s="86" t="s">
        <v>615</v>
      </c>
      <c r="IT7" s="86" t="s">
        <v>616</v>
      </c>
      <c r="IU7" s="86" t="s">
        <v>617</v>
      </c>
      <c r="IV7" s="86" t="s">
        <v>610</v>
      </c>
      <c r="IW7" s="86" t="s">
        <v>611</v>
      </c>
      <c r="IX7" s="86" t="s">
        <v>612</v>
      </c>
      <c r="IY7" s="86" t="s">
        <v>613</v>
      </c>
      <c r="IZ7" s="86" t="s">
        <v>614</v>
      </c>
      <c r="JA7" s="86" t="s">
        <v>615</v>
      </c>
      <c r="JB7" s="86" t="s">
        <v>616</v>
      </c>
      <c r="JC7" s="86" t="s">
        <v>617</v>
      </c>
      <c r="JD7" s="489"/>
      <c r="JE7" s="489"/>
      <c r="JF7" s="489"/>
      <c r="JG7" s="479"/>
      <c r="JH7" s="486"/>
      <c r="JI7" s="489"/>
      <c r="JJ7" s="479"/>
      <c r="JK7" s="486"/>
    </row>
    <row r="8" spans="1:271" x14ac:dyDescent="0.3">
      <c r="A8" s="75">
        <v>1</v>
      </c>
      <c r="B8" s="75" t="s">
        <v>149</v>
      </c>
      <c r="C8" s="75" t="s">
        <v>149</v>
      </c>
      <c r="D8" s="79" t="s">
        <v>644</v>
      </c>
      <c r="E8" s="92">
        <v>18332</v>
      </c>
      <c r="F8" s="92">
        <v>3973.9</v>
      </c>
      <c r="G8" s="92">
        <v>1018</v>
      </c>
      <c r="H8" s="93">
        <v>2</v>
      </c>
      <c r="I8" s="93">
        <v>3</v>
      </c>
      <c r="J8" s="93"/>
      <c r="K8" s="93"/>
      <c r="L8" s="93"/>
      <c r="M8" s="93"/>
      <c r="N8" s="93"/>
      <c r="O8" s="75">
        <v>3</v>
      </c>
      <c r="P8" s="93">
        <v>1</v>
      </c>
      <c r="Q8" s="75">
        <v>1</v>
      </c>
      <c r="R8" s="75">
        <v>1</v>
      </c>
      <c r="S8" s="75">
        <v>3</v>
      </c>
      <c r="T8" s="75"/>
      <c r="U8" s="75">
        <v>2</v>
      </c>
      <c r="V8" s="75"/>
      <c r="W8" s="75"/>
      <c r="X8" s="93">
        <v>2</v>
      </c>
      <c r="Y8" s="93"/>
      <c r="Z8" s="93">
        <v>2</v>
      </c>
      <c r="AA8" s="93"/>
      <c r="AB8" s="93">
        <v>2</v>
      </c>
      <c r="AC8" s="93"/>
      <c r="AD8" s="93"/>
      <c r="AE8" s="93">
        <v>2</v>
      </c>
      <c r="AF8" s="93"/>
      <c r="AG8" s="93"/>
      <c r="AH8" s="93"/>
      <c r="AI8" s="93"/>
      <c r="AJ8" s="93"/>
      <c r="AK8" s="93"/>
      <c r="AL8" s="93"/>
      <c r="AM8" s="75"/>
      <c r="AN8" s="93"/>
      <c r="AO8" s="75"/>
      <c r="AP8" s="75"/>
      <c r="AQ8" s="75"/>
      <c r="AR8" s="75"/>
      <c r="AS8" s="75"/>
      <c r="AT8" s="75"/>
      <c r="AU8" s="75"/>
      <c r="AV8" s="93"/>
      <c r="AW8" s="75"/>
      <c r="AX8" s="75"/>
      <c r="AY8" s="75">
        <v>2</v>
      </c>
      <c r="AZ8" s="75">
        <v>2</v>
      </c>
      <c r="BA8" s="75"/>
      <c r="BB8" s="75">
        <v>3</v>
      </c>
      <c r="BC8" s="75">
        <v>1</v>
      </c>
      <c r="BD8" s="75">
        <v>2</v>
      </c>
      <c r="BE8" s="75">
        <v>2</v>
      </c>
      <c r="BF8" s="75"/>
      <c r="BG8" s="75"/>
      <c r="BH8" s="75">
        <v>2</v>
      </c>
      <c r="BI8" s="75"/>
      <c r="BJ8" s="75">
        <v>2</v>
      </c>
      <c r="BK8" s="75"/>
      <c r="BL8" s="75"/>
      <c r="BM8" s="75"/>
      <c r="BN8" s="75"/>
      <c r="BO8" s="75"/>
      <c r="BP8" s="75"/>
      <c r="BQ8" s="75">
        <v>3</v>
      </c>
      <c r="BR8" s="75">
        <v>3</v>
      </c>
      <c r="BS8" s="75">
        <v>2</v>
      </c>
      <c r="BT8" s="93">
        <v>2</v>
      </c>
      <c r="BU8" s="75">
        <v>2</v>
      </c>
      <c r="BV8" s="75">
        <v>2</v>
      </c>
      <c r="BW8" s="75">
        <v>1</v>
      </c>
      <c r="BX8" s="75">
        <v>1</v>
      </c>
      <c r="BY8" s="75"/>
      <c r="BZ8" s="75"/>
      <c r="CA8" s="75"/>
      <c r="CB8" s="75"/>
      <c r="CC8" s="75"/>
      <c r="CD8" s="75"/>
      <c r="CE8" s="75">
        <v>3</v>
      </c>
      <c r="CF8" s="75">
        <v>3</v>
      </c>
      <c r="CG8" s="75">
        <v>2</v>
      </c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93"/>
      <c r="DA8" s="75"/>
      <c r="DB8" s="75"/>
      <c r="DC8" s="75">
        <v>2</v>
      </c>
      <c r="DD8" s="75">
        <v>2</v>
      </c>
      <c r="DE8" s="75"/>
      <c r="DF8" s="75">
        <v>3</v>
      </c>
      <c r="DG8" s="75">
        <v>1</v>
      </c>
      <c r="DH8" s="75">
        <v>2</v>
      </c>
      <c r="DI8" s="75">
        <v>2</v>
      </c>
      <c r="DJ8" s="75"/>
      <c r="DK8" s="75"/>
      <c r="DL8" s="75">
        <v>2</v>
      </c>
      <c r="DM8" s="75"/>
      <c r="DN8" s="75">
        <v>2</v>
      </c>
      <c r="DO8" s="75"/>
      <c r="DP8" s="75"/>
      <c r="DQ8" s="75"/>
      <c r="DR8" s="75"/>
      <c r="DS8" s="75"/>
      <c r="DT8" s="75"/>
      <c r="DU8" s="75">
        <v>3</v>
      </c>
      <c r="DV8" s="75">
        <v>3</v>
      </c>
      <c r="DW8" s="75">
        <v>2</v>
      </c>
      <c r="DX8" s="93">
        <v>2</v>
      </c>
      <c r="DY8" s="75">
        <v>2</v>
      </c>
      <c r="DZ8" s="75">
        <v>2</v>
      </c>
      <c r="EA8" s="75">
        <v>1</v>
      </c>
      <c r="EB8" s="75">
        <v>1</v>
      </c>
      <c r="EC8" s="75"/>
      <c r="ED8" s="75"/>
      <c r="EE8" s="75"/>
      <c r="EF8" s="75"/>
      <c r="EG8" s="75"/>
      <c r="EH8" s="75"/>
      <c r="EI8" s="75">
        <v>3</v>
      </c>
      <c r="EJ8" s="75">
        <v>3</v>
      </c>
      <c r="EK8" s="75">
        <v>2</v>
      </c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93"/>
      <c r="FE8" s="75"/>
      <c r="FF8" s="75"/>
      <c r="FG8" s="75">
        <v>2</v>
      </c>
      <c r="FH8" s="75">
        <v>2</v>
      </c>
      <c r="FI8" s="75"/>
      <c r="FJ8" s="75">
        <v>3</v>
      </c>
      <c r="FK8" s="75">
        <v>1</v>
      </c>
      <c r="FL8" s="75">
        <v>2</v>
      </c>
      <c r="FM8" s="75">
        <v>2</v>
      </c>
      <c r="FN8" s="75"/>
      <c r="FO8" s="75"/>
      <c r="FP8" s="75">
        <v>2</v>
      </c>
      <c r="FQ8" s="75"/>
      <c r="FR8" s="75">
        <v>2</v>
      </c>
      <c r="FS8" s="75"/>
      <c r="FT8" s="75"/>
      <c r="FU8" s="75"/>
      <c r="FV8" s="75"/>
      <c r="FW8" s="75"/>
      <c r="FX8" s="75"/>
      <c r="FY8" s="75">
        <v>3</v>
      </c>
      <c r="FZ8" s="75">
        <v>3</v>
      </c>
      <c r="GA8" s="75">
        <v>2</v>
      </c>
      <c r="GB8" s="93">
        <v>2</v>
      </c>
      <c r="GC8" s="75">
        <v>2</v>
      </c>
      <c r="GD8" s="75">
        <v>2</v>
      </c>
      <c r="GE8" s="75">
        <v>1</v>
      </c>
      <c r="GF8" s="75">
        <v>1</v>
      </c>
      <c r="GG8" s="75"/>
      <c r="GH8" s="75"/>
      <c r="GI8" s="75"/>
      <c r="GJ8" s="75"/>
      <c r="GK8" s="75"/>
      <c r="GL8" s="75"/>
      <c r="GM8" s="75">
        <v>3</v>
      </c>
      <c r="GN8" s="75">
        <v>3</v>
      </c>
      <c r="GO8" s="75">
        <v>2</v>
      </c>
      <c r="GP8" s="75"/>
      <c r="GQ8" s="75"/>
      <c r="GR8" s="75"/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/>
      <c r="HG8" s="75"/>
      <c r="HH8" s="75"/>
      <c r="HI8" s="75"/>
      <c r="HJ8" s="75">
        <v>2</v>
      </c>
      <c r="HK8" s="75">
        <v>2</v>
      </c>
      <c r="HL8" s="75">
        <v>2</v>
      </c>
      <c r="HM8" s="75"/>
      <c r="HN8" s="75">
        <v>2</v>
      </c>
      <c r="HO8" s="75"/>
      <c r="HP8" s="75"/>
      <c r="HQ8" s="75"/>
      <c r="HR8" s="75"/>
      <c r="HS8" s="75">
        <v>3</v>
      </c>
      <c r="HT8" s="75">
        <v>2</v>
      </c>
      <c r="HU8" s="75">
        <v>3</v>
      </c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/>
      <c r="IM8" s="75"/>
      <c r="IN8" s="75"/>
      <c r="IO8" s="75"/>
      <c r="IP8" s="75"/>
      <c r="IQ8" s="75"/>
      <c r="IR8" s="75"/>
      <c r="IS8" s="75"/>
      <c r="IT8" s="75"/>
      <c r="IU8" s="75"/>
      <c r="IV8" s="75">
        <v>17</v>
      </c>
      <c r="IW8" s="75">
        <v>16</v>
      </c>
      <c r="IX8" s="75">
        <v>11</v>
      </c>
      <c r="IY8" s="75">
        <v>26</v>
      </c>
      <c r="IZ8" s="75">
        <v>30</v>
      </c>
      <c r="JA8" s="75">
        <v>20</v>
      </c>
      <c r="JB8" s="75">
        <v>26</v>
      </c>
      <c r="JC8" s="75">
        <v>14</v>
      </c>
      <c r="JD8" s="75">
        <v>160</v>
      </c>
      <c r="JE8" s="75">
        <v>20</v>
      </c>
      <c r="JF8" s="75">
        <v>8</v>
      </c>
      <c r="JG8" s="75">
        <v>160</v>
      </c>
      <c r="JH8" s="75">
        <v>160</v>
      </c>
      <c r="JI8" s="75"/>
      <c r="JJ8" s="75"/>
      <c r="JK8" s="75"/>
    </row>
    <row r="9" spans="1:271" x14ac:dyDescent="0.3">
      <c r="A9" s="75">
        <v>2</v>
      </c>
      <c r="B9" s="75" t="s">
        <v>169</v>
      </c>
      <c r="C9" s="75" t="s">
        <v>519</v>
      </c>
      <c r="D9" s="78" t="s">
        <v>645</v>
      </c>
      <c r="E9" s="92">
        <v>10730</v>
      </c>
      <c r="F9" s="92">
        <v>2944</v>
      </c>
      <c r="G9" s="92">
        <v>754</v>
      </c>
      <c r="H9" s="93">
        <v>3</v>
      </c>
      <c r="I9" s="93"/>
      <c r="J9" s="93"/>
      <c r="K9" s="93">
        <v>2</v>
      </c>
      <c r="L9" s="93">
        <v>2</v>
      </c>
      <c r="M9" s="93"/>
      <c r="N9" s="93">
        <v>1</v>
      </c>
      <c r="O9" s="75"/>
      <c r="P9" s="75"/>
      <c r="Q9" s="75">
        <v>2</v>
      </c>
      <c r="R9" s="75"/>
      <c r="S9" s="75">
        <v>2</v>
      </c>
      <c r="T9" s="93">
        <v>2</v>
      </c>
      <c r="U9" s="75"/>
      <c r="V9" s="75">
        <v>2</v>
      </c>
      <c r="W9" s="75"/>
      <c r="X9" s="93">
        <v>2</v>
      </c>
      <c r="Y9" s="93"/>
      <c r="Z9" s="93">
        <v>3</v>
      </c>
      <c r="AA9" s="93"/>
      <c r="AB9" s="93">
        <v>2</v>
      </c>
      <c r="AC9" s="93"/>
      <c r="AD9" s="93"/>
      <c r="AE9" s="93">
        <v>1</v>
      </c>
      <c r="AF9" s="93"/>
      <c r="AG9" s="93"/>
      <c r="AH9" s="93"/>
      <c r="AI9" s="93"/>
      <c r="AJ9" s="93"/>
      <c r="AK9" s="93"/>
      <c r="AL9" s="93"/>
      <c r="AM9" s="75"/>
      <c r="AN9" s="75"/>
      <c r="AO9" s="75"/>
      <c r="AP9" s="75"/>
      <c r="AQ9" s="75"/>
      <c r="AR9" s="93"/>
      <c r="AS9" s="75"/>
      <c r="AT9" s="75"/>
      <c r="AU9" s="75"/>
      <c r="AV9" s="75"/>
      <c r="AW9" s="75"/>
      <c r="AX9" s="75"/>
      <c r="AY9" s="75"/>
      <c r="AZ9" s="93">
        <v>2</v>
      </c>
      <c r="BA9" s="75">
        <v>3</v>
      </c>
      <c r="BB9" s="75">
        <v>2</v>
      </c>
      <c r="BC9" s="75">
        <v>1</v>
      </c>
      <c r="BD9" s="75"/>
      <c r="BE9" s="75"/>
      <c r="BF9" s="75">
        <v>2</v>
      </c>
      <c r="BG9" s="75">
        <v>2</v>
      </c>
      <c r="BH9" s="93">
        <v>2</v>
      </c>
      <c r="BI9" s="75"/>
      <c r="BJ9" s="75">
        <v>2</v>
      </c>
      <c r="BK9" s="75"/>
      <c r="BL9" s="75"/>
      <c r="BM9" s="75"/>
      <c r="BN9" s="75">
        <v>2</v>
      </c>
      <c r="BO9" s="75"/>
      <c r="BP9" s="93">
        <v>3</v>
      </c>
      <c r="BQ9" s="75">
        <v>3</v>
      </c>
      <c r="BR9" s="75"/>
      <c r="BS9" s="75"/>
      <c r="BT9" s="75"/>
      <c r="BU9" s="75"/>
      <c r="BV9" s="75"/>
      <c r="BW9" s="75">
        <v>4</v>
      </c>
      <c r="BX9" s="75"/>
      <c r="BY9" s="75"/>
      <c r="BZ9" s="75">
        <v>2</v>
      </c>
      <c r="CA9" s="75">
        <v>2</v>
      </c>
      <c r="CB9" s="75"/>
      <c r="CC9" s="75"/>
      <c r="CD9" s="75">
        <v>2</v>
      </c>
      <c r="CE9" s="75"/>
      <c r="CF9" s="93">
        <v>2</v>
      </c>
      <c r="CG9" s="75"/>
      <c r="CH9" s="75">
        <v>2</v>
      </c>
      <c r="CI9" s="75">
        <v>2</v>
      </c>
      <c r="CJ9" s="75"/>
      <c r="CK9" s="75"/>
      <c r="CL9" s="75"/>
      <c r="CM9" s="75"/>
      <c r="CN9" s="93"/>
      <c r="CO9" s="75"/>
      <c r="CP9" s="75"/>
      <c r="CQ9" s="75"/>
      <c r="CR9" s="75"/>
      <c r="CS9" s="75"/>
      <c r="CT9" s="75"/>
      <c r="CU9" s="75"/>
      <c r="CV9" s="93"/>
      <c r="CW9" s="75"/>
      <c r="CX9" s="75"/>
      <c r="CY9" s="75"/>
      <c r="CZ9" s="75"/>
      <c r="DA9" s="75"/>
      <c r="DB9" s="75"/>
      <c r="DC9" s="75"/>
      <c r="DD9" s="93">
        <v>2</v>
      </c>
      <c r="DE9" s="75">
        <v>3</v>
      </c>
      <c r="DF9" s="75">
        <v>2</v>
      </c>
      <c r="DG9" s="75">
        <v>1</v>
      </c>
      <c r="DH9" s="75"/>
      <c r="DI9" s="75"/>
      <c r="DJ9" s="75">
        <v>2</v>
      </c>
      <c r="DK9" s="75">
        <v>2</v>
      </c>
      <c r="DL9" s="93">
        <v>2</v>
      </c>
      <c r="DM9" s="75"/>
      <c r="DN9" s="75">
        <v>2</v>
      </c>
      <c r="DO9" s="75"/>
      <c r="DP9" s="75"/>
      <c r="DQ9" s="75"/>
      <c r="DR9" s="75">
        <v>2</v>
      </c>
      <c r="DS9" s="75"/>
      <c r="DT9" s="93">
        <v>3</v>
      </c>
      <c r="DU9" s="75">
        <v>3</v>
      </c>
      <c r="DV9" s="75"/>
      <c r="DW9" s="75"/>
      <c r="DX9" s="75"/>
      <c r="DY9" s="75"/>
      <c r="DZ9" s="75"/>
      <c r="EA9" s="75">
        <v>4</v>
      </c>
      <c r="EB9" s="75"/>
      <c r="EC9" s="75"/>
      <c r="ED9" s="75">
        <v>2</v>
      </c>
      <c r="EE9" s="75">
        <v>2</v>
      </c>
      <c r="EF9" s="75"/>
      <c r="EG9" s="75"/>
      <c r="EH9" s="75">
        <v>2</v>
      </c>
      <c r="EI9" s="75"/>
      <c r="EJ9" s="93">
        <v>2</v>
      </c>
      <c r="EK9" s="75"/>
      <c r="EL9" s="75">
        <v>2</v>
      </c>
      <c r="EM9" s="75">
        <v>2</v>
      </c>
      <c r="EN9" s="75"/>
      <c r="EO9" s="75"/>
      <c r="EP9" s="75"/>
      <c r="EQ9" s="75"/>
      <c r="ER9" s="93"/>
      <c r="ES9" s="75"/>
      <c r="ET9" s="75"/>
      <c r="EU9" s="75"/>
      <c r="EV9" s="86"/>
      <c r="EW9" s="86"/>
      <c r="EX9" s="86"/>
      <c r="EY9" s="75"/>
      <c r="EZ9" s="93"/>
      <c r="FA9" s="75"/>
      <c r="FB9" s="75"/>
      <c r="FC9" s="75"/>
      <c r="FD9" s="75"/>
      <c r="FE9" s="75"/>
      <c r="FF9" s="75"/>
      <c r="FG9" s="75"/>
      <c r="FH9" s="93">
        <v>2</v>
      </c>
      <c r="FI9" s="75">
        <v>3</v>
      </c>
      <c r="FJ9" s="75">
        <v>2</v>
      </c>
      <c r="FK9" s="75">
        <v>1</v>
      </c>
      <c r="FL9" s="75"/>
      <c r="FM9" s="75"/>
      <c r="FN9" s="75">
        <v>2</v>
      </c>
      <c r="FO9" s="75">
        <v>2</v>
      </c>
      <c r="FP9" s="93">
        <v>2</v>
      </c>
      <c r="FQ9" s="75"/>
      <c r="FR9" s="75">
        <v>2</v>
      </c>
      <c r="FS9" s="75"/>
      <c r="FT9" s="75"/>
      <c r="FU9" s="75"/>
      <c r="FV9" s="75">
        <v>2</v>
      </c>
      <c r="FW9" s="75"/>
      <c r="FX9" s="93">
        <v>3</v>
      </c>
      <c r="FY9" s="75">
        <v>3</v>
      </c>
      <c r="FZ9" s="75"/>
      <c r="GA9" s="75"/>
      <c r="GB9" s="75"/>
      <c r="GC9" s="75"/>
      <c r="GD9" s="75"/>
      <c r="GE9" s="75">
        <v>4</v>
      </c>
      <c r="GF9" s="75"/>
      <c r="GG9" s="75"/>
      <c r="GH9" s="75">
        <v>2</v>
      </c>
      <c r="GI9" s="75">
        <v>2</v>
      </c>
      <c r="GJ9" s="75"/>
      <c r="GK9" s="75"/>
      <c r="GL9" s="75">
        <v>2</v>
      </c>
      <c r="GM9" s="75"/>
      <c r="GN9" s="93">
        <v>2</v>
      </c>
      <c r="GO9" s="75"/>
      <c r="GP9" s="75">
        <v>2</v>
      </c>
      <c r="GQ9" s="75">
        <v>2</v>
      </c>
      <c r="GR9" s="75"/>
      <c r="GS9" s="75"/>
      <c r="GT9" s="75"/>
      <c r="GU9" s="75"/>
      <c r="GV9" s="75"/>
      <c r="GW9" s="75"/>
      <c r="GX9" s="75"/>
      <c r="GY9" s="75"/>
      <c r="GZ9" s="75"/>
      <c r="HA9" s="75"/>
      <c r="HB9" s="75"/>
      <c r="HC9" s="75"/>
      <c r="HD9" s="75"/>
      <c r="HE9" s="75"/>
      <c r="HF9" s="75"/>
      <c r="HG9" s="75"/>
      <c r="HH9" s="75"/>
      <c r="HI9" s="75"/>
      <c r="HJ9" s="75"/>
      <c r="HK9" s="75">
        <v>2</v>
      </c>
      <c r="HL9" s="75">
        <v>2</v>
      </c>
      <c r="HM9" s="75">
        <v>2</v>
      </c>
      <c r="HN9" s="75">
        <v>2</v>
      </c>
      <c r="HO9" s="75"/>
      <c r="HP9" s="75"/>
      <c r="HQ9" s="75"/>
      <c r="HR9" s="75"/>
      <c r="HS9" s="75"/>
      <c r="HT9" s="75">
        <v>2</v>
      </c>
      <c r="HU9" s="75">
        <v>2</v>
      </c>
      <c r="HV9" s="75">
        <v>2</v>
      </c>
      <c r="HW9" s="75">
        <v>2</v>
      </c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/>
      <c r="IN9" s="75"/>
      <c r="IO9" s="75"/>
      <c r="IP9" s="75"/>
      <c r="IQ9" s="75"/>
      <c r="IR9" s="75"/>
      <c r="IS9" s="75"/>
      <c r="IT9" s="75"/>
      <c r="IU9" s="75"/>
      <c r="IV9" s="75">
        <v>5</v>
      </c>
      <c r="IW9" s="75">
        <v>2</v>
      </c>
      <c r="IX9" s="75">
        <v>21</v>
      </c>
      <c r="IY9" s="75">
        <v>24</v>
      </c>
      <c r="IZ9" s="75">
        <v>37</v>
      </c>
      <c r="JA9" s="75">
        <v>22</v>
      </c>
      <c r="JB9" s="75">
        <v>31</v>
      </c>
      <c r="JC9" s="75">
        <v>18</v>
      </c>
      <c r="JD9" s="75">
        <v>160</v>
      </c>
      <c r="JE9" s="75">
        <v>20</v>
      </c>
      <c r="JF9" s="75">
        <v>8</v>
      </c>
      <c r="JG9" s="75">
        <v>160</v>
      </c>
      <c r="JH9" s="75">
        <v>160</v>
      </c>
      <c r="JI9" s="75"/>
      <c r="JJ9" s="75"/>
      <c r="JK9" s="75"/>
    </row>
    <row r="10" spans="1:271" x14ac:dyDescent="0.3">
      <c r="A10" s="75">
        <v>3</v>
      </c>
      <c r="B10" s="75" t="s">
        <v>156</v>
      </c>
      <c r="C10" s="75" t="s">
        <v>156</v>
      </c>
      <c r="D10" s="78" t="s">
        <v>646</v>
      </c>
      <c r="E10" s="92">
        <v>14900</v>
      </c>
      <c r="F10" s="92">
        <v>4072.2</v>
      </c>
      <c r="G10" s="92">
        <v>1043</v>
      </c>
      <c r="H10" s="93">
        <v>2</v>
      </c>
      <c r="I10" s="93"/>
      <c r="J10" s="93">
        <v>2</v>
      </c>
      <c r="K10" s="93">
        <v>2</v>
      </c>
      <c r="L10" s="93">
        <v>2</v>
      </c>
      <c r="M10" s="93"/>
      <c r="N10" s="93"/>
      <c r="O10" s="75"/>
      <c r="P10" s="75"/>
      <c r="Q10" s="75"/>
      <c r="R10" s="75">
        <v>2</v>
      </c>
      <c r="S10" s="75">
        <v>2</v>
      </c>
      <c r="T10" s="75"/>
      <c r="U10" s="75">
        <v>2</v>
      </c>
      <c r="V10" s="75"/>
      <c r="W10" s="75">
        <v>2</v>
      </c>
      <c r="X10" s="93"/>
      <c r="Y10" s="93">
        <v>1</v>
      </c>
      <c r="Z10" s="93">
        <v>1</v>
      </c>
      <c r="AA10" s="93">
        <v>2</v>
      </c>
      <c r="AB10" s="93">
        <v>2</v>
      </c>
      <c r="AC10" s="93">
        <v>2</v>
      </c>
      <c r="AD10" s="93"/>
      <c r="AE10" s="93"/>
      <c r="AF10" s="93"/>
      <c r="AG10" s="93"/>
      <c r="AH10" s="93"/>
      <c r="AI10" s="93"/>
      <c r="AJ10" s="93"/>
      <c r="AK10" s="93"/>
      <c r="AL10" s="93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>
        <v>2</v>
      </c>
      <c r="BA10" s="75">
        <v>2</v>
      </c>
      <c r="BB10" s="75">
        <v>2</v>
      </c>
      <c r="BC10" s="75">
        <v>2</v>
      </c>
      <c r="BD10" s="75"/>
      <c r="BE10" s="75"/>
      <c r="BF10" s="75"/>
      <c r="BG10" s="75">
        <v>2</v>
      </c>
      <c r="BH10" s="75">
        <v>2</v>
      </c>
      <c r="BI10" s="75">
        <v>2</v>
      </c>
      <c r="BJ10" s="75">
        <v>2</v>
      </c>
      <c r="BK10" s="75"/>
      <c r="BL10" s="75"/>
      <c r="BM10" s="75"/>
      <c r="BN10" s="75"/>
      <c r="BO10" s="75">
        <v>2</v>
      </c>
      <c r="BP10" s="75">
        <v>2</v>
      </c>
      <c r="BQ10" s="75">
        <v>1</v>
      </c>
      <c r="BR10" s="75">
        <v>3</v>
      </c>
      <c r="BS10" s="75"/>
      <c r="BT10" s="75"/>
      <c r="BU10" s="75"/>
      <c r="BV10" s="75"/>
      <c r="BW10" s="75">
        <v>2</v>
      </c>
      <c r="BX10" s="75">
        <v>2</v>
      </c>
      <c r="BY10" s="75">
        <v>2</v>
      </c>
      <c r="BZ10" s="75">
        <v>2</v>
      </c>
      <c r="CA10" s="75"/>
      <c r="CB10" s="75"/>
      <c r="CC10" s="75"/>
      <c r="CD10" s="75"/>
      <c r="CE10" s="75">
        <v>4</v>
      </c>
      <c r="CF10" s="75"/>
      <c r="CG10" s="75"/>
      <c r="CH10" s="75">
        <v>4</v>
      </c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>
        <v>2</v>
      </c>
      <c r="DE10" s="75">
        <v>2</v>
      </c>
      <c r="DF10" s="75">
        <v>2</v>
      </c>
      <c r="DG10" s="75">
        <v>2</v>
      </c>
      <c r="DH10" s="75"/>
      <c r="DI10" s="75"/>
      <c r="DJ10" s="75"/>
      <c r="DK10" s="75">
        <v>2</v>
      </c>
      <c r="DL10" s="75">
        <v>2</v>
      </c>
      <c r="DM10" s="75">
        <v>2</v>
      </c>
      <c r="DN10" s="75">
        <v>2</v>
      </c>
      <c r="DO10" s="75"/>
      <c r="DP10" s="75"/>
      <c r="DQ10" s="75"/>
      <c r="DR10" s="75"/>
      <c r="DS10" s="75">
        <v>2</v>
      </c>
      <c r="DT10" s="75">
        <v>2</v>
      </c>
      <c r="DU10" s="75">
        <v>1</v>
      </c>
      <c r="DV10" s="75">
        <v>3</v>
      </c>
      <c r="DW10" s="75"/>
      <c r="DX10" s="75"/>
      <c r="DY10" s="75"/>
      <c r="DZ10" s="75"/>
      <c r="EA10" s="75">
        <v>2</v>
      </c>
      <c r="EB10" s="75">
        <v>2</v>
      </c>
      <c r="EC10" s="75">
        <v>2</v>
      </c>
      <c r="ED10" s="75">
        <v>2</v>
      </c>
      <c r="EE10" s="75"/>
      <c r="EF10" s="75"/>
      <c r="EG10" s="75"/>
      <c r="EH10" s="75"/>
      <c r="EI10" s="75">
        <v>4</v>
      </c>
      <c r="EJ10" s="75"/>
      <c r="EK10" s="75"/>
      <c r="EL10" s="75">
        <v>4</v>
      </c>
      <c r="EM10" s="75"/>
      <c r="EN10" s="75"/>
      <c r="EO10" s="75"/>
      <c r="EP10" s="75"/>
      <c r="EQ10" s="75"/>
      <c r="ER10" s="75"/>
      <c r="ES10" s="75"/>
      <c r="ET10" s="75"/>
      <c r="EU10" s="75"/>
      <c r="EV10" s="86"/>
      <c r="EW10" s="86"/>
      <c r="EX10" s="86"/>
      <c r="EY10" s="75"/>
      <c r="EZ10" s="75"/>
      <c r="FA10" s="75"/>
      <c r="FB10" s="75"/>
      <c r="FC10" s="75"/>
      <c r="FD10" s="75"/>
      <c r="FE10" s="75"/>
      <c r="FF10" s="75"/>
      <c r="FG10" s="75"/>
      <c r="FH10" s="75">
        <v>2</v>
      </c>
      <c r="FI10" s="75">
        <v>2</v>
      </c>
      <c r="FJ10" s="75">
        <v>2</v>
      </c>
      <c r="FK10" s="75">
        <v>2</v>
      </c>
      <c r="FL10" s="75"/>
      <c r="FM10" s="75"/>
      <c r="FN10" s="75"/>
      <c r="FO10" s="75">
        <v>2</v>
      </c>
      <c r="FP10" s="75">
        <v>2</v>
      </c>
      <c r="FQ10" s="75">
        <v>2</v>
      </c>
      <c r="FR10" s="75">
        <v>2</v>
      </c>
      <c r="FS10" s="75"/>
      <c r="FT10" s="75"/>
      <c r="FU10" s="75"/>
      <c r="FV10" s="75"/>
      <c r="FW10" s="75">
        <v>2</v>
      </c>
      <c r="FX10" s="75">
        <v>2</v>
      </c>
      <c r="FY10" s="75">
        <v>1</v>
      </c>
      <c r="FZ10" s="75">
        <v>3</v>
      </c>
      <c r="GA10" s="75"/>
      <c r="GB10" s="75"/>
      <c r="GC10" s="75"/>
      <c r="GD10" s="75"/>
      <c r="GE10" s="75">
        <v>2</v>
      </c>
      <c r="GF10" s="75">
        <v>2</v>
      </c>
      <c r="GG10" s="75">
        <v>2</v>
      </c>
      <c r="GH10" s="75">
        <v>2</v>
      </c>
      <c r="GI10" s="75"/>
      <c r="GJ10" s="75"/>
      <c r="GK10" s="75"/>
      <c r="GL10" s="75"/>
      <c r="GM10" s="75">
        <v>4</v>
      </c>
      <c r="GN10" s="75"/>
      <c r="GO10" s="75"/>
      <c r="GP10" s="75">
        <v>4</v>
      </c>
      <c r="GQ10" s="75"/>
      <c r="GR10" s="75"/>
      <c r="GS10" s="75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75"/>
      <c r="HE10" s="75"/>
      <c r="HF10" s="75"/>
      <c r="HG10" s="75"/>
      <c r="HH10" s="75"/>
      <c r="HI10" s="75"/>
      <c r="HJ10" s="75"/>
      <c r="HK10" s="75">
        <v>2</v>
      </c>
      <c r="HL10" s="75">
        <v>2</v>
      </c>
      <c r="HM10" s="75">
        <v>2</v>
      </c>
      <c r="HN10" s="75">
        <v>2</v>
      </c>
      <c r="HO10" s="75"/>
      <c r="HP10" s="75"/>
      <c r="HQ10" s="75"/>
      <c r="HR10" s="75"/>
      <c r="HS10" s="75"/>
      <c r="HT10" s="75">
        <v>4</v>
      </c>
      <c r="HU10" s="75"/>
      <c r="HV10" s="75"/>
      <c r="HW10" s="75">
        <v>4</v>
      </c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>
        <v>2</v>
      </c>
      <c r="IW10" s="75">
        <v>1</v>
      </c>
      <c r="IX10" s="75">
        <v>5</v>
      </c>
      <c r="IY10" s="75">
        <v>38</v>
      </c>
      <c r="IZ10" s="75">
        <v>34</v>
      </c>
      <c r="JA10" s="75">
        <v>27</v>
      </c>
      <c r="JB10" s="75">
        <v>41</v>
      </c>
      <c r="JC10" s="75">
        <v>12</v>
      </c>
      <c r="JD10" s="75">
        <v>160</v>
      </c>
      <c r="JE10" s="75">
        <v>20</v>
      </c>
      <c r="JF10" s="75">
        <v>8</v>
      </c>
      <c r="JG10" s="75">
        <v>160</v>
      </c>
      <c r="JH10" s="75">
        <v>160</v>
      </c>
      <c r="JI10" s="75"/>
      <c r="JJ10" s="75"/>
      <c r="JK10" s="75"/>
    </row>
    <row r="11" spans="1:271" x14ac:dyDescent="0.3">
      <c r="A11" s="75">
        <v>4</v>
      </c>
      <c r="B11" s="75" t="s">
        <v>149</v>
      </c>
      <c r="C11" s="75" t="s">
        <v>149</v>
      </c>
      <c r="D11" s="79" t="s">
        <v>647</v>
      </c>
      <c r="E11" s="92">
        <v>8887</v>
      </c>
      <c r="F11" s="92">
        <v>1781.9</v>
      </c>
      <c r="G11" s="92">
        <v>420</v>
      </c>
      <c r="H11" s="94"/>
      <c r="I11" s="94">
        <v>2</v>
      </c>
      <c r="J11" s="94">
        <v>2</v>
      </c>
      <c r="K11" s="94"/>
      <c r="L11" s="94"/>
      <c r="M11" s="93">
        <v>3</v>
      </c>
      <c r="N11" s="94">
        <v>1</v>
      </c>
      <c r="O11" s="75"/>
      <c r="P11" s="75">
        <v>2</v>
      </c>
      <c r="Q11" s="75">
        <v>2</v>
      </c>
      <c r="R11" s="75"/>
      <c r="S11" s="75"/>
      <c r="T11" s="75">
        <v>2</v>
      </c>
      <c r="U11" s="75"/>
      <c r="V11" s="75"/>
      <c r="W11" s="75">
        <v>2</v>
      </c>
      <c r="X11" s="94">
        <v>2</v>
      </c>
      <c r="Y11" s="94"/>
      <c r="Z11" s="94">
        <v>3</v>
      </c>
      <c r="AA11" s="94"/>
      <c r="AB11" s="94"/>
      <c r="AC11" s="94">
        <v>2</v>
      </c>
      <c r="AD11" s="94">
        <v>1</v>
      </c>
      <c r="AE11" s="94"/>
      <c r="AF11" s="94"/>
      <c r="AG11" s="94"/>
      <c r="AH11" s="94"/>
      <c r="AI11" s="94"/>
      <c r="AJ11" s="94"/>
      <c r="AK11" s="93"/>
      <c r="AL11" s="94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>
        <v>2</v>
      </c>
      <c r="AZ11" s="75">
        <v>2</v>
      </c>
      <c r="BA11" s="75">
        <v>2</v>
      </c>
      <c r="BB11" s="75">
        <v>2</v>
      </c>
      <c r="BC11" s="75"/>
      <c r="BD11" s="75"/>
      <c r="BE11" s="75"/>
      <c r="BF11" s="75"/>
      <c r="BG11" s="75"/>
      <c r="BH11" s="75">
        <v>3</v>
      </c>
      <c r="BI11" s="75">
        <v>3</v>
      </c>
      <c r="BJ11" s="75">
        <v>2</v>
      </c>
      <c r="BK11" s="75"/>
      <c r="BL11" s="75"/>
      <c r="BM11" s="75"/>
      <c r="BN11" s="75"/>
      <c r="BO11" s="75"/>
      <c r="BP11" s="75">
        <v>2</v>
      </c>
      <c r="BQ11" s="75">
        <v>2</v>
      </c>
      <c r="BR11" s="75">
        <v>2</v>
      </c>
      <c r="BS11" s="75">
        <v>2</v>
      </c>
      <c r="BT11" s="75">
        <v>2</v>
      </c>
      <c r="BU11" s="75">
        <v>2</v>
      </c>
      <c r="BV11" s="75">
        <v>2</v>
      </c>
      <c r="BW11" s="75"/>
      <c r="BX11" s="75"/>
      <c r="BY11" s="75"/>
      <c r="BZ11" s="75">
        <v>2</v>
      </c>
      <c r="CA11" s="75"/>
      <c r="CB11" s="75">
        <v>1</v>
      </c>
      <c r="CC11" s="75">
        <v>1</v>
      </c>
      <c r="CD11" s="75">
        <v>1</v>
      </c>
      <c r="CE11" s="75"/>
      <c r="CF11" s="75">
        <v>3</v>
      </c>
      <c r="CG11" s="75">
        <v>2</v>
      </c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>
        <v>2</v>
      </c>
      <c r="DD11" s="75">
        <v>2</v>
      </c>
      <c r="DE11" s="75">
        <v>2</v>
      </c>
      <c r="DF11" s="75">
        <v>2</v>
      </c>
      <c r="DG11" s="75"/>
      <c r="DH11" s="75"/>
      <c r="DI11" s="75"/>
      <c r="DJ11" s="75"/>
      <c r="DK11" s="75"/>
      <c r="DL11" s="75">
        <v>3</v>
      </c>
      <c r="DM11" s="75">
        <v>3</v>
      </c>
      <c r="DN11" s="75">
        <v>2</v>
      </c>
      <c r="DO11" s="75"/>
      <c r="DP11" s="75"/>
      <c r="DQ11" s="75"/>
      <c r="DR11" s="75"/>
      <c r="DS11" s="75"/>
      <c r="DT11" s="75">
        <v>2</v>
      </c>
      <c r="DU11" s="75">
        <v>2</v>
      </c>
      <c r="DV11" s="75">
        <v>2</v>
      </c>
      <c r="DW11" s="75">
        <v>2</v>
      </c>
      <c r="DX11" s="75">
        <v>2</v>
      </c>
      <c r="DY11" s="75">
        <v>2</v>
      </c>
      <c r="DZ11" s="75">
        <v>2</v>
      </c>
      <c r="EA11" s="75"/>
      <c r="EB11" s="75"/>
      <c r="EC11" s="75"/>
      <c r="ED11" s="75">
        <v>2</v>
      </c>
      <c r="EE11" s="75"/>
      <c r="EF11" s="75">
        <v>1</v>
      </c>
      <c r="EG11" s="75">
        <v>1</v>
      </c>
      <c r="EH11" s="75">
        <v>1</v>
      </c>
      <c r="EI11" s="75"/>
      <c r="EJ11" s="75">
        <v>3</v>
      </c>
      <c r="EK11" s="75">
        <v>2</v>
      </c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>
        <v>2</v>
      </c>
      <c r="FH11" s="75">
        <v>2</v>
      </c>
      <c r="FI11" s="75">
        <v>2</v>
      </c>
      <c r="FJ11" s="75">
        <v>2</v>
      </c>
      <c r="FK11" s="75"/>
      <c r="FL11" s="75"/>
      <c r="FM11" s="75"/>
      <c r="FN11" s="75"/>
      <c r="FO11" s="75"/>
      <c r="FP11" s="75">
        <v>3</v>
      </c>
      <c r="FQ11" s="75">
        <v>3</v>
      </c>
      <c r="FR11" s="75">
        <v>2</v>
      </c>
      <c r="FS11" s="75"/>
      <c r="FT11" s="75"/>
      <c r="FU11" s="75"/>
      <c r="FV11" s="75"/>
      <c r="FW11" s="75"/>
      <c r="FX11" s="75">
        <v>2</v>
      </c>
      <c r="FY11" s="75">
        <v>2</v>
      </c>
      <c r="FZ11" s="75">
        <v>2</v>
      </c>
      <c r="GA11" s="75">
        <v>2</v>
      </c>
      <c r="GB11" s="75">
        <v>2</v>
      </c>
      <c r="GC11" s="75">
        <v>2</v>
      </c>
      <c r="GD11" s="75">
        <v>2</v>
      </c>
      <c r="GE11" s="75"/>
      <c r="GF11" s="75"/>
      <c r="GG11" s="75"/>
      <c r="GH11" s="75">
        <v>2</v>
      </c>
      <c r="GI11" s="75"/>
      <c r="GJ11" s="75">
        <v>1</v>
      </c>
      <c r="GK11" s="75">
        <v>1</v>
      </c>
      <c r="GL11" s="75">
        <v>1</v>
      </c>
      <c r="GM11" s="75"/>
      <c r="GN11" s="75">
        <v>3</v>
      </c>
      <c r="GO11" s="75">
        <v>2</v>
      </c>
      <c r="GP11" s="75"/>
      <c r="GQ11" s="75"/>
      <c r="GR11" s="75"/>
      <c r="GS11" s="75"/>
      <c r="GT11" s="75"/>
      <c r="GU11" s="75"/>
      <c r="GV11" s="75"/>
      <c r="GW11" s="75"/>
      <c r="GX11" s="75"/>
      <c r="GY11" s="75"/>
      <c r="GZ11" s="75"/>
      <c r="HA11" s="75"/>
      <c r="HB11" s="75"/>
      <c r="HC11" s="75"/>
      <c r="HD11" s="75"/>
      <c r="HE11" s="75"/>
      <c r="HF11" s="75"/>
      <c r="HG11" s="75"/>
      <c r="HH11" s="75"/>
      <c r="HI11" s="75"/>
      <c r="HJ11" s="75"/>
      <c r="HK11" s="75"/>
      <c r="HL11" s="75">
        <v>2</v>
      </c>
      <c r="HM11" s="75">
        <v>2</v>
      </c>
      <c r="HN11" s="75">
        <v>3</v>
      </c>
      <c r="HO11" s="75">
        <v>1</v>
      </c>
      <c r="HP11" s="75"/>
      <c r="HQ11" s="75"/>
      <c r="HR11" s="75">
        <v>4</v>
      </c>
      <c r="HS11" s="75"/>
      <c r="HT11" s="75"/>
      <c r="HU11" s="75">
        <v>4</v>
      </c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>
        <v>13</v>
      </c>
      <c r="IW11" s="75">
        <v>13</v>
      </c>
      <c r="IX11" s="75">
        <v>18</v>
      </c>
      <c r="IY11" s="75">
        <v>6</v>
      </c>
      <c r="IZ11" s="75">
        <v>34</v>
      </c>
      <c r="JA11" s="75">
        <v>38</v>
      </c>
      <c r="JB11" s="75">
        <v>29</v>
      </c>
      <c r="JC11" s="75">
        <v>9</v>
      </c>
      <c r="JD11" s="75">
        <v>160</v>
      </c>
      <c r="JE11" s="75">
        <v>20</v>
      </c>
      <c r="JF11" s="75">
        <v>8</v>
      </c>
      <c r="JG11" s="75">
        <v>160</v>
      </c>
      <c r="JH11" s="75">
        <v>160</v>
      </c>
      <c r="JI11" s="75"/>
      <c r="JJ11" s="75"/>
      <c r="JK11" s="75"/>
    </row>
    <row r="12" spans="1:271" x14ac:dyDescent="0.3">
      <c r="A12" s="75">
        <v>5</v>
      </c>
      <c r="B12" s="75" t="s">
        <v>149</v>
      </c>
      <c r="C12" s="75" t="s">
        <v>149</v>
      </c>
      <c r="D12" s="79" t="s">
        <v>648</v>
      </c>
      <c r="E12" s="92">
        <v>14455</v>
      </c>
      <c r="F12" s="92">
        <v>3103.8</v>
      </c>
      <c r="G12" s="92">
        <v>795</v>
      </c>
      <c r="H12" s="94"/>
      <c r="I12" s="94"/>
      <c r="J12" s="94">
        <v>2</v>
      </c>
      <c r="K12" s="94"/>
      <c r="L12" s="94"/>
      <c r="M12" s="94"/>
      <c r="N12" s="94">
        <v>3</v>
      </c>
      <c r="O12" s="94">
        <v>3</v>
      </c>
      <c r="P12" s="75"/>
      <c r="Q12" s="94"/>
      <c r="R12" s="94">
        <v>3</v>
      </c>
      <c r="S12" s="94"/>
      <c r="T12" s="94"/>
      <c r="U12" s="94">
        <v>3</v>
      </c>
      <c r="V12" s="94">
        <v>2</v>
      </c>
      <c r="W12" s="94"/>
      <c r="X12" s="94"/>
      <c r="Y12" s="94">
        <v>2</v>
      </c>
      <c r="Z12" s="94"/>
      <c r="AA12" s="94">
        <v>2</v>
      </c>
      <c r="AB12" s="94"/>
      <c r="AC12" s="94"/>
      <c r="AD12" s="94">
        <v>3</v>
      </c>
      <c r="AE12" s="94">
        <v>1</v>
      </c>
      <c r="AF12" s="94"/>
      <c r="AG12" s="94"/>
      <c r="AH12" s="94"/>
      <c r="AI12" s="94"/>
      <c r="AJ12" s="94"/>
      <c r="AK12" s="94"/>
      <c r="AL12" s="94"/>
      <c r="AM12" s="94"/>
      <c r="AN12" s="75"/>
      <c r="AO12" s="94"/>
      <c r="AP12" s="94"/>
      <c r="AQ12" s="94"/>
      <c r="AR12" s="94"/>
      <c r="AS12" s="94"/>
      <c r="AT12" s="94"/>
      <c r="AU12" s="94"/>
      <c r="AV12" s="75"/>
      <c r="AW12" s="75"/>
      <c r="AX12" s="75"/>
      <c r="AY12" s="75"/>
      <c r="AZ12" s="75">
        <v>4</v>
      </c>
      <c r="BA12" s="75"/>
      <c r="BB12" s="75"/>
      <c r="BC12" s="75">
        <v>4</v>
      </c>
      <c r="BD12" s="75"/>
      <c r="BE12" s="94"/>
      <c r="BF12" s="94"/>
      <c r="BG12" s="94"/>
      <c r="BH12" s="94"/>
      <c r="BI12" s="94">
        <v>4</v>
      </c>
      <c r="BJ12" s="94"/>
      <c r="BK12" s="94">
        <v>4</v>
      </c>
      <c r="BL12" s="75"/>
      <c r="BM12" s="94"/>
      <c r="BN12" s="94"/>
      <c r="BO12" s="94"/>
      <c r="BP12" s="94"/>
      <c r="BQ12" s="94">
        <v>4</v>
      </c>
      <c r="BR12" s="94"/>
      <c r="BS12" s="94">
        <v>4</v>
      </c>
      <c r="BT12" s="75"/>
      <c r="BU12" s="94"/>
      <c r="BV12" s="94">
        <v>2</v>
      </c>
      <c r="BW12" s="94">
        <v>2</v>
      </c>
      <c r="BX12" s="94">
        <v>2</v>
      </c>
      <c r="BY12" s="94">
        <v>2</v>
      </c>
      <c r="BZ12" s="94"/>
      <c r="CA12" s="94"/>
      <c r="CB12" s="75"/>
      <c r="CC12" s="94"/>
      <c r="CD12" s="94">
        <v>2</v>
      </c>
      <c r="CE12" s="94">
        <v>2</v>
      </c>
      <c r="CF12" s="94">
        <v>2</v>
      </c>
      <c r="CG12" s="94">
        <v>2</v>
      </c>
      <c r="CH12" s="94"/>
      <c r="CI12" s="94"/>
      <c r="CJ12" s="75"/>
      <c r="CK12" s="94"/>
      <c r="CL12" s="94"/>
      <c r="CM12" s="94"/>
      <c r="CN12" s="94"/>
      <c r="CO12" s="94"/>
      <c r="CP12" s="94"/>
      <c r="CQ12" s="94"/>
      <c r="CR12" s="75"/>
      <c r="CS12" s="94"/>
      <c r="CT12" s="94"/>
      <c r="CU12" s="94"/>
      <c r="CV12" s="94"/>
      <c r="CW12" s="94"/>
      <c r="CX12" s="94"/>
      <c r="CY12" s="94"/>
      <c r="CZ12" s="75"/>
      <c r="DA12" s="75"/>
      <c r="DB12" s="75"/>
      <c r="DC12" s="75"/>
      <c r="DD12" s="75">
        <v>4</v>
      </c>
      <c r="DE12" s="75"/>
      <c r="DF12" s="75"/>
      <c r="DG12" s="75">
        <v>4</v>
      </c>
      <c r="DH12" s="75"/>
      <c r="DI12" s="94"/>
      <c r="DJ12" s="94"/>
      <c r="DK12" s="94"/>
      <c r="DL12" s="94"/>
      <c r="DM12" s="94">
        <v>4</v>
      </c>
      <c r="DN12" s="94"/>
      <c r="DO12" s="94">
        <v>4</v>
      </c>
      <c r="DP12" s="75"/>
      <c r="DQ12" s="94"/>
      <c r="DR12" s="94"/>
      <c r="DS12" s="94"/>
      <c r="DT12" s="94"/>
      <c r="DU12" s="94">
        <v>4</v>
      </c>
      <c r="DV12" s="94"/>
      <c r="DW12" s="94">
        <v>4</v>
      </c>
      <c r="DX12" s="75"/>
      <c r="DY12" s="94"/>
      <c r="DZ12" s="94">
        <v>2</v>
      </c>
      <c r="EA12" s="94">
        <v>2</v>
      </c>
      <c r="EB12" s="94">
        <v>2</v>
      </c>
      <c r="EC12" s="94">
        <v>2</v>
      </c>
      <c r="ED12" s="94"/>
      <c r="EE12" s="94"/>
      <c r="EF12" s="75"/>
      <c r="EG12" s="94"/>
      <c r="EH12" s="94">
        <v>2</v>
      </c>
      <c r="EI12" s="94">
        <v>2</v>
      </c>
      <c r="EJ12" s="94">
        <v>2</v>
      </c>
      <c r="EK12" s="94">
        <v>2</v>
      </c>
      <c r="EL12" s="94"/>
      <c r="EM12" s="94"/>
      <c r="EN12" s="75"/>
      <c r="EO12" s="94"/>
      <c r="EP12" s="94"/>
      <c r="EQ12" s="94"/>
      <c r="ER12" s="94"/>
      <c r="ES12" s="94"/>
      <c r="ET12" s="94"/>
      <c r="EU12" s="94"/>
      <c r="EV12" s="75"/>
      <c r="EW12" s="94"/>
      <c r="EX12" s="94"/>
      <c r="EY12" s="94"/>
      <c r="EZ12" s="94"/>
      <c r="FA12" s="94"/>
      <c r="FB12" s="94"/>
      <c r="FC12" s="94"/>
      <c r="FD12" s="75"/>
      <c r="FE12" s="75"/>
      <c r="FF12" s="75"/>
      <c r="FG12" s="75"/>
      <c r="FH12" s="75">
        <v>4</v>
      </c>
      <c r="FI12" s="75"/>
      <c r="FJ12" s="75"/>
      <c r="FK12" s="75">
        <v>4</v>
      </c>
      <c r="FL12" s="75"/>
      <c r="FM12" s="94"/>
      <c r="FN12" s="94"/>
      <c r="FO12" s="94"/>
      <c r="FP12" s="94"/>
      <c r="FQ12" s="94">
        <v>4</v>
      </c>
      <c r="FR12" s="94"/>
      <c r="FS12" s="94">
        <v>4</v>
      </c>
      <c r="FT12" s="75"/>
      <c r="FU12" s="94"/>
      <c r="FV12" s="94"/>
      <c r="FW12" s="94"/>
      <c r="FX12" s="94"/>
      <c r="FY12" s="94">
        <v>4</v>
      </c>
      <c r="FZ12" s="94"/>
      <c r="GA12" s="94">
        <v>4</v>
      </c>
      <c r="GB12" s="75"/>
      <c r="GC12" s="94"/>
      <c r="GD12" s="94">
        <v>2</v>
      </c>
      <c r="GE12" s="94">
        <v>2</v>
      </c>
      <c r="GF12" s="94">
        <v>2</v>
      </c>
      <c r="GG12" s="94">
        <v>2</v>
      </c>
      <c r="GH12" s="94"/>
      <c r="GI12" s="94"/>
      <c r="GJ12" s="75"/>
      <c r="GK12" s="94"/>
      <c r="GL12" s="94">
        <v>2</v>
      </c>
      <c r="GM12" s="94">
        <v>2</v>
      </c>
      <c r="GN12" s="94">
        <v>2</v>
      </c>
      <c r="GO12" s="94">
        <v>2</v>
      </c>
      <c r="GP12" s="94"/>
      <c r="GQ12" s="94"/>
      <c r="GR12" s="75"/>
      <c r="GS12" s="94"/>
      <c r="GT12" s="94"/>
      <c r="GU12" s="94"/>
      <c r="GV12" s="94"/>
      <c r="GW12" s="94"/>
      <c r="GX12" s="94"/>
      <c r="GY12" s="75"/>
      <c r="GZ12" s="94"/>
      <c r="HA12" s="94"/>
      <c r="HB12" s="94"/>
      <c r="HC12" s="94"/>
      <c r="HD12" s="94"/>
      <c r="HE12" s="94"/>
      <c r="HF12" s="75"/>
      <c r="HG12" s="94"/>
      <c r="HH12" s="75"/>
      <c r="HI12" s="94"/>
      <c r="HJ12" s="94"/>
      <c r="HK12" s="94"/>
      <c r="HL12" s="94"/>
      <c r="HM12" s="94">
        <v>3</v>
      </c>
      <c r="HN12" s="94">
        <v>3</v>
      </c>
      <c r="HO12" s="75">
        <v>2</v>
      </c>
      <c r="HP12" s="94"/>
      <c r="HQ12" s="94"/>
      <c r="HR12" s="94"/>
      <c r="HS12" s="94">
        <v>2</v>
      </c>
      <c r="HT12" s="94"/>
      <c r="HU12" s="94">
        <v>3</v>
      </c>
      <c r="HV12" s="75"/>
      <c r="HW12" s="94">
        <v>3</v>
      </c>
      <c r="HX12" s="75"/>
      <c r="HY12" s="94"/>
      <c r="HZ12" s="94"/>
      <c r="IA12" s="94"/>
      <c r="IB12" s="94"/>
      <c r="IC12" s="94"/>
      <c r="ID12" s="94"/>
      <c r="IE12" s="75"/>
      <c r="IF12" s="94"/>
      <c r="IG12" s="94"/>
      <c r="IH12" s="94"/>
      <c r="II12" s="94"/>
      <c r="IJ12" s="94"/>
      <c r="IK12" s="94"/>
      <c r="IL12" s="75"/>
      <c r="IM12" s="94"/>
      <c r="IN12" s="94"/>
      <c r="IO12" s="94"/>
      <c r="IP12" s="94"/>
      <c r="IQ12" s="94"/>
      <c r="IR12" s="94"/>
      <c r="IS12" s="75"/>
      <c r="IT12" s="94"/>
      <c r="IU12" s="94"/>
      <c r="IV12" s="75">
        <v>0</v>
      </c>
      <c r="IW12" s="75">
        <v>2</v>
      </c>
      <c r="IX12" s="75">
        <v>17</v>
      </c>
      <c r="IY12" s="75">
        <v>16</v>
      </c>
      <c r="IZ12" s="75">
        <v>24</v>
      </c>
      <c r="JA12" s="75">
        <v>45</v>
      </c>
      <c r="JB12" s="75">
        <v>11</v>
      </c>
      <c r="JC12" s="75">
        <v>45</v>
      </c>
      <c r="JD12" s="75">
        <v>160</v>
      </c>
      <c r="JE12" s="75">
        <v>20</v>
      </c>
      <c r="JF12" s="75">
        <v>8</v>
      </c>
      <c r="JG12" s="75">
        <v>160</v>
      </c>
      <c r="JH12" s="75">
        <v>160</v>
      </c>
      <c r="JI12" s="75"/>
      <c r="JJ12" s="75"/>
      <c r="JK12" s="75"/>
    </row>
    <row r="13" spans="1:271" x14ac:dyDescent="0.3">
      <c r="A13" s="75">
        <v>6</v>
      </c>
      <c r="B13" s="75" t="s">
        <v>156</v>
      </c>
      <c r="C13" s="75" t="s">
        <v>156</v>
      </c>
      <c r="D13" s="79" t="s">
        <v>649</v>
      </c>
      <c r="E13" s="92">
        <v>7749</v>
      </c>
      <c r="F13" s="92">
        <v>2045.4</v>
      </c>
      <c r="G13" s="92">
        <v>524</v>
      </c>
      <c r="H13" s="94"/>
      <c r="I13" s="94">
        <v>2</v>
      </c>
      <c r="J13" s="94"/>
      <c r="K13" s="94">
        <v>2</v>
      </c>
      <c r="L13" s="94"/>
      <c r="M13" s="94">
        <v>2</v>
      </c>
      <c r="N13" s="94">
        <v>2</v>
      </c>
      <c r="O13" s="75"/>
      <c r="P13" s="75">
        <v>2</v>
      </c>
      <c r="Q13" s="94">
        <v>2</v>
      </c>
      <c r="R13" s="94">
        <v>2</v>
      </c>
      <c r="S13" s="94"/>
      <c r="T13" s="94">
        <v>2</v>
      </c>
      <c r="U13" s="94"/>
      <c r="V13" s="94"/>
      <c r="W13" s="94"/>
      <c r="X13" s="94">
        <v>2</v>
      </c>
      <c r="Y13" s="94"/>
      <c r="Z13" s="94">
        <v>3</v>
      </c>
      <c r="AA13" s="94"/>
      <c r="AB13" s="94"/>
      <c r="AC13" s="94">
        <v>3</v>
      </c>
      <c r="AD13" s="94"/>
      <c r="AE13" s="94"/>
      <c r="AF13" s="94"/>
      <c r="AG13" s="94"/>
      <c r="AH13" s="94"/>
      <c r="AI13" s="94"/>
      <c r="AJ13" s="94"/>
      <c r="AK13" s="94"/>
      <c r="AL13" s="94"/>
      <c r="AM13" s="75"/>
      <c r="AN13" s="75"/>
      <c r="AO13" s="94"/>
      <c r="AP13" s="94"/>
      <c r="AQ13" s="94"/>
      <c r="AR13" s="94"/>
      <c r="AS13" s="94"/>
      <c r="AT13" s="94"/>
      <c r="AU13" s="94"/>
      <c r="AV13" s="75">
        <v>2</v>
      </c>
      <c r="AW13" s="75">
        <v>2</v>
      </c>
      <c r="AX13" s="75">
        <v>2</v>
      </c>
      <c r="AY13" s="75">
        <v>2</v>
      </c>
      <c r="AZ13" s="75"/>
      <c r="BA13" s="75"/>
      <c r="BB13" s="75"/>
      <c r="BC13" s="75"/>
      <c r="BD13" s="75"/>
      <c r="BE13" s="75"/>
      <c r="BF13" s="75"/>
      <c r="BG13" s="75">
        <v>2</v>
      </c>
      <c r="BH13" s="75">
        <v>2</v>
      </c>
      <c r="BI13" s="75">
        <v>2</v>
      </c>
      <c r="BJ13" s="75">
        <v>2</v>
      </c>
      <c r="BK13" s="75"/>
      <c r="BL13" s="75"/>
      <c r="BM13" s="75"/>
      <c r="BN13" s="75"/>
      <c r="BO13" s="75"/>
      <c r="BP13" s="75">
        <v>2</v>
      </c>
      <c r="BQ13" s="75">
        <v>2</v>
      </c>
      <c r="BR13" s="75">
        <v>2</v>
      </c>
      <c r="BS13" s="75">
        <v>2</v>
      </c>
      <c r="BT13" s="75"/>
      <c r="BU13" s="75"/>
      <c r="BV13" s="75">
        <v>2</v>
      </c>
      <c r="BW13" s="75">
        <v>2</v>
      </c>
      <c r="BX13" s="75"/>
      <c r="BY13" s="75">
        <v>2</v>
      </c>
      <c r="BZ13" s="75"/>
      <c r="CA13" s="75">
        <v>2</v>
      </c>
      <c r="CB13" s="75"/>
      <c r="CC13" s="75"/>
      <c r="CD13" s="75"/>
      <c r="CE13" s="75">
        <v>3</v>
      </c>
      <c r="CF13" s="75"/>
      <c r="CG13" s="75">
        <v>3</v>
      </c>
      <c r="CH13" s="75">
        <v>2</v>
      </c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>
        <v>2</v>
      </c>
      <c r="DA13" s="75">
        <v>2</v>
      </c>
      <c r="DB13" s="75">
        <v>2</v>
      </c>
      <c r="DC13" s="75">
        <v>2</v>
      </c>
      <c r="DD13" s="75"/>
      <c r="DE13" s="75"/>
      <c r="DF13" s="75"/>
      <c r="DG13" s="75"/>
      <c r="DH13" s="75"/>
      <c r="DI13" s="75"/>
      <c r="DJ13" s="75"/>
      <c r="DK13" s="75">
        <v>2</v>
      </c>
      <c r="DL13" s="75">
        <v>2</v>
      </c>
      <c r="DM13" s="75">
        <v>2</v>
      </c>
      <c r="DN13" s="75">
        <v>2</v>
      </c>
      <c r="DO13" s="75"/>
      <c r="DP13" s="75"/>
      <c r="DQ13" s="75"/>
      <c r="DR13" s="75"/>
      <c r="DS13" s="75"/>
      <c r="DT13" s="75">
        <v>2</v>
      </c>
      <c r="DU13" s="75">
        <v>2</v>
      </c>
      <c r="DV13" s="75">
        <v>2</v>
      </c>
      <c r="DW13" s="75">
        <v>2</v>
      </c>
      <c r="DX13" s="75"/>
      <c r="DY13" s="75"/>
      <c r="DZ13" s="75">
        <v>2</v>
      </c>
      <c r="EA13" s="75">
        <v>2</v>
      </c>
      <c r="EB13" s="75"/>
      <c r="EC13" s="75">
        <v>2</v>
      </c>
      <c r="ED13" s="75"/>
      <c r="EE13" s="75">
        <v>2</v>
      </c>
      <c r="EF13" s="75"/>
      <c r="EG13" s="75"/>
      <c r="EH13" s="75"/>
      <c r="EI13" s="75">
        <v>3</v>
      </c>
      <c r="EJ13" s="75"/>
      <c r="EK13" s="75">
        <v>3</v>
      </c>
      <c r="EL13" s="75">
        <v>2</v>
      </c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>
        <v>2</v>
      </c>
      <c r="FE13" s="75">
        <v>2</v>
      </c>
      <c r="FF13" s="75">
        <v>2</v>
      </c>
      <c r="FG13" s="75">
        <v>2</v>
      </c>
      <c r="FH13" s="75"/>
      <c r="FI13" s="75"/>
      <c r="FJ13" s="75"/>
      <c r="FK13" s="75"/>
      <c r="FL13" s="75"/>
      <c r="FM13" s="75"/>
      <c r="FN13" s="75"/>
      <c r="FO13" s="75">
        <v>2</v>
      </c>
      <c r="FP13" s="75">
        <v>2</v>
      </c>
      <c r="FQ13" s="75">
        <v>2</v>
      </c>
      <c r="FR13" s="75">
        <v>2</v>
      </c>
      <c r="FS13" s="75"/>
      <c r="FT13" s="75"/>
      <c r="FU13" s="75"/>
      <c r="FV13" s="75"/>
      <c r="FW13" s="75"/>
      <c r="FX13" s="75">
        <v>2</v>
      </c>
      <c r="FY13" s="75">
        <v>2</v>
      </c>
      <c r="FZ13" s="75">
        <v>2</v>
      </c>
      <c r="GA13" s="75">
        <v>2</v>
      </c>
      <c r="GB13" s="75"/>
      <c r="GC13" s="75"/>
      <c r="GD13" s="75">
        <v>2</v>
      </c>
      <c r="GE13" s="75">
        <v>2</v>
      </c>
      <c r="GF13" s="75"/>
      <c r="GG13" s="75">
        <v>2</v>
      </c>
      <c r="GH13" s="75"/>
      <c r="GI13" s="75">
        <v>2</v>
      </c>
      <c r="GJ13" s="75"/>
      <c r="GK13" s="75"/>
      <c r="GL13" s="75"/>
      <c r="GM13" s="75">
        <v>3</v>
      </c>
      <c r="GN13" s="75"/>
      <c r="GO13" s="75">
        <v>3</v>
      </c>
      <c r="GP13" s="75">
        <v>2</v>
      </c>
      <c r="GQ13" s="75"/>
      <c r="GR13" s="75"/>
      <c r="GS13" s="75"/>
      <c r="GT13" s="75"/>
      <c r="GU13" s="75"/>
      <c r="GV13" s="75"/>
      <c r="GW13" s="75"/>
      <c r="GX13" s="75"/>
      <c r="GY13" s="75"/>
      <c r="GZ13" s="94"/>
      <c r="HA13" s="94"/>
      <c r="HB13" s="94"/>
      <c r="HC13" s="94"/>
      <c r="HD13" s="94"/>
      <c r="HE13" s="94"/>
      <c r="HF13" s="94"/>
      <c r="HG13" s="75"/>
      <c r="HH13" s="75">
        <v>2</v>
      </c>
      <c r="HI13" s="75">
        <v>2</v>
      </c>
      <c r="HJ13" s="75">
        <v>2</v>
      </c>
      <c r="HK13" s="75">
        <v>2</v>
      </c>
      <c r="HL13" s="75"/>
      <c r="HM13" s="75"/>
      <c r="HN13" s="75"/>
      <c r="HO13" s="75"/>
      <c r="HP13" s="94"/>
      <c r="HQ13" s="94"/>
      <c r="HR13" s="94"/>
      <c r="HS13" s="94"/>
      <c r="HT13" s="94">
        <v>2</v>
      </c>
      <c r="HU13" s="94">
        <v>3</v>
      </c>
      <c r="HV13" s="94">
        <v>3</v>
      </c>
      <c r="HW13" s="75"/>
      <c r="HX13" s="75"/>
      <c r="HY13" s="75"/>
      <c r="HZ13" s="75"/>
      <c r="IA13" s="75"/>
      <c r="IB13" s="75"/>
      <c r="IC13" s="75"/>
      <c r="ID13" s="75"/>
      <c r="IE13" s="75"/>
      <c r="IF13" s="94"/>
      <c r="IG13" s="94"/>
      <c r="IH13" s="94"/>
      <c r="II13" s="94"/>
      <c r="IJ13" s="94"/>
      <c r="IK13" s="94"/>
      <c r="IL13" s="94"/>
      <c r="IM13" s="75"/>
      <c r="IN13" s="94"/>
      <c r="IO13" s="94"/>
      <c r="IP13" s="94"/>
      <c r="IQ13" s="94"/>
      <c r="IR13" s="94"/>
      <c r="IS13" s="94"/>
      <c r="IT13" s="94"/>
      <c r="IU13" s="75"/>
      <c r="IV13" s="75">
        <v>12</v>
      </c>
      <c r="IW13" s="75">
        <v>12</v>
      </c>
      <c r="IX13" s="75">
        <v>19</v>
      </c>
      <c r="IY13" s="75">
        <v>31</v>
      </c>
      <c r="IZ13" s="75">
        <v>16</v>
      </c>
      <c r="JA13" s="75">
        <v>35</v>
      </c>
      <c r="JB13" s="75">
        <v>23</v>
      </c>
      <c r="JC13" s="75">
        <v>12</v>
      </c>
      <c r="JD13" s="75">
        <v>160</v>
      </c>
      <c r="JE13" s="75">
        <v>20</v>
      </c>
      <c r="JF13" s="75">
        <v>8</v>
      </c>
      <c r="JG13" s="75">
        <v>160</v>
      </c>
      <c r="JH13" s="75">
        <v>160</v>
      </c>
      <c r="JI13" s="75"/>
      <c r="JJ13" s="75"/>
      <c r="JK13" s="75"/>
    </row>
    <row r="14" spans="1:271" x14ac:dyDescent="0.3">
      <c r="A14" s="75">
        <v>7</v>
      </c>
      <c r="B14" s="75" t="s">
        <v>149</v>
      </c>
      <c r="C14" s="75" t="s">
        <v>149</v>
      </c>
      <c r="D14" s="79" t="s">
        <v>650</v>
      </c>
      <c r="E14" s="92">
        <v>8795</v>
      </c>
      <c r="F14" s="92">
        <v>1781.9</v>
      </c>
      <c r="G14" s="92">
        <v>420</v>
      </c>
      <c r="H14" s="94"/>
      <c r="I14" s="94">
        <v>2</v>
      </c>
      <c r="J14" s="94">
        <v>2</v>
      </c>
      <c r="K14" s="94">
        <v>2</v>
      </c>
      <c r="L14" s="94">
        <v>2</v>
      </c>
      <c r="M14" s="94"/>
      <c r="N14" s="94"/>
      <c r="O14" s="75"/>
      <c r="P14" s="75"/>
      <c r="Q14" s="75"/>
      <c r="R14" s="75">
        <v>2</v>
      </c>
      <c r="S14" s="75">
        <v>2</v>
      </c>
      <c r="T14" s="75">
        <v>2</v>
      </c>
      <c r="U14" s="75"/>
      <c r="V14" s="75">
        <v>2</v>
      </c>
      <c r="W14" s="75"/>
      <c r="X14" s="94"/>
      <c r="Y14" s="94">
        <v>2</v>
      </c>
      <c r="Z14" s="94">
        <v>2</v>
      </c>
      <c r="AA14" s="94">
        <v>3</v>
      </c>
      <c r="AB14" s="94">
        <v>1</v>
      </c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>
        <v>2</v>
      </c>
      <c r="BA14" s="75">
        <v>2</v>
      </c>
      <c r="BB14" s="75">
        <v>4</v>
      </c>
      <c r="BC14" s="75"/>
      <c r="BD14" s="75"/>
      <c r="BE14" s="75"/>
      <c r="BF14" s="75">
        <v>2</v>
      </c>
      <c r="BG14" s="75">
        <v>2</v>
      </c>
      <c r="BH14" s="75">
        <v>2</v>
      </c>
      <c r="BI14" s="75">
        <v>2</v>
      </c>
      <c r="BJ14" s="75"/>
      <c r="BK14" s="75"/>
      <c r="BL14" s="75"/>
      <c r="BM14" s="75"/>
      <c r="BN14" s="75">
        <v>2</v>
      </c>
      <c r="BO14" s="75">
        <v>2</v>
      </c>
      <c r="BP14" s="75">
        <v>2</v>
      </c>
      <c r="BQ14" s="75"/>
      <c r="BR14" s="75">
        <v>2</v>
      </c>
      <c r="BS14" s="75"/>
      <c r="BT14" s="75"/>
      <c r="BU14" s="75"/>
      <c r="BV14" s="75"/>
      <c r="BW14" s="75"/>
      <c r="BX14" s="75">
        <v>2</v>
      </c>
      <c r="BY14" s="75">
        <v>2</v>
      </c>
      <c r="BZ14" s="75">
        <v>2</v>
      </c>
      <c r="CA14" s="75">
        <v>2</v>
      </c>
      <c r="CB14" s="75"/>
      <c r="CC14" s="75"/>
      <c r="CD14" s="75"/>
      <c r="CE14" s="75"/>
      <c r="CF14" s="75">
        <v>4</v>
      </c>
      <c r="CG14" s="75"/>
      <c r="CH14" s="75"/>
      <c r="CI14" s="75">
        <v>4</v>
      </c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>
        <v>2</v>
      </c>
      <c r="DE14" s="75">
        <v>2</v>
      </c>
      <c r="DF14" s="75">
        <v>4</v>
      </c>
      <c r="DG14" s="75"/>
      <c r="DH14" s="75"/>
      <c r="DI14" s="75"/>
      <c r="DJ14" s="75">
        <v>2</v>
      </c>
      <c r="DK14" s="75">
        <v>2</v>
      </c>
      <c r="DL14" s="75">
        <v>2</v>
      </c>
      <c r="DM14" s="75">
        <v>2</v>
      </c>
      <c r="DN14" s="75"/>
      <c r="DO14" s="75"/>
      <c r="DP14" s="75"/>
      <c r="DQ14" s="75"/>
      <c r="DR14" s="75">
        <v>2</v>
      </c>
      <c r="DS14" s="75">
        <v>2</v>
      </c>
      <c r="DT14" s="75">
        <v>2</v>
      </c>
      <c r="DU14" s="75"/>
      <c r="DV14" s="75">
        <v>2</v>
      </c>
      <c r="DW14" s="75"/>
      <c r="DX14" s="75"/>
      <c r="DY14" s="75"/>
      <c r="DZ14" s="75"/>
      <c r="EA14" s="75"/>
      <c r="EB14" s="75">
        <v>2</v>
      </c>
      <c r="EC14" s="75">
        <v>2</v>
      </c>
      <c r="ED14" s="75">
        <v>2</v>
      </c>
      <c r="EE14" s="75">
        <v>2</v>
      </c>
      <c r="EF14" s="75"/>
      <c r="EG14" s="75"/>
      <c r="EH14" s="75"/>
      <c r="EI14" s="75"/>
      <c r="EJ14" s="75">
        <v>4</v>
      </c>
      <c r="EK14" s="75"/>
      <c r="EL14" s="75"/>
      <c r="EM14" s="75">
        <v>4</v>
      </c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>
        <v>2</v>
      </c>
      <c r="FI14" s="75">
        <v>2</v>
      </c>
      <c r="FJ14" s="75">
        <v>4</v>
      </c>
      <c r="FK14" s="75"/>
      <c r="FL14" s="75"/>
      <c r="FM14" s="75"/>
      <c r="FN14" s="75">
        <v>2</v>
      </c>
      <c r="FO14" s="75">
        <v>2</v>
      </c>
      <c r="FP14" s="75">
        <v>2</v>
      </c>
      <c r="FQ14" s="75">
        <v>2</v>
      </c>
      <c r="FR14" s="75"/>
      <c r="FS14" s="75"/>
      <c r="FT14" s="75"/>
      <c r="FU14" s="75"/>
      <c r="FV14" s="75">
        <v>2</v>
      </c>
      <c r="FW14" s="75">
        <v>2</v>
      </c>
      <c r="FX14" s="75">
        <v>2</v>
      </c>
      <c r="FY14" s="75"/>
      <c r="FZ14" s="75">
        <v>2</v>
      </c>
      <c r="GA14" s="75"/>
      <c r="GB14" s="75"/>
      <c r="GC14" s="75"/>
      <c r="GD14" s="75"/>
      <c r="GE14" s="75"/>
      <c r="GF14" s="75">
        <v>2</v>
      </c>
      <c r="GG14" s="75">
        <v>2</v>
      </c>
      <c r="GH14" s="75">
        <v>2</v>
      </c>
      <c r="GI14" s="75">
        <v>2</v>
      </c>
      <c r="GJ14" s="75"/>
      <c r="GK14" s="75"/>
      <c r="GL14" s="75"/>
      <c r="GM14" s="75"/>
      <c r="GN14" s="75">
        <v>4</v>
      </c>
      <c r="GO14" s="75"/>
      <c r="GP14" s="75"/>
      <c r="GQ14" s="75">
        <v>4</v>
      </c>
      <c r="GR14" s="75"/>
      <c r="GS14" s="75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2</v>
      </c>
      <c r="HK14" s="75">
        <v>2</v>
      </c>
      <c r="HL14" s="75">
        <v>2</v>
      </c>
      <c r="HM14" s="75">
        <v>2</v>
      </c>
      <c r="HN14" s="75"/>
      <c r="HO14" s="75"/>
      <c r="HP14" s="75"/>
      <c r="HQ14" s="75"/>
      <c r="HR14" s="75">
        <v>3</v>
      </c>
      <c r="HS14" s="75">
        <v>3</v>
      </c>
      <c r="HT14" s="75">
        <v>2</v>
      </c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>
        <v>0</v>
      </c>
      <c r="IW14" s="75">
        <v>4</v>
      </c>
      <c r="IX14" s="75">
        <v>23</v>
      </c>
      <c r="IY14" s="75">
        <v>24</v>
      </c>
      <c r="IZ14" s="75">
        <v>45</v>
      </c>
      <c r="JA14" s="75">
        <v>20</v>
      </c>
      <c r="JB14" s="75">
        <v>26</v>
      </c>
      <c r="JC14" s="75">
        <v>18</v>
      </c>
      <c r="JD14" s="75">
        <v>160</v>
      </c>
      <c r="JE14" s="75">
        <v>20</v>
      </c>
      <c r="JF14" s="75">
        <v>8</v>
      </c>
      <c r="JG14" s="75">
        <v>160</v>
      </c>
      <c r="JH14" s="75">
        <v>160</v>
      </c>
      <c r="JI14" s="75"/>
      <c r="JJ14" s="75"/>
      <c r="JK14" s="75"/>
    </row>
    <row r="15" spans="1:271" x14ac:dyDescent="0.3">
      <c r="A15" s="75">
        <v>8</v>
      </c>
      <c r="B15" s="75" t="s">
        <v>154</v>
      </c>
      <c r="C15" s="75" t="s">
        <v>154</v>
      </c>
      <c r="D15" s="79" t="s">
        <v>651</v>
      </c>
      <c r="E15" s="92">
        <v>8300</v>
      </c>
      <c r="F15" s="92">
        <v>2268.4</v>
      </c>
      <c r="G15" s="92">
        <v>581</v>
      </c>
      <c r="H15" s="75"/>
      <c r="I15" s="75"/>
      <c r="J15" s="75">
        <v>2</v>
      </c>
      <c r="K15" s="75">
        <v>2</v>
      </c>
      <c r="L15" s="75">
        <v>2</v>
      </c>
      <c r="M15" s="75"/>
      <c r="N15" s="75">
        <v>2</v>
      </c>
      <c r="O15" s="75"/>
      <c r="P15" s="75"/>
      <c r="Q15" s="93"/>
      <c r="R15" s="93"/>
      <c r="S15" s="93">
        <v>2</v>
      </c>
      <c r="T15" s="93">
        <v>2</v>
      </c>
      <c r="U15" s="93">
        <v>2</v>
      </c>
      <c r="V15" s="93">
        <v>2</v>
      </c>
      <c r="W15" s="75"/>
      <c r="X15" s="93"/>
      <c r="Y15" s="93"/>
      <c r="Z15" s="93"/>
      <c r="AA15" s="93">
        <v>3</v>
      </c>
      <c r="AB15" s="93"/>
      <c r="AC15" s="93"/>
      <c r="AD15" s="93">
        <v>3</v>
      </c>
      <c r="AE15" s="93">
        <v>2</v>
      </c>
      <c r="AF15" s="75"/>
      <c r="AG15" s="75"/>
      <c r="AH15" s="75"/>
      <c r="AI15" s="75"/>
      <c r="AJ15" s="75"/>
      <c r="AK15" s="75"/>
      <c r="AL15" s="75"/>
      <c r="AM15" s="75"/>
      <c r="AN15" s="75"/>
      <c r="AO15" s="93"/>
      <c r="AP15" s="93"/>
      <c r="AQ15" s="93"/>
      <c r="AR15" s="93"/>
      <c r="AS15" s="93"/>
      <c r="AT15" s="93"/>
      <c r="AU15" s="75"/>
      <c r="AV15" s="75"/>
      <c r="AW15" s="75"/>
      <c r="AX15" s="75"/>
      <c r="AY15" s="75">
        <v>4</v>
      </c>
      <c r="AZ15" s="75"/>
      <c r="BA15" s="75"/>
      <c r="BB15" s="75"/>
      <c r="BC15" s="75">
        <v>4</v>
      </c>
      <c r="BD15" s="75"/>
      <c r="BE15" s="75"/>
      <c r="BF15" s="75"/>
      <c r="BG15" s="75">
        <v>2</v>
      </c>
      <c r="BH15" s="75">
        <v>2</v>
      </c>
      <c r="BI15" s="75">
        <v>2</v>
      </c>
      <c r="BJ15" s="75">
        <v>2</v>
      </c>
      <c r="BK15" s="75"/>
      <c r="BL15" s="75"/>
      <c r="BM15" s="93"/>
      <c r="BN15" s="93">
        <v>2</v>
      </c>
      <c r="BO15" s="93"/>
      <c r="BP15" s="93">
        <v>2</v>
      </c>
      <c r="BQ15" s="93">
        <v>2</v>
      </c>
      <c r="BR15" s="93">
        <v>2</v>
      </c>
      <c r="BS15" s="75"/>
      <c r="BT15" s="75"/>
      <c r="BU15" s="75">
        <v>2</v>
      </c>
      <c r="BV15" s="75">
        <v>2</v>
      </c>
      <c r="BW15" s="75">
        <v>2</v>
      </c>
      <c r="BX15" s="75">
        <v>2</v>
      </c>
      <c r="BY15" s="75"/>
      <c r="BZ15" s="75"/>
      <c r="CA15" s="75"/>
      <c r="CB15" s="75"/>
      <c r="CC15" s="75"/>
      <c r="CD15" s="75"/>
      <c r="CE15" s="75">
        <v>2</v>
      </c>
      <c r="CF15" s="75">
        <v>2</v>
      </c>
      <c r="CG15" s="75">
        <v>2</v>
      </c>
      <c r="CH15" s="75">
        <v>2</v>
      </c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93"/>
      <c r="CT15" s="93"/>
      <c r="CU15" s="93"/>
      <c r="CV15" s="93"/>
      <c r="CW15" s="93"/>
      <c r="CX15" s="93"/>
      <c r="CY15" s="75"/>
      <c r="CZ15" s="75"/>
      <c r="DA15" s="75"/>
      <c r="DB15" s="75"/>
      <c r="DC15" s="75">
        <v>4</v>
      </c>
      <c r="DD15" s="75"/>
      <c r="DE15" s="75"/>
      <c r="DF15" s="75"/>
      <c r="DG15" s="75">
        <v>4</v>
      </c>
      <c r="DH15" s="75"/>
      <c r="DI15" s="75"/>
      <c r="DJ15" s="75"/>
      <c r="DK15" s="75">
        <v>2</v>
      </c>
      <c r="DL15" s="75">
        <v>2</v>
      </c>
      <c r="DM15" s="75">
        <v>2</v>
      </c>
      <c r="DN15" s="75">
        <v>2</v>
      </c>
      <c r="DO15" s="75"/>
      <c r="DP15" s="75"/>
      <c r="DQ15" s="93"/>
      <c r="DR15" s="93">
        <v>2</v>
      </c>
      <c r="DS15" s="93"/>
      <c r="DT15" s="93">
        <v>2</v>
      </c>
      <c r="DU15" s="93">
        <v>2</v>
      </c>
      <c r="DV15" s="93">
        <v>2</v>
      </c>
      <c r="DW15" s="75"/>
      <c r="DX15" s="75"/>
      <c r="DY15" s="75">
        <v>2</v>
      </c>
      <c r="DZ15" s="75">
        <v>2</v>
      </c>
      <c r="EA15" s="75">
        <v>2</v>
      </c>
      <c r="EB15" s="75">
        <v>2</v>
      </c>
      <c r="EC15" s="75"/>
      <c r="ED15" s="75"/>
      <c r="EE15" s="75"/>
      <c r="EF15" s="75"/>
      <c r="EG15" s="75"/>
      <c r="EH15" s="75"/>
      <c r="EI15" s="75">
        <v>2</v>
      </c>
      <c r="EJ15" s="75">
        <v>2</v>
      </c>
      <c r="EK15" s="75">
        <v>2</v>
      </c>
      <c r="EL15" s="75">
        <v>2</v>
      </c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93"/>
      <c r="EX15" s="93"/>
      <c r="EY15" s="93"/>
      <c r="EZ15" s="93"/>
      <c r="FA15" s="93"/>
      <c r="FB15" s="93"/>
      <c r="FC15" s="75"/>
      <c r="FD15" s="75"/>
      <c r="FE15" s="75"/>
      <c r="FF15" s="75"/>
      <c r="FG15" s="75">
        <v>4</v>
      </c>
      <c r="FH15" s="75"/>
      <c r="FI15" s="75"/>
      <c r="FJ15" s="75"/>
      <c r="FK15" s="75">
        <v>4</v>
      </c>
      <c r="FL15" s="75"/>
      <c r="FM15" s="75"/>
      <c r="FN15" s="75"/>
      <c r="FO15" s="75">
        <v>2</v>
      </c>
      <c r="FP15" s="75">
        <v>2</v>
      </c>
      <c r="FQ15" s="75">
        <v>2</v>
      </c>
      <c r="FR15" s="75">
        <v>2</v>
      </c>
      <c r="FS15" s="75"/>
      <c r="FT15" s="75"/>
      <c r="FU15" s="93"/>
      <c r="FV15" s="93">
        <v>2</v>
      </c>
      <c r="FW15" s="93"/>
      <c r="FX15" s="93">
        <v>2</v>
      </c>
      <c r="FY15" s="93">
        <v>2</v>
      </c>
      <c r="FZ15" s="93">
        <v>2</v>
      </c>
      <c r="GA15" s="75"/>
      <c r="GB15" s="75"/>
      <c r="GC15" s="75">
        <v>2</v>
      </c>
      <c r="GD15" s="75">
        <v>2</v>
      </c>
      <c r="GE15" s="75">
        <v>2</v>
      </c>
      <c r="GF15" s="75">
        <v>2</v>
      </c>
      <c r="GG15" s="75"/>
      <c r="GH15" s="75"/>
      <c r="GI15" s="75"/>
      <c r="GJ15" s="75"/>
      <c r="GK15" s="75"/>
      <c r="GL15" s="75"/>
      <c r="GM15" s="75">
        <v>2</v>
      </c>
      <c r="GN15" s="75">
        <v>2</v>
      </c>
      <c r="GO15" s="75">
        <v>2</v>
      </c>
      <c r="GP15" s="75">
        <v>2</v>
      </c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93"/>
      <c r="HB15" s="93"/>
      <c r="HC15" s="93"/>
      <c r="HD15" s="93"/>
      <c r="HE15" s="93"/>
      <c r="HF15" s="93"/>
      <c r="HG15" s="75"/>
      <c r="HH15" s="75"/>
      <c r="HI15" s="75"/>
      <c r="HJ15" s="75"/>
      <c r="HK15" s="75">
        <v>2</v>
      </c>
      <c r="HL15" s="75">
        <v>2</v>
      </c>
      <c r="HM15" s="75">
        <v>2</v>
      </c>
      <c r="HN15" s="75">
        <v>2</v>
      </c>
      <c r="HO15" s="75"/>
      <c r="HP15" s="75"/>
      <c r="HQ15" s="93"/>
      <c r="HR15" s="93"/>
      <c r="HS15" s="93">
        <v>2</v>
      </c>
      <c r="HT15" s="93">
        <v>2</v>
      </c>
      <c r="HU15" s="93">
        <v>2</v>
      </c>
      <c r="HV15" s="93">
        <v>2</v>
      </c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93"/>
      <c r="IH15" s="93"/>
      <c r="II15" s="93"/>
      <c r="IJ15" s="93"/>
      <c r="IK15" s="93"/>
      <c r="IL15" s="93"/>
      <c r="IM15" s="75"/>
      <c r="IN15" s="75"/>
      <c r="IO15" s="75"/>
      <c r="IP15" s="75"/>
      <c r="IQ15" s="75"/>
      <c r="IR15" s="75"/>
      <c r="IS15" s="75"/>
      <c r="IT15" s="75"/>
      <c r="IU15" s="75"/>
      <c r="IV15" s="75">
        <v>0</v>
      </c>
      <c r="IW15" s="75">
        <v>6</v>
      </c>
      <c r="IX15" s="75">
        <v>14</v>
      </c>
      <c r="IY15" s="75">
        <v>41</v>
      </c>
      <c r="IZ15" s="75">
        <v>32</v>
      </c>
      <c r="JA15" s="75">
        <v>24</v>
      </c>
      <c r="JB15" s="75">
        <v>29</v>
      </c>
      <c r="JC15" s="75">
        <v>14</v>
      </c>
      <c r="JD15" s="75">
        <v>160</v>
      </c>
      <c r="JE15" s="75">
        <v>20</v>
      </c>
      <c r="JF15" s="75">
        <v>8</v>
      </c>
      <c r="JG15" s="75">
        <v>160</v>
      </c>
      <c r="JH15" s="75">
        <v>160</v>
      </c>
      <c r="JI15" s="75"/>
      <c r="JJ15" s="75"/>
      <c r="JK15" s="75"/>
    </row>
    <row r="16" spans="1:271" x14ac:dyDescent="0.3">
      <c r="A16" s="75">
        <v>9</v>
      </c>
      <c r="B16" s="75" t="s">
        <v>169</v>
      </c>
      <c r="C16" s="75" t="s">
        <v>519</v>
      </c>
      <c r="D16" s="79" t="s">
        <v>652</v>
      </c>
      <c r="E16" s="92">
        <v>17552</v>
      </c>
      <c r="F16" s="92">
        <v>4535.1000000000004</v>
      </c>
      <c r="G16" s="92">
        <v>1162</v>
      </c>
      <c r="H16" s="94"/>
      <c r="I16" s="94"/>
      <c r="J16" s="94"/>
      <c r="K16" s="94">
        <v>2</v>
      </c>
      <c r="L16" s="94"/>
      <c r="M16" s="94">
        <v>3</v>
      </c>
      <c r="N16" s="94"/>
      <c r="O16" s="75">
        <v>3</v>
      </c>
      <c r="P16" s="94"/>
      <c r="Q16" s="94"/>
      <c r="R16" s="94">
        <v>2</v>
      </c>
      <c r="S16" s="94"/>
      <c r="T16" s="94"/>
      <c r="U16" s="94">
        <v>2</v>
      </c>
      <c r="V16" s="94">
        <v>1</v>
      </c>
      <c r="W16" s="94">
        <v>3</v>
      </c>
      <c r="X16" s="94">
        <v>2</v>
      </c>
      <c r="Y16" s="94">
        <v>2</v>
      </c>
      <c r="Z16" s="94">
        <v>2</v>
      </c>
      <c r="AA16" s="94"/>
      <c r="AB16" s="94">
        <v>2</v>
      </c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75"/>
      <c r="AN16" s="94"/>
      <c r="AO16" s="94"/>
      <c r="AP16" s="94"/>
      <c r="AQ16" s="94"/>
      <c r="AR16" s="94"/>
      <c r="AS16" s="94"/>
      <c r="AT16" s="94"/>
      <c r="AU16" s="94"/>
      <c r="AV16" s="75"/>
      <c r="AW16" s="75"/>
      <c r="AX16" s="94"/>
      <c r="AY16" s="75"/>
      <c r="AZ16" s="75">
        <v>2</v>
      </c>
      <c r="BA16" s="75">
        <v>2</v>
      </c>
      <c r="BB16" s="75">
        <v>2</v>
      </c>
      <c r="BC16" s="75">
        <v>2</v>
      </c>
      <c r="BD16" s="94"/>
      <c r="BE16" s="94"/>
      <c r="BF16" s="94"/>
      <c r="BG16" s="94"/>
      <c r="BH16" s="94">
        <v>2</v>
      </c>
      <c r="BI16" s="94">
        <v>2</v>
      </c>
      <c r="BJ16" s="94">
        <v>2</v>
      </c>
      <c r="BK16" s="94">
        <v>2</v>
      </c>
      <c r="BL16" s="94"/>
      <c r="BM16" s="94"/>
      <c r="BN16" s="94"/>
      <c r="BO16" s="94"/>
      <c r="BP16" s="94">
        <v>2</v>
      </c>
      <c r="BQ16" s="94">
        <v>2</v>
      </c>
      <c r="BR16" s="94">
        <v>2</v>
      </c>
      <c r="BS16" s="94">
        <v>2</v>
      </c>
      <c r="BT16" s="94"/>
      <c r="BU16" s="94"/>
      <c r="BV16" s="94">
        <v>2</v>
      </c>
      <c r="BW16" s="94">
        <v>2</v>
      </c>
      <c r="BX16" s="94">
        <v>2</v>
      </c>
      <c r="BY16" s="94">
        <v>2</v>
      </c>
      <c r="BZ16" s="94"/>
      <c r="CA16" s="94"/>
      <c r="CB16" s="94"/>
      <c r="CC16" s="94"/>
      <c r="CD16" s="94"/>
      <c r="CE16" s="94"/>
      <c r="CF16" s="94">
        <v>2</v>
      </c>
      <c r="CG16" s="94">
        <v>2</v>
      </c>
      <c r="CH16" s="94">
        <v>2</v>
      </c>
      <c r="CI16" s="94">
        <v>2</v>
      </c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75"/>
      <c r="DA16" s="75"/>
      <c r="DB16" s="94"/>
      <c r="DC16" s="75"/>
      <c r="DD16" s="75">
        <v>2</v>
      </c>
      <c r="DE16" s="75">
        <v>2</v>
      </c>
      <c r="DF16" s="75">
        <v>2</v>
      </c>
      <c r="DG16" s="75">
        <v>2</v>
      </c>
      <c r="DH16" s="94"/>
      <c r="DI16" s="94"/>
      <c r="DJ16" s="94"/>
      <c r="DK16" s="94"/>
      <c r="DL16" s="94">
        <v>2</v>
      </c>
      <c r="DM16" s="94">
        <v>2</v>
      </c>
      <c r="DN16" s="94">
        <v>2</v>
      </c>
      <c r="DO16" s="94">
        <v>2</v>
      </c>
      <c r="DP16" s="94"/>
      <c r="DQ16" s="94"/>
      <c r="DR16" s="94"/>
      <c r="DS16" s="94"/>
      <c r="DT16" s="94">
        <v>2</v>
      </c>
      <c r="DU16" s="94">
        <v>2</v>
      </c>
      <c r="DV16" s="94">
        <v>2</v>
      </c>
      <c r="DW16" s="94">
        <v>2</v>
      </c>
      <c r="DX16" s="94"/>
      <c r="DY16" s="94"/>
      <c r="DZ16" s="94">
        <v>2</v>
      </c>
      <c r="EA16" s="94">
        <v>2</v>
      </c>
      <c r="EB16" s="94">
        <v>2</v>
      </c>
      <c r="EC16" s="94">
        <v>2</v>
      </c>
      <c r="ED16" s="94"/>
      <c r="EE16" s="94"/>
      <c r="EF16" s="94"/>
      <c r="EG16" s="94"/>
      <c r="EH16" s="94"/>
      <c r="EI16" s="94"/>
      <c r="EJ16" s="94">
        <v>2</v>
      </c>
      <c r="EK16" s="94">
        <v>2</v>
      </c>
      <c r="EL16" s="94">
        <v>2</v>
      </c>
      <c r="EM16" s="94">
        <v>2</v>
      </c>
      <c r="EN16" s="94"/>
      <c r="EO16" s="94"/>
      <c r="EP16" s="94"/>
      <c r="EQ16" s="94"/>
      <c r="ER16" s="94"/>
      <c r="ES16" s="94"/>
      <c r="ET16" s="94"/>
      <c r="EU16" s="94"/>
      <c r="EV16" s="94"/>
      <c r="EW16" s="94"/>
      <c r="EX16" s="94"/>
      <c r="EY16" s="94"/>
      <c r="EZ16" s="94"/>
      <c r="FA16" s="94"/>
      <c r="FB16" s="94"/>
      <c r="FC16" s="94"/>
      <c r="FD16" s="75"/>
      <c r="FE16" s="75"/>
      <c r="FF16" s="94"/>
      <c r="FG16" s="75"/>
      <c r="FH16" s="75">
        <v>2</v>
      </c>
      <c r="FI16" s="75">
        <v>2</v>
      </c>
      <c r="FJ16" s="75">
        <v>2</v>
      </c>
      <c r="FK16" s="75">
        <v>2</v>
      </c>
      <c r="FL16" s="94"/>
      <c r="FM16" s="94"/>
      <c r="FN16" s="94"/>
      <c r="FO16" s="94"/>
      <c r="FP16" s="94">
        <v>2</v>
      </c>
      <c r="FQ16" s="94">
        <v>2</v>
      </c>
      <c r="FR16" s="94">
        <v>2</v>
      </c>
      <c r="FS16" s="94">
        <v>2</v>
      </c>
      <c r="FT16" s="94"/>
      <c r="FU16" s="94"/>
      <c r="FV16" s="94"/>
      <c r="FW16" s="94"/>
      <c r="FX16" s="94">
        <v>2</v>
      </c>
      <c r="FY16" s="94">
        <v>2</v>
      </c>
      <c r="FZ16" s="94">
        <v>2</v>
      </c>
      <c r="GA16" s="94">
        <v>2</v>
      </c>
      <c r="GB16" s="94"/>
      <c r="GC16" s="94"/>
      <c r="GD16" s="94">
        <v>2</v>
      </c>
      <c r="GE16" s="94">
        <v>2</v>
      </c>
      <c r="GF16" s="94">
        <v>2</v>
      </c>
      <c r="GG16" s="94">
        <v>2</v>
      </c>
      <c r="GH16" s="94"/>
      <c r="GI16" s="94"/>
      <c r="GJ16" s="94"/>
      <c r="GK16" s="94"/>
      <c r="GL16" s="94"/>
      <c r="GM16" s="94"/>
      <c r="GN16" s="94">
        <v>2</v>
      </c>
      <c r="GO16" s="94">
        <v>2</v>
      </c>
      <c r="GP16" s="94">
        <v>2</v>
      </c>
      <c r="GQ16" s="94">
        <v>2</v>
      </c>
      <c r="GR16" s="75"/>
      <c r="GS16" s="75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75"/>
      <c r="HE16" s="75"/>
      <c r="HF16" s="75"/>
      <c r="HG16" s="75"/>
      <c r="HH16" s="75"/>
      <c r="HI16" s="75"/>
      <c r="HJ16" s="75"/>
      <c r="HK16" s="75"/>
      <c r="HL16" s="75">
        <v>2</v>
      </c>
      <c r="HM16" s="75">
        <v>2</v>
      </c>
      <c r="HN16" s="75">
        <v>2</v>
      </c>
      <c r="HO16" s="75">
        <v>2</v>
      </c>
      <c r="HP16" s="75"/>
      <c r="HQ16" s="75"/>
      <c r="HR16" s="75"/>
      <c r="HS16" s="75">
        <v>2</v>
      </c>
      <c r="HT16" s="75"/>
      <c r="HU16" s="75">
        <v>2</v>
      </c>
      <c r="HV16" s="75">
        <v>2</v>
      </c>
      <c r="HW16" s="75">
        <v>2</v>
      </c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>
        <v>2</v>
      </c>
      <c r="IW16" s="75">
        <v>2</v>
      </c>
      <c r="IX16" s="75">
        <v>10</v>
      </c>
      <c r="IY16" s="75">
        <v>10</v>
      </c>
      <c r="IZ16" s="75">
        <v>34</v>
      </c>
      <c r="JA16" s="75">
        <v>39</v>
      </c>
      <c r="JB16" s="75">
        <v>29</v>
      </c>
      <c r="JC16" s="75">
        <v>34</v>
      </c>
      <c r="JD16" s="75">
        <v>160</v>
      </c>
      <c r="JE16" s="75">
        <v>20</v>
      </c>
      <c r="JF16" s="75">
        <v>8</v>
      </c>
      <c r="JG16" s="75">
        <v>160</v>
      </c>
      <c r="JH16" s="75">
        <v>160</v>
      </c>
      <c r="JI16" s="75"/>
      <c r="JJ16" s="75"/>
      <c r="JK16" s="75"/>
    </row>
    <row r="17" spans="1:271" x14ac:dyDescent="0.3">
      <c r="A17" s="75">
        <v>10</v>
      </c>
      <c r="B17" s="75" t="s">
        <v>169</v>
      </c>
      <c r="C17" s="75" t="s">
        <v>519</v>
      </c>
      <c r="D17" s="78" t="s">
        <v>653</v>
      </c>
      <c r="E17" s="92">
        <v>13780</v>
      </c>
      <c r="F17" s="92">
        <v>3564.3</v>
      </c>
      <c r="G17" s="92">
        <v>913</v>
      </c>
      <c r="H17" s="94"/>
      <c r="I17" s="94">
        <v>2</v>
      </c>
      <c r="J17" s="94"/>
      <c r="K17" s="94"/>
      <c r="L17" s="94">
        <v>3</v>
      </c>
      <c r="M17" s="94"/>
      <c r="N17" s="94">
        <v>3</v>
      </c>
      <c r="O17" s="75"/>
      <c r="P17" s="94">
        <v>2</v>
      </c>
      <c r="Q17" s="94">
        <v>2</v>
      </c>
      <c r="R17" s="75">
        <v>2</v>
      </c>
      <c r="S17" s="94"/>
      <c r="T17" s="94"/>
      <c r="U17" s="94"/>
      <c r="V17" s="94"/>
      <c r="W17" s="94">
        <v>2</v>
      </c>
      <c r="X17" s="94"/>
      <c r="Y17" s="94"/>
      <c r="Z17" s="94">
        <v>2</v>
      </c>
      <c r="AA17" s="94"/>
      <c r="AB17" s="94">
        <v>2</v>
      </c>
      <c r="AC17" s="94"/>
      <c r="AD17" s="94">
        <v>2</v>
      </c>
      <c r="AE17" s="94">
        <v>2</v>
      </c>
      <c r="AF17" s="94"/>
      <c r="AG17" s="94"/>
      <c r="AH17" s="94"/>
      <c r="AI17" s="94"/>
      <c r="AJ17" s="94"/>
      <c r="AK17" s="94"/>
      <c r="AL17" s="94"/>
      <c r="AM17" s="75"/>
      <c r="AN17" s="94"/>
      <c r="AO17" s="94"/>
      <c r="AP17" s="75"/>
      <c r="AQ17" s="94"/>
      <c r="AR17" s="94"/>
      <c r="AS17" s="94"/>
      <c r="AT17" s="94"/>
      <c r="AU17" s="94"/>
      <c r="AV17" s="75"/>
      <c r="AW17" s="75"/>
      <c r="AX17" s="75"/>
      <c r="AY17" s="75">
        <v>2</v>
      </c>
      <c r="AZ17" s="75">
        <v>2</v>
      </c>
      <c r="BA17" s="75">
        <v>2</v>
      </c>
      <c r="BB17" s="75">
        <v>2</v>
      </c>
      <c r="BC17" s="75"/>
      <c r="BD17" s="94"/>
      <c r="BE17" s="94"/>
      <c r="BF17" s="75">
        <v>2</v>
      </c>
      <c r="BG17" s="75">
        <v>2</v>
      </c>
      <c r="BH17" s="75">
        <v>2</v>
      </c>
      <c r="BI17" s="75">
        <v>2</v>
      </c>
      <c r="BJ17" s="94"/>
      <c r="BK17" s="94"/>
      <c r="BL17" s="72"/>
      <c r="BM17" s="94"/>
      <c r="BN17" s="75"/>
      <c r="BO17" s="75">
        <v>2</v>
      </c>
      <c r="BP17" s="75">
        <v>2</v>
      </c>
      <c r="BQ17" s="75">
        <v>2</v>
      </c>
      <c r="BR17" s="94">
        <v>2</v>
      </c>
      <c r="BS17" s="94"/>
      <c r="BT17" s="75"/>
      <c r="BU17" s="75"/>
      <c r="BV17" s="75"/>
      <c r="BW17" s="75"/>
      <c r="BX17" s="75">
        <v>2</v>
      </c>
      <c r="BY17" s="75">
        <v>2</v>
      </c>
      <c r="BZ17" s="75">
        <v>2</v>
      </c>
      <c r="CA17" s="75">
        <v>2</v>
      </c>
      <c r="CB17" s="94"/>
      <c r="CC17" s="94"/>
      <c r="CD17" s="75">
        <v>2</v>
      </c>
      <c r="CE17" s="75">
        <v>2</v>
      </c>
      <c r="CF17" s="75">
        <v>2</v>
      </c>
      <c r="CG17" s="75">
        <v>2</v>
      </c>
      <c r="CH17" s="94"/>
      <c r="CI17" s="94"/>
      <c r="CJ17" s="94"/>
      <c r="CK17" s="94"/>
      <c r="CL17" s="75"/>
      <c r="CM17" s="75"/>
      <c r="CN17" s="75"/>
      <c r="CO17" s="75"/>
      <c r="CP17" s="94"/>
      <c r="CQ17" s="94"/>
      <c r="CR17" s="72"/>
      <c r="CS17" s="94"/>
      <c r="CT17" s="75"/>
      <c r="CU17" s="75"/>
      <c r="CV17" s="75"/>
      <c r="CW17" s="75"/>
      <c r="CX17" s="94"/>
      <c r="CY17" s="94"/>
      <c r="CZ17" s="75"/>
      <c r="DA17" s="75"/>
      <c r="DB17" s="75"/>
      <c r="DC17" s="75">
        <v>2</v>
      </c>
      <c r="DD17" s="75">
        <v>2</v>
      </c>
      <c r="DE17" s="75">
        <v>2</v>
      </c>
      <c r="DF17" s="75">
        <v>2</v>
      </c>
      <c r="DG17" s="75"/>
      <c r="DH17" s="94"/>
      <c r="DI17" s="94"/>
      <c r="DJ17" s="75">
        <v>2</v>
      </c>
      <c r="DK17" s="75">
        <v>2</v>
      </c>
      <c r="DL17" s="75">
        <v>2</v>
      </c>
      <c r="DM17" s="75">
        <v>2</v>
      </c>
      <c r="DN17" s="94"/>
      <c r="DO17" s="94"/>
      <c r="DP17" s="72"/>
      <c r="DQ17" s="94"/>
      <c r="DR17" s="75"/>
      <c r="DS17" s="75">
        <v>2</v>
      </c>
      <c r="DT17" s="75">
        <v>2</v>
      </c>
      <c r="DU17" s="75">
        <v>2</v>
      </c>
      <c r="DV17" s="94">
        <v>2</v>
      </c>
      <c r="DW17" s="94"/>
      <c r="DX17" s="75"/>
      <c r="DY17" s="75"/>
      <c r="DZ17" s="75"/>
      <c r="EA17" s="75"/>
      <c r="EB17" s="75">
        <v>2</v>
      </c>
      <c r="EC17" s="75">
        <v>2</v>
      </c>
      <c r="ED17" s="75">
        <v>2</v>
      </c>
      <c r="EE17" s="75">
        <v>2</v>
      </c>
      <c r="EF17" s="94"/>
      <c r="EG17" s="94"/>
      <c r="EH17" s="75">
        <v>2</v>
      </c>
      <c r="EI17" s="75">
        <v>2</v>
      </c>
      <c r="EJ17" s="75">
        <v>2</v>
      </c>
      <c r="EK17" s="75">
        <v>2</v>
      </c>
      <c r="EL17" s="94"/>
      <c r="EM17" s="94"/>
      <c r="EN17" s="94"/>
      <c r="EO17" s="94"/>
      <c r="EP17" s="75"/>
      <c r="EQ17" s="75"/>
      <c r="ER17" s="75"/>
      <c r="ES17" s="75"/>
      <c r="ET17" s="94"/>
      <c r="EU17" s="94"/>
      <c r="EV17" s="94"/>
      <c r="EW17" s="94"/>
      <c r="EX17" s="75"/>
      <c r="EY17" s="94"/>
      <c r="EZ17" s="94"/>
      <c r="FA17" s="94"/>
      <c r="FB17" s="94"/>
      <c r="FC17" s="94"/>
      <c r="FD17" s="75"/>
      <c r="FE17" s="75"/>
      <c r="FF17" s="75"/>
      <c r="FG17" s="75">
        <v>2</v>
      </c>
      <c r="FH17" s="75">
        <v>2</v>
      </c>
      <c r="FI17" s="75">
        <v>2</v>
      </c>
      <c r="FJ17" s="75">
        <v>2</v>
      </c>
      <c r="FK17" s="75"/>
      <c r="FL17" s="94"/>
      <c r="FM17" s="94"/>
      <c r="FN17" s="75">
        <v>2</v>
      </c>
      <c r="FO17" s="75">
        <v>2</v>
      </c>
      <c r="FP17" s="75">
        <v>2</v>
      </c>
      <c r="FQ17" s="75">
        <v>2</v>
      </c>
      <c r="FR17" s="94"/>
      <c r="FS17" s="94"/>
      <c r="FT17" s="72"/>
      <c r="FU17" s="94"/>
      <c r="FV17" s="75"/>
      <c r="FW17" s="75">
        <v>2</v>
      </c>
      <c r="FX17" s="75">
        <v>2</v>
      </c>
      <c r="FY17" s="75">
        <v>2</v>
      </c>
      <c r="FZ17" s="94">
        <v>2</v>
      </c>
      <c r="GA17" s="94"/>
      <c r="GB17" s="75"/>
      <c r="GC17" s="75"/>
      <c r="GD17" s="75"/>
      <c r="GE17" s="75"/>
      <c r="GF17" s="75">
        <v>2</v>
      </c>
      <c r="GG17" s="75">
        <v>2</v>
      </c>
      <c r="GH17" s="75">
        <v>2</v>
      </c>
      <c r="GI17" s="75">
        <v>2</v>
      </c>
      <c r="GJ17" s="94"/>
      <c r="GK17" s="94"/>
      <c r="GL17" s="75">
        <v>2</v>
      </c>
      <c r="GM17" s="75">
        <v>2</v>
      </c>
      <c r="GN17" s="75">
        <v>2</v>
      </c>
      <c r="GO17" s="75">
        <v>2</v>
      </c>
      <c r="GP17" s="94"/>
      <c r="GQ17" s="94"/>
      <c r="GR17" s="75"/>
      <c r="GS17" s="75"/>
      <c r="GT17" s="75"/>
      <c r="GU17" s="75"/>
      <c r="GV17" s="75"/>
      <c r="GW17" s="75"/>
      <c r="GX17" s="75"/>
      <c r="GY17" s="75"/>
      <c r="GZ17" s="94"/>
      <c r="HA17" s="94"/>
      <c r="HB17" s="94"/>
      <c r="HC17" s="94"/>
      <c r="HD17" s="94"/>
      <c r="HE17" s="94"/>
      <c r="HF17" s="94"/>
      <c r="HG17" s="75"/>
      <c r="HH17" s="75"/>
      <c r="HI17" s="75"/>
      <c r="HJ17" s="75">
        <v>2</v>
      </c>
      <c r="HK17" s="75">
        <v>2</v>
      </c>
      <c r="HL17" s="75">
        <v>2</v>
      </c>
      <c r="HM17" s="75">
        <v>2</v>
      </c>
      <c r="HN17" s="75"/>
      <c r="HO17" s="75"/>
      <c r="HP17" s="94"/>
      <c r="HQ17" s="94"/>
      <c r="HR17" s="94"/>
      <c r="HS17" s="94"/>
      <c r="HT17" s="94">
        <v>2</v>
      </c>
      <c r="HU17" s="94">
        <v>2</v>
      </c>
      <c r="HV17" s="94">
        <v>2</v>
      </c>
      <c r="HW17" s="75">
        <v>2</v>
      </c>
      <c r="HX17" s="75"/>
      <c r="HY17" s="75"/>
      <c r="HZ17" s="75"/>
      <c r="IA17" s="75"/>
      <c r="IB17" s="75"/>
      <c r="IC17" s="75"/>
      <c r="ID17" s="75"/>
      <c r="IE17" s="75"/>
      <c r="IF17" s="94"/>
      <c r="IG17" s="94"/>
      <c r="IH17" s="94"/>
      <c r="II17" s="94"/>
      <c r="IJ17" s="94"/>
      <c r="IK17" s="94"/>
      <c r="IL17" s="94"/>
      <c r="IM17" s="75"/>
      <c r="IN17" s="94"/>
      <c r="IO17" s="94"/>
      <c r="IP17" s="94"/>
      <c r="IQ17" s="94"/>
      <c r="IR17" s="94"/>
      <c r="IS17" s="94"/>
      <c r="IT17" s="94"/>
      <c r="IU17" s="75"/>
      <c r="IV17" s="75">
        <v>2</v>
      </c>
      <c r="IW17" s="75">
        <v>4</v>
      </c>
      <c r="IX17" s="75">
        <v>18</v>
      </c>
      <c r="IY17" s="75">
        <v>26</v>
      </c>
      <c r="IZ17" s="75">
        <v>39</v>
      </c>
      <c r="JA17" s="75">
        <v>34</v>
      </c>
      <c r="JB17" s="75">
        <v>25</v>
      </c>
      <c r="JC17" s="75">
        <v>12</v>
      </c>
      <c r="JD17" s="75">
        <v>160</v>
      </c>
      <c r="JE17" s="75">
        <v>20</v>
      </c>
      <c r="JF17" s="75">
        <v>8</v>
      </c>
      <c r="JG17" s="75">
        <v>160</v>
      </c>
      <c r="JH17" s="75">
        <v>160</v>
      </c>
      <c r="JI17" s="75"/>
      <c r="JJ17" s="75"/>
      <c r="JK17" s="75"/>
    </row>
    <row r="18" spans="1:271" x14ac:dyDescent="0.3">
      <c r="A18" s="75">
        <v>11</v>
      </c>
      <c r="B18" s="75" t="s">
        <v>172</v>
      </c>
      <c r="C18" s="75" t="s">
        <v>154</v>
      </c>
      <c r="D18" s="81" t="s">
        <v>654</v>
      </c>
      <c r="E18" s="92">
        <v>7698</v>
      </c>
      <c r="F18" s="92">
        <v>1204.3900000000001</v>
      </c>
      <c r="G18" s="92">
        <v>340</v>
      </c>
      <c r="H18" s="94">
        <v>3</v>
      </c>
      <c r="I18" s="94">
        <v>3</v>
      </c>
      <c r="J18" s="94">
        <v>2</v>
      </c>
      <c r="K18" s="94"/>
      <c r="L18" s="94"/>
      <c r="M18" s="94"/>
      <c r="N18" s="94"/>
      <c r="O18" s="75"/>
      <c r="P18" s="75">
        <v>4</v>
      </c>
      <c r="Q18" s="75">
        <v>4</v>
      </c>
      <c r="R18" s="75">
        <v>0</v>
      </c>
      <c r="S18" s="75"/>
      <c r="T18" s="75"/>
      <c r="U18" s="75"/>
      <c r="V18" s="75"/>
      <c r="W18" s="75"/>
      <c r="X18" s="94">
        <v>2</v>
      </c>
      <c r="Y18" s="94">
        <v>3</v>
      </c>
      <c r="Z18" s="94">
        <v>3</v>
      </c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75"/>
      <c r="AN18" s="75"/>
      <c r="AO18" s="75"/>
      <c r="AP18" s="75"/>
      <c r="AQ18" s="75"/>
      <c r="AR18" s="75"/>
      <c r="AS18" s="75"/>
      <c r="AT18" s="75"/>
      <c r="AU18" s="75"/>
      <c r="AV18" s="75">
        <v>2</v>
      </c>
      <c r="AW18" s="75">
        <v>3</v>
      </c>
      <c r="AX18" s="75">
        <v>3</v>
      </c>
      <c r="AY18" s="75"/>
      <c r="AZ18" s="75"/>
      <c r="BA18" s="75"/>
      <c r="BB18" s="75"/>
      <c r="BC18" s="75"/>
      <c r="BD18" s="75">
        <v>3</v>
      </c>
      <c r="BE18" s="75">
        <v>3</v>
      </c>
      <c r="BF18" s="75">
        <v>2</v>
      </c>
      <c r="BG18" s="75"/>
      <c r="BH18" s="75"/>
      <c r="BI18" s="75"/>
      <c r="BJ18" s="75"/>
      <c r="BK18" s="75"/>
      <c r="BL18" s="94">
        <v>3</v>
      </c>
      <c r="BM18" s="75">
        <v>2</v>
      </c>
      <c r="BN18" s="75">
        <v>3</v>
      </c>
      <c r="BO18" s="75"/>
      <c r="BP18" s="75"/>
      <c r="BQ18" s="75"/>
      <c r="BR18" s="75"/>
      <c r="BS18" s="75"/>
      <c r="BT18" s="94">
        <v>3</v>
      </c>
      <c r="BU18" s="94">
        <v>3</v>
      </c>
      <c r="BV18" s="94">
        <v>2</v>
      </c>
      <c r="BW18" s="94"/>
      <c r="BX18" s="94"/>
      <c r="BY18" s="94"/>
      <c r="BZ18" s="94"/>
      <c r="CA18" s="94"/>
      <c r="CB18" s="75"/>
      <c r="CC18" s="75">
        <v>4</v>
      </c>
      <c r="CD18" s="75">
        <v>4</v>
      </c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94"/>
      <c r="CS18" s="75"/>
      <c r="CT18" s="75"/>
      <c r="CU18" s="75"/>
      <c r="CV18" s="75"/>
      <c r="CW18" s="75"/>
      <c r="CX18" s="75"/>
      <c r="CY18" s="75"/>
      <c r="CZ18" s="75">
        <v>2</v>
      </c>
      <c r="DA18" s="75">
        <v>3</v>
      </c>
      <c r="DB18" s="75">
        <v>3</v>
      </c>
      <c r="DC18" s="75"/>
      <c r="DD18" s="75"/>
      <c r="DE18" s="75"/>
      <c r="DF18" s="75"/>
      <c r="DG18" s="75"/>
      <c r="DH18" s="75">
        <v>3</v>
      </c>
      <c r="DI18" s="75">
        <v>3</v>
      </c>
      <c r="DJ18" s="75">
        <v>2</v>
      </c>
      <c r="DK18" s="75"/>
      <c r="DL18" s="75"/>
      <c r="DM18" s="75"/>
      <c r="DN18" s="75"/>
      <c r="DO18" s="75"/>
      <c r="DP18" s="94">
        <v>3</v>
      </c>
      <c r="DQ18" s="75">
        <v>2</v>
      </c>
      <c r="DR18" s="75">
        <v>3</v>
      </c>
      <c r="DS18" s="75"/>
      <c r="DT18" s="75"/>
      <c r="DU18" s="75"/>
      <c r="DV18" s="75"/>
      <c r="DW18" s="75"/>
      <c r="DX18" s="94">
        <v>3</v>
      </c>
      <c r="DY18" s="94">
        <v>3</v>
      </c>
      <c r="DZ18" s="94">
        <v>2</v>
      </c>
      <c r="EA18" s="94"/>
      <c r="EB18" s="94"/>
      <c r="EC18" s="94"/>
      <c r="ED18" s="94"/>
      <c r="EE18" s="94"/>
      <c r="EF18" s="75"/>
      <c r="EG18" s="75">
        <v>4</v>
      </c>
      <c r="EH18" s="75">
        <v>4</v>
      </c>
      <c r="EI18" s="75"/>
      <c r="EJ18" s="75"/>
      <c r="EK18" s="75"/>
      <c r="EL18" s="75"/>
      <c r="EM18" s="75"/>
      <c r="EN18" s="75"/>
      <c r="EO18" s="75"/>
      <c r="EP18" s="75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>
        <v>2</v>
      </c>
      <c r="FE18" s="75">
        <v>3</v>
      </c>
      <c r="FF18" s="75">
        <v>3</v>
      </c>
      <c r="FG18" s="75"/>
      <c r="FH18" s="75"/>
      <c r="FI18" s="75"/>
      <c r="FJ18" s="75"/>
      <c r="FK18" s="75"/>
      <c r="FL18" s="75">
        <v>3</v>
      </c>
      <c r="FM18" s="75">
        <v>3</v>
      </c>
      <c r="FN18" s="75">
        <v>2</v>
      </c>
      <c r="FO18" s="75"/>
      <c r="FP18" s="75"/>
      <c r="FQ18" s="75"/>
      <c r="FR18" s="75"/>
      <c r="FS18" s="75"/>
      <c r="FT18" s="94">
        <v>3</v>
      </c>
      <c r="FU18" s="75">
        <v>2</v>
      </c>
      <c r="FV18" s="75">
        <v>3</v>
      </c>
      <c r="FW18" s="75"/>
      <c r="FX18" s="75"/>
      <c r="FY18" s="75"/>
      <c r="FZ18" s="75"/>
      <c r="GA18" s="75"/>
      <c r="GB18" s="94">
        <v>3</v>
      </c>
      <c r="GC18" s="94">
        <v>3</v>
      </c>
      <c r="GD18" s="94">
        <v>2</v>
      </c>
      <c r="GE18" s="94"/>
      <c r="GF18" s="94"/>
      <c r="GG18" s="94"/>
      <c r="GH18" s="94"/>
      <c r="GI18" s="94"/>
      <c r="GJ18" s="75"/>
      <c r="GK18" s="75">
        <v>4</v>
      </c>
      <c r="GL18" s="75">
        <v>4</v>
      </c>
      <c r="GM18" s="75"/>
      <c r="GN18" s="75"/>
      <c r="GO18" s="75"/>
      <c r="GP18" s="75"/>
      <c r="GQ18" s="75"/>
      <c r="GR18" s="75"/>
      <c r="GS18" s="75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/>
      <c r="HG18" s="75"/>
      <c r="HH18" s="75">
        <v>4</v>
      </c>
      <c r="HI18" s="75">
        <v>2</v>
      </c>
      <c r="HJ18" s="75">
        <v>2</v>
      </c>
      <c r="HK18" s="75"/>
      <c r="HL18" s="75"/>
      <c r="HM18" s="75"/>
      <c r="HN18" s="75"/>
      <c r="HO18" s="75"/>
      <c r="HP18" s="75">
        <v>3</v>
      </c>
      <c r="HQ18" s="75">
        <v>2</v>
      </c>
      <c r="HR18" s="75">
        <v>3</v>
      </c>
      <c r="HS18" s="75"/>
      <c r="HT18" s="75"/>
      <c r="HU18" s="75"/>
      <c r="HV18" s="75"/>
      <c r="HW18" s="75"/>
      <c r="HX18" s="75"/>
      <c r="HY18" s="75"/>
      <c r="HZ18" s="75"/>
      <c r="IA18" s="75"/>
      <c r="IB18" s="75"/>
      <c r="IC18" s="75"/>
      <c r="ID18" s="75"/>
      <c r="IE18" s="75"/>
      <c r="IF18" s="75"/>
      <c r="IG18" s="75"/>
      <c r="IH18" s="75"/>
      <c r="II18" s="75"/>
      <c r="IJ18" s="75"/>
      <c r="IK18" s="75"/>
      <c r="IL18" s="75"/>
      <c r="IM18" s="75"/>
      <c r="IN18" s="75"/>
      <c r="IO18" s="75"/>
      <c r="IP18" s="75"/>
      <c r="IQ18" s="75"/>
      <c r="IR18" s="75"/>
      <c r="IS18" s="75"/>
      <c r="IT18" s="75"/>
      <c r="IU18" s="75"/>
      <c r="IV18" s="75">
        <v>49</v>
      </c>
      <c r="IW18" s="75">
        <v>59</v>
      </c>
      <c r="IX18" s="75">
        <v>52</v>
      </c>
      <c r="IY18" s="75">
        <v>0</v>
      </c>
      <c r="IZ18" s="75">
        <v>0</v>
      </c>
      <c r="JA18" s="75">
        <v>0</v>
      </c>
      <c r="JB18" s="75">
        <v>0</v>
      </c>
      <c r="JC18" s="75">
        <v>0</v>
      </c>
      <c r="JD18" s="75">
        <v>160</v>
      </c>
      <c r="JE18" s="75">
        <v>20</v>
      </c>
      <c r="JF18" s="75">
        <v>8</v>
      </c>
      <c r="JG18" s="75">
        <v>160</v>
      </c>
      <c r="JH18" s="75">
        <v>240</v>
      </c>
      <c r="JI18" s="75"/>
      <c r="JJ18" s="75"/>
      <c r="JK18" s="75"/>
    </row>
    <row r="19" spans="1:271" x14ac:dyDescent="0.3">
      <c r="A19" s="75">
        <v>12</v>
      </c>
      <c r="B19" s="75" t="s">
        <v>172</v>
      </c>
      <c r="C19" s="75" t="s">
        <v>154</v>
      </c>
      <c r="D19" s="81" t="s">
        <v>655</v>
      </c>
      <c r="E19" s="92">
        <v>7578</v>
      </c>
      <c r="F19" s="92">
        <v>1204.3900000000001</v>
      </c>
      <c r="G19" s="92">
        <v>340</v>
      </c>
      <c r="H19" s="94">
        <v>3</v>
      </c>
      <c r="I19" s="94">
        <v>3</v>
      </c>
      <c r="J19" s="94">
        <v>2</v>
      </c>
      <c r="K19" s="94"/>
      <c r="L19" s="94"/>
      <c r="M19" s="94"/>
      <c r="N19" s="94"/>
      <c r="O19" s="94"/>
      <c r="P19" s="75">
        <v>4</v>
      </c>
      <c r="Q19" s="75">
        <v>4</v>
      </c>
      <c r="R19" s="94">
        <v>0</v>
      </c>
      <c r="S19" s="94"/>
      <c r="T19" s="94"/>
      <c r="U19" s="94"/>
      <c r="V19" s="94"/>
      <c r="W19" s="94"/>
      <c r="X19" s="94">
        <v>2</v>
      </c>
      <c r="Y19" s="94">
        <v>3</v>
      </c>
      <c r="Z19" s="94">
        <v>3</v>
      </c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75"/>
      <c r="AO19" s="75"/>
      <c r="AP19" s="94"/>
      <c r="AQ19" s="94"/>
      <c r="AR19" s="94"/>
      <c r="AS19" s="94"/>
      <c r="AT19" s="94"/>
      <c r="AU19" s="94"/>
      <c r="AV19" s="75">
        <v>2</v>
      </c>
      <c r="AW19" s="75">
        <v>3</v>
      </c>
      <c r="AX19" s="75">
        <v>3</v>
      </c>
      <c r="AY19" s="94"/>
      <c r="AZ19" s="94"/>
      <c r="BA19" s="94"/>
      <c r="BB19" s="94"/>
      <c r="BC19" s="94"/>
      <c r="BD19" s="75">
        <v>3</v>
      </c>
      <c r="BE19" s="75">
        <v>3</v>
      </c>
      <c r="BF19" s="75">
        <v>2</v>
      </c>
      <c r="BG19" s="94"/>
      <c r="BH19" s="94"/>
      <c r="BI19" s="94"/>
      <c r="BJ19" s="94"/>
      <c r="BK19" s="94"/>
      <c r="BL19" s="94">
        <v>3</v>
      </c>
      <c r="BM19" s="75">
        <v>2</v>
      </c>
      <c r="BN19" s="75">
        <v>3</v>
      </c>
      <c r="BO19" s="94"/>
      <c r="BP19" s="94"/>
      <c r="BQ19" s="94"/>
      <c r="BR19" s="94"/>
      <c r="BS19" s="94"/>
      <c r="BT19" s="94">
        <v>3</v>
      </c>
      <c r="BU19" s="94">
        <v>3</v>
      </c>
      <c r="BV19" s="94">
        <v>2</v>
      </c>
      <c r="BW19" s="75"/>
      <c r="BX19" s="75"/>
      <c r="BY19" s="75"/>
      <c r="BZ19" s="75"/>
      <c r="CA19" s="75"/>
      <c r="CB19" s="94"/>
      <c r="CC19" s="75">
        <v>4</v>
      </c>
      <c r="CD19" s="75">
        <v>4</v>
      </c>
      <c r="CE19" s="94"/>
      <c r="CF19" s="94"/>
      <c r="CG19" s="94"/>
      <c r="CH19" s="94"/>
      <c r="CI19" s="94"/>
      <c r="CJ19" s="75"/>
      <c r="CK19" s="75"/>
      <c r="CL19" s="75"/>
      <c r="CM19" s="94"/>
      <c r="CN19" s="94"/>
      <c r="CO19" s="94"/>
      <c r="CP19" s="94"/>
      <c r="CQ19" s="94"/>
      <c r="CR19" s="94"/>
      <c r="CS19" s="75"/>
      <c r="CT19" s="75"/>
      <c r="CU19" s="94"/>
      <c r="CV19" s="94"/>
      <c r="CW19" s="94"/>
      <c r="CX19" s="94"/>
      <c r="CY19" s="94"/>
      <c r="CZ19" s="75">
        <v>2</v>
      </c>
      <c r="DA19" s="75">
        <v>3</v>
      </c>
      <c r="DB19" s="75">
        <v>3</v>
      </c>
      <c r="DC19" s="94"/>
      <c r="DD19" s="94"/>
      <c r="DE19" s="94"/>
      <c r="DF19" s="94"/>
      <c r="DG19" s="94"/>
      <c r="DH19" s="75">
        <v>3</v>
      </c>
      <c r="DI19" s="75">
        <v>3</v>
      </c>
      <c r="DJ19" s="75">
        <v>2</v>
      </c>
      <c r="DK19" s="94"/>
      <c r="DL19" s="94"/>
      <c r="DM19" s="94"/>
      <c r="DN19" s="94"/>
      <c r="DO19" s="94"/>
      <c r="DP19" s="94">
        <v>3</v>
      </c>
      <c r="DQ19" s="75">
        <v>2</v>
      </c>
      <c r="DR19" s="75">
        <v>3</v>
      </c>
      <c r="DS19" s="94"/>
      <c r="DT19" s="94"/>
      <c r="DU19" s="94"/>
      <c r="DV19" s="94"/>
      <c r="DW19" s="94"/>
      <c r="DX19" s="94">
        <v>3</v>
      </c>
      <c r="DY19" s="94">
        <v>3</v>
      </c>
      <c r="DZ19" s="94">
        <v>2</v>
      </c>
      <c r="EA19" s="75"/>
      <c r="EB19" s="75"/>
      <c r="EC19" s="75"/>
      <c r="ED19" s="75"/>
      <c r="EE19" s="75"/>
      <c r="EF19" s="94"/>
      <c r="EG19" s="75">
        <v>4</v>
      </c>
      <c r="EH19" s="75">
        <v>4</v>
      </c>
      <c r="EI19" s="94"/>
      <c r="EJ19" s="94"/>
      <c r="EK19" s="94"/>
      <c r="EL19" s="94"/>
      <c r="EM19" s="94"/>
      <c r="EN19" s="75"/>
      <c r="EO19" s="94"/>
      <c r="EP19" s="94"/>
      <c r="EQ19" s="94"/>
      <c r="ER19" s="94"/>
      <c r="ES19" s="94"/>
      <c r="ET19" s="94"/>
      <c r="EU19" s="94"/>
      <c r="EV19" s="94"/>
      <c r="EW19" s="94"/>
      <c r="EX19" s="94"/>
      <c r="EY19" s="94"/>
      <c r="EZ19" s="94"/>
      <c r="FA19" s="94"/>
      <c r="FB19" s="94"/>
      <c r="FC19" s="94"/>
      <c r="FD19" s="75">
        <v>2</v>
      </c>
      <c r="FE19" s="75">
        <v>3</v>
      </c>
      <c r="FF19" s="75">
        <v>3</v>
      </c>
      <c r="FG19" s="94"/>
      <c r="FH19" s="94"/>
      <c r="FI19" s="94"/>
      <c r="FJ19" s="94"/>
      <c r="FK19" s="94"/>
      <c r="FL19" s="75">
        <v>3</v>
      </c>
      <c r="FM19" s="75">
        <v>3</v>
      </c>
      <c r="FN19" s="75">
        <v>2</v>
      </c>
      <c r="FO19" s="94"/>
      <c r="FP19" s="94"/>
      <c r="FQ19" s="94"/>
      <c r="FR19" s="94"/>
      <c r="FS19" s="94"/>
      <c r="FT19" s="94">
        <v>3</v>
      </c>
      <c r="FU19" s="75">
        <v>2</v>
      </c>
      <c r="FV19" s="75">
        <v>3</v>
      </c>
      <c r="FW19" s="94"/>
      <c r="FX19" s="94"/>
      <c r="FY19" s="94"/>
      <c r="FZ19" s="94"/>
      <c r="GA19" s="94"/>
      <c r="GB19" s="94">
        <v>3</v>
      </c>
      <c r="GC19" s="94">
        <v>3</v>
      </c>
      <c r="GD19" s="94">
        <v>2</v>
      </c>
      <c r="GE19" s="75"/>
      <c r="GF19" s="75"/>
      <c r="GG19" s="75"/>
      <c r="GH19" s="75"/>
      <c r="GI19" s="75"/>
      <c r="GJ19" s="94"/>
      <c r="GK19" s="75">
        <v>4</v>
      </c>
      <c r="GL19" s="75">
        <v>4</v>
      </c>
      <c r="GM19" s="94"/>
      <c r="GN19" s="94"/>
      <c r="GO19" s="94"/>
      <c r="GP19" s="94"/>
      <c r="GQ19" s="94"/>
      <c r="GR19" s="75"/>
      <c r="GS19" s="75"/>
      <c r="GT19" s="75"/>
      <c r="GU19" s="75"/>
      <c r="GV19" s="75"/>
      <c r="GW19" s="75"/>
      <c r="GX19" s="75"/>
      <c r="GY19" s="75"/>
      <c r="GZ19" s="75"/>
      <c r="HA19" s="75"/>
      <c r="HB19" s="75"/>
      <c r="HC19" s="75"/>
      <c r="HD19" s="75"/>
      <c r="HE19" s="75"/>
      <c r="HF19" s="75"/>
      <c r="HG19" s="75"/>
      <c r="HH19" s="75">
        <v>4</v>
      </c>
      <c r="HI19" s="75">
        <v>2</v>
      </c>
      <c r="HJ19" s="75">
        <v>2</v>
      </c>
      <c r="HK19" s="75"/>
      <c r="HL19" s="75"/>
      <c r="HM19" s="75"/>
      <c r="HN19" s="75"/>
      <c r="HO19" s="75"/>
      <c r="HP19" s="75">
        <v>3</v>
      </c>
      <c r="HQ19" s="75">
        <v>2</v>
      </c>
      <c r="HR19" s="75">
        <v>3</v>
      </c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>
        <v>49</v>
      </c>
      <c r="IW19" s="75">
        <v>59</v>
      </c>
      <c r="IX19" s="75">
        <v>52</v>
      </c>
      <c r="IY19" s="75">
        <v>0</v>
      </c>
      <c r="IZ19" s="75">
        <v>0</v>
      </c>
      <c r="JA19" s="75">
        <v>0</v>
      </c>
      <c r="JB19" s="75">
        <v>0</v>
      </c>
      <c r="JC19" s="75">
        <v>0</v>
      </c>
      <c r="JD19" s="75">
        <v>160</v>
      </c>
      <c r="JE19" s="75">
        <v>20</v>
      </c>
      <c r="JF19" s="75">
        <v>8</v>
      </c>
      <c r="JG19" s="75">
        <v>160</v>
      </c>
      <c r="JH19" s="75">
        <v>240</v>
      </c>
      <c r="JI19" s="75"/>
      <c r="JJ19" s="75"/>
      <c r="JK19" s="75"/>
    </row>
    <row r="20" spans="1:271" x14ac:dyDescent="0.3">
      <c r="A20" s="75">
        <v>13</v>
      </c>
      <c r="B20" s="75" t="s">
        <v>172</v>
      </c>
      <c r="C20" s="75" t="s">
        <v>154</v>
      </c>
      <c r="D20" s="81" t="s">
        <v>656</v>
      </c>
      <c r="E20" s="92">
        <v>7278</v>
      </c>
      <c r="F20" s="92">
        <v>1204.3900000000001</v>
      </c>
      <c r="G20" s="92">
        <v>340</v>
      </c>
      <c r="H20" s="94">
        <v>3</v>
      </c>
      <c r="I20" s="94">
        <v>3</v>
      </c>
      <c r="J20" s="94">
        <v>2</v>
      </c>
      <c r="K20" s="94"/>
      <c r="L20" s="94"/>
      <c r="M20" s="94"/>
      <c r="N20" s="94"/>
      <c r="O20" s="94"/>
      <c r="P20" s="75">
        <v>4</v>
      </c>
      <c r="Q20" s="75">
        <v>4</v>
      </c>
      <c r="R20" s="94">
        <v>0</v>
      </c>
      <c r="S20" s="94"/>
      <c r="T20" s="94"/>
      <c r="U20" s="94"/>
      <c r="V20" s="94"/>
      <c r="W20" s="94"/>
      <c r="X20" s="94">
        <v>2</v>
      </c>
      <c r="Y20" s="94">
        <v>3</v>
      </c>
      <c r="Z20" s="94">
        <v>3</v>
      </c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75"/>
      <c r="AO20" s="75"/>
      <c r="AP20" s="94"/>
      <c r="AQ20" s="94"/>
      <c r="AR20" s="94"/>
      <c r="AS20" s="94"/>
      <c r="AT20" s="94"/>
      <c r="AU20" s="94"/>
      <c r="AV20" s="75">
        <v>2</v>
      </c>
      <c r="AW20" s="75">
        <v>3</v>
      </c>
      <c r="AX20" s="75">
        <v>3</v>
      </c>
      <c r="AY20" s="94"/>
      <c r="AZ20" s="94"/>
      <c r="BA20" s="94"/>
      <c r="BB20" s="94"/>
      <c r="BC20" s="94"/>
      <c r="BD20" s="75">
        <v>3</v>
      </c>
      <c r="BE20" s="75">
        <v>3</v>
      </c>
      <c r="BF20" s="75">
        <v>2</v>
      </c>
      <c r="BG20" s="94"/>
      <c r="BH20" s="94"/>
      <c r="BI20" s="94"/>
      <c r="BJ20" s="94"/>
      <c r="BK20" s="94"/>
      <c r="BL20" s="94">
        <v>3</v>
      </c>
      <c r="BM20" s="75">
        <v>2</v>
      </c>
      <c r="BN20" s="75">
        <v>3</v>
      </c>
      <c r="BO20" s="94"/>
      <c r="BP20" s="94"/>
      <c r="BQ20" s="94"/>
      <c r="BR20" s="94"/>
      <c r="BS20" s="94"/>
      <c r="BT20" s="94">
        <v>3</v>
      </c>
      <c r="BU20" s="94">
        <v>3</v>
      </c>
      <c r="BV20" s="94">
        <v>2</v>
      </c>
      <c r="BW20" s="75"/>
      <c r="BX20" s="75"/>
      <c r="BY20" s="75"/>
      <c r="BZ20" s="75"/>
      <c r="CA20" s="75"/>
      <c r="CB20" s="75"/>
      <c r="CC20" s="75">
        <v>4</v>
      </c>
      <c r="CD20" s="75">
        <v>4</v>
      </c>
      <c r="CE20" s="94"/>
      <c r="CF20" s="94"/>
      <c r="CG20" s="94"/>
      <c r="CH20" s="94"/>
      <c r="CI20" s="94"/>
      <c r="CJ20" s="75"/>
      <c r="CK20" s="75"/>
      <c r="CL20" s="75"/>
      <c r="CM20" s="94"/>
      <c r="CN20" s="94"/>
      <c r="CO20" s="94"/>
      <c r="CP20" s="94"/>
      <c r="CQ20" s="94"/>
      <c r="CR20" s="94"/>
      <c r="CS20" s="75"/>
      <c r="CT20" s="75"/>
      <c r="CU20" s="94"/>
      <c r="CV20" s="94"/>
      <c r="CW20" s="94"/>
      <c r="CX20" s="94"/>
      <c r="CY20" s="94"/>
      <c r="CZ20" s="75">
        <v>2</v>
      </c>
      <c r="DA20" s="75">
        <v>3</v>
      </c>
      <c r="DB20" s="75">
        <v>3</v>
      </c>
      <c r="DC20" s="94"/>
      <c r="DD20" s="94"/>
      <c r="DE20" s="94"/>
      <c r="DF20" s="94"/>
      <c r="DG20" s="94"/>
      <c r="DH20" s="75">
        <v>3</v>
      </c>
      <c r="DI20" s="75">
        <v>3</v>
      </c>
      <c r="DJ20" s="75">
        <v>2</v>
      </c>
      <c r="DK20" s="94"/>
      <c r="DL20" s="94"/>
      <c r="DM20" s="94"/>
      <c r="DN20" s="94"/>
      <c r="DO20" s="94"/>
      <c r="DP20" s="94">
        <v>3</v>
      </c>
      <c r="DQ20" s="75">
        <v>2</v>
      </c>
      <c r="DR20" s="75">
        <v>3</v>
      </c>
      <c r="DS20" s="94"/>
      <c r="DT20" s="94"/>
      <c r="DU20" s="94"/>
      <c r="DV20" s="94"/>
      <c r="DW20" s="94"/>
      <c r="DX20" s="94">
        <v>3</v>
      </c>
      <c r="DY20" s="94">
        <v>3</v>
      </c>
      <c r="DZ20" s="94">
        <v>2</v>
      </c>
      <c r="EA20" s="75"/>
      <c r="EB20" s="75"/>
      <c r="EC20" s="75"/>
      <c r="ED20" s="75"/>
      <c r="EE20" s="75"/>
      <c r="EF20" s="75"/>
      <c r="EG20" s="75">
        <v>4</v>
      </c>
      <c r="EH20" s="75">
        <v>4</v>
      </c>
      <c r="EI20" s="94"/>
      <c r="EJ20" s="94"/>
      <c r="EK20" s="94"/>
      <c r="EL20" s="94"/>
      <c r="EM20" s="94"/>
      <c r="EN20" s="75"/>
      <c r="EO20" s="94"/>
      <c r="EP20" s="94"/>
      <c r="EQ20" s="94"/>
      <c r="ER20" s="94"/>
      <c r="ES20" s="94"/>
      <c r="ET20" s="94"/>
      <c r="EU20" s="94"/>
      <c r="EV20" s="75"/>
      <c r="EW20" s="94"/>
      <c r="EX20" s="94"/>
      <c r="EY20" s="94"/>
      <c r="EZ20" s="94"/>
      <c r="FA20" s="94"/>
      <c r="FB20" s="94"/>
      <c r="FC20" s="94"/>
      <c r="FD20" s="75">
        <v>2</v>
      </c>
      <c r="FE20" s="75">
        <v>3</v>
      </c>
      <c r="FF20" s="75">
        <v>3</v>
      </c>
      <c r="FG20" s="94"/>
      <c r="FH20" s="94"/>
      <c r="FI20" s="94"/>
      <c r="FJ20" s="94"/>
      <c r="FK20" s="94"/>
      <c r="FL20" s="75">
        <v>3</v>
      </c>
      <c r="FM20" s="75">
        <v>3</v>
      </c>
      <c r="FN20" s="75">
        <v>2</v>
      </c>
      <c r="FO20" s="94"/>
      <c r="FP20" s="94"/>
      <c r="FQ20" s="94"/>
      <c r="FR20" s="94"/>
      <c r="FS20" s="94"/>
      <c r="FT20" s="94">
        <v>3</v>
      </c>
      <c r="FU20" s="75">
        <v>2</v>
      </c>
      <c r="FV20" s="75">
        <v>3</v>
      </c>
      <c r="FW20" s="94"/>
      <c r="FX20" s="94"/>
      <c r="FY20" s="94"/>
      <c r="FZ20" s="94"/>
      <c r="GA20" s="94"/>
      <c r="GB20" s="94">
        <v>3</v>
      </c>
      <c r="GC20" s="94">
        <v>3</v>
      </c>
      <c r="GD20" s="94">
        <v>2</v>
      </c>
      <c r="GE20" s="75"/>
      <c r="GF20" s="75"/>
      <c r="GG20" s="75"/>
      <c r="GH20" s="75"/>
      <c r="GI20" s="75"/>
      <c r="GJ20" s="75"/>
      <c r="GK20" s="75">
        <v>4</v>
      </c>
      <c r="GL20" s="75">
        <v>4</v>
      </c>
      <c r="GM20" s="94"/>
      <c r="GN20" s="94"/>
      <c r="GO20" s="94"/>
      <c r="GP20" s="94"/>
      <c r="GQ20" s="94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>
        <v>4</v>
      </c>
      <c r="HI20" s="75">
        <v>2</v>
      </c>
      <c r="HJ20" s="75">
        <v>2</v>
      </c>
      <c r="HK20" s="75"/>
      <c r="HL20" s="75"/>
      <c r="HM20" s="75"/>
      <c r="HN20" s="75"/>
      <c r="HO20" s="75"/>
      <c r="HP20" s="75">
        <v>3</v>
      </c>
      <c r="HQ20" s="75">
        <v>2</v>
      </c>
      <c r="HR20" s="75">
        <v>3</v>
      </c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>
        <v>49</v>
      </c>
      <c r="IW20" s="75">
        <v>59</v>
      </c>
      <c r="IX20" s="75">
        <v>52</v>
      </c>
      <c r="IY20" s="75">
        <v>0</v>
      </c>
      <c r="IZ20" s="75">
        <v>0</v>
      </c>
      <c r="JA20" s="75">
        <v>0</v>
      </c>
      <c r="JB20" s="75">
        <v>0</v>
      </c>
      <c r="JC20" s="75">
        <v>0</v>
      </c>
      <c r="JD20" s="75">
        <v>160</v>
      </c>
      <c r="JE20" s="75">
        <v>20</v>
      </c>
      <c r="JF20" s="75">
        <v>8</v>
      </c>
      <c r="JG20" s="75">
        <v>160</v>
      </c>
      <c r="JH20" s="75">
        <v>240</v>
      </c>
      <c r="JI20" s="75"/>
      <c r="JJ20" s="75"/>
      <c r="JK20" s="75"/>
    </row>
    <row r="21" spans="1:271" x14ac:dyDescent="0.3">
      <c r="A21" s="75">
        <v>14</v>
      </c>
      <c r="B21" s="75" t="s">
        <v>172</v>
      </c>
      <c r="C21" s="75" t="s">
        <v>154</v>
      </c>
      <c r="D21" s="81" t="s">
        <v>657</v>
      </c>
      <c r="E21" s="92">
        <v>6889</v>
      </c>
      <c r="F21" s="92">
        <v>1204.3900000000001</v>
      </c>
      <c r="G21" s="92">
        <v>340</v>
      </c>
      <c r="H21" s="94">
        <v>3</v>
      </c>
      <c r="I21" s="94">
        <v>3</v>
      </c>
      <c r="J21" s="94">
        <v>2</v>
      </c>
      <c r="K21" s="94"/>
      <c r="L21" s="94"/>
      <c r="M21" s="94"/>
      <c r="N21" s="94"/>
      <c r="O21" s="75"/>
      <c r="P21" s="75">
        <v>4</v>
      </c>
      <c r="Q21" s="75">
        <v>4</v>
      </c>
      <c r="R21" s="75">
        <v>0</v>
      </c>
      <c r="S21" s="75"/>
      <c r="T21" s="75"/>
      <c r="U21" s="75"/>
      <c r="V21" s="75"/>
      <c r="W21" s="75"/>
      <c r="X21" s="94">
        <v>2</v>
      </c>
      <c r="Y21" s="94">
        <v>3</v>
      </c>
      <c r="Z21" s="94">
        <v>3</v>
      </c>
      <c r="AA21" s="94"/>
      <c r="AB21" s="94"/>
      <c r="AC21" s="94"/>
      <c r="AD21" s="94"/>
      <c r="AE21" s="94"/>
      <c r="AF21" s="94"/>
      <c r="AG21" s="94"/>
      <c r="AH21" s="94"/>
      <c r="AI21" s="94"/>
      <c r="AJ21" s="94"/>
      <c r="AK21" s="94"/>
      <c r="AL21" s="94"/>
      <c r="AM21" s="75"/>
      <c r="AN21" s="75"/>
      <c r="AO21" s="75"/>
      <c r="AP21" s="75"/>
      <c r="AQ21" s="75"/>
      <c r="AR21" s="75"/>
      <c r="AS21" s="75"/>
      <c r="AT21" s="75"/>
      <c r="AU21" s="75"/>
      <c r="AV21" s="75">
        <v>2</v>
      </c>
      <c r="AW21" s="75">
        <v>3</v>
      </c>
      <c r="AX21" s="75">
        <v>3</v>
      </c>
      <c r="AY21" s="75"/>
      <c r="AZ21" s="75"/>
      <c r="BA21" s="75"/>
      <c r="BB21" s="75"/>
      <c r="BC21" s="75"/>
      <c r="BD21" s="75">
        <v>3</v>
      </c>
      <c r="BE21" s="75">
        <v>3</v>
      </c>
      <c r="BF21" s="75">
        <v>2</v>
      </c>
      <c r="BG21" s="75"/>
      <c r="BH21" s="75"/>
      <c r="BI21" s="75"/>
      <c r="BJ21" s="75"/>
      <c r="BK21" s="75"/>
      <c r="BL21" s="94">
        <v>3</v>
      </c>
      <c r="BM21" s="75">
        <v>2</v>
      </c>
      <c r="BN21" s="75">
        <v>3</v>
      </c>
      <c r="BO21" s="75"/>
      <c r="BP21" s="75"/>
      <c r="BQ21" s="75"/>
      <c r="BR21" s="75"/>
      <c r="BS21" s="75"/>
      <c r="BT21" s="94">
        <v>3</v>
      </c>
      <c r="BU21" s="94">
        <v>3</v>
      </c>
      <c r="BV21" s="94">
        <v>2</v>
      </c>
      <c r="BW21" s="75"/>
      <c r="BX21" s="75"/>
      <c r="BY21" s="75"/>
      <c r="BZ21" s="75"/>
      <c r="CA21" s="75"/>
      <c r="CB21" s="75"/>
      <c r="CC21" s="75">
        <v>4</v>
      </c>
      <c r="CD21" s="75">
        <v>4</v>
      </c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94"/>
      <c r="CS21" s="75"/>
      <c r="CT21" s="75"/>
      <c r="CU21" s="75"/>
      <c r="CV21" s="75"/>
      <c r="CW21" s="75"/>
      <c r="CX21" s="75"/>
      <c r="CY21" s="75"/>
      <c r="CZ21" s="75">
        <v>2</v>
      </c>
      <c r="DA21" s="75">
        <v>3</v>
      </c>
      <c r="DB21" s="75">
        <v>3</v>
      </c>
      <c r="DC21" s="75"/>
      <c r="DD21" s="75"/>
      <c r="DE21" s="75"/>
      <c r="DF21" s="75"/>
      <c r="DG21" s="75"/>
      <c r="DH21" s="75">
        <v>3</v>
      </c>
      <c r="DI21" s="75">
        <v>3</v>
      </c>
      <c r="DJ21" s="75">
        <v>2</v>
      </c>
      <c r="DK21" s="75"/>
      <c r="DL21" s="75"/>
      <c r="DM21" s="75"/>
      <c r="DN21" s="75"/>
      <c r="DO21" s="75"/>
      <c r="DP21" s="94">
        <v>3</v>
      </c>
      <c r="DQ21" s="75">
        <v>2</v>
      </c>
      <c r="DR21" s="75">
        <v>3</v>
      </c>
      <c r="DS21" s="75"/>
      <c r="DT21" s="75"/>
      <c r="DU21" s="75"/>
      <c r="DV21" s="75"/>
      <c r="DW21" s="75"/>
      <c r="DX21" s="94">
        <v>3</v>
      </c>
      <c r="DY21" s="94">
        <v>3</v>
      </c>
      <c r="DZ21" s="94">
        <v>2</v>
      </c>
      <c r="EA21" s="75"/>
      <c r="EB21" s="75"/>
      <c r="EC21" s="75"/>
      <c r="ED21" s="75"/>
      <c r="EE21" s="75"/>
      <c r="EF21" s="75"/>
      <c r="EG21" s="75">
        <v>4</v>
      </c>
      <c r="EH21" s="75">
        <v>4</v>
      </c>
      <c r="EI21" s="75"/>
      <c r="EJ21" s="75"/>
      <c r="EK21" s="75"/>
      <c r="EL21" s="75"/>
      <c r="EM21" s="75"/>
      <c r="EN21" s="75"/>
      <c r="EO21" s="75"/>
      <c r="EP21" s="75"/>
      <c r="EQ21" s="75"/>
      <c r="ER21" s="75"/>
      <c r="ES21" s="75"/>
      <c r="ET21" s="75"/>
      <c r="EU21" s="75"/>
      <c r="EV21" s="75"/>
      <c r="EW21" s="75"/>
      <c r="EX21" s="75"/>
      <c r="EY21" s="75"/>
      <c r="EZ21" s="75"/>
      <c r="FA21" s="75"/>
      <c r="FB21" s="75"/>
      <c r="FC21" s="75"/>
      <c r="FD21" s="75">
        <v>2</v>
      </c>
      <c r="FE21" s="75">
        <v>3</v>
      </c>
      <c r="FF21" s="75">
        <v>3</v>
      </c>
      <c r="FG21" s="75"/>
      <c r="FH21" s="75"/>
      <c r="FI21" s="75"/>
      <c r="FJ21" s="75"/>
      <c r="FK21" s="75"/>
      <c r="FL21" s="75">
        <v>3</v>
      </c>
      <c r="FM21" s="75">
        <v>3</v>
      </c>
      <c r="FN21" s="75">
        <v>2</v>
      </c>
      <c r="FO21" s="75"/>
      <c r="FP21" s="75"/>
      <c r="FQ21" s="75"/>
      <c r="FR21" s="75"/>
      <c r="FS21" s="75"/>
      <c r="FT21" s="94">
        <v>3</v>
      </c>
      <c r="FU21" s="75">
        <v>2</v>
      </c>
      <c r="FV21" s="75">
        <v>3</v>
      </c>
      <c r="FW21" s="75"/>
      <c r="FX21" s="75"/>
      <c r="FY21" s="75"/>
      <c r="FZ21" s="75"/>
      <c r="GA21" s="75"/>
      <c r="GB21" s="94">
        <v>3</v>
      </c>
      <c r="GC21" s="94">
        <v>3</v>
      </c>
      <c r="GD21" s="94">
        <v>2</v>
      </c>
      <c r="GE21" s="75"/>
      <c r="GF21" s="75"/>
      <c r="GG21" s="75"/>
      <c r="GH21" s="75"/>
      <c r="GI21" s="75"/>
      <c r="GJ21" s="75"/>
      <c r="GK21" s="75">
        <v>4</v>
      </c>
      <c r="GL21" s="75">
        <v>4</v>
      </c>
      <c r="GM21" s="75"/>
      <c r="GN21" s="75"/>
      <c r="GO21" s="75"/>
      <c r="GP21" s="75"/>
      <c r="GQ21" s="75"/>
      <c r="GR21" s="75"/>
      <c r="GS21" s="75"/>
      <c r="GT21" s="75"/>
      <c r="GU21" s="75"/>
      <c r="GV21" s="75"/>
      <c r="GW21" s="75"/>
      <c r="GX21" s="75"/>
      <c r="GY21" s="75"/>
      <c r="GZ21" s="75"/>
      <c r="HA21" s="75"/>
      <c r="HB21" s="75"/>
      <c r="HC21" s="75"/>
      <c r="HD21" s="75"/>
      <c r="HE21" s="75"/>
      <c r="HF21" s="75"/>
      <c r="HG21" s="75"/>
      <c r="HH21" s="75">
        <v>4</v>
      </c>
      <c r="HI21" s="75">
        <v>2</v>
      </c>
      <c r="HJ21" s="75">
        <v>2</v>
      </c>
      <c r="HK21" s="75"/>
      <c r="HL21" s="75"/>
      <c r="HM21" s="75"/>
      <c r="HN21" s="75"/>
      <c r="HO21" s="75"/>
      <c r="HP21" s="75">
        <v>3</v>
      </c>
      <c r="HQ21" s="75">
        <v>2</v>
      </c>
      <c r="HR21" s="75">
        <v>3</v>
      </c>
      <c r="HS21" s="75"/>
      <c r="HT21" s="75"/>
      <c r="HU21" s="75"/>
      <c r="HV21" s="75"/>
      <c r="HW21" s="75"/>
      <c r="HX21" s="75"/>
      <c r="HY21" s="75"/>
      <c r="HZ21" s="75"/>
      <c r="IA21" s="75"/>
      <c r="IB21" s="75"/>
      <c r="IC21" s="75"/>
      <c r="ID21" s="75"/>
      <c r="IE21" s="75"/>
      <c r="IF21" s="75"/>
      <c r="IG21" s="75"/>
      <c r="IH21" s="75"/>
      <c r="II21" s="75"/>
      <c r="IJ21" s="75"/>
      <c r="IK21" s="75"/>
      <c r="IL21" s="75"/>
      <c r="IM21" s="75"/>
      <c r="IN21" s="75"/>
      <c r="IO21" s="75"/>
      <c r="IP21" s="75"/>
      <c r="IQ21" s="75"/>
      <c r="IR21" s="75"/>
      <c r="IS21" s="75"/>
      <c r="IT21" s="75"/>
      <c r="IU21" s="75"/>
      <c r="IV21" s="75">
        <v>49</v>
      </c>
      <c r="IW21" s="75">
        <v>59</v>
      </c>
      <c r="IX21" s="75">
        <v>52</v>
      </c>
      <c r="IY21" s="75">
        <v>0</v>
      </c>
      <c r="IZ21" s="75">
        <v>0</v>
      </c>
      <c r="JA21" s="75">
        <v>0</v>
      </c>
      <c r="JB21" s="75">
        <v>0</v>
      </c>
      <c r="JC21" s="75">
        <v>0</v>
      </c>
      <c r="JD21" s="75">
        <v>160</v>
      </c>
      <c r="JE21" s="75">
        <v>20</v>
      </c>
      <c r="JF21" s="75">
        <v>8</v>
      </c>
      <c r="JG21" s="75">
        <v>160</v>
      </c>
      <c r="JH21" s="75">
        <v>240</v>
      </c>
      <c r="JI21" s="75"/>
      <c r="JJ21" s="75"/>
      <c r="JK21" s="75"/>
    </row>
    <row r="22" spans="1:271" x14ac:dyDescent="0.3">
      <c r="A22" s="75">
        <v>15</v>
      </c>
      <c r="B22" s="75" t="s">
        <v>172</v>
      </c>
      <c r="C22" s="75" t="s">
        <v>154</v>
      </c>
      <c r="D22" s="81" t="s">
        <v>658</v>
      </c>
      <c r="E22" s="92">
        <v>4567</v>
      </c>
      <c r="F22" s="92">
        <v>58.42</v>
      </c>
      <c r="G22" s="92">
        <v>0</v>
      </c>
      <c r="H22" s="94">
        <v>3</v>
      </c>
      <c r="I22" s="94">
        <v>3</v>
      </c>
      <c r="J22" s="94">
        <v>2</v>
      </c>
      <c r="K22" s="94"/>
      <c r="L22" s="94"/>
      <c r="M22" s="94"/>
      <c r="N22" s="94"/>
      <c r="O22" s="94"/>
      <c r="P22" s="75">
        <v>4</v>
      </c>
      <c r="Q22" s="75">
        <v>4</v>
      </c>
      <c r="R22" s="94">
        <v>0</v>
      </c>
      <c r="S22" s="94"/>
      <c r="T22" s="94"/>
      <c r="U22" s="94"/>
      <c r="V22" s="94"/>
      <c r="W22" s="94"/>
      <c r="X22" s="94">
        <v>2</v>
      </c>
      <c r="Y22" s="94">
        <v>3</v>
      </c>
      <c r="Z22" s="94">
        <v>3</v>
      </c>
      <c r="AA22" s="94"/>
      <c r="AB22" s="94"/>
      <c r="AC22" s="94"/>
      <c r="AD22" s="94"/>
      <c r="AE22" s="94"/>
      <c r="AF22" s="94"/>
      <c r="AG22" s="94"/>
      <c r="AH22" s="94"/>
      <c r="AI22" s="94"/>
      <c r="AJ22" s="94"/>
      <c r="AK22" s="94"/>
      <c r="AL22" s="94"/>
      <c r="AM22" s="94"/>
      <c r="AN22" s="75"/>
      <c r="AO22" s="75"/>
      <c r="AP22" s="94"/>
      <c r="AQ22" s="94"/>
      <c r="AR22" s="94"/>
      <c r="AS22" s="94"/>
      <c r="AT22" s="94"/>
      <c r="AU22" s="94"/>
      <c r="AV22" s="75">
        <v>2</v>
      </c>
      <c r="AW22" s="75">
        <v>3</v>
      </c>
      <c r="AX22" s="75">
        <v>3</v>
      </c>
      <c r="AY22" s="94"/>
      <c r="AZ22" s="94"/>
      <c r="BA22" s="94"/>
      <c r="BB22" s="94"/>
      <c r="BC22" s="94"/>
      <c r="BD22" s="75">
        <v>3</v>
      </c>
      <c r="BE22" s="75">
        <v>3</v>
      </c>
      <c r="BF22" s="75">
        <v>2</v>
      </c>
      <c r="BG22" s="94"/>
      <c r="BH22" s="94"/>
      <c r="BI22" s="94"/>
      <c r="BJ22" s="94"/>
      <c r="BK22" s="94"/>
      <c r="BL22" s="94">
        <v>3</v>
      </c>
      <c r="BM22" s="75">
        <v>2</v>
      </c>
      <c r="BN22" s="75">
        <v>3</v>
      </c>
      <c r="BO22" s="94"/>
      <c r="BP22" s="94"/>
      <c r="BQ22" s="94"/>
      <c r="BR22" s="94"/>
      <c r="BS22" s="94"/>
      <c r="BT22" s="94">
        <v>3</v>
      </c>
      <c r="BU22" s="94">
        <v>3</v>
      </c>
      <c r="BV22" s="94">
        <v>2</v>
      </c>
      <c r="BW22" s="94"/>
      <c r="BX22" s="94"/>
      <c r="BY22" s="94"/>
      <c r="BZ22" s="94"/>
      <c r="CA22" s="94"/>
      <c r="CB22" s="94"/>
      <c r="CC22" s="75">
        <v>4</v>
      </c>
      <c r="CD22" s="75">
        <v>4</v>
      </c>
      <c r="CE22" s="94"/>
      <c r="CF22" s="94"/>
      <c r="CG22" s="94"/>
      <c r="CH22" s="94"/>
      <c r="CI22" s="94"/>
      <c r="CJ22" s="75"/>
      <c r="CK22" s="75"/>
      <c r="CL22" s="75"/>
      <c r="CM22" s="94"/>
      <c r="CN22" s="94"/>
      <c r="CO22" s="94"/>
      <c r="CP22" s="94"/>
      <c r="CQ22" s="94"/>
      <c r="CR22" s="94"/>
      <c r="CS22" s="75"/>
      <c r="CT22" s="75"/>
      <c r="CU22" s="94"/>
      <c r="CV22" s="94"/>
      <c r="CW22" s="94"/>
      <c r="CX22" s="94"/>
      <c r="CY22" s="94"/>
      <c r="CZ22" s="75">
        <v>2</v>
      </c>
      <c r="DA22" s="75">
        <v>3</v>
      </c>
      <c r="DB22" s="75">
        <v>3</v>
      </c>
      <c r="DC22" s="94"/>
      <c r="DD22" s="94"/>
      <c r="DE22" s="94"/>
      <c r="DF22" s="94"/>
      <c r="DG22" s="94"/>
      <c r="DH22" s="75">
        <v>3</v>
      </c>
      <c r="DI22" s="75">
        <v>3</v>
      </c>
      <c r="DJ22" s="75">
        <v>2</v>
      </c>
      <c r="DK22" s="94"/>
      <c r="DL22" s="94"/>
      <c r="DM22" s="94"/>
      <c r="DN22" s="94"/>
      <c r="DO22" s="94"/>
      <c r="DP22" s="94">
        <v>3</v>
      </c>
      <c r="DQ22" s="75">
        <v>2</v>
      </c>
      <c r="DR22" s="75">
        <v>3</v>
      </c>
      <c r="DS22" s="94"/>
      <c r="DT22" s="94"/>
      <c r="DU22" s="94"/>
      <c r="DV22" s="94"/>
      <c r="DW22" s="94"/>
      <c r="DX22" s="94">
        <v>3</v>
      </c>
      <c r="DY22" s="94">
        <v>3</v>
      </c>
      <c r="DZ22" s="94">
        <v>2</v>
      </c>
      <c r="EA22" s="94"/>
      <c r="EB22" s="94"/>
      <c r="EC22" s="94"/>
      <c r="ED22" s="94"/>
      <c r="EE22" s="94"/>
      <c r="EF22" s="94"/>
      <c r="EG22" s="75">
        <v>4</v>
      </c>
      <c r="EH22" s="75">
        <v>4</v>
      </c>
      <c r="EI22" s="94"/>
      <c r="EJ22" s="94"/>
      <c r="EK22" s="94"/>
      <c r="EL22" s="94"/>
      <c r="EM22" s="94"/>
      <c r="EN22" s="75"/>
      <c r="EO22" s="94"/>
      <c r="EP22" s="94"/>
      <c r="EQ22" s="94"/>
      <c r="ER22" s="94"/>
      <c r="ES22" s="94"/>
      <c r="ET22" s="94"/>
      <c r="EU22" s="94"/>
      <c r="EV22" s="94"/>
      <c r="EW22" s="94"/>
      <c r="EX22" s="94"/>
      <c r="EY22" s="94"/>
      <c r="EZ22" s="94"/>
      <c r="FA22" s="94"/>
      <c r="FB22" s="94"/>
      <c r="FC22" s="94"/>
      <c r="FD22" s="75">
        <v>2</v>
      </c>
      <c r="FE22" s="75">
        <v>3</v>
      </c>
      <c r="FF22" s="75">
        <v>3</v>
      </c>
      <c r="FG22" s="94"/>
      <c r="FH22" s="94"/>
      <c r="FI22" s="94"/>
      <c r="FJ22" s="94"/>
      <c r="FK22" s="94"/>
      <c r="FL22" s="75">
        <v>3</v>
      </c>
      <c r="FM22" s="75">
        <v>3</v>
      </c>
      <c r="FN22" s="75">
        <v>2</v>
      </c>
      <c r="FO22" s="94"/>
      <c r="FP22" s="94"/>
      <c r="FQ22" s="94"/>
      <c r="FR22" s="94"/>
      <c r="FS22" s="94"/>
      <c r="FT22" s="94">
        <v>3</v>
      </c>
      <c r="FU22" s="75">
        <v>2</v>
      </c>
      <c r="FV22" s="75">
        <v>3</v>
      </c>
      <c r="FW22" s="94"/>
      <c r="FX22" s="94"/>
      <c r="FY22" s="94"/>
      <c r="FZ22" s="94"/>
      <c r="GA22" s="94"/>
      <c r="GB22" s="94">
        <v>3</v>
      </c>
      <c r="GC22" s="94">
        <v>3</v>
      </c>
      <c r="GD22" s="94">
        <v>2</v>
      </c>
      <c r="GE22" s="94"/>
      <c r="GF22" s="94"/>
      <c r="GG22" s="94"/>
      <c r="GH22" s="94"/>
      <c r="GI22" s="94"/>
      <c r="GJ22" s="94"/>
      <c r="GK22" s="75">
        <v>4</v>
      </c>
      <c r="GL22" s="75">
        <v>4</v>
      </c>
      <c r="GM22" s="94"/>
      <c r="GN22" s="94"/>
      <c r="GO22" s="94"/>
      <c r="GP22" s="94"/>
      <c r="GQ22" s="94"/>
      <c r="GR22" s="75"/>
      <c r="GS22" s="75"/>
      <c r="GT22" s="75"/>
      <c r="GU22" s="94"/>
      <c r="GV22" s="94"/>
      <c r="GW22" s="94"/>
      <c r="GX22" s="94"/>
      <c r="GY22" s="94"/>
      <c r="GZ22" s="75"/>
      <c r="HA22" s="75"/>
      <c r="HB22" s="75"/>
      <c r="HC22" s="94"/>
      <c r="HD22" s="94"/>
      <c r="HE22" s="94"/>
      <c r="HF22" s="94"/>
      <c r="HG22" s="94"/>
      <c r="HH22" s="75">
        <v>4</v>
      </c>
      <c r="HI22" s="75">
        <v>2</v>
      </c>
      <c r="HJ22" s="75">
        <v>2</v>
      </c>
      <c r="HK22" s="94"/>
      <c r="HL22" s="94"/>
      <c r="HM22" s="94"/>
      <c r="HN22" s="94"/>
      <c r="HO22" s="94"/>
      <c r="HP22" s="75">
        <v>3</v>
      </c>
      <c r="HQ22" s="75">
        <v>2</v>
      </c>
      <c r="HR22" s="75">
        <v>3</v>
      </c>
      <c r="HS22" s="94"/>
      <c r="HT22" s="94"/>
      <c r="HU22" s="94"/>
      <c r="HV22" s="94"/>
      <c r="HW22" s="94"/>
      <c r="HX22" s="75"/>
      <c r="HY22" s="75"/>
      <c r="HZ22" s="75"/>
      <c r="IA22" s="94"/>
      <c r="IB22" s="94"/>
      <c r="IC22" s="94"/>
      <c r="ID22" s="94"/>
      <c r="IE22" s="94"/>
      <c r="IF22" s="75"/>
      <c r="IG22" s="75"/>
      <c r="IH22" s="75"/>
      <c r="II22" s="94"/>
      <c r="IJ22" s="94"/>
      <c r="IK22" s="94"/>
      <c r="IL22" s="94"/>
      <c r="IM22" s="94"/>
      <c r="IN22" s="75"/>
      <c r="IO22" s="75"/>
      <c r="IP22" s="75"/>
      <c r="IQ22" s="75"/>
      <c r="IR22" s="75"/>
      <c r="IS22" s="75"/>
      <c r="IT22" s="75"/>
      <c r="IU22" s="75"/>
      <c r="IV22" s="75">
        <v>49</v>
      </c>
      <c r="IW22" s="75">
        <v>59</v>
      </c>
      <c r="IX22" s="75">
        <v>52</v>
      </c>
      <c r="IY22" s="75">
        <v>0</v>
      </c>
      <c r="IZ22" s="75">
        <v>0</v>
      </c>
      <c r="JA22" s="75">
        <v>0</v>
      </c>
      <c r="JB22" s="75">
        <v>0</v>
      </c>
      <c r="JC22" s="75">
        <v>0</v>
      </c>
      <c r="JD22" s="75">
        <v>160</v>
      </c>
      <c r="JE22" s="75">
        <v>20</v>
      </c>
      <c r="JF22" s="75">
        <v>8</v>
      </c>
      <c r="JG22" s="75">
        <v>160</v>
      </c>
      <c r="JH22" s="75">
        <v>240</v>
      </c>
      <c r="JI22" s="75"/>
      <c r="JJ22" s="75"/>
      <c r="JK22" s="75"/>
    </row>
    <row r="23" spans="1:271" x14ac:dyDescent="0.3">
      <c r="A23" s="75">
        <v>16</v>
      </c>
      <c r="B23" s="75" t="s">
        <v>172</v>
      </c>
      <c r="C23" s="75" t="s">
        <v>154</v>
      </c>
      <c r="D23" s="95" t="s">
        <v>659</v>
      </c>
      <c r="E23" s="92">
        <v>6789</v>
      </c>
      <c r="F23" s="92">
        <v>1204.3900000000001</v>
      </c>
      <c r="G23" s="92">
        <v>340</v>
      </c>
      <c r="H23" s="94">
        <v>3</v>
      </c>
      <c r="I23" s="94">
        <v>3</v>
      </c>
      <c r="J23" s="94">
        <v>2</v>
      </c>
      <c r="K23" s="94"/>
      <c r="L23" s="94"/>
      <c r="M23" s="94"/>
      <c r="N23" s="94"/>
      <c r="O23" s="94"/>
      <c r="P23" s="75">
        <v>4</v>
      </c>
      <c r="Q23" s="75">
        <v>4</v>
      </c>
      <c r="R23" s="94">
        <v>0</v>
      </c>
      <c r="S23" s="94"/>
      <c r="T23" s="94"/>
      <c r="U23" s="94"/>
      <c r="V23" s="94"/>
      <c r="W23" s="94"/>
      <c r="X23" s="94">
        <v>2</v>
      </c>
      <c r="Y23" s="94">
        <v>3</v>
      </c>
      <c r="Z23" s="94">
        <v>3</v>
      </c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75"/>
      <c r="AO23" s="75"/>
      <c r="AP23" s="94"/>
      <c r="AQ23" s="94"/>
      <c r="AR23" s="94"/>
      <c r="AS23" s="94"/>
      <c r="AT23" s="94"/>
      <c r="AU23" s="94"/>
      <c r="AV23" s="75">
        <v>2</v>
      </c>
      <c r="AW23" s="75">
        <v>3</v>
      </c>
      <c r="AX23" s="75">
        <v>3</v>
      </c>
      <c r="AY23" s="94"/>
      <c r="AZ23" s="94"/>
      <c r="BA23" s="94"/>
      <c r="BB23" s="94"/>
      <c r="BC23" s="94"/>
      <c r="BD23" s="75">
        <v>3</v>
      </c>
      <c r="BE23" s="75">
        <v>3</v>
      </c>
      <c r="BF23" s="75">
        <v>2</v>
      </c>
      <c r="BG23" s="75"/>
      <c r="BH23" s="94"/>
      <c r="BI23" s="94"/>
      <c r="BJ23" s="94"/>
      <c r="BK23" s="94"/>
      <c r="BL23" s="94">
        <v>3</v>
      </c>
      <c r="BM23" s="75">
        <v>2</v>
      </c>
      <c r="BN23" s="75">
        <v>3</v>
      </c>
      <c r="BO23" s="75"/>
      <c r="BP23" s="94"/>
      <c r="BQ23" s="94"/>
      <c r="BR23" s="94"/>
      <c r="BS23" s="94"/>
      <c r="BT23" s="94">
        <v>3</v>
      </c>
      <c r="BU23" s="94">
        <v>3</v>
      </c>
      <c r="BV23" s="94">
        <v>2</v>
      </c>
      <c r="BW23" s="94"/>
      <c r="BX23" s="94"/>
      <c r="BY23" s="94"/>
      <c r="BZ23" s="94"/>
      <c r="CA23" s="94"/>
      <c r="CB23" s="94"/>
      <c r="CC23" s="75">
        <v>4</v>
      </c>
      <c r="CD23" s="75">
        <v>4</v>
      </c>
      <c r="CE23" s="75"/>
      <c r="CF23" s="94"/>
      <c r="CG23" s="94"/>
      <c r="CH23" s="94"/>
      <c r="CI23" s="94"/>
      <c r="CJ23" s="75"/>
      <c r="CK23" s="75"/>
      <c r="CL23" s="75"/>
      <c r="CM23" s="75"/>
      <c r="CN23" s="94"/>
      <c r="CO23" s="94"/>
      <c r="CP23" s="94"/>
      <c r="CQ23" s="94"/>
      <c r="CR23" s="94"/>
      <c r="CS23" s="75"/>
      <c r="CT23" s="75"/>
      <c r="CU23" s="75"/>
      <c r="CV23" s="94"/>
      <c r="CW23" s="94"/>
      <c r="CX23" s="94"/>
      <c r="CY23" s="94"/>
      <c r="CZ23" s="75">
        <v>2</v>
      </c>
      <c r="DA23" s="75">
        <v>3</v>
      </c>
      <c r="DB23" s="75">
        <v>3</v>
      </c>
      <c r="DC23" s="94"/>
      <c r="DD23" s="94"/>
      <c r="DE23" s="94"/>
      <c r="DF23" s="94"/>
      <c r="DG23" s="94"/>
      <c r="DH23" s="75">
        <v>3</v>
      </c>
      <c r="DI23" s="75">
        <v>3</v>
      </c>
      <c r="DJ23" s="75">
        <v>2</v>
      </c>
      <c r="DK23" s="75"/>
      <c r="DL23" s="94"/>
      <c r="DM23" s="94"/>
      <c r="DN23" s="94"/>
      <c r="DO23" s="94"/>
      <c r="DP23" s="94">
        <v>3</v>
      </c>
      <c r="DQ23" s="75">
        <v>2</v>
      </c>
      <c r="DR23" s="75">
        <v>3</v>
      </c>
      <c r="DS23" s="75"/>
      <c r="DT23" s="94"/>
      <c r="DU23" s="94"/>
      <c r="DV23" s="94"/>
      <c r="DW23" s="94"/>
      <c r="DX23" s="94">
        <v>3</v>
      </c>
      <c r="DY23" s="94">
        <v>3</v>
      </c>
      <c r="DZ23" s="94">
        <v>2</v>
      </c>
      <c r="EA23" s="94"/>
      <c r="EB23" s="94"/>
      <c r="EC23" s="94"/>
      <c r="ED23" s="94"/>
      <c r="EE23" s="94"/>
      <c r="EF23" s="94"/>
      <c r="EG23" s="75">
        <v>4</v>
      </c>
      <c r="EH23" s="75">
        <v>4</v>
      </c>
      <c r="EI23" s="75"/>
      <c r="EJ23" s="94"/>
      <c r="EK23" s="94"/>
      <c r="EL23" s="94"/>
      <c r="EM23" s="94"/>
      <c r="EN23" s="75"/>
      <c r="EO23" s="94"/>
      <c r="EP23" s="94"/>
      <c r="EQ23" s="75"/>
      <c r="ER23" s="94"/>
      <c r="ES23" s="94"/>
      <c r="ET23" s="94"/>
      <c r="EU23" s="94"/>
      <c r="EV23" s="94"/>
      <c r="EW23" s="94"/>
      <c r="EX23" s="94"/>
      <c r="EY23" s="75"/>
      <c r="EZ23" s="94"/>
      <c r="FA23" s="94"/>
      <c r="FB23" s="94"/>
      <c r="FC23" s="94"/>
      <c r="FD23" s="75">
        <v>2</v>
      </c>
      <c r="FE23" s="75">
        <v>3</v>
      </c>
      <c r="FF23" s="75">
        <v>3</v>
      </c>
      <c r="FG23" s="94"/>
      <c r="FH23" s="94"/>
      <c r="FI23" s="94"/>
      <c r="FJ23" s="94"/>
      <c r="FK23" s="94"/>
      <c r="FL23" s="75">
        <v>3</v>
      </c>
      <c r="FM23" s="75">
        <v>3</v>
      </c>
      <c r="FN23" s="75">
        <v>2</v>
      </c>
      <c r="FO23" s="75"/>
      <c r="FP23" s="94"/>
      <c r="FQ23" s="94"/>
      <c r="FR23" s="94"/>
      <c r="FS23" s="94"/>
      <c r="FT23" s="94">
        <v>3</v>
      </c>
      <c r="FU23" s="75">
        <v>2</v>
      </c>
      <c r="FV23" s="75">
        <v>3</v>
      </c>
      <c r="FW23" s="75"/>
      <c r="FX23" s="94"/>
      <c r="FY23" s="94"/>
      <c r="FZ23" s="94"/>
      <c r="GA23" s="94"/>
      <c r="GB23" s="94">
        <v>3</v>
      </c>
      <c r="GC23" s="94">
        <v>3</v>
      </c>
      <c r="GD23" s="94">
        <v>2</v>
      </c>
      <c r="GE23" s="94"/>
      <c r="GF23" s="94"/>
      <c r="GG23" s="94"/>
      <c r="GH23" s="94"/>
      <c r="GI23" s="94"/>
      <c r="GJ23" s="94"/>
      <c r="GK23" s="75">
        <v>4</v>
      </c>
      <c r="GL23" s="75">
        <v>4</v>
      </c>
      <c r="GM23" s="75"/>
      <c r="GN23" s="94"/>
      <c r="GO23" s="94"/>
      <c r="GP23" s="94"/>
      <c r="GQ23" s="94"/>
      <c r="GR23" s="75"/>
      <c r="GS23" s="75"/>
      <c r="GT23" s="75"/>
      <c r="GU23" s="94"/>
      <c r="GV23" s="94"/>
      <c r="GW23" s="94"/>
      <c r="GX23" s="94"/>
      <c r="GY23" s="94"/>
      <c r="GZ23" s="75"/>
      <c r="HA23" s="75"/>
      <c r="HB23" s="75"/>
      <c r="HC23" s="94"/>
      <c r="HD23" s="94"/>
      <c r="HE23" s="94"/>
      <c r="HF23" s="94"/>
      <c r="HG23" s="94"/>
      <c r="HH23" s="75">
        <v>4</v>
      </c>
      <c r="HI23" s="75">
        <v>2</v>
      </c>
      <c r="HJ23" s="75">
        <v>2</v>
      </c>
      <c r="HK23" s="94"/>
      <c r="HL23" s="94"/>
      <c r="HM23" s="94"/>
      <c r="HN23" s="94"/>
      <c r="HO23" s="94"/>
      <c r="HP23" s="75">
        <v>3</v>
      </c>
      <c r="HQ23" s="75">
        <v>2</v>
      </c>
      <c r="HR23" s="75">
        <v>3</v>
      </c>
      <c r="HS23" s="94"/>
      <c r="HT23" s="94"/>
      <c r="HU23" s="94"/>
      <c r="HV23" s="94"/>
      <c r="HW23" s="94"/>
      <c r="HX23" s="75"/>
      <c r="HY23" s="75"/>
      <c r="HZ23" s="75"/>
      <c r="IA23" s="94"/>
      <c r="IB23" s="94"/>
      <c r="IC23" s="94"/>
      <c r="ID23" s="94"/>
      <c r="IE23" s="94"/>
      <c r="IF23" s="75"/>
      <c r="IG23" s="75"/>
      <c r="IH23" s="75"/>
      <c r="II23" s="94"/>
      <c r="IJ23" s="94"/>
      <c r="IK23" s="94"/>
      <c r="IL23" s="94"/>
      <c r="IM23" s="94"/>
      <c r="IN23" s="75"/>
      <c r="IO23" s="75"/>
      <c r="IP23" s="75"/>
      <c r="IQ23" s="75"/>
      <c r="IR23" s="75"/>
      <c r="IS23" s="75"/>
      <c r="IT23" s="75"/>
      <c r="IU23" s="75"/>
      <c r="IV23" s="75">
        <v>49</v>
      </c>
      <c r="IW23" s="75">
        <v>59</v>
      </c>
      <c r="IX23" s="75">
        <v>52</v>
      </c>
      <c r="IY23" s="75">
        <v>0</v>
      </c>
      <c r="IZ23" s="75">
        <v>0</v>
      </c>
      <c r="JA23" s="75">
        <v>0</v>
      </c>
      <c r="JB23" s="75">
        <v>0</v>
      </c>
      <c r="JC23" s="75">
        <v>0</v>
      </c>
      <c r="JD23" s="75">
        <v>160</v>
      </c>
      <c r="JE23" s="75">
        <v>20</v>
      </c>
      <c r="JF23" s="75">
        <v>8</v>
      </c>
      <c r="JG23" s="75">
        <v>160</v>
      </c>
      <c r="JH23" s="75">
        <v>240</v>
      </c>
      <c r="JI23" s="75"/>
      <c r="JJ23" s="75"/>
      <c r="JK23" s="75"/>
    </row>
    <row r="24" spans="1:271" x14ac:dyDescent="0.3">
      <c r="A24" s="75">
        <v>17</v>
      </c>
      <c r="B24" s="75" t="s">
        <v>172</v>
      </c>
      <c r="C24" s="75" t="s">
        <v>154</v>
      </c>
      <c r="D24" s="81" t="s">
        <v>660</v>
      </c>
      <c r="E24" s="92">
        <v>6518</v>
      </c>
      <c r="F24" s="92">
        <v>1204.3900000000001</v>
      </c>
      <c r="G24" s="92">
        <v>340</v>
      </c>
      <c r="H24" s="94">
        <v>3</v>
      </c>
      <c r="I24" s="94">
        <v>3</v>
      </c>
      <c r="J24" s="94">
        <v>2</v>
      </c>
      <c r="K24" s="94"/>
      <c r="L24" s="94"/>
      <c r="M24" s="94"/>
      <c r="N24" s="94"/>
      <c r="O24" s="94"/>
      <c r="P24" s="75">
        <v>4</v>
      </c>
      <c r="Q24" s="75">
        <v>4</v>
      </c>
      <c r="R24" s="94">
        <v>0</v>
      </c>
      <c r="S24" s="94"/>
      <c r="T24" s="94"/>
      <c r="U24" s="94"/>
      <c r="V24" s="94"/>
      <c r="W24" s="94"/>
      <c r="X24" s="94">
        <v>2</v>
      </c>
      <c r="Y24" s="94">
        <v>3</v>
      </c>
      <c r="Z24" s="94">
        <v>3</v>
      </c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75"/>
      <c r="AO24" s="75"/>
      <c r="AP24" s="94"/>
      <c r="AQ24" s="94"/>
      <c r="AR24" s="94"/>
      <c r="AS24" s="94"/>
      <c r="AT24" s="94"/>
      <c r="AU24" s="94"/>
      <c r="AV24" s="75">
        <v>2</v>
      </c>
      <c r="AW24" s="75">
        <v>3</v>
      </c>
      <c r="AX24" s="75">
        <v>3</v>
      </c>
      <c r="AY24" s="94"/>
      <c r="AZ24" s="94"/>
      <c r="BA24" s="94"/>
      <c r="BB24" s="94"/>
      <c r="BC24" s="94"/>
      <c r="BD24" s="75">
        <v>3</v>
      </c>
      <c r="BE24" s="75">
        <v>3</v>
      </c>
      <c r="BF24" s="75">
        <v>2</v>
      </c>
      <c r="BG24" s="94"/>
      <c r="BH24" s="75"/>
      <c r="BI24" s="94"/>
      <c r="BJ24" s="94"/>
      <c r="BK24" s="94"/>
      <c r="BL24" s="94">
        <v>3</v>
      </c>
      <c r="BM24" s="75">
        <v>2</v>
      </c>
      <c r="BN24" s="75">
        <v>3</v>
      </c>
      <c r="BO24" s="94"/>
      <c r="BP24" s="75"/>
      <c r="BQ24" s="94"/>
      <c r="BR24" s="94"/>
      <c r="BS24" s="94"/>
      <c r="BT24" s="94">
        <v>3</v>
      </c>
      <c r="BU24" s="94">
        <v>3</v>
      </c>
      <c r="BV24" s="94">
        <v>2</v>
      </c>
      <c r="BW24" s="94"/>
      <c r="BX24" s="94"/>
      <c r="BY24" s="94"/>
      <c r="BZ24" s="94"/>
      <c r="CA24" s="94"/>
      <c r="CB24" s="94"/>
      <c r="CC24" s="75">
        <v>4</v>
      </c>
      <c r="CD24" s="75">
        <v>4</v>
      </c>
      <c r="CE24" s="94"/>
      <c r="CF24" s="75"/>
      <c r="CG24" s="94"/>
      <c r="CH24" s="94"/>
      <c r="CI24" s="94"/>
      <c r="CJ24" s="75"/>
      <c r="CK24" s="75"/>
      <c r="CL24" s="75"/>
      <c r="CM24" s="94"/>
      <c r="CN24" s="75"/>
      <c r="CO24" s="94"/>
      <c r="CP24" s="94"/>
      <c r="CQ24" s="94"/>
      <c r="CR24" s="94"/>
      <c r="CS24" s="75"/>
      <c r="CT24" s="75"/>
      <c r="CU24" s="94"/>
      <c r="CV24" s="75"/>
      <c r="CW24" s="94"/>
      <c r="CX24" s="94"/>
      <c r="CY24" s="94"/>
      <c r="CZ24" s="75">
        <v>2</v>
      </c>
      <c r="DA24" s="75">
        <v>3</v>
      </c>
      <c r="DB24" s="75">
        <v>3</v>
      </c>
      <c r="DC24" s="94"/>
      <c r="DD24" s="94"/>
      <c r="DE24" s="94"/>
      <c r="DF24" s="94"/>
      <c r="DG24" s="94"/>
      <c r="DH24" s="75">
        <v>3</v>
      </c>
      <c r="DI24" s="75">
        <v>3</v>
      </c>
      <c r="DJ24" s="75">
        <v>2</v>
      </c>
      <c r="DK24" s="94"/>
      <c r="DL24" s="75"/>
      <c r="DM24" s="94"/>
      <c r="DN24" s="94"/>
      <c r="DO24" s="94"/>
      <c r="DP24" s="94">
        <v>3</v>
      </c>
      <c r="DQ24" s="75">
        <v>2</v>
      </c>
      <c r="DR24" s="75">
        <v>3</v>
      </c>
      <c r="DS24" s="94"/>
      <c r="DT24" s="75"/>
      <c r="DU24" s="94"/>
      <c r="DV24" s="94"/>
      <c r="DW24" s="94"/>
      <c r="DX24" s="94">
        <v>3</v>
      </c>
      <c r="DY24" s="94">
        <v>3</v>
      </c>
      <c r="DZ24" s="94">
        <v>2</v>
      </c>
      <c r="EA24" s="94"/>
      <c r="EB24" s="94"/>
      <c r="EC24" s="94"/>
      <c r="ED24" s="94"/>
      <c r="EE24" s="94"/>
      <c r="EF24" s="94"/>
      <c r="EG24" s="75">
        <v>4</v>
      </c>
      <c r="EH24" s="75">
        <v>4</v>
      </c>
      <c r="EI24" s="94"/>
      <c r="EJ24" s="75"/>
      <c r="EK24" s="94"/>
      <c r="EL24" s="94"/>
      <c r="EM24" s="94"/>
      <c r="EN24" s="75"/>
      <c r="EO24" s="94"/>
      <c r="EP24" s="94"/>
      <c r="EQ24" s="94"/>
      <c r="ER24" s="75"/>
      <c r="ES24" s="94"/>
      <c r="ET24" s="94"/>
      <c r="EU24" s="94"/>
      <c r="EV24" s="94"/>
      <c r="EW24" s="94"/>
      <c r="EX24" s="94"/>
      <c r="EY24" s="94"/>
      <c r="EZ24" s="75"/>
      <c r="FA24" s="94"/>
      <c r="FB24" s="94"/>
      <c r="FC24" s="94"/>
      <c r="FD24" s="75">
        <v>2</v>
      </c>
      <c r="FE24" s="75">
        <v>3</v>
      </c>
      <c r="FF24" s="75">
        <v>3</v>
      </c>
      <c r="FG24" s="94"/>
      <c r="FH24" s="94"/>
      <c r="FI24" s="94"/>
      <c r="FJ24" s="94"/>
      <c r="FK24" s="94"/>
      <c r="FL24" s="75">
        <v>3</v>
      </c>
      <c r="FM24" s="75">
        <v>3</v>
      </c>
      <c r="FN24" s="75">
        <v>2</v>
      </c>
      <c r="FO24" s="94"/>
      <c r="FP24" s="75"/>
      <c r="FQ24" s="94"/>
      <c r="FR24" s="94"/>
      <c r="FS24" s="94"/>
      <c r="FT24" s="94">
        <v>3</v>
      </c>
      <c r="FU24" s="75">
        <v>2</v>
      </c>
      <c r="FV24" s="75">
        <v>3</v>
      </c>
      <c r="FW24" s="94"/>
      <c r="FX24" s="75"/>
      <c r="FY24" s="94"/>
      <c r="FZ24" s="94"/>
      <c r="GA24" s="94"/>
      <c r="GB24" s="94">
        <v>3</v>
      </c>
      <c r="GC24" s="94">
        <v>3</v>
      </c>
      <c r="GD24" s="94">
        <v>2</v>
      </c>
      <c r="GE24" s="94"/>
      <c r="GF24" s="94"/>
      <c r="GG24" s="94"/>
      <c r="GH24" s="94"/>
      <c r="GI24" s="94"/>
      <c r="GJ24" s="94"/>
      <c r="GK24" s="75">
        <v>4</v>
      </c>
      <c r="GL24" s="75">
        <v>4</v>
      </c>
      <c r="GM24" s="94"/>
      <c r="GN24" s="75"/>
      <c r="GO24" s="94"/>
      <c r="GP24" s="94"/>
      <c r="GQ24" s="94"/>
      <c r="GR24" s="75"/>
      <c r="GS24" s="75"/>
      <c r="GT24" s="75"/>
      <c r="GU24" s="94"/>
      <c r="GV24" s="94"/>
      <c r="GW24" s="94"/>
      <c r="GX24" s="94"/>
      <c r="GY24" s="94"/>
      <c r="GZ24" s="75"/>
      <c r="HA24" s="75"/>
      <c r="HB24" s="75"/>
      <c r="HC24" s="94"/>
      <c r="HD24" s="94"/>
      <c r="HE24" s="94"/>
      <c r="HF24" s="94"/>
      <c r="HG24" s="94"/>
      <c r="HH24" s="75">
        <v>4</v>
      </c>
      <c r="HI24" s="75">
        <v>2</v>
      </c>
      <c r="HJ24" s="75">
        <v>2</v>
      </c>
      <c r="HK24" s="94"/>
      <c r="HL24" s="94"/>
      <c r="HM24" s="94"/>
      <c r="HN24" s="94"/>
      <c r="HO24" s="94"/>
      <c r="HP24" s="75">
        <v>3</v>
      </c>
      <c r="HQ24" s="75">
        <v>2</v>
      </c>
      <c r="HR24" s="75">
        <v>3</v>
      </c>
      <c r="HS24" s="94"/>
      <c r="HT24" s="94"/>
      <c r="HU24" s="94"/>
      <c r="HV24" s="94"/>
      <c r="HW24" s="94"/>
      <c r="HX24" s="75"/>
      <c r="HY24" s="75"/>
      <c r="HZ24" s="75"/>
      <c r="IA24" s="94"/>
      <c r="IB24" s="94"/>
      <c r="IC24" s="94"/>
      <c r="ID24" s="94"/>
      <c r="IE24" s="94"/>
      <c r="IF24" s="75"/>
      <c r="IG24" s="75"/>
      <c r="IH24" s="75"/>
      <c r="II24" s="94"/>
      <c r="IJ24" s="94"/>
      <c r="IK24" s="94"/>
      <c r="IL24" s="94"/>
      <c r="IM24" s="94"/>
      <c r="IN24" s="75"/>
      <c r="IO24" s="75"/>
      <c r="IP24" s="75"/>
      <c r="IQ24" s="75"/>
      <c r="IR24" s="75"/>
      <c r="IS24" s="75"/>
      <c r="IT24" s="75"/>
      <c r="IU24" s="75"/>
      <c r="IV24" s="75">
        <v>49</v>
      </c>
      <c r="IW24" s="75">
        <v>59</v>
      </c>
      <c r="IX24" s="75">
        <v>52</v>
      </c>
      <c r="IY24" s="75">
        <v>0</v>
      </c>
      <c r="IZ24" s="75">
        <v>0</v>
      </c>
      <c r="JA24" s="75">
        <v>0</v>
      </c>
      <c r="JB24" s="75">
        <v>0</v>
      </c>
      <c r="JC24" s="75">
        <v>0</v>
      </c>
      <c r="JD24" s="75">
        <v>160</v>
      </c>
      <c r="JE24" s="75">
        <v>20</v>
      </c>
      <c r="JF24" s="75">
        <v>8</v>
      </c>
      <c r="JG24" s="75">
        <v>160</v>
      </c>
      <c r="JH24" s="75">
        <v>240</v>
      </c>
      <c r="JI24" s="75"/>
      <c r="JJ24" s="75"/>
      <c r="JK24" s="75"/>
    </row>
    <row r="25" spans="1:271" x14ac:dyDescent="0.3">
      <c r="A25" s="75">
        <v>18</v>
      </c>
      <c r="B25" s="75" t="s">
        <v>172</v>
      </c>
      <c r="C25" s="75" t="s">
        <v>154</v>
      </c>
      <c r="D25" s="81" t="s">
        <v>661</v>
      </c>
      <c r="E25" s="92">
        <v>6118</v>
      </c>
      <c r="F25" s="92">
        <v>1204.3900000000001</v>
      </c>
      <c r="G25" s="92">
        <v>340</v>
      </c>
      <c r="H25" s="94">
        <v>3</v>
      </c>
      <c r="I25" s="94">
        <v>3</v>
      </c>
      <c r="J25" s="94">
        <v>2</v>
      </c>
      <c r="K25" s="94"/>
      <c r="L25" s="94"/>
      <c r="M25" s="94"/>
      <c r="N25" s="94"/>
      <c r="O25" s="94"/>
      <c r="P25" s="75">
        <v>4</v>
      </c>
      <c r="Q25" s="75">
        <v>4</v>
      </c>
      <c r="R25" s="94">
        <v>0</v>
      </c>
      <c r="S25" s="94"/>
      <c r="T25" s="94"/>
      <c r="U25" s="94"/>
      <c r="V25" s="94"/>
      <c r="W25" s="94"/>
      <c r="X25" s="94">
        <v>2</v>
      </c>
      <c r="Y25" s="94">
        <v>3</v>
      </c>
      <c r="Z25" s="94">
        <v>3</v>
      </c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75"/>
      <c r="AO25" s="75"/>
      <c r="AP25" s="94"/>
      <c r="AQ25" s="94"/>
      <c r="AR25" s="94"/>
      <c r="AS25" s="94"/>
      <c r="AT25" s="94"/>
      <c r="AU25" s="94"/>
      <c r="AV25" s="75">
        <v>2</v>
      </c>
      <c r="AW25" s="75">
        <v>3</v>
      </c>
      <c r="AX25" s="75">
        <v>3</v>
      </c>
      <c r="AY25" s="94"/>
      <c r="AZ25" s="94"/>
      <c r="BA25" s="94"/>
      <c r="BB25" s="94"/>
      <c r="BC25" s="94"/>
      <c r="BD25" s="75">
        <v>3</v>
      </c>
      <c r="BE25" s="75">
        <v>3</v>
      </c>
      <c r="BF25" s="75">
        <v>2</v>
      </c>
      <c r="BG25" s="94"/>
      <c r="BH25" s="94"/>
      <c r="BI25" s="75"/>
      <c r="BJ25" s="94"/>
      <c r="BK25" s="94"/>
      <c r="BL25" s="94">
        <v>3</v>
      </c>
      <c r="BM25" s="75">
        <v>2</v>
      </c>
      <c r="BN25" s="75">
        <v>3</v>
      </c>
      <c r="BO25" s="94"/>
      <c r="BP25" s="94"/>
      <c r="BQ25" s="75"/>
      <c r="BR25" s="94"/>
      <c r="BS25" s="94"/>
      <c r="BT25" s="94">
        <v>3</v>
      </c>
      <c r="BU25" s="94">
        <v>3</v>
      </c>
      <c r="BV25" s="94">
        <v>2</v>
      </c>
      <c r="BW25" s="94"/>
      <c r="BX25" s="94"/>
      <c r="BY25" s="94"/>
      <c r="BZ25" s="94"/>
      <c r="CA25" s="94"/>
      <c r="CB25" s="94"/>
      <c r="CC25" s="75">
        <v>4</v>
      </c>
      <c r="CD25" s="75">
        <v>4</v>
      </c>
      <c r="CE25" s="94"/>
      <c r="CF25" s="94"/>
      <c r="CG25" s="75"/>
      <c r="CH25" s="94"/>
      <c r="CI25" s="94"/>
      <c r="CJ25" s="75"/>
      <c r="CK25" s="75"/>
      <c r="CL25" s="75"/>
      <c r="CM25" s="94"/>
      <c r="CN25" s="94"/>
      <c r="CO25" s="75"/>
      <c r="CP25" s="94"/>
      <c r="CQ25" s="94"/>
      <c r="CR25" s="94"/>
      <c r="CS25" s="75"/>
      <c r="CT25" s="75"/>
      <c r="CU25" s="94"/>
      <c r="CV25" s="94"/>
      <c r="CW25" s="75"/>
      <c r="CX25" s="94"/>
      <c r="CY25" s="94"/>
      <c r="CZ25" s="75">
        <v>2</v>
      </c>
      <c r="DA25" s="75">
        <v>3</v>
      </c>
      <c r="DB25" s="75">
        <v>3</v>
      </c>
      <c r="DC25" s="94"/>
      <c r="DD25" s="94"/>
      <c r="DE25" s="94"/>
      <c r="DF25" s="94"/>
      <c r="DG25" s="94"/>
      <c r="DH25" s="75">
        <v>3</v>
      </c>
      <c r="DI25" s="75">
        <v>3</v>
      </c>
      <c r="DJ25" s="75">
        <v>2</v>
      </c>
      <c r="DK25" s="94"/>
      <c r="DL25" s="94"/>
      <c r="DM25" s="75"/>
      <c r="DN25" s="94"/>
      <c r="DO25" s="94"/>
      <c r="DP25" s="94">
        <v>3</v>
      </c>
      <c r="DQ25" s="75">
        <v>2</v>
      </c>
      <c r="DR25" s="75">
        <v>3</v>
      </c>
      <c r="DS25" s="94"/>
      <c r="DT25" s="94"/>
      <c r="DU25" s="75"/>
      <c r="DV25" s="94"/>
      <c r="DW25" s="94"/>
      <c r="DX25" s="94">
        <v>3</v>
      </c>
      <c r="DY25" s="94">
        <v>3</v>
      </c>
      <c r="DZ25" s="94">
        <v>2</v>
      </c>
      <c r="EA25" s="94"/>
      <c r="EB25" s="94"/>
      <c r="EC25" s="94"/>
      <c r="ED25" s="94"/>
      <c r="EE25" s="94"/>
      <c r="EF25" s="94"/>
      <c r="EG25" s="75">
        <v>4</v>
      </c>
      <c r="EH25" s="75">
        <v>4</v>
      </c>
      <c r="EI25" s="94"/>
      <c r="EJ25" s="94"/>
      <c r="EK25" s="75"/>
      <c r="EL25" s="94"/>
      <c r="EM25" s="94"/>
      <c r="EN25" s="75"/>
      <c r="EO25" s="94"/>
      <c r="EP25" s="94"/>
      <c r="EQ25" s="94"/>
      <c r="ER25" s="94"/>
      <c r="ES25" s="75"/>
      <c r="ET25" s="94"/>
      <c r="EU25" s="94"/>
      <c r="EV25" s="94"/>
      <c r="EW25" s="94"/>
      <c r="EX25" s="94"/>
      <c r="EY25" s="94"/>
      <c r="EZ25" s="94"/>
      <c r="FA25" s="75"/>
      <c r="FB25" s="94"/>
      <c r="FC25" s="94"/>
      <c r="FD25" s="75">
        <v>2</v>
      </c>
      <c r="FE25" s="75">
        <v>3</v>
      </c>
      <c r="FF25" s="75">
        <v>3</v>
      </c>
      <c r="FG25" s="94"/>
      <c r="FH25" s="94"/>
      <c r="FI25" s="94"/>
      <c r="FJ25" s="94"/>
      <c r="FK25" s="94"/>
      <c r="FL25" s="75">
        <v>3</v>
      </c>
      <c r="FM25" s="75">
        <v>3</v>
      </c>
      <c r="FN25" s="75">
        <v>2</v>
      </c>
      <c r="FO25" s="94"/>
      <c r="FP25" s="94"/>
      <c r="FQ25" s="75"/>
      <c r="FR25" s="94"/>
      <c r="FS25" s="94"/>
      <c r="FT25" s="94">
        <v>3</v>
      </c>
      <c r="FU25" s="75">
        <v>2</v>
      </c>
      <c r="FV25" s="75">
        <v>3</v>
      </c>
      <c r="FW25" s="94"/>
      <c r="FX25" s="94"/>
      <c r="FY25" s="75"/>
      <c r="FZ25" s="94"/>
      <c r="GA25" s="94"/>
      <c r="GB25" s="94">
        <v>3</v>
      </c>
      <c r="GC25" s="94">
        <v>3</v>
      </c>
      <c r="GD25" s="94">
        <v>2</v>
      </c>
      <c r="GE25" s="94"/>
      <c r="GF25" s="94"/>
      <c r="GG25" s="94"/>
      <c r="GH25" s="94"/>
      <c r="GI25" s="94"/>
      <c r="GJ25" s="94"/>
      <c r="GK25" s="75">
        <v>4</v>
      </c>
      <c r="GL25" s="75">
        <v>4</v>
      </c>
      <c r="GM25" s="94"/>
      <c r="GN25" s="94"/>
      <c r="GO25" s="75"/>
      <c r="GP25" s="94"/>
      <c r="GQ25" s="94"/>
      <c r="GR25" s="75"/>
      <c r="GS25" s="75"/>
      <c r="GT25" s="75"/>
      <c r="GU25" s="94"/>
      <c r="GV25" s="94"/>
      <c r="GW25" s="94"/>
      <c r="GX25" s="94"/>
      <c r="GY25" s="94"/>
      <c r="GZ25" s="75"/>
      <c r="HA25" s="75"/>
      <c r="HB25" s="75"/>
      <c r="HC25" s="94"/>
      <c r="HD25" s="94"/>
      <c r="HE25" s="94"/>
      <c r="HF25" s="94"/>
      <c r="HG25" s="94"/>
      <c r="HH25" s="75">
        <v>4</v>
      </c>
      <c r="HI25" s="75">
        <v>2</v>
      </c>
      <c r="HJ25" s="75">
        <v>2</v>
      </c>
      <c r="HK25" s="94"/>
      <c r="HL25" s="94"/>
      <c r="HM25" s="94"/>
      <c r="HN25" s="94"/>
      <c r="HO25" s="94"/>
      <c r="HP25" s="75">
        <v>3</v>
      </c>
      <c r="HQ25" s="75">
        <v>2</v>
      </c>
      <c r="HR25" s="75">
        <v>3</v>
      </c>
      <c r="HS25" s="94"/>
      <c r="HT25" s="94"/>
      <c r="HU25" s="94"/>
      <c r="HV25" s="94"/>
      <c r="HW25" s="94"/>
      <c r="HX25" s="75"/>
      <c r="HY25" s="75"/>
      <c r="HZ25" s="75"/>
      <c r="IA25" s="94"/>
      <c r="IB25" s="94"/>
      <c r="IC25" s="94"/>
      <c r="ID25" s="94"/>
      <c r="IE25" s="94"/>
      <c r="IF25" s="75"/>
      <c r="IG25" s="75"/>
      <c r="IH25" s="75"/>
      <c r="II25" s="94"/>
      <c r="IJ25" s="94"/>
      <c r="IK25" s="94"/>
      <c r="IL25" s="94"/>
      <c r="IM25" s="94"/>
      <c r="IN25" s="75"/>
      <c r="IO25" s="75"/>
      <c r="IP25" s="75"/>
      <c r="IQ25" s="75"/>
      <c r="IR25" s="75"/>
      <c r="IS25" s="75"/>
      <c r="IT25" s="75"/>
      <c r="IU25" s="75"/>
      <c r="IV25" s="75">
        <v>49</v>
      </c>
      <c r="IW25" s="75">
        <v>59</v>
      </c>
      <c r="IX25" s="75">
        <v>52</v>
      </c>
      <c r="IY25" s="75">
        <v>0</v>
      </c>
      <c r="IZ25" s="75">
        <v>0</v>
      </c>
      <c r="JA25" s="75">
        <v>0</v>
      </c>
      <c r="JB25" s="75">
        <v>0</v>
      </c>
      <c r="JC25" s="75">
        <v>0</v>
      </c>
      <c r="JD25" s="75">
        <v>160</v>
      </c>
      <c r="JE25" s="75">
        <v>20</v>
      </c>
      <c r="JF25" s="75">
        <v>8</v>
      </c>
      <c r="JG25" s="75">
        <v>160</v>
      </c>
      <c r="JH25" s="75">
        <v>240</v>
      </c>
      <c r="JI25" s="75"/>
      <c r="JJ25" s="75"/>
      <c r="JK25" s="75"/>
    </row>
    <row r="26" spans="1:271" x14ac:dyDescent="0.3">
      <c r="A26" s="75">
        <v>19</v>
      </c>
      <c r="B26" s="75" t="s">
        <v>172</v>
      </c>
      <c r="C26" s="75" t="s">
        <v>154</v>
      </c>
      <c r="D26" s="81" t="s">
        <v>662</v>
      </c>
      <c r="E26" s="92">
        <v>6498</v>
      </c>
      <c r="F26" s="92">
        <v>1204.3900000000001</v>
      </c>
      <c r="G26" s="92">
        <v>340</v>
      </c>
      <c r="H26" s="94">
        <v>3</v>
      </c>
      <c r="I26" s="94">
        <v>3</v>
      </c>
      <c r="J26" s="94">
        <v>2</v>
      </c>
      <c r="K26" s="93"/>
      <c r="L26" s="93"/>
      <c r="M26" s="93"/>
      <c r="N26" s="93"/>
      <c r="O26" s="75"/>
      <c r="P26" s="75">
        <v>4</v>
      </c>
      <c r="Q26" s="75">
        <v>4</v>
      </c>
      <c r="R26" s="75">
        <v>0</v>
      </c>
      <c r="S26" s="75"/>
      <c r="T26" s="75"/>
      <c r="U26" s="75"/>
      <c r="V26" s="75"/>
      <c r="W26" s="75"/>
      <c r="X26" s="94">
        <v>2</v>
      </c>
      <c r="Y26" s="94">
        <v>3</v>
      </c>
      <c r="Z26" s="94">
        <v>3</v>
      </c>
      <c r="AA26" s="93"/>
      <c r="AB26" s="93"/>
      <c r="AC26" s="93"/>
      <c r="AD26" s="93"/>
      <c r="AE26" s="93"/>
      <c r="AF26" s="94"/>
      <c r="AG26" s="94"/>
      <c r="AH26" s="94"/>
      <c r="AI26" s="93"/>
      <c r="AJ26" s="93"/>
      <c r="AK26" s="93"/>
      <c r="AL26" s="93"/>
      <c r="AM26" s="75"/>
      <c r="AN26" s="75"/>
      <c r="AO26" s="75"/>
      <c r="AP26" s="75"/>
      <c r="AQ26" s="75"/>
      <c r="AR26" s="75"/>
      <c r="AS26" s="75"/>
      <c r="AT26" s="75"/>
      <c r="AU26" s="75"/>
      <c r="AV26" s="75">
        <v>2</v>
      </c>
      <c r="AW26" s="75">
        <v>3</v>
      </c>
      <c r="AX26" s="75">
        <v>3</v>
      </c>
      <c r="AY26" s="75"/>
      <c r="AZ26" s="75"/>
      <c r="BA26" s="75"/>
      <c r="BB26" s="75"/>
      <c r="BC26" s="75"/>
      <c r="BD26" s="75">
        <v>3</v>
      </c>
      <c r="BE26" s="75">
        <v>3</v>
      </c>
      <c r="BF26" s="75">
        <v>2</v>
      </c>
      <c r="BG26" s="75"/>
      <c r="BH26" s="75"/>
      <c r="BI26" s="75"/>
      <c r="BJ26" s="75"/>
      <c r="BK26" s="75"/>
      <c r="BL26" s="94">
        <v>3</v>
      </c>
      <c r="BM26" s="75">
        <v>2</v>
      </c>
      <c r="BN26" s="75">
        <v>3</v>
      </c>
      <c r="BO26" s="75"/>
      <c r="BP26" s="75"/>
      <c r="BQ26" s="75"/>
      <c r="BR26" s="75"/>
      <c r="BS26" s="75"/>
      <c r="BT26" s="94">
        <v>3</v>
      </c>
      <c r="BU26" s="94">
        <v>3</v>
      </c>
      <c r="BV26" s="94">
        <v>2</v>
      </c>
      <c r="BW26" s="75"/>
      <c r="BX26" s="75"/>
      <c r="BY26" s="75"/>
      <c r="BZ26" s="75"/>
      <c r="CA26" s="75"/>
      <c r="CB26" s="75"/>
      <c r="CC26" s="75">
        <v>4</v>
      </c>
      <c r="CD26" s="75">
        <v>4</v>
      </c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94"/>
      <c r="CS26" s="75"/>
      <c r="CT26" s="75"/>
      <c r="CU26" s="75"/>
      <c r="CV26" s="75"/>
      <c r="CW26" s="75"/>
      <c r="CX26" s="75"/>
      <c r="CY26" s="75"/>
      <c r="CZ26" s="75">
        <v>2</v>
      </c>
      <c r="DA26" s="75">
        <v>3</v>
      </c>
      <c r="DB26" s="75">
        <v>3</v>
      </c>
      <c r="DC26" s="75"/>
      <c r="DD26" s="75"/>
      <c r="DE26" s="75"/>
      <c r="DF26" s="75"/>
      <c r="DG26" s="75"/>
      <c r="DH26" s="75">
        <v>3</v>
      </c>
      <c r="DI26" s="75">
        <v>3</v>
      </c>
      <c r="DJ26" s="75">
        <v>2</v>
      </c>
      <c r="DK26" s="75"/>
      <c r="DL26" s="75"/>
      <c r="DM26" s="75"/>
      <c r="DN26" s="75"/>
      <c r="DO26" s="75"/>
      <c r="DP26" s="94">
        <v>3</v>
      </c>
      <c r="DQ26" s="75">
        <v>2</v>
      </c>
      <c r="DR26" s="75">
        <v>3</v>
      </c>
      <c r="DS26" s="75"/>
      <c r="DT26" s="75"/>
      <c r="DU26" s="75"/>
      <c r="DV26" s="75"/>
      <c r="DW26" s="75"/>
      <c r="DX26" s="94">
        <v>3</v>
      </c>
      <c r="DY26" s="94">
        <v>3</v>
      </c>
      <c r="DZ26" s="94">
        <v>2</v>
      </c>
      <c r="EA26" s="75"/>
      <c r="EB26" s="75"/>
      <c r="EC26" s="75"/>
      <c r="ED26" s="75"/>
      <c r="EE26" s="75"/>
      <c r="EF26" s="75"/>
      <c r="EG26" s="75">
        <v>4</v>
      </c>
      <c r="EH26" s="75">
        <v>4</v>
      </c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86"/>
      <c r="EW26" s="86"/>
      <c r="EX26" s="86"/>
      <c r="EY26" s="75"/>
      <c r="EZ26" s="75"/>
      <c r="FA26" s="75"/>
      <c r="FB26" s="75"/>
      <c r="FC26" s="75"/>
      <c r="FD26" s="75">
        <v>2</v>
      </c>
      <c r="FE26" s="75">
        <v>3</v>
      </c>
      <c r="FF26" s="75">
        <v>3</v>
      </c>
      <c r="FG26" s="75"/>
      <c r="FH26" s="75"/>
      <c r="FI26" s="75"/>
      <c r="FJ26" s="75"/>
      <c r="FK26" s="75"/>
      <c r="FL26" s="75">
        <v>3</v>
      </c>
      <c r="FM26" s="75">
        <v>3</v>
      </c>
      <c r="FN26" s="75">
        <v>2</v>
      </c>
      <c r="FO26" s="75"/>
      <c r="FP26" s="75"/>
      <c r="FQ26" s="75"/>
      <c r="FR26" s="75"/>
      <c r="FS26" s="75"/>
      <c r="FT26" s="94">
        <v>3</v>
      </c>
      <c r="FU26" s="75">
        <v>2</v>
      </c>
      <c r="FV26" s="75">
        <v>3</v>
      </c>
      <c r="FW26" s="75"/>
      <c r="FX26" s="75"/>
      <c r="FY26" s="75"/>
      <c r="FZ26" s="75"/>
      <c r="GA26" s="75"/>
      <c r="GB26" s="94">
        <v>3</v>
      </c>
      <c r="GC26" s="94">
        <v>3</v>
      </c>
      <c r="GD26" s="94">
        <v>2</v>
      </c>
      <c r="GE26" s="75"/>
      <c r="GF26" s="75"/>
      <c r="GG26" s="75"/>
      <c r="GH26" s="75"/>
      <c r="GI26" s="75"/>
      <c r="GJ26" s="75"/>
      <c r="GK26" s="75">
        <v>4</v>
      </c>
      <c r="GL26" s="75">
        <v>4</v>
      </c>
      <c r="GM26" s="75"/>
      <c r="GN26" s="75"/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>
        <v>4</v>
      </c>
      <c r="HI26" s="75">
        <v>2</v>
      </c>
      <c r="HJ26" s="75">
        <v>2</v>
      </c>
      <c r="HK26" s="75"/>
      <c r="HL26" s="75"/>
      <c r="HM26" s="75"/>
      <c r="HN26" s="75"/>
      <c r="HO26" s="75"/>
      <c r="HP26" s="75">
        <v>3</v>
      </c>
      <c r="HQ26" s="75">
        <v>2</v>
      </c>
      <c r="HR26" s="75">
        <v>3</v>
      </c>
      <c r="HS26" s="75"/>
      <c r="HT26" s="75"/>
      <c r="HU26" s="75"/>
      <c r="HV26" s="75"/>
      <c r="HW26" s="75"/>
      <c r="HX26" s="75"/>
      <c r="HY26" s="75"/>
      <c r="HZ26" s="75"/>
      <c r="IA26" s="75"/>
      <c r="IB26" s="75"/>
      <c r="IC26" s="75"/>
      <c r="ID26" s="75"/>
      <c r="IE26" s="75"/>
      <c r="IF26" s="75"/>
      <c r="IG26" s="75"/>
      <c r="IH26" s="75"/>
      <c r="II26" s="75"/>
      <c r="IJ26" s="75"/>
      <c r="IK26" s="75"/>
      <c r="IL26" s="75"/>
      <c r="IM26" s="75"/>
      <c r="IN26" s="75"/>
      <c r="IO26" s="75"/>
      <c r="IP26" s="75"/>
      <c r="IQ26" s="75"/>
      <c r="IR26" s="75"/>
      <c r="IS26" s="75"/>
      <c r="IT26" s="75"/>
      <c r="IU26" s="75"/>
      <c r="IV26" s="75">
        <v>49</v>
      </c>
      <c r="IW26" s="75">
        <v>59</v>
      </c>
      <c r="IX26" s="75">
        <v>52</v>
      </c>
      <c r="IY26" s="75">
        <v>0</v>
      </c>
      <c r="IZ26" s="75">
        <v>0</v>
      </c>
      <c r="JA26" s="75">
        <v>0</v>
      </c>
      <c r="JB26" s="75">
        <v>0</v>
      </c>
      <c r="JC26" s="75">
        <v>0</v>
      </c>
      <c r="JD26" s="75">
        <v>160</v>
      </c>
      <c r="JE26" s="75">
        <v>20</v>
      </c>
      <c r="JF26" s="75">
        <v>8</v>
      </c>
      <c r="JG26" s="75">
        <v>160</v>
      </c>
      <c r="JH26" s="75">
        <v>240</v>
      </c>
      <c r="JI26" s="75"/>
      <c r="JJ26" s="75"/>
      <c r="JK26" s="75"/>
    </row>
    <row r="27" spans="1:271" x14ac:dyDescent="0.3">
      <c r="A27" s="75"/>
      <c r="B27" s="75"/>
      <c r="C27" s="75"/>
      <c r="D27" s="75" t="s">
        <v>571</v>
      </c>
      <c r="E27" s="83">
        <v>183413</v>
      </c>
      <c r="F27" s="83">
        <v>39764.44</v>
      </c>
      <c r="G27" s="83">
        <v>10350</v>
      </c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>
        <v>494</v>
      </c>
      <c r="IW27" s="75">
        <v>593</v>
      </c>
      <c r="IX27" s="75">
        <v>624</v>
      </c>
      <c r="IY27" s="75">
        <v>242</v>
      </c>
      <c r="IZ27" s="75">
        <v>325</v>
      </c>
      <c r="JA27" s="75">
        <v>304</v>
      </c>
      <c r="JB27" s="75">
        <v>270</v>
      </c>
      <c r="JC27" s="75">
        <v>188</v>
      </c>
      <c r="JD27" s="75">
        <v>3040</v>
      </c>
      <c r="JE27" s="75">
        <v>380</v>
      </c>
      <c r="JF27" s="75"/>
      <c r="JG27" s="75">
        <v>3040</v>
      </c>
      <c r="JH27" s="75">
        <v>3760</v>
      </c>
      <c r="JI27" s="75"/>
      <c r="JJ27" s="75"/>
      <c r="JK27" s="75"/>
    </row>
    <row r="28" spans="1:271" x14ac:dyDescent="0.3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2"/>
      <c r="JF28" s="72"/>
      <c r="JG28" s="72"/>
      <c r="JH28" s="72"/>
      <c r="JI28" s="72"/>
      <c r="JJ28" s="72"/>
      <c r="JK28" s="72"/>
    </row>
    <row r="29" spans="1:271" x14ac:dyDescent="0.3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</row>
    <row r="30" spans="1:271" x14ac:dyDescent="0.3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  <c r="FD30" s="72"/>
      <c r="FE30" s="72"/>
      <c r="FF30" s="72"/>
      <c r="FG30" s="72"/>
      <c r="FH30" s="72"/>
      <c r="FI30" s="72"/>
      <c r="FJ30" s="72"/>
      <c r="FK30" s="72"/>
      <c r="FL30" s="72"/>
      <c r="FM30" s="72"/>
      <c r="FN30" s="72"/>
      <c r="FO30" s="72"/>
      <c r="FP30" s="72"/>
      <c r="FQ30" s="72"/>
      <c r="FR30" s="72"/>
      <c r="FS30" s="72"/>
      <c r="FT30" s="72"/>
      <c r="FU30" s="72"/>
      <c r="FV30" s="72"/>
      <c r="FW30" s="72"/>
      <c r="FX30" s="72"/>
      <c r="FY30" s="72"/>
      <c r="FZ30" s="72"/>
      <c r="GA30" s="72"/>
      <c r="GB30" s="72"/>
      <c r="GC30" s="72"/>
      <c r="GD30" s="72"/>
      <c r="GE30" s="72"/>
      <c r="GF30" s="72"/>
      <c r="GG30" s="72"/>
      <c r="GH30" s="72"/>
      <c r="GI30" s="72"/>
      <c r="GJ30" s="72"/>
      <c r="GK30" s="72"/>
      <c r="GL30" s="72"/>
      <c r="GM30" s="72"/>
      <c r="GN30" s="72"/>
      <c r="GO30" s="72"/>
      <c r="GP30" s="72"/>
      <c r="GQ30" s="72"/>
      <c r="GR30" s="72"/>
      <c r="GS30" s="72"/>
      <c r="GT30" s="72"/>
      <c r="GU30" s="72"/>
      <c r="GV30" s="72"/>
      <c r="GW30" s="72"/>
      <c r="GX30" s="72"/>
      <c r="GY30" s="72"/>
      <c r="GZ30" s="72"/>
      <c r="HA30" s="72"/>
      <c r="HB30" s="72"/>
      <c r="HC30" s="72"/>
      <c r="HD30" s="72"/>
      <c r="HE30" s="72"/>
      <c r="HF30" s="72"/>
      <c r="HG30" s="72"/>
      <c r="HH30" s="72"/>
      <c r="HI30" s="72"/>
      <c r="HJ30" s="72"/>
      <c r="HK30" s="72"/>
      <c r="HL30" s="72"/>
      <c r="HM30" s="72"/>
      <c r="HN30" s="72"/>
      <c r="HO30" s="72"/>
      <c r="HP30" s="72"/>
      <c r="HQ30" s="72"/>
      <c r="HR30" s="72"/>
      <c r="HS30" s="72"/>
      <c r="HT30" s="72"/>
      <c r="HU30" s="72"/>
      <c r="HV30" s="72"/>
      <c r="HW30" s="72"/>
      <c r="HX30" s="72"/>
      <c r="HY30" s="72"/>
      <c r="HZ30" s="72"/>
      <c r="IA30" s="72"/>
      <c r="IB30" s="72"/>
      <c r="IC30" s="72"/>
      <c r="ID30" s="72"/>
      <c r="IE30" s="72"/>
      <c r="IF30" s="72"/>
      <c r="IG30" s="72"/>
      <c r="IH30" s="72"/>
      <c r="II30" s="72"/>
      <c r="IJ30" s="72"/>
      <c r="IK30" s="72"/>
      <c r="IL30" s="72"/>
      <c r="IM30" s="72"/>
      <c r="IN30" s="72"/>
      <c r="IO30" s="72"/>
      <c r="IP30" s="72"/>
      <c r="IQ30" s="72"/>
      <c r="IR30" s="72"/>
      <c r="IS30" s="72"/>
      <c r="IT30" s="72"/>
      <c r="IU30" s="72"/>
      <c r="IV30" s="72"/>
      <c r="IW30" s="72"/>
      <c r="IX30" s="72"/>
      <c r="IY30" s="72"/>
      <c r="IZ30" s="72"/>
      <c r="JA30" s="72"/>
      <c r="JB30" s="72"/>
      <c r="JC30" s="72"/>
      <c r="JD30" s="72"/>
      <c r="JE30" s="72"/>
      <c r="JF30" s="72"/>
      <c r="JG30" s="72"/>
      <c r="JH30" s="72"/>
      <c r="JI30" s="72"/>
      <c r="JJ30" s="72"/>
      <c r="JK30" s="72"/>
    </row>
    <row r="31" spans="1:271" x14ac:dyDescent="0.3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  <c r="GC31" s="72"/>
      <c r="GD31" s="72"/>
      <c r="GE31" s="72"/>
      <c r="GF31" s="72"/>
      <c r="GG31" s="72"/>
      <c r="GH31" s="72"/>
      <c r="GI31" s="72"/>
      <c r="GJ31" s="72"/>
      <c r="GK31" s="72"/>
      <c r="GL31" s="72"/>
      <c r="GM31" s="72"/>
      <c r="GN31" s="72"/>
      <c r="GO31" s="72"/>
      <c r="GP31" s="72"/>
      <c r="GQ31" s="72"/>
      <c r="GR31" s="72"/>
      <c r="GS31" s="72"/>
      <c r="GT31" s="72"/>
      <c r="GU31" s="72"/>
      <c r="GV31" s="72"/>
      <c r="GW31" s="72"/>
      <c r="GX31" s="72"/>
      <c r="GY31" s="72"/>
      <c r="GZ31" s="72"/>
      <c r="HA31" s="72"/>
      <c r="HB31" s="72"/>
      <c r="HC31" s="72"/>
      <c r="HD31" s="72"/>
      <c r="HE31" s="72"/>
      <c r="HF31" s="72"/>
      <c r="HG31" s="72"/>
      <c r="HH31" s="72"/>
      <c r="HI31" s="72"/>
      <c r="HJ31" s="72"/>
      <c r="HK31" s="72"/>
      <c r="HL31" s="72"/>
      <c r="HM31" s="72"/>
      <c r="HN31" s="72"/>
      <c r="HO31" s="72"/>
      <c r="HP31" s="72"/>
      <c r="HQ31" s="72"/>
      <c r="HR31" s="72"/>
      <c r="HS31" s="72"/>
      <c r="HT31" s="72"/>
      <c r="HU31" s="72"/>
      <c r="HV31" s="72"/>
      <c r="HW31" s="72"/>
      <c r="HX31" s="72"/>
      <c r="HY31" s="72"/>
      <c r="HZ31" s="72"/>
      <c r="IA31" s="72"/>
      <c r="IB31" s="72"/>
      <c r="IC31" s="72"/>
      <c r="ID31" s="72"/>
      <c r="IE31" s="72"/>
      <c r="IF31" s="72"/>
      <c r="IG31" s="72"/>
      <c r="IH31" s="72"/>
      <c r="II31" s="72"/>
      <c r="IJ31" s="72"/>
      <c r="IK31" s="72"/>
      <c r="IL31" s="72"/>
      <c r="IM31" s="72"/>
      <c r="IN31" s="72"/>
      <c r="IO31" s="72"/>
      <c r="IP31" s="72"/>
      <c r="IQ31" s="72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2"/>
      <c r="JF31" s="72"/>
      <c r="JG31" s="72"/>
      <c r="JH31" s="72"/>
      <c r="JI31" s="72"/>
      <c r="JJ31" s="72"/>
      <c r="JK31" s="72"/>
    </row>
    <row r="32" spans="1:271" x14ac:dyDescent="0.3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</row>
    <row r="33" spans="1:271" x14ac:dyDescent="0.3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CY33" s="72"/>
      <c r="CZ33" s="72"/>
      <c r="DA33" s="72"/>
      <c r="DB33" s="72"/>
      <c r="DC33" s="72"/>
      <c r="DD33" s="72"/>
      <c r="DE33" s="72"/>
      <c r="DF33" s="72"/>
      <c r="DG33" s="72"/>
      <c r="DH33" s="72"/>
      <c r="DI33" s="72"/>
      <c r="DJ33" s="72"/>
      <c r="DK33" s="72"/>
      <c r="DL33" s="72"/>
      <c r="DM33" s="72"/>
      <c r="DN33" s="72"/>
      <c r="DO33" s="72"/>
      <c r="DP33" s="72"/>
      <c r="DQ33" s="72"/>
      <c r="DR33" s="72"/>
      <c r="DS33" s="72"/>
      <c r="DT33" s="72"/>
      <c r="DU33" s="72"/>
      <c r="DV33" s="72"/>
      <c r="DW33" s="72"/>
      <c r="DX33" s="72"/>
      <c r="DY33" s="72"/>
      <c r="DZ33" s="72"/>
      <c r="EA33" s="72"/>
      <c r="EB33" s="72"/>
      <c r="EC33" s="72"/>
      <c r="ED33" s="72"/>
      <c r="EE33" s="72"/>
      <c r="EF33" s="72"/>
      <c r="EG33" s="72"/>
      <c r="EH33" s="72"/>
      <c r="EI33" s="72"/>
      <c r="EJ33" s="72"/>
      <c r="EK33" s="72"/>
      <c r="EL33" s="72"/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W33" s="72"/>
      <c r="EX33" s="72"/>
      <c r="EY33" s="72"/>
      <c r="EZ33" s="72"/>
      <c r="FA33" s="72"/>
      <c r="FB33" s="72"/>
      <c r="FC33" s="72"/>
      <c r="FD33" s="72"/>
      <c r="FE33" s="72"/>
      <c r="FF33" s="72"/>
      <c r="FG33" s="72"/>
      <c r="FH33" s="72"/>
      <c r="FI33" s="72"/>
      <c r="FJ33" s="72"/>
      <c r="FK33" s="72"/>
      <c r="FL33" s="72"/>
      <c r="FM33" s="72"/>
      <c r="FN33" s="72"/>
      <c r="FO33" s="72"/>
      <c r="FP33" s="72"/>
      <c r="FQ33" s="72"/>
      <c r="FR33" s="72"/>
      <c r="FS33" s="72"/>
      <c r="FT33" s="72"/>
      <c r="FU33" s="72"/>
      <c r="FV33" s="72"/>
      <c r="FW33" s="72"/>
      <c r="FX33" s="72"/>
      <c r="FY33" s="72"/>
      <c r="FZ33" s="72"/>
      <c r="GA33" s="72"/>
      <c r="GB33" s="72"/>
      <c r="GC33" s="72"/>
      <c r="GD33" s="72"/>
      <c r="GE33" s="72"/>
      <c r="GF33" s="72"/>
      <c r="GG33" s="72"/>
      <c r="GH33" s="72"/>
      <c r="GI33" s="72"/>
      <c r="GJ33" s="72"/>
      <c r="GK33" s="72"/>
      <c r="GL33" s="72"/>
      <c r="GM33" s="72"/>
      <c r="GN33" s="72"/>
      <c r="GO33" s="72"/>
      <c r="GP33" s="72"/>
      <c r="GQ33" s="72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2"/>
      <c r="IF33" s="72"/>
      <c r="IG33" s="72"/>
      <c r="IH33" s="72"/>
      <c r="II33" s="72"/>
      <c r="IJ33" s="72"/>
      <c r="IK33" s="72"/>
      <c r="IL33" s="72"/>
      <c r="IM33" s="72"/>
      <c r="IN33" s="72"/>
      <c r="IO33" s="72"/>
      <c r="IP33" s="72"/>
      <c r="IQ33" s="72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2"/>
      <c r="JF33" s="72"/>
      <c r="JG33" s="72"/>
      <c r="JH33" s="72"/>
      <c r="JI33" s="72"/>
      <c r="JJ33" s="72"/>
      <c r="JK33" s="72"/>
    </row>
    <row r="34" spans="1:271" x14ac:dyDescent="0.3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K34" s="72"/>
    </row>
    <row r="35" spans="1:271" x14ac:dyDescent="0.3">
      <c r="A35" s="72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</row>
    <row r="36" spans="1:271" x14ac:dyDescent="0.3">
      <c r="A36" s="492" t="s">
        <v>643</v>
      </c>
      <c r="B36" s="492"/>
      <c r="C36" s="492"/>
      <c r="D36" s="492"/>
      <c r="E36" s="492"/>
      <c r="F36" s="492"/>
      <c r="G36" s="492"/>
      <c r="H36" s="492"/>
      <c r="I36" s="492"/>
      <c r="J36" s="492"/>
      <c r="K36" s="492"/>
      <c r="L36" s="492"/>
      <c r="M36" s="492"/>
      <c r="N36" s="492"/>
      <c r="O36" s="492"/>
      <c r="P36" s="492"/>
      <c r="Q36" s="492"/>
      <c r="R36" s="492"/>
      <c r="S36" s="492"/>
      <c r="T36" s="492"/>
      <c r="U36" s="492"/>
      <c r="V36" s="492"/>
      <c r="W36" s="492"/>
      <c r="X36" s="492"/>
      <c r="Y36" s="492"/>
      <c r="Z36" s="492"/>
      <c r="AA36" s="492"/>
      <c r="AB36" s="492"/>
      <c r="AC36" s="492"/>
      <c r="AD36" s="492"/>
      <c r="AE36" s="492"/>
      <c r="AF36" s="492"/>
      <c r="AG36" s="492"/>
      <c r="AH36" s="492"/>
      <c r="AI36" s="492"/>
      <c r="AJ36" s="492"/>
      <c r="AK36" s="492"/>
      <c r="AL36" s="492"/>
      <c r="AM36" s="492"/>
      <c r="AN36" s="492"/>
      <c r="AO36" s="492"/>
      <c r="AP36" s="492"/>
      <c r="AQ36" s="492"/>
      <c r="AR36" s="492"/>
      <c r="AS36" s="492"/>
      <c r="AT36" s="492"/>
      <c r="AU36" s="492"/>
      <c r="AV36" s="492"/>
      <c r="AW36" s="492"/>
      <c r="AX36" s="492"/>
      <c r="AY36" s="492"/>
      <c r="AZ36" s="492"/>
      <c r="BA36" s="492"/>
      <c r="BB36" s="492"/>
      <c r="BC36" s="492"/>
      <c r="BD36" s="492"/>
      <c r="BE36" s="492"/>
      <c r="BF36" s="492"/>
      <c r="BG36" s="492"/>
      <c r="BH36" s="492"/>
      <c r="BI36" s="492"/>
      <c r="BJ36" s="492"/>
      <c r="BK36" s="492"/>
      <c r="BL36" s="492"/>
      <c r="BM36" s="492"/>
      <c r="BN36" s="492"/>
      <c r="BO36" s="492"/>
      <c r="BP36" s="492"/>
      <c r="BQ36" s="492"/>
      <c r="BR36" s="492"/>
      <c r="BS36" s="492"/>
      <c r="BT36" s="492"/>
      <c r="BU36" s="492"/>
      <c r="BV36" s="492"/>
      <c r="BW36" s="492"/>
      <c r="BX36" s="492"/>
      <c r="BY36" s="492"/>
      <c r="BZ36" s="492"/>
      <c r="CA36" s="492"/>
      <c r="CB36" s="492"/>
      <c r="CC36" s="492"/>
      <c r="CD36" s="492"/>
      <c r="CE36" s="492"/>
      <c r="CF36" s="492"/>
      <c r="CG36" s="492"/>
      <c r="CH36" s="492"/>
      <c r="CI36" s="492"/>
      <c r="CJ36" s="492"/>
      <c r="CK36" s="492"/>
      <c r="CL36" s="492"/>
      <c r="CM36" s="492"/>
      <c r="CN36" s="492"/>
      <c r="CO36" s="492"/>
      <c r="CP36" s="492"/>
      <c r="CQ36" s="492"/>
      <c r="CR36" s="492"/>
      <c r="CS36" s="492"/>
      <c r="CT36" s="492"/>
      <c r="CU36" s="492"/>
      <c r="CV36" s="492"/>
      <c r="CW36" s="492"/>
      <c r="CX36" s="492"/>
      <c r="CY36" s="492"/>
      <c r="CZ36" s="492"/>
      <c r="DA36" s="492"/>
      <c r="DB36" s="492"/>
      <c r="DC36" s="492"/>
      <c r="DD36" s="492"/>
      <c r="DE36" s="492"/>
      <c r="DF36" s="492"/>
      <c r="DG36" s="492"/>
      <c r="DH36" s="492"/>
      <c r="DI36" s="492"/>
      <c r="DJ36" s="492"/>
      <c r="DK36" s="492"/>
      <c r="DL36" s="492"/>
      <c r="DM36" s="492"/>
      <c r="DN36" s="492"/>
      <c r="DO36" s="492"/>
      <c r="DP36" s="492"/>
      <c r="DQ36" s="492"/>
      <c r="DR36" s="492"/>
      <c r="DS36" s="492"/>
      <c r="DT36" s="492"/>
      <c r="DU36" s="492"/>
      <c r="DV36" s="492"/>
      <c r="DW36" s="492"/>
      <c r="DX36" s="492"/>
      <c r="DY36" s="492"/>
      <c r="DZ36" s="492"/>
      <c r="EA36" s="492"/>
      <c r="EB36" s="492"/>
      <c r="EC36" s="492"/>
      <c r="ED36" s="492"/>
      <c r="EE36" s="492"/>
      <c r="EF36" s="492"/>
      <c r="EG36" s="492"/>
      <c r="EH36" s="492"/>
      <c r="EI36" s="492"/>
      <c r="EJ36" s="492"/>
      <c r="EK36" s="492"/>
      <c r="EL36" s="492"/>
      <c r="EM36" s="492"/>
      <c r="EN36" s="492"/>
      <c r="EO36" s="492"/>
      <c r="EP36" s="492"/>
      <c r="EQ36" s="492"/>
      <c r="ER36" s="492"/>
      <c r="ES36" s="492"/>
      <c r="ET36" s="492"/>
      <c r="EU36" s="492"/>
      <c r="EV36" s="492"/>
      <c r="EW36" s="492"/>
      <c r="EX36" s="492"/>
      <c r="EY36" s="492"/>
      <c r="EZ36" s="492"/>
      <c r="FA36" s="492"/>
      <c r="FB36" s="492"/>
      <c r="FC36" s="492"/>
      <c r="FD36" s="492"/>
      <c r="FE36" s="492"/>
      <c r="FF36" s="492"/>
      <c r="FG36" s="492"/>
      <c r="FH36" s="492"/>
      <c r="FI36" s="492"/>
      <c r="FJ36" s="492"/>
      <c r="FK36" s="492"/>
      <c r="FL36" s="492"/>
      <c r="FM36" s="492"/>
      <c r="FN36" s="492"/>
      <c r="FO36" s="492"/>
      <c r="FP36" s="492"/>
      <c r="FQ36" s="492"/>
      <c r="FR36" s="492"/>
      <c r="FS36" s="492"/>
      <c r="FT36" s="492"/>
      <c r="FU36" s="492"/>
      <c r="FV36" s="492"/>
      <c r="FW36" s="492"/>
      <c r="FX36" s="492"/>
      <c r="FY36" s="492"/>
      <c r="FZ36" s="492"/>
      <c r="GA36" s="492"/>
      <c r="GB36" s="492"/>
      <c r="GC36" s="492"/>
      <c r="GD36" s="492"/>
      <c r="GE36" s="492"/>
      <c r="GF36" s="492"/>
      <c r="GG36" s="492"/>
      <c r="GH36" s="492"/>
      <c r="GI36" s="492"/>
      <c r="GJ36" s="492"/>
      <c r="GK36" s="492"/>
      <c r="GL36" s="492"/>
      <c r="GM36" s="492"/>
      <c r="GN36" s="492"/>
      <c r="GO36" s="492"/>
      <c r="GP36" s="492"/>
      <c r="GQ36" s="492"/>
      <c r="GR36" s="492"/>
      <c r="GS36" s="492"/>
      <c r="GT36" s="492"/>
      <c r="GU36" s="492"/>
      <c r="GV36" s="492"/>
      <c r="GW36" s="492"/>
      <c r="GX36" s="492"/>
      <c r="GY36" s="492"/>
      <c r="GZ36" s="492"/>
      <c r="HA36" s="492"/>
      <c r="HB36" s="492"/>
      <c r="HC36" s="492"/>
      <c r="HD36" s="492"/>
      <c r="HE36" s="492"/>
      <c r="HF36" s="492"/>
      <c r="HG36" s="492"/>
      <c r="HH36" s="492"/>
      <c r="HI36" s="492"/>
      <c r="HJ36" s="492"/>
      <c r="HK36" s="492"/>
      <c r="HL36" s="492"/>
      <c r="HM36" s="492"/>
      <c r="HN36" s="492"/>
      <c r="HO36" s="492"/>
      <c r="HP36" s="492"/>
      <c r="HQ36" s="492"/>
      <c r="HR36" s="492"/>
      <c r="HS36" s="492"/>
      <c r="HT36" s="492"/>
      <c r="HU36" s="492"/>
      <c r="HV36" s="492"/>
      <c r="HW36" s="492"/>
      <c r="HX36" s="492"/>
      <c r="HY36" s="492"/>
      <c r="HZ36" s="492"/>
      <c r="IA36" s="492"/>
      <c r="IB36" s="492"/>
      <c r="IC36" s="492"/>
      <c r="ID36" s="492"/>
      <c r="IE36" s="492"/>
      <c r="IF36" s="492"/>
      <c r="IG36" s="492"/>
      <c r="IH36" s="492"/>
      <c r="II36" s="492"/>
      <c r="IJ36" s="492"/>
      <c r="IK36" s="492"/>
      <c r="IL36" s="492"/>
      <c r="IM36" s="492"/>
      <c r="IN36" s="492"/>
      <c r="IO36" s="492"/>
      <c r="IP36" s="492"/>
      <c r="IQ36" s="492"/>
      <c r="IR36" s="492"/>
      <c r="IS36" s="492"/>
      <c r="IT36" s="492"/>
      <c r="IU36" s="492"/>
      <c r="IV36" s="492"/>
      <c r="IW36" s="492"/>
      <c r="IX36" s="492"/>
      <c r="IY36" s="96"/>
      <c r="IZ36" s="96"/>
      <c r="JA36" s="96"/>
      <c r="JB36" s="96"/>
      <c r="JC36" s="96"/>
      <c r="JD36" s="96"/>
      <c r="JE36" s="72"/>
      <c r="JF36" s="72"/>
      <c r="JG36" s="72"/>
      <c r="JH36" s="72"/>
      <c r="JI36" s="72"/>
      <c r="JJ36" s="72"/>
      <c r="JK36" s="72"/>
    </row>
    <row r="37" spans="1:271" x14ac:dyDescent="0.3">
      <c r="A37" s="478" t="s">
        <v>0</v>
      </c>
      <c r="B37" s="478" t="s">
        <v>600</v>
      </c>
      <c r="C37" s="478" t="s">
        <v>601</v>
      </c>
      <c r="D37" s="478" t="s">
        <v>602</v>
      </c>
      <c r="E37" s="478" t="s">
        <v>603</v>
      </c>
      <c r="F37" s="478" t="s">
        <v>604</v>
      </c>
      <c r="G37" s="478" t="s">
        <v>605</v>
      </c>
      <c r="H37" s="493">
        <v>1</v>
      </c>
      <c r="I37" s="494"/>
      <c r="J37" s="494"/>
      <c r="K37" s="494"/>
      <c r="L37" s="494"/>
      <c r="M37" s="494"/>
      <c r="N37" s="494"/>
      <c r="O37" s="495"/>
      <c r="P37" s="493">
        <v>2</v>
      </c>
      <c r="Q37" s="494"/>
      <c r="R37" s="494"/>
      <c r="S37" s="494"/>
      <c r="T37" s="494"/>
      <c r="U37" s="494"/>
      <c r="V37" s="494"/>
      <c r="W37" s="495"/>
      <c r="X37" s="493">
        <v>3</v>
      </c>
      <c r="Y37" s="494"/>
      <c r="Z37" s="494"/>
      <c r="AA37" s="494"/>
      <c r="AB37" s="494"/>
      <c r="AC37" s="494"/>
      <c r="AD37" s="494"/>
      <c r="AE37" s="495"/>
      <c r="AF37" s="493">
        <v>4</v>
      </c>
      <c r="AG37" s="494"/>
      <c r="AH37" s="494"/>
      <c r="AI37" s="494"/>
      <c r="AJ37" s="494"/>
      <c r="AK37" s="494"/>
      <c r="AL37" s="494"/>
      <c r="AM37" s="495"/>
      <c r="AN37" s="493">
        <v>5</v>
      </c>
      <c r="AO37" s="494"/>
      <c r="AP37" s="494"/>
      <c r="AQ37" s="494"/>
      <c r="AR37" s="494"/>
      <c r="AS37" s="494"/>
      <c r="AT37" s="494"/>
      <c r="AU37" s="495"/>
      <c r="AV37" s="493">
        <v>6</v>
      </c>
      <c r="AW37" s="494"/>
      <c r="AX37" s="494"/>
      <c r="AY37" s="494"/>
      <c r="AZ37" s="494"/>
      <c r="BA37" s="494"/>
      <c r="BB37" s="494"/>
      <c r="BC37" s="495"/>
      <c r="BD37" s="493">
        <v>7</v>
      </c>
      <c r="BE37" s="494"/>
      <c r="BF37" s="494"/>
      <c r="BG37" s="494"/>
      <c r="BH37" s="494"/>
      <c r="BI37" s="494"/>
      <c r="BJ37" s="494"/>
      <c r="BK37" s="495"/>
      <c r="BL37" s="493">
        <v>8</v>
      </c>
      <c r="BM37" s="494"/>
      <c r="BN37" s="494"/>
      <c r="BO37" s="494"/>
      <c r="BP37" s="494"/>
      <c r="BQ37" s="494"/>
      <c r="BR37" s="494"/>
      <c r="BS37" s="495"/>
      <c r="BT37" s="493">
        <v>9</v>
      </c>
      <c r="BU37" s="494"/>
      <c r="BV37" s="494"/>
      <c r="BW37" s="494"/>
      <c r="BX37" s="494"/>
      <c r="BY37" s="494"/>
      <c r="BZ37" s="494"/>
      <c r="CA37" s="495"/>
      <c r="CB37" s="493">
        <v>10</v>
      </c>
      <c r="CC37" s="494"/>
      <c r="CD37" s="494"/>
      <c r="CE37" s="494"/>
      <c r="CF37" s="494"/>
      <c r="CG37" s="494"/>
      <c r="CH37" s="494"/>
      <c r="CI37" s="495"/>
      <c r="CJ37" s="493">
        <v>11</v>
      </c>
      <c r="CK37" s="494"/>
      <c r="CL37" s="494"/>
      <c r="CM37" s="494"/>
      <c r="CN37" s="494"/>
      <c r="CO37" s="494"/>
      <c r="CP37" s="494"/>
      <c r="CQ37" s="495"/>
      <c r="CR37" s="493">
        <v>12</v>
      </c>
      <c r="CS37" s="494"/>
      <c r="CT37" s="494"/>
      <c r="CU37" s="494"/>
      <c r="CV37" s="494"/>
      <c r="CW37" s="494"/>
      <c r="CX37" s="494"/>
      <c r="CY37" s="495"/>
      <c r="CZ37" s="493">
        <v>13</v>
      </c>
      <c r="DA37" s="494"/>
      <c r="DB37" s="494"/>
      <c r="DC37" s="494"/>
      <c r="DD37" s="494"/>
      <c r="DE37" s="494"/>
      <c r="DF37" s="494"/>
      <c r="DG37" s="495"/>
      <c r="DH37" s="493">
        <v>14</v>
      </c>
      <c r="DI37" s="494"/>
      <c r="DJ37" s="494"/>
      <c r="DK37" s="494"/>
      <c r="DL37" s="494"/>
      <c r="DM37" s="494"/>
      <c r="DN37" s="494"/>
      <c r="DO37" s="495"/>
      <c r="DP37" s="493">
        <v>15</v>
      </c>
      <c r="DQ37" s="494"/>
      <c r="DR37" s="494"/>
      <c r="DS37" s="494"/>
      <c r="DT37" s="494"/>
      <c r="DU37" s="494"/>
      <c r="DV37" s="494"/>
      <c r="DW37" s="495"/>
      <c r="DX37" s="493">
        <v>16</v>
      </c>
      <c r="DY37" s="494"/>
      <c r="DZ37" s="494"/>
      <c r="EA37" s="494"/>
      <c r="EB37" s="494"/>
      <c r="EC37" s="494"/>
      <c r="ED37" s="494"/>
      <c r="EE37" s="495"/>
      <c r="EF37" s="493">
        <v>17</v>
      </c>
      <c r="EG37" s="494"/>
      <c r="EH37" s="494"/>
      <c r="EI37" s="494"/>
      <c r="EJ37" s="494"/>
      <c r="EK37" s="494"/>
      <c r="EL37" s="494"/>
      <c r="EM37" s="495"/>
      <c r="EN37" s="493">
        <v>18</v>
      </c>
      <c r="EO37" s="494"/>
      <c r="EP37" s="494"/>
      <c r="EQ37" s="494"/>
      <c r="ER37" s="494"/>
      <c r="ES37" s="494"/>
      <c r="ET37" s="494"/>
      <c r="EU37" s="495"/>
      <c r="EV37" s="493">
        <v>19</v>
      </c>
      <c r="EW37" s="494"/>
      <c r="EX37" s="494"/>
      <c r="EY37" s="494"/>
      <c r="EZ37" s="494"/>
      <c r="FA37" s="494"/>
      <c r="FB37" s="494"/>
      <c r="FC37" s="495"/>
      <c r="FD37" s="493">
        <v>20</v>
      </c>
      <c r="FE37" s="494"/>
      <c r="FF37" s="494"/>
      <c r="FG37" s="494"/>
      <c r="FH37" s="494"/>
      <c r="FI37" s="494"/>
      <c r="FJ37" s="494"/>
      <c r="FK37" s="495"/>
      <c r="FL37" s="493">
        <v>21</v>
      </c>
      <c r="FM37" s="494"/>
      <c r="FN37" s="494"/>
      <c r="FO37" s="494"/>
      <c r="FP37" s="494"/>
      <c r="FQ37" s="494"/>
      <c r="FR37" s="494"/>
      <c r="FS37" s="495"/>
      <c r="FT37" s="493">
        <v>22</v>
      </c>
      <c r="FU37" s="494"/>
      <c r="FV37" s="494"/>
      <c r="FW37" s="494"/>
      <c r="FX37" s="494"/>
      <c r="FY37" s="494"/>
      <c r="FZ37" s="494"/>
      <c r="GA37" s="495"/>
      <c r="GB37" s="493">
        <v>23</v>
      </c>
      <c r="GC37" s="494"/>
      <c r="GD37" s="494"/>
      <c r="GE37" s="494"/>
      <c r="GF37" s="494"/>
      <c r="GG37" s="494"/>
      <c r="GH37" s="494"/>
      <c r="GI37" s="495"/>
      <c r="GJ37" s="493">
        <v>24</v>
      </c>
      <c r="GK37" s="494"/>
      <c r="GL37" s="494"/>
      <c r="GM37" s="494"/>
      <c r="GN37" s="494"/>
      <c r="GO37" s="494"/>
      <c r="GP37" s="494"/>
      <c r="GQ37" s="495"/>
      <c r="GR37" s="493">
        <v>25</v>
      </c>
      <c r="GS37" s="494"/>
      <c r="GT37" s="494"/>
      <c r="GU37" s="494"/>
      <c r="GV37" s="494"/>
      <c r="GW37" s="494"/>
      <c r="GX37" s="494"/>
      <c r="GY37" s="495"/>
      <c r="GZ37" s="493">
        <v>26</v>
      </c>
      <c r="HA37" s="494"/>
      <c r="HB37" s="494"/>
      <c r="HC37" s="494"/>
      <c r="HD37" s="494"/>
      <c r="HE37" s="494"/>
      <c r="HF37" s="494"/>
      <c r="HG37" s="495"/>
      <c r="HH37" s="493">
        <v>27</v>
      </c>
      <c r="HI37" s="494"/>
      <c r="HJ37" s="494"/>
      <c r="HK37" s="494"/>
      <c r="HL37" s="494"/>
      <c r="HM37" s="494"/>
      <c r="HN37" s="494"/>
      <c r="HO37" s="495"/>
      <c r="HP37" s="493">
        <v>28</v>
      </c>
      <c r="HQ37" s="494"/>
      <c r="HR37" s="494"/>
      <c r="HS37" s="494"/>
      <c r="HT37" s="494"/>
      <c r="HU37" s="494"/>
      <c r="HV37" s="494"/>
      <c r="HW37" s="495"/>
      <c r="HX37" s="493">
        <v>29</v>
      </c>
      <c r="HY37" s="494"/>
      <c r="HZ37" s="494"/>
      <c r="IA37" s="494"/>
      <c r="IB37" s="494"/>
      <c r="IC37" s="494"/>
      <c r="ID37" s="494"/>
      <c r="IE37" s="495"/>
      <c r="IF37" s="493">
        <v>30</v>
      </c>
      <c r="IG37" s="494"/>
      <c r="IH37" s="494"/>
      <c r="II37" s="494"/>
      <c r="IJ37" s="494"/>
      <c r="IK37" s="494"/>
      <c r="IL37" s="494"/>
      <c r="IM37" s="495"/>
      <c r="IN37" s="493">
        <v>31</v>
      </c>
      <c r="IO37" s="494"/>
      <c r="IP37" s="494"/>
      <c r="IQ37" s="494"/>
      <c r="IR37" s="494"/>
      <c r="IS37" s="494"/>
      <c r="IT37" s="494"/>
      <c r="IU37" s="495"/>
      <c r="IV37" s="493" t="s">
        <v>571</v>
      </c>
      <c r="IW37" s="494"/>
      <c r="IX37" s="494"/>
      <c r="IY37" s="494"/>
      <c r="IZ37" s="494"/>
      <c r="JA37" s="494"/>
      <c r="JB37" s="494"/>
      <c r="JC37" s="495"/>
      <c r="JD37" s="488" t="s">
        <v>606</v>
      </c>
      <c r="JE37" s="488" t="s">
        <v>607</v>
      </c>
      <c r="JF37" s="488" t="s">
        <v>608</v>
      </c>
      <c r="JG37" s="478" t="s">
        <v>571</v>
      </c>
      <c r="JH37" s="485" t="s">
        <v>609</v>
      </c>
      <c r="JI37" s="484" t="s">
        <v>638</v>
      </c>
      <c r="JJ37" s="497" t="s">
        <v>639</v>
      </c>
      <c r="JK37" s="496" t="s">
        <v>640</v>
      </c>
    </row>
    <row r="38" spans="1:271" x14ac:dyDescent="0.3">
      <c r="A38" s="479"/>
      <c r="B38" s="479"/>
      <c r="C38" s="479"/>
      <c r="D38" s="479"/>
      <c r="E38" s="479"/>
      <c r="F38" s="479"/>
      <c r="G38" s="479"/>
      <c r="H38" s="86" t="s">
        <v>610</v>
      </c>
      <c r="I38" s="86" t="s">
        <v>611</v>
      </c>
      <c r="J38" s="86" t="s">
        <v>612</v>
      </c>
      <c r="K38" s="86" t="s">
        <v>613</v>
      </c>
      <c r="L38" s="86" t="s">
        <v>614</v>
      </c>
      <c r="M38" s="86" t="s">
        <v>615</v>
      </c>
      <c r="N38" s="86" t="s">
        <v>616</v>
      </c>
      <c r="O38" s="86" t="s">
        <v>617</v>
      </c>
      <c r="P38" s="86" t="s">
        <v>610</v>
      </c>
      <c r="Q38" s="86" t="s">
        <v>611</v>
      </c>
      <c r="R38" s="86" t="s">
        <v>612</v>
      </c>
      <c r="S38" s="86" t="s">
        <v>613</v>
      </c>
      <c r="T38" s="86" t="s">
        <v>614</v>
      </c>
      <c r="U38" s="86" t="s">
        <v>615</v>
      </c>
      <c r="V38" s="86" t="s">
        <v>616</v>
      </c>
      <c r="W38" s="86" t="s">
        <v>617</v>
      </c>
      <c r="X38" s="86" t="s">
        <v>610</v>
      </c>
      <c r="Y38" s="86" t="s">
        <v>611</v>
      </c>
      <c r="Z38" s="86" t="s">
        <v>612</v>
      </c>
      <c r="AA38" s="86" t="s">
        <v>613</v>
      </c>
      <c r="AB38" s="86" t="s">
        <v>614</v>
      </c>
      <c r="AC38" s="86" t="s">
        <v>615</v>
      </c>
      <c r="AD38" s="86" t="s">
        <v>616</v>
      </c>
      <c r="AE38" s="86" t="s">
        <v>617</v>
      </c>
      <c r="AF38" s="86" t="s">
        <v>610</v>
      </c>
      <c r="AG38" s="86" t="s">
        <v>611</v>
      </c>
      <c r="AH38" s="86" t="s">
        <v>612</v>
      </c>
      <c r="AI38" s="86" t="s">
        <v>613</v>
      </c>
      <c r="AJ38" s="86" t="s">
        <v>614</v>
      </c>
      <c r="AK38" s="86" t="s">
        <v>615</v>
      </c>
      <c r="AL38" s="86" t="s">
        <v>616</v>
      </c>
      <c r="AM38" s="86" t="s">
        <v>617</v>
      </c>
      <c r="AN38" s="86" t="s">
        <v>610</v>
      </c>
      <c r="AO38" s="86" t="s">
        <v>611</v>
      </c>
      <c r="AP38" s="86" t="s">
        <v>612</v>
      </c>
      <c r="AQ38" s="86" t="s">
        <v>613</v>
      </c>
      <c r="AR38" s="86" t="s">
        <v>614</v>
      </c>
      <c r="AS38" s="86" t="s">
        <v>615</v>
      </c>
      <c r="AT38" s="86" t="s">
        <v>616</v>
      </c>
      <c r="AU38" s="86" t="s">
        <v>617</v>
      </c>
      <c r="AV38" s="86" t="s">
        <v>610</v>
      </c>
      <c r="AW38" s="86" t="s">
        <v>611</v>
      </c>
      <c r="AX38" s="86" t="s">
        <v>612</v>
      </c>
      <c r="AY38" s="86" t="s">
        <v>613</v>
      </c>
      <c r="AZ38" s="86" t="s">
        <v>614</v>
      </c>
      <c r="BA38" s="86" t="s">
        <v>615</v>
      </c>
      <c r="BB38" s="86" t="s">
        <v>616</v>
      </c>
      <c r="BC38" s="86" t="s">
        <v>617</v>
      </c>
      <c r="BD38" s="86" t="s">
        <v>610</v>
      </c>
      <c r="BE38" s="86" t="s">
        <v>611</v>
      </c>
      <c r="BF38" s="86" t="s">
        <v>612</v>
      </c>
      <c r="BG38" s="86" t="s">
        <v>613</v>
      </c>
      <c r="BH38" s="86" t="s">
        <v>614</v>
      </c>
      <c r="BI38" s="86" t="s">
        <v>615</v>
      </c>
      <c r="BJ38" s="86" t="s">
        <v>616</v>
      </c>
      <c r="BK38" s="86" t="s">
        <v>617</v>
      </c>
      <c r="BL38" s="86" t="s">
        <v>610</v>
      </c>
      <c r="BM38" s="86" t="s">
        <v>611</v>
      </c>
      <c r="BN38" s="86" t="s">
        <v>612</v>
      </c>
      <c r="BO38" s="86" t="s">
        <v>613</v>
      </c>
      <c r="BP38" s="86" t="s">
        <v>614</v>
      </c>
      <c r="BQ38" s="86" t="s">
        <v>615</v>
      </c>
      <c r="BR38" s="86" t="s">
        <v>616</v>
      </c>
      <c r="BS38" s="86" t="s">
        <v>617</v>
      </c>
      <c r="BT38" s="86" t="s">
        <v>610</v>
      </c>
      <c r="BU38" s="86" t="s">
        <v>611</v>
      </c>
      <c r="BV38" s="86" t="s">
        <v>612</v>
      </c>
      <c r="BW38" s="86" t="s">
        <v>613</v>
      </c>
      <c r="BX38" s="86" t="s">
        <v>614</v>
      </c>
      <c r="BY38" s="86" t="s">
        <v>615</v>
      </c>
      <c r="BZ38" s="86" t="s">
        <v>616</v>
      </c>
      <c r="CA38" s="86" t="s">
        <v>617</v>
      </c>
      <c r="CB38" s="86" t="s">
        <v>610</v>
      </c>
      <c r="CC38" s="86" t="s">
        <v>611</v>
      </c>
      <c r="CD38" s="86" t="s">
        <v>612</v>
      </c>
      <c r="CE38" s="86" t="s">
        <v>613</v>
      </c>
      <c r="CF38" s="86" t="s">
        <v>614</v>
      </c>
      <c r="CG38" s="86" t="s">
        <v>615</v>
      </c>
      <c r="CH38" s="86" t="s">
        <v>616</v>
      </c>
      <c r="CI38" s="86" t="s">
        <v>617</v>
      </c>
      <c r="CJ38" s="86" t="s">
        <v>610</v>
      </c>
      <c r="CK38" s="86" t="s">
        <v>611</v>
      </c>
      <c r="CL38" s="86" t="s">
        <v>612</v>
      </c>
      <c r="CM38" s="86" t="s">
        <v>613</v>
      </c>
      <c r="CN38" s="86" t="s">
        <v>614</v>
      </c>
      <c r="CO38" s="86" t="s">
        <v>615</v>
      </c>
      <c r="CP38" s="86" t="s">
        <v>616</v>
      </c>
      <c r="CQ38" s="86" t="s">
        <v>617</v>
      </c>
      <c r="CR38" s="86" t="s">
        <v>610</v>
      </c>
      <c r="CS38" s="86" t="s">
        <v>611</v>
      </c>
      <c r="CT38" s="86" t="s">
        <v>612</v>
      </c>
      <c r="CU38" s="86" t="s">
        <v>613</v>
      </c>
      <c r="CV38" s="86" t="s">
        <v>614</v>
      </c>
      <c r="CW38" s="86" t="s">
        <v>615</v>
      </c>
      <c r="CX38" s="86" t="s">
        <v>616</v>
      </c>
      <c r="CY38" s="86" t="s">
        <v>617</v>
      </c>
      <c r="CZ38" s="86" t="s">
        <v>610</v>
      </c>
      <c r="DA38" s="86" t="s">
        <v>611</v>
      </c>
      <c r="DB38" s="86" t="s">
        <v>612</v>
      </c>
      <c r="DC38" s="86" t="s">
        <v>613</v>
      </c>
      <c r="DD38" s="86" t="s">
        <v>614</v>
      </c>
      <c r="DE38" s="86" t="s">
        <v>615</v>
      </c>
      <c r="DF38" s="86" t="s">
        <v>616</v>
      </c>
      <c r="DG38" s="86" t="s">
        <v>617</v>
      </c>
      <c r="DH38" s="86" t="s">
        <v>610</v>
      </c>
      <c r="DI38" s="86" t="s">
        <v>611</v>
      </c>
      <c r="DJ38" s="86" t="s">
        <v>612</v>
      </c>
      <c r="DK38" s="86" t="s">
        <v>613</v>
      </c>
      <c r="DL38" s="86" t="s">
        <v>614</v>
      </c>
      <c r="DM38" s="86" t="s">
        <v>615</v>
      </c>
      <c r="DN38" s="86" t="s">
        <v>616</v>
      </c>
      <c r="DO38" s="86" t="s">
        <v>617</v>
      </c>
      <c r="DP38" s="86" t="s">
        <v>610</v>
      </c>
      <c r="DQ38" s="86" t="s">
        <v>611</v>
      </c>
      <c r="DR38" s="86" t="s">
        <v>612</v>
      </c>
      <c r="DS38" s="86" t="s">
        <v>613</v>
      </c>
      <c r="DT38" s="86" t="s">
        <v>614</v>
      </c>
      <c r="DU38" s="86" t="s">
        <v>615</v>
      </c>
      <c r="DV38" s="86" t="s">
        <v>616</v>
      </c>
      <c r="DW38" s="86" t="s">
        <v>617</v>
      </c>
      <c r="DX38" s="86" t="s">
        <v>610</v>
      </c>
      <c r="DY38" s="86" t="s">
        <v>611</v>
      </c>
      <c r="DZ38" s="86" t="s">
        <v>612</v>
      </c>
      <c r="EA38" s="86" t="s">
        <v>613</v>
      </c>
      <c r="EB38" s="86" t="s">
        <v>614</v>
      </c>
      <c r="EC38" s="86" t="s">
        <v>615</v>
      </c>
      <c r="ED38" s="86" t="s">
        <v>616</v>
      </c>
      <c r="EE38" s="86" t="s">
        <v>617</v>
      </c>
      <c r="EF38" s="86" t="s">
        <v>610</v>
      </c>
      <c r="EG38" s="86" t="s">
        <v>611</v>
      </c>
      <c r="EH38" s="86" t="s">
        <v>612</v>
      </c>
      <c r="EI38" s="86" t="s">
        <v>613</v>
      </c>
      <c r="EJ38" s="86" t="s">
        <v>614</v>
      </c>
      <c r="EK38" s="86" t="s">
        <v>615</v>
      </c>
      <c r="EL38" s="86" t="s">
        <v>616</v>
      </c>
      <c r="EM38" s="86" t="s">
        <v>617</v>
      </c>
      <c r="EN38" s="86" t="s">
        <v>610</v>
      </c>
      <c r="EO38" s="86" t="s">
        <v>611</v>
      </c>
      <c r="EP38" s="86" t="s">
        <v>612</v>
      </c>
      <c r="EQ38" s="86" t="s">
        <v>613</v>
      </c>
      <c r="ER38" s="86" t="s">
        <v>614</v>
      </c>
      <c r="ES38" s="86" t="s">
        <v>615</v>
      </c>
      <c r="ET38" s="86" t="s">
        <v>616</v>
      </c>
      <c r="EU38" s="86" t="s">
        <v>617</v>
      </c>
      <c r="EV38" s="86" t="s">
        <v>610</v>
      </c>
      <c r="EW38" s="86" t="s">
        <v>611</v>
      </c>
      <c r="EX38" s="86" t="s">
        <v>612</v>
      </c>
      <c r="EY38" s="86" t="s">
        <v>613</v>
      </c>
      <c r="EZ38" s="86" t="s">
        <v>614</v>
      </c>
      <c r="FA38" s="86" t="s">
        <v>615</v>
      </c>
      <c r="FB38" s="86" t="s">
        <v>616</v>
      </c>
      <c r="FC38" s="86" t="s">
        <v>617</v>
      </c>
      <c r="FD38" s="86" t="s">
        <v>610</v>
      </c>
      <c r="FE38" s="86" t="s">
        <v>611</v>
      </c>
      <c r="FF38" s="86" t="s">
        <v>612</v>
      </c>
      <c r="FG38" s="86" t="s">
        <v>613</v>
      </c>
      <c r="FH38" s="86" t="s">
        <v>614</v>
      </c>
      <c r="FI38" s="86" t="s">
        <v>615</v>
      </c>
      <c r="FJ38" s="86" t="s">
        <v>616</v>
      </c>
      <c r="FK38" s="86" t="s">
        <v>617</v>
      </c>
      <c r="FL38" s="86" t="s">
        <v>610</v>
      </c>
      <c r="FM38" s="86" t="s">
        <v>611</v>
      </c>
      <c r="FN38" s="86" t="s">
        <v>612</v>
      </c>
      <c r="FO38" s="86" t="s">
        <v>613</v>
      </c>
      <c r="FP38" s="86" t="s">
        <v>614</v>
      </c>
      <c r="FQ38" s="86" t="s">
        <v>615</v>
      </c>
      <c r="FR38" s="86" t="s">
        <v>616</v>
      </c>
      <c r="FS38" s="86" t="s">
        <v>617</v>
      </c>
      <c r="FT38" s="86" t="s">
        <v>610</v>
      </c>
      <c r="FU38" s="86" t="s">
        <v>611</v>
      </c>
      <c r="FV38" s="86" t="s">
        <v>612</v>
      </c>
      <c r="FW38" s="86" t="s">
        <v>613</v>
      </c>
      <c r="FX38" s="86" t="s">
        <v>614</v>
      </c>
      <c r="FY38" s="86" t="s">
        <v>615</v>
      </c>
      <c r="FZ38" s="86" t="s">
        <v>616</v>
      </c>
      <c r="GA38" s="86" t="s">
        <v>617</v>
      </c>
      <c r="GB38" s="86" t="s">
        <v>610</v>
      </c>
      <c r="GC38" s="86" t="s">
        <v>611</v>
      </c>
      <c r="GD38" s="86" t="s">
        <v>612</v>
      </c>
      <c r="GE38" s="86" t="s">
        <v>613</v>
      </c>
      <c r="GF38" s="86" t="s">
        <v>614</v>
      </c>
      <c r="GG38" s="86" t="s">
        <v>615</v>
      </c>
      <c r="GH38" s="86" t="s">
        <v>616</v>
      </c>
      <c r="GI38" s="86" t="s">
        <v>617</v>
      </c>
      <c r="GJ38" s="86" t="s">
        <v>610</v>
      </c>
      <c r="GK38" s="86" t="s">
        <v>611</v>
      </c>
      <c r="GL38" s="86" t="s">
        <v>612</v>
      </c>
      <c r="GM38" s="86" t="s">
        <v>613</v>
      </c>
      <c r="GN38" s="86" t="s">
        <v>614</v>
      </c>
      <c r="GO38" s="86" t="s">
        <v>615</v>
      </c>
      <c r="GP38" s="86" t="s">
        <v>616</v>
      </c>
      <c r="GQ38" s="86" t="s">
        <v>617</v>
      </c>
      <c r="GR38" s="86" t="s">
        <v>610</v>
      </c>
      <c r="GS38" s="86" t="s">
        <v>611</v>
      </c>
      <c r="GT38" s="86" t="s">
        <v>612</v>
      </c>
      <c r="GU38" s="86" t="s">
        <v>613</v>
      </c>
      <c r="GV38" s="86" t="s">
        <v>614</v>
      </c>
      <c r="GW38" s="86" t="s">
        <v>615</v>
      </c>
      <c r="GX38" s="86" t="s">
        <v>616</v>
      </c>
      <c r="GY38" s="86" t="s">
        <v>617</v>
      </c>
      <c r="GZ38" s="86" t="s">
        <v>610</v>
      </c>
      <c r="HA38" s="86" t="s">
        <v>611</v>
      </c>
      <c r="HB38" s="86" t="s">
        <v>612</v>
      </c>
      <c r="HC38" s="86" t="s">
        <v>613</v>
      </c>
      <c r="HD38" s="86" t="s">
        <v>614</v>
      </c>
      <c r="HE38" s="86" t="s">
        <v>615</v>
      </c>
      <c r="HF38" s="86" t="s">
        <v>616</v>
      </c>
      <c r="HG38" s="86" t="s">
        <v>617</v>
      </c>
      <c r="HH38" s="86" t="s">
        <v>610</v>
      </c>
      <c r="HI38" s="86" t="s">
        <v>611</v>
      </c>
      <c r="HJ38" s="86" t="s">
        <v>612</v>
      </c>
      <c r="HK38" s="86" t="s">
        <v>613</v>
      </c>
      <c r="HL38" s="86" t="s">
        <v>614</v>
      </c>
      <c r="HM38" s="86" t="s">
        <v>615</v>
      </c>
      <c r="HN38" s="86" t="s">
        <v>616</v>
      </c>
      <c r="HO38" s="86" t="s">
        <v>617</v>
      </c>
      <c r="HP38" s="86" t="s">
        <v>610</v>
      </c>
      <c r="HQ38" s="86" t="s">
        <v>611</v>
      </c>
      <c r="HR38" s="86" t="s">
        <v>612</v>
      </c>
      <c r="HS38" s="86" t="s">
        <v>613</v>
      </c>
      <c r="HT38" s="86" t="s">
        <v>614</v>
      </c>
      <c r="HU38" s="86" t="s">
        <v>615</v>
      </c>
      <c r="HV38" s="86" t="s">
        <v>616</v>
      </c>
      <c r="HW38" s="86" t="s">
        <v>617</v>
      </c>
      <c r="HX38" s="86" t="s">
        <v>610</v>
      </c>
      <c r="HY38" s="86" t="s">
        <v>611</v>
      </c>
      <c r="HZ38" s="86" t="s">
        <v>612</v>
      </c>
      <c r="IA38" s="86" t="s">
        <v>613</v>
      </c>
      <c r="IB38" s="86" t="s">
        <v>614</v>
      </c>
      <c r="IC38" s="86" t="s">
        <v>615</v>
      </c>
      <c r="ID38" s="86" t="s">
        <v>616</v>
      </c>
      <c r="IE38" s="86" t="s">
        <v>617</v>
      </c>
      <c r="IF38" s="86" t="s">
        <v>610</v>
      </c>
      <c r="IG38" s="86" t="s">
        <v>611</v>
      </c>
      <c r="IH38" s="86" t="s">
        <v>612</v>
      </c>
      <c r="II38" s="86" t="s">
        <v>613</v>
      </c>
      <c r="IJ38" s="86" t="s">
        <v>614</v>
      </c>
      <c r="IK38" s="86" t="s">
        <v>615</v>
      </c>
      <c r="IL38" s="86" t="s">
        <v>616</v>
      </c>
      <c r="IM38" s="86" t="s">
        <v>617</v>
      </c>
      <c r="IN38" s="86" t="s">
        <v>610</v>
      </c>
      <c r="IO38" s="86" t="s">
        <v>611</v>
      </c>
      <c r="IP38" s="86" t="s">
        <v>612</v>
      </c>
      <c r="IQ38" s="86" t="s">
        <v>613</v>
      </c>
      <c r="IR38" s="86" t="s">
        <v>614</v>
      </c>
      <c r="IS38" s="86" t="s">
        <v>615</v>
      </c>
      <c r="IT38" s="86" t="s">
        <v>616</v>
      </c>
      <c r="IU38" s="86" t="s">
        <v>617</v>
      </c>
      <c r="IV38" s="86" t="s">
        <v>610</v>
      </c>
      <c r="IW38" s="86" t="s">
        <v>611</v>
      </c>
      <c r="IX38" s="86" t="s">
        <v>612</v>
      </c>
      <c r="IY38" s="86" t="s">
        <v>613</v>
      </c>
      <c r="IZ38" s="86" t="s">
        <v>614</v>
      </c>
      <c r="JA38" s="86" t="s">
        <v>615</v>
      </c>
      <c r="JB38" s="86" t="s">
        <v>616</v>
      </c>
      <c r="JC38" s="86" t="s">
        <v>617</v>
      </c>
      <c r="JD38" s="489"/>
      <c r="JE38" s="489"/>
      <c r="JF38" s="489"/>
      <c r="JG38" s="479"/>
      <c r="JH38" s="486"/>
      <c r="JI38" s="484"/>
      <c r="JJ38" s="497"/>
      <c r="JK38" s="496"/>
    </row>
    <row r="39" spans="1:271" x14ac:dyDescent="0.3">
      <c r="A39" s="75">
        <v>1</v>
      </c>
      <c r="B39" s="75" t="s">
        <v>149</v>
      </c>
      <c r="C39" s="75" t="s">
        <v>149</v>
      </c>
      <c r="D39" s="79" t="s">
        <v>644</v>
      </c>
      <c r="E39" s="92">
        <v>18332</v>
      </c>
      <c r="F39" s="92"/>
      <c r="G39" s="92"/>
      <c r="H39" s="93">
        <v>2</v>
      </c>
      <c r="I39" s="93">
        <v>3</v>
      </c>
      <c r="J39" s="93"/>
      <c r="K39" s="93"/>
      <c r="L39" s="93"/>
      <c r="M39" s="93"/>
      <c r="N39" s="93"/>
      <c r="O39" s="75">
        <v>3</v>
      </c>
      <c r="P39" s="93">
        <v>1</v>
      </c>
      <c r="Q39" s="75">
        <v>1</v>
      </c>
      <c r="R39" s="75">
        <v>1</v>
      </c>
      <c r="S39" s="75">
        <v>3</v>
      </c>
      <c r="T39" s="75"/>
      <c r="U39" s="75">
        <v>2</v>
      </c>
      <c r="V39" s="75"/>
      <c r="W39" s="75"/>
      <c r="X39" s="93">
        <v>2</v>
      </c>
      <c r="Y39" s="93"/>
      <c r="Z39" s="93">
        <v>2</v>
      </c>
      <c r="AA39" s="93"/>
      <c r="AB39" s="93">
        <v>2</v>
      </c>
      <c r="AC39" s="93"/>
      <c r="AD39" s="93"/>
      <c r="AE39" s="93">
        <v>2</v>
      </c>
      <c r="AF39" s="93"/>
      <c r="AG39" s="93"/>
      <c r="AH39" s="93"/>
      <c r="AI39" s="93"/>
      <c r="AJ39" s="93"/>
      <c r="AK39" s="93"/>
      <c r="AL39" s="93"/>
      <c r="AM39" s="75"/>
      <c r="AN39" s="93"/>
      <c r="AO39" s="75"/>
      <c r="AP39" s="75"/>
      <c r="AQ39" s="75"/>
      <c r="AR39" s="75"/>
      <c r="AS39" s="75"/>
      <c r="AT39" s="75"/>
      <c r="AU39" s="75"/>
      <c r="AV39" s="93"/>
      <c r="AW39" s="75"/>
      <c r="AX39" s="75"/>
      <c r="AY39" s="75">
        <v>2</v>
      </c>
      <c r="AZ39" s="75">
        <v>2</v>
      </c>
      <c r="BA39" s="75"/>
      <c r="BB39" s="75">
        <v>3</v>
      </c>
      <c r="BC39" s="75">
        <v>1</v>
      </c>
      <c r="BD39" s="75">
        <v>2</v>
      </c>
      <c r="BE39" s="75">
        <v>2</v>
      </c>
      <c r="BF39" s="75"/>
      <c r="BG39" s="75"/>
      <c r="BH39" s="75">
        <v>2</v>
      </c>
      <c r="BI39" s="75"/>
      <c r="BJ39" s="75">
        <v>2</v>
      </c>
      <c r="BK39" s="75"/>
      <c r="BL39" s="75"/>
      <c r="BM39" s="75"/>
      <c r="BN39" s="75"/>
      <c r="BO39" s="75"/>
      <c r="BP39" s="75"/>
      <c r="BQ39" s="75">
        <v>3</v>
      </c>
      <c r="BR39" s="75">
        <v>3</v>
      </c>
      <c r="BS39" s="75">
        <v>2</v>
      </c>
      <c r="BT39" s="93">
        <v>2</v>
      </c>
      <c r="BU39" s="75">
        <v>2</v>
      </c>
      <c r="BV39" s="75">
        <v>2</v>
      </c>
      <c r="BW39" s="75">
        <v>1</v>
      </c>
      <c r="BX39" s="75">
        <v>1</v>
      </c>
      <c r="BY39" s="75"/>
      <c r="BZ39" s="75"/>
      <c r="CA39" s="75"/>
      <c r="CB39" s="75"/>
      <c r="CC39" s="75"/>
      <c r="CD39" s="75"/>
      <c r="CE39" s="75">
        <v>3</v>
      </c>
      <c r="CF39" s="75">
        <v>3</v>
      </c>
      <c r="CG39" s="75">
        <v>2</v>
      </c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93"/>
      <c r="DA39" s="75"/>
      <c r="DB39" s="75"/>
      <c r="DC39" s="75">
        <v>2</v>
      </c>
      <c r="DD39" s="75">
        <v>2</v>
      </c>
      <c r="DE39" s="75"/>
      <c r="DF39" s="75">
        <v>3</v>
      </c>
      <c r="DG39" s="75">
        <v>1</v>
      </c>
      <c r="DH39" s="75">
        <v>2</v>
      </c>
      <c r="DI39" s="75">
        <v>2</v>
      </c>
      <c r="DJ39" s="75"/>
      <c r="DK39" s="75"/>
      <c r="DL39" s="75">
        <v>2</v>
      </c>
      <c r="DM39" s="75"/>
      <c r="DN39" s="75">
        <v>2</v>
      </c>
      <c r="DO39" s="75"/>
      <c r="DP39" s="75"/>
      <c r="DQ39" s="75"/>
      <c r="DR39" s="75"/>
      <c r="DS39" s="75"/>
      <c r="DT39" s="75"/>
      <c r="DU39" s="75">
        <v>3</v>
      </c>
      <c r="DV39" s="75">
        <v>3</v>
      </c>
      <c r="DW39" s="75">
        <v>2</v>
      </c>
      <c r="DX39" s="93">
        <v>2</v>
      </c>
      <c r="DY39" s="75">
        <v>2</v>
      </c>
      <c r="DZ39" s="75">
        <v>2</v>
      </c>
      <c r="EA39" s="75">
        <v>1</v>
      </c>
      <c r="EB39" s="75">
        <v>1</v>
      </c>
      <c r="EC39" s="75"/>
      <c r="ED39" s="75"/>
      <c r="EE39" s="75"/>
      <c r="EF39" s="75"/>
      <c r="EG39" s="75"/>
      <c r="EH39" s="75"/>
      <c r="EI39" s="75">
        <v>3</v>
      </c>
      <c r="EJ39" s="75">
        <v>3</v>
      </c>
      <c r="EK39" s="75">
        <v>2</v>
      </c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93"/>
      <c r="FE39" s="75"/>
      <c r="FF39" s="75"/>
      <c r="FG39" s="75">
        <v>2</v>
      </c>
      <c r="FH39" s="75">
        <v>2</v>
      </c>
      <c r="FI39" s="75"/>
      <c r="FJ39" s="75">
        <v>3</v>
      </c>
      <c r="FK39" s="75">
        <v>1</v>
      </c>
      <c r="FL39" s="75">
        <v>2</v>
      </c>
      <c r="FM39" s="75">
        <v>2</v>
      </c>
      <c r="FN39" s="75"/>
      <c r="FO39" s="75"/>
      <c r="FP39" s="75">
        <v>2</v>
      </c>
      <c r="FQ39" s="75"/>
      <c r="FR39" s="75">
        <v>2</v>
      </c>
      <c r="FS39" s="75"/>
      <c r="FT39" s="75"/>
      <c r="FU39" s="75"/>
      <c r="FV39" s="75"/>
      <c r="FW39" s="75"/>
      <c r="FX39" s="75"/>
      <c r="FY39" s="75">
        <v>3</v>
      </c>
      <c r="FZ39" s="75">
        <v>3</v>
      </c>
      <c r="GA39" s="75">
        <v>2</v>
      </c>
      <c r="GB39" s="93">
        <v>2</v>
      </c>
      <c r="GC39" s="75">
        <v>2</v>
      </c>
      <c r="GD39" s="75">
        <v>2</v>
      </c>
      <c r="GE39" s="75">
        <v>1</v>
      </c>
      <c r="GF39" s="75">
        <v>1</v>
      </c>
      <c r="GG39" s="75"/>
      <c r="GH39" s="75"/>
      <c r="GI39" s="75"/>
      <c r="GJ39" s="75"/>
      <c r="GK39" s="75"/>
      <c r="GL39" s="75"/>
      <c r="GM39" s="75">
        <v>3</v>
      </c>
      <c r="GN39" s="75">
        <v>3</v>
      </c>
      <c r="GO39" s="75">
        <v>2</v>
      </c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>
        <v>2</v>
      </c>
      <c r="HK39" s="75">
        <v>2</v>
      </c>
      <c r="HL39" s="75">
        <v>2</v>
      </c>
      <c r="HM39" s="75"/>
      <c r="HN39" s="75">
        <v>2</v>
      </c>
      <c r="HO39" s="75"/>
      <c r="HP39" s="75"/>
      <c r="HQ39" s="75"/>
      <c r="HR39" s="75"/>
      <c r="HS39" s="75">
        <v>3</v>
      </c>
      <c r="HT39" s="75">
        <v>2</v>
      </c>
      <c r="HU39" s="75">
        <v>3</v>
      </c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83">
        <v>1947.7750000000001</v>
      </c>
      <c r="IW39" s="83">
        <v>1833.2</v>
      </c>
      <c r="IX39" s="83">
        <v>1260.325</v>
      </c>
      <c r="IY39" s="83">
        <v>2978.95</v>
      </c>
      <c r="IZ39" s="83">
        <v>3437.25</v>
      </c>
      <c r="JA39" s="83">
        <v>2291.5</v>
      </c>
      <c r="JB39" s="83">
        <v>2978.95</v>
      </c>
      <c r="JC39" s="83">
        <v>1604.05</v>
      </c>
      <c r="JD39" s="75">
        <v>160</v>
      </c>
      <c r="JE39" s="75">
        <v>20</v>
      </c>
      <c r="JF39" s="75">
        <v>8</v>
      </c>
      <c r="JG39" s="75">
        <v>160</v>
      </c>
      <c r="JH39" s="75">
        <v>160</v>
      </c>
      <c r="JI39" s="97">
        <v>114.575</v>
      </c>
      <c r="JJ39" s="97">
        <v>18332</v>
      </c>
      <c r="JK39" s="97">
        <v>0</v>
      </c>
    </row>
    <row r="40" spans="1:271" s="67" customFormat="1" x14ac:dyDescent="0.3">
      <c r="A40" s="75">
        <v>2</v>
      </c>
      <c r="B40" s="75" t="s">
        <v>169</v>
      </c>
      <c r="C40" s="75" t="s">
        <v>519</v>
      </c>
      <c r="D40" s="78" t="s">
        <v>645</v>
      </c>
      <c r="E40" s="92">
        <v>10730</v>
      </c>
      <c r="F40" s="92"/>
      <c r="G40" s="92"/>
      <c r="H40" s="93">
        <v>3</v>
      </c>
      <c r="I40" s="93"/>
      <c r="J40" s="93"/>
      <c r="K40" s="93">
        <v>2</v>
      </c>
      <c r="L40" s="93">
        <v>2</v>
      </c>
      <c r="M40" s="93"/>
      <c r="N40" s="93">
        <v>1</v>
      </c>
      <c r="O40" s="75"/>
      <c r="P40" s="75"/>
      <c r="Q40" s="75">
        <v>2</v>
      </c>
      <c r="R40" s="75"/>
      <c r="S40" s="75">
        <v>2</v>
      </c>
      <c r="T40" s="93">
        <v>2</v>
      </c>
      <c r="U40" s="75"/>
      <c r="V40" s="75">
        <v>2</v>
      </c>
      <c r="W40" s="75"/>
      <c r="X40" s="93">
        <v>2</v>
      </c>
      <c r="Y40" s="93"/>
      <c r="Z40" s="93">
        <v>3</v>
      </c>
      <c r="AA40" s="93"/>
      <c r="AB40" s="93">
        <v>2</v>
      </c>
      <c r="AC40" s="93"/>
      <c r="AD40" s="93"/>
      <c r="AE40" s="93">
        <v>1</v>
      </c>
      <c r="AF40" s="93"/>
      <c r="AG40" s="93"/>
      <c r="AH40" s="93"/>
      <c r="AI40" s="93"/>
      <c r="AJ40" s="93"/>
      <c r="AK40" s="93"/>
      <c r="AL40" s="93"/>
      <c r="AM40" s="75"/>
      <c r="AN40" s="75"/>
      <c r="AO40" s="75"/>
      <c r="AP40" s="75"/>
      <c r="AQ40" s="75"/>
      <c r="AR40" s="93"/>
      <c r="AS40" s="75"/>
      <c r="AT40" s="75"/>
      <c r="AU40" s="75"/>
      <c r="AV40" s="75"/>
      <c r="AW40" s="75"/>
      <c r="AX40" s="75"/>
      <c r="AY40" s="75"/>
      <c r="AZ40" s="93">
        <v>2</v>
      </c>
      <c r="BA40" s="75">
        <v>3</v>
      </c>
      <c r="BB40" s="75">
        <v>2</v>
      </c>
      <c r="BC40" s="75">
        <v>1</v>
      </c>
      <c r="BD40" s="75"/>
      <c r="BE40" s="75"/>
      <c r="BF40" s="75">
        <v>2</v>
      </c>
      <c r="BG40" s="75">
        <v>2</v>
      </c>
      <c r="BH40" s="93">
        <v>2</v>
      </c>
      <c r="BI40" s="75"/>
      <c r="BJ40" s="75">
        <v>2</v>
      </c>
      <c r="BK40" s="75"/>
      <c r="BL40" s="75"/>
      <c r="BM40" s="75"/>
      <c r="BN40" s="75">
        <v>2</v>
      </c>
      <c r="BO40" s="75"/>
      <c r="BP40" s="93">
        <v>3</v>
      </c>
      <c r="BQ40" s="75">
        <v>3</v>
      </c>
      <c r="BR40" s="75"/>
      <c r="BS40" s="75"/>
      <c r="BT40" s="75"/>
      <c r="BU40" s="75"/>
      <c r="BV40" s="75"/>
      <c r="BW40" s="75">
        <v>4</v>
      </c>
      <c r="BX40" s="75"/>
      <c r="BY40" s="75"/>
      <c r="BZ40" s="75">
        <v>2</v>
      </c>
      <c r="CA40" s="75">
        <v>2</v>
      </c>
      <c r="CB40" s="75"/>
      <c r="CC40" s="75"/>
      <c r="CD40" s="75">
        <v>2</v>
      </c>
      <c r="CE40" s="75"/>
      <c r="CF40" s="93">
        <v>2</v>
      </c>
      <c r="CG40" s="75"/>
      <c r="CH40" s="75">
        <v>2</v>
      </c>
      <c r="CI40" s="75">
        <v>2</v>
      </c>
      <c r="CJ40" s="75"/>
      <c r="CK40" s="75"/>
      <c r="CL40" s="75"/>
      <c r="CM40" s="75"/>
      <c r="CN40" s="93"/>
      <c r="CO40" s="75"/>
      <c r="CP40" s="75"/>
      <c r="CQ40" s="75"/>
      <c r="CR40" s="75"/>
      <c r="CS40" s="75"/>
      <c r="CT40" s="75"/>
      <c r="CU40" s="75"/>
      <c r="CV40" s="93"/>
      <c r="CW40" s="75"/>
      <c r="CX40" s="75"/>
      <c r="CY40" s="75"/>
      <c r="CZ40" s="75"/>
      <c r="DA40" s="75"/>
      <c r="DB40" s="75"/>
      <c r="DC40" s="75"/>
      <c r="DD40" s="93">
        <v>2</v>
      </c>
      <c r="DE40" s="75">
        <v>3</v>
      </c>
      <c r="DF40" s="75">
        <v>2</v>
      </c>
      <c r="DG40" s="75">
        <v>1</v>
      </c>
      <c r="DH40" s="75"/>
      <c r="DI40" s="75"/>
      <c r="DJ40" s="75">
        <v>2</v>
      </c>
      <c r="DK40" s="75">
        <v>2</v>
      </c>
      <c r="DL40" s="93">
        <v>2</v>
      </c>
      <c r="DM40" s="75"/>
      <c r="DN40" s="75">
        <v>2</v>
      </c>
      <c r="DO40" s="75"/>
      <c r="DP40" s="75"/>
      <c r="DQ40" s="75"/>
      <c r="DR40" s="75">
        <v>2</v>
      </c>
      <c r="DS40" s="75"/>
      <c r="DT40" s="93">
        <v>3</v>
      </c>
      <c r="DU40" s="75">
        <v>3</v>
      </c>
      <c r="DV40" s="75"/>
      <c r="DW40" s="75"/>
      <c r="DX40" s="75"/>
      <c r="DY40" s="75"/>
      <c r="DZ40" s="75"/>
      <c r="EA40" s="75">
        <v>4</v>
      </c>
      <c r="EB40" s="75"/>
      <c r="EC40" s="75"/>
      <c r="ED40" s="75">
        <v>2</v>
      </c>
      <c r="EE40" s="75">
        <v>2</v>
      </c>
      <c r="EF40" s="75"/>
      <c r="EG40" s="75"/>
      <c r="EH40" s="75">
        <v>2</v>
      </c>
      <c r="EI40" s="75"/>
      <c r="EJ40" s="93">
        <v>2</v>
      </c>
      <c r="EK40" s="75"/>
      <c r="EL40" s="75">
        <v>2</v>
      </c>
      <c r="EM40" s="75">
        <v>2</v>
      </c>
      <c r="EN40" s="75"/>
      <c r="EO40" s="75"/>
      <c r="EP40" s="75"/>
      <c r="EQ40" s="75"/>
      <c r="ER40" s="93"/>
      <c r="ES40" s="75"/>
      <c r="ET40" s="75"/>
      <c r="EU40" s="75"/>
      <c r="EV40" s="86"/>
      <c r="EW40" s="86"/>
      <c r="EX40" s="86"/>
      <c r="EY40" s="75"/>
      <c r="EZ40" s="93"/>
      <c r="FA40" s="75"/>
      <c r="FB40" s="75"/>
      <c r="FC40" s="75"/>
      <c r="FD40" s="75"/>
      <c r="FE40" s="75"/>
      <c r="FF40" s="75"/>
      <c r="FG40" s="75"/>
      <c r="FH40" s="93">
        <v>2</v>
      </c>
      <c r="FI40" s="75">
        <v>3</v>
      </c>
      <c r="FJ40" s="75">
        <v>2</v>
      </c>
      <c r="FK40" s="75">
        <v>1</v>
      </c>
      <c r="FL40" s="75"/>
      <c r="FM40" s="75"/>
      <c r="FN40" s="75">
        <v>2</v>
      </c>
      <c r="FO40" s="75">
        <v>2</v>
      </c>
      <c r="FP40" s="93">
        <v>2</v>
      </c>
      <c r="FQ40" s="75"/>
      <c r="FR40" s="75">
        <v>2</v>
      </c>
      <c r="FS40" s="75"/>
      <c r="FT40" s="75"/>
      <c r="FU40" s="75"/>
      <c r="FV40" s="75">
        <v>2</v>
      </c>
      <c r="FW40" s="75"/>
      <c r="FX40" s="93">
        <v>3</v>
      </c>
      <c r="FY40" s="75">
        <v>3</v>
      </c>
      <c r="FZ40" s="75"/>
      <c r="GA40" s="75"/>
      <c r="GB40" s="75"/>
      <c r="GC40" s="75"/>
      <c r="GD40" s="75"/>
      <c r="GE40" s="75">
        <v>4</v>
      </c>
      <c r="GF40" s="75"/>
      <c r="GG40" s="75"/>
      <c r="GH40" s="75">
        <v>2</v>
      </c>
      <c r="GI40" s="75">
        <v>2</v>
      </c>
      <c r="GJ40" s="75"/>
      <c r="GK40" s="75"/>
      <c r="GL40" s="75">
        <v>2</v>
      </c>
      <c r="GM40" s="75"/>
      <c r="GN40" s="93">
        <v>2</v>
      </c>
      <c r="GO40" s="75"/>
      <c r="GP40" s="75">
        <v>2</v>
      </c>
      <c r="GQ40" s="75">
        <v>2</v>
      </c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>
        <v>2</v>
      </c>
      <c r="HL40" s="75">
        <v>2</v>
      </c>
      <c r="HM40" s="75">
        <v>2</v>
      </c>
      <c r="HN40" s="75">
        <v>2</v>
      </c>
      <c r="HO40" s="75"/>
      <c r="HP40" s="75"/>
      <c r="HQ40" s="75"/>
      <c r="HR40" s="75"/>
      <c r="HS40" s="75"/>
      <c r="HT40" s="75">
        <v>2</v>
      </c>
      <c r="HU40" s="75">
        <v>2</v>
      </c>
      <c r="HV40" s="75">
        <v>2</v>
      </c>
      <c r="HW40" s="75">
        <v>2</v>
      </c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83">
        <v>335.3125</v>
      </c>
      <c r="IW40" s="83">
        <v>134.125</v>
      </c>
      <c r="IX40" s="83">
        <v>1408.3125</v>
      </c>
      <c r="IY40" s="83">
        <v>1609.5</v>
      </c>
      <c r="IZ40" s="83">
        <v>2481.3125</v>
      </c>
      <c r="JA40" s="83">
        <v>1475.375</v>
      </c>
      <c r="JB40" s="83">
        <v>2078.9375</v>
      </c>
      <c r="JC40" s="83">
        <v>1207.125</v>
      </c>
      <c r="JD40" s="75">
        <v>160</v>
      </c>
      <c r="JE40" s="75">
        <v>20</v>
      </c>
      <c r="JF40" s="75">
        <v>8</v>
      </c>
      <c r="JG40" s="75">
        <v>160</v>
      </c>
      <c r="JH40" s="75">
        <v>160</v>
      </c>
      <c r="JI40" s="97">
        <v>67.0625</v>
      </c>
      <c r="JJ40" s="97">
        <v>10730</v>
      </c>
      <c r="JK40" s="97">
        <v>0</v>
      </c>
    </row>
    <row r="41" spans="1:271" s="67" customFormat="1" x14ac:dyDescent="0.3">
      <c r="A41" s="75">
        <v>3</v>
      </c>
      <c r="B41" s="75" t="s">
        <v>156</v>
      </c>
      <c r="C41" s="75" t="s">
        <v>156</v>
      </c>
      <c r="D41" s="78" t="s">
        <v>646</v>
      </c>
      <c r="E41" s="92">
        <v>14900</v>
      </c>
      <c r="F41" s="92"/>
      <c r="G41" s="92"/>
      <c r="H41" s="93">
        <v>2</v>
      </c>
      <c r="I41" s="93"/>
      <c r="J41" s="93">
        <v>2</v>
      </c>
      <c r="K41" s="93">
        <v>2</v>
      </c>
      <c r="L41" s="93">
        <v>2</v>
      </c>
      <c r="M41" s="93"/>
      <c r="N41" s="93"/>
      <c r="O41" s="75"/>
      <c r="P41" s="75"/>
      <c r="Q41" s="75"/>
      <c r="R41" s="75">
        <v>2</v>
      </c>
      <c r="S41" s="75">
        <v>2</v>
      </c>
      <c r="T41" s="75"/>
      <c r="U41" s="75">
        <v>2</v>
      </c>
      <c r="V41" s="75"/>
      <c r="W41" s="75">
        <v>2</v>
      </c>
      <c r="X41" s="93"/>
      <c r="Y41" s="93">
        <v>1</v>
      </c>
      <c r="Z41" s="93">
        <v>1</v>
      </c>
      <c r="AA41" s="93">
        <v>2</v>
      </c>
      <c r="AB41" s="93">
        <v>2</v>
      </c>
      <c r="AC41" s="93">
        <v>2</v>
      </c>
      <c r="AD41" s="93"/>
      <c r="AE41" s="93"/>
      <c r="AF41" s="93"/>
      <c r="AG41" s="93"/>
      <c r="AH41" s="93"/>
      <c r="AI41" s="93"/>
      <c r="AJ41" s="93"/>
      <c r="AK41" s="93"/>
      <c r="AL41" s="93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>
        <v>2</v>
      </c>
      <c r="BA41" s="75">
        <v>2</v>
      </c>
      <c r="BB41" s="75">
        <v>2</v>
      </c>
      <c r="BC41" s="75">
        <v>2</v>
      </c>
      <c r="BD41" s="75"/>
      <c r="BE41" s="75"/>
      <c r="BF41" s="75"/>
      <c r="BG41" s="75">
        <v>2</v>
      </c>
      <c r="BH41" s="75">
        <v>2</v>
      </c>
      <c r="BI41" s="75">
        <v>2</v>
      </c>
      <c r="BJ41" s="75">
        <v>2</v>
      </c>
      <c r="BK41" s="75"/>
      <c r="BL41" s="75"/>
      <c r="BM41" s="75"/>
      <c r="BN41" s="75"/>
      <c r="BO41" s="75">
        <v>2</v>
      </c>
      <c r="BP41" s="75">
        <v>2</v>
      </c>
      <c r="BQ41" s="75">
        <v>1</v>
      </c>
      <c r="BR41" s="75">
        <v>3</v>
      </c>
      <c r="BS41" s="75"/>
      <c r="BT41" s="75"/>
      <c r="BU41" s="75"/>
      <c r="BV41" s="75"/>
      <c r="BW41" s="75">
        <v>2</v>
      </c>
      <c r="BX41" s="75">
        <v>2</v>
      </c>
      <c r="BY41" s="75">
        <v>2</v>
      </c>
      <c r="BZ41" s="75">
        <v>2</v>
      </c>
      <c r="CA41" s="75"/>
      <c r="CB41" s="75"/>
      <c r="CC41" s="75"/>
      <c r="CD41" s="75"/>
      <c r="CE41" s="75">
        <v>4</v>
      </c>
      <c r="CF41" s="75"/>
      <c r="CG41" s="75"/>
      <c r="CH41" s="75">
        <v>4</v>
      </c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>
        <v>2</v>
      </c>
      <c r="DE41" s="75">
        <v>2</v>
      </c>
      <c r="DF41" s="75">
        <v>2</v>
      </c>
      <c r="DG41" s="75">
        <v>2</v>
      </c>
      <c r="DH41" s="75"/>
      <c r="DI41" s="75"/>
      <c r="DJ41" s="75"/>
      <c r="DK41" s="75">
        <v>2</v>
      </c>
      <c r="DL41" s="75">
        <v>2</v>
      </c>
      <c r="DM41" s="75">
        <v>2</v>
      </c>
      <c r="DN41" s="75">
        <v>2</v>
      </c>
      <c r="DO41" s="75"/>
      <c r="DP41" s="75"/>
      <c r="DQ41" s="75"/>
      <c r="DR41" s="75"/>
      <c r="DS41" s="75">
        <v>2</v>
      </c>
      <c r="DT41" s="75">
        <v>2</v>
      </c>
      <c r="DU41" s="75">
        <v>1</v>
      </c>
      <c r="DV41" s="75">
        <v>3</v>
      </c>
      <c r="DW41" s="75"/>
      <c r="DX41" s="75"/>
      <c r="DY41" s="75"/>
      <c r="DZ41" s="75"/>
      <c r="EA41" s="75">
        <v>2</v>
      </c>
      <c r="EB41" s="75">
        <v>2</v>
      </c>
      <c r="EC41" s="75">
        <v>2</v>
      </c>
      <c r="ED41" s="75">
        <v>2</v>
      </c>
      <c r="EE41" s="75"/>
      <c r="EF41" s="75"/>
      <c r="EG41" s="75"/>
      <c r="EH41" s="75"/>
      <c r="EI41" s="75">
        <v>4</v>
      </c>
      <c r="EJ41" s="75"/>
      <c r="EK41" s="75"/>
      <c r="EL41" s="75">
        <v>4</v>
      </c>
      <c r="EM41" s="75"/>
      <c r="EN41" s="75"/>
      <c r="EO41" s="75"/>
      <c r="EP41" s="75"/>
      <c r="EQ41" s="75"/>
      <c r="ER41" s="75"/>
      <c r="ES41" s="75"/>
      <c r="ET41" s="75"/>
      <c r="EU41" s="75"/>
      <c r="EV41" s="86"/>
      <c r="EW41" s="86"/>
      <c r="EX41" s="86"/>
      <c r="EY41" s="75"/>
      <c r="EZ41" s="75"/>
      <c r="FA41" s="75"/>
      <c r="FB41" s="75"/>
      <c r="FC41" s="75"/>
      <c r="FD41" s="75"/>
      <c r="FE41" s="75"/>
      <c r="FF41" s="75"/>
      <c r="FG41" s="75"/>
      <c r="FH41" s="75">
        <v>2</v>
      </c>
      <c r="FI41" s="75">
        <v>2</v>
      </c>
      <c r="FJ41" s="75">
        <v>2</v>
      </c>
      <c r="FK41" s="75">
        <v>2</v>
      </c>
      <c r="FL41" s="75"/>
      <c r="FM41" s="75"/>
      <c r="FN41" s="75"/>
      <c r="FO41" s="75">
        <v>2</v>
      </c>
      <c r="FP41" s="75">
        <v>2</v>
      </c>
      <c r="FQ41" s="75">
        <v>2</v>
      </c>
      <c r="FR41" s="75">
        <v>2</v>
      </c>
      <c r="FS41" s="75"/>
      <c r="FT41" s="75"/>
      <c r="FU41" s="75"/>
      <c r="FV41" s="75"/>
      <c r="FW41" s="75">
        <v>2</v>
      </c>
      <c r="FX41" s="75">
        <v>2</v>
      </c>
      <c r="FY41" s="75">
        <v>1</v>
      </c>
      <c r="FZ41" s="75">
        <v>3</v>
      </c>
      <c r="GA41" s="75"/>
      <c r="GB41" s="75"/>
      <c r="GC41" s="75"/>
      <c r="GD41" s="75"/>
      <c r="GE41" s="75">
        <v>2</v>
      </c>
      <c r="GF41" s="75">
        <v>2</v>
      </c>
      <c r="GG41" s="75">
        <v>2</v>
      </c>
      <c r="GH41" s="75">
        <v>2</v>
      </c>
      <c r="GI41" s="75"/>
      <c r="GJ41" s="75"/>
      <c r="GK41" s="75"/>
      <c r="GL41" s="75"/>
      <c r="GM41" s="75">
        <v>4</v>
      </c>
      <c r="GN41" s="75"/>
      <c r="GO41" s="75"/>
      <c r="GP41" s="75">
        <v>4</v>
      </c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>
        <v>2</v>
      </c>
      <c r="HL41" s="75">
        <v>2</v>
      </c>
      <c r="HM41" s="75">
        <v>2</v>
      </c>
      <c r="HN41" s="75">
        <v>2</v>
      </c>
      <c r="HO41" s="75"/>
      <c r="HP41" s="75"/>
      <c r="HQ41" s="75"/>
      <c r="HR41" s="75"/>
      <c r="HS41" s="75"/>
      <c r="HT41" s="75">
        <v>4</v>
      </c>
      <c r="HU41" s="75"/>
      <c r="HV41" s="75"/>
      <c r="HW41" s="75">
        <v>4</v>
      </c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83">
        <v>186.25</v>
      </c>
      <c r="IW41" s="83">
        <v>93.125</v>
      </c>
      <c r="IX41" s="83">
        <v>465.625</v>
      </c>
      <c r="IY41" s="83">
        <v>3538.75</v>
      </c>
      <c r="IZ41" s="83">
        <v>3166.25</v>
      </c>
      <c r="JA41" s="83">
        <v>2514.375</v>
      </c>
      <c r="JB41" s="83">
        <v>3818.125</v>
      </c>
      <c r="JC41" s="83">
        <v>1117.5</v>
      </c>
      <c r="JD41" s="75">
        <v>160</v>
      </c>
      <c r="JE41" s="75">
        <v>20</v>
      </c>
      <c r="JF41" s="75">
        <v>8</v>
      </c>
      <c r="JG41" s="75">
        <v>160</v>
      </c>
      <c r="JH41" s="75">
        <v>160</v>
      </c>
      <c r="JI41" s="97">
        <v>93.125</v>
      </c>
      <c r="JJ41" s="97">
        <v>14900</v>
      </c>
      <c r="JK41" s="97">
        <v>0</v>
      </c>
    </row>
    <row r="42" spans="1:271" x14ac:dyDescent="0.3">
      <c r="A42" s="75">
        <v>4</v>
      </c>
      <c r="B42" s="75" t="s">
        <v>149</v>
      </c>
      <c r="C42" s="75" t="s">
        <v>149</v>
      </c>
      <c r="D42" s="79" t="s">
        <v>647</v>
      </c>
      <c r="E42" s="92">
        <v>8887</v>
      </c>
      <c r="F42" s="92"/>
      <c r="G42" s="92"/>
      <c r="H42" s="94"/>
      <c r="I42" s="94">
        <v>2</v>
      </c>
      <c r="J42" s="94">
        <v>2</v>
      </c>
      <c r="K42" s="94"/>
      <c r="L42" s="94"/>
      <c r="M42" s="93">
        <v>3</v>
      </c>
      <c r="N42" s="94">
        <v>1</v>
      </c>
      <c r="O42" s="75"/>
      <c r="P42" s="75">
        <v>2</v>
      </c>
      <c r="Q42" s="75">
        <v>2</v>
      </c>
      <c r="R42" s="75"/>
      <c r="S42" s="75"/>
      <c r="T42" s="75">
        <v>2</v>
      </c>
      <c r="U42" s="75"/>
      <c r="V42" s="75"/>
      <c r="W42" s="75">
        <v>2</v>
      </c>
      <c r="X42" s="94">
        <v>2</v>
      </c>
      <c r="Y42" s="94"/>
      <c r="Z42" s="94">
        <v>3</v>
      </c>
      <c r="AA42" s="94"/>
      <c r="AB42" s="94"/>
      <c r="AC42" s="94">
        <v>2</v>
      </c>
      <c r="AD42" s="94">
        <v>1</v>
      </c>
      <c r="AE42" s="94"/>
      <c r="AF42" s="94"/>
      <c r="AG42" s="94"/>
      <c r="AH42" s="94"/>
      <c r="AI42" s="94"/>
      <c r="AJ42" s="94"/>
      <c r="AK42" s="93"/>
      <c r="AL42" s="94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>
        <v>2</v>
      </c>
      <c r="AZ42" s="75">
        <v>2</v>
      </c>
      <c r="BA42" s="75">
        <v>2</v>
      </c>
      <c r="BB42" s="75">
        <v>2</v>
      </c>
      <c r="BC42" s="75"/>
      <c r="BD42" s="75"/>
      <c r="BE42" s="75"/>
      <c r="BF42" s="75"/>
      <c r="BG42" s="75"/>
      <c r="BH42" s="75">
        <v>3</v>
      </c>
      <c r="BI42" s="75">
        <v>3</v>
      </c>
      <c r="BJ42" s="75">
        <v>2</v>
      </c>
      <c r="BK42" s="75"/>
      <c r="BL42" s="75"/>
      <c r="BM42" s="75"/>
      <c r="BN42" s="75"/>
      <c r="BO42" s="75"/>
      <c r="BP42" s="75">
        <v>2</v>
      </c>
      <c r="BQ42" s="75">
        <v>2</v>
      </c>
      <c r="BR42" s="75">
        <v>2</v>
      </c>
      <c r="BS42" s="75">
        <v>2</v>
      </c>
      <c r="BT42" s="75">
        <v>2</v>
      </c>
      <c r="BU42" s="75">
        <v>2</v>
      </c>
      <c r="BV42" s="75">
        <v>2</v>
      </c>
      <c r="BW42" s="75"/>
      <c r="BX42" s="75"/>
      <c r="BY42" s="75"/>
      <c r="BZ42" s="75">
        <v>2</v>
      </c>
      <c r="CA42" s="75"/>
      <c r="CB42" s="75">
        <v>1</v>
      </c>
      <c r="CC42" s="75">
        <v>1</v>
      </c>
      <c r="CD42" s="75">
        <v>1</v>
      </c>
      <c r="CE42" s="75"/>
      <c r="CF42" s="75">
        <v>3</v>
      </c>
      <c r="CG42" s="75">
        <v>2</v>
      </c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>
        <v>2</v>
      </c>
      <c r="DD42" s="75">
        <v>2</v>
      </c>
      <c r="DE42" s="75">
        <v>2</v>
      </c>
      <c r="DF42" s="75">
        <v>2</v>
      </c>
      <c r="DG42" s="75"/>
      <c r="DH42" s="75"/>
      <c r="DI42" s="75"/>
      <c r="DJ42" s="75"/>
      <c r="DK42" s="75"/>
      <c r="DL42" s="75">
        <v>3</v>
      </c>
      <c r="DM42" s="75">
        <v>3</v>
      </c>
      <c r="DN42" s="75">
        <v>2</v>
      </c>
      <c r="DO42" s="75"/>
      <c r="DP42" s="75"/>
      <c r="DQ42" s="75"/>
      <c r="DR42" s="75"/>
      <c r="DS42" s="75"/>
      <c r="DT42" s="75">
        <v>2</v>
      </c>
      <c r="DU42" s="75">
        <v>2</v>
      </c>
      <c r="DV42" s="75">
        <v>2</v>
      </c>
      <c r="DW42" s="75">
        <v>2</v>
      </c>
      <c r="DX42" s="75">
        <v>2</v>
      </c>
      <c r="DY42" s="75">
        <v>2</v>
      </c>
      <c r="DZ42" s="75">
        <v>2</v>
      </c>
      <c r="EA42" s="75"/>
      <c r="EB42" s="75"/>
      <c r="EC42" s="75"/>
      <c r="ED42" s="75">
        <v>2</v>
      </c>
      <c r="EE42" s="75"/>
      <c r="EF42" s="75">
        <v>1</v>
      </c>
      <c r="EG42" s="75">
        <v>1</v>
      </c>
      <c r="EH42" s="75">
        <v>1</v>
      </c>
      <c r="EI42" s="75"/>
      <c r="EJ42" s="75">
        <v>3</v>
      </c>
      <c r="EK42" s="75">
        <v>2</v>
      </c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>
        <v>2</v>
      </c>
      <c r="FH42" s="75">
        <v>2</v>
      </c>
      <c r="FI42" s="75">
        <v>2</v>
      </c>
      <c r="FJ42" s="75">
        <v>2</v>
      </c>
      <c r="FK42" s="75"/>
      <c r="FL42" s="75"/>
      <c r="FM42" s="75"/>
      <c r="FN42" s="75"/>
      <c r="FO42" s="75"/>
      <c r="FP42" s="75">
        <v>3</v>
      </c>
      <c r="FQ42" s="75">
        <v>3</v>
      </c>
      <c r="FR42" s="75">
        <v>2</v>
      </c>
      <c r="FS42" s="75"/>
      <c r="FT42" s="75"/>
      <c r="FU42" s="75"/>
      <c r="FV42" s="75"/>
      <c r="FW42" s="75"/>
      <c r="FX42" s="75">
        <v>2</v>
      </c>
      <c r="FY42" s="75">
        <v>2</v>
      </c>
      <c r="FZ42" s="75">
        <v>2</v>
      </c>
      <c r="GA42" s="75">
        <v>2</v>
      </c>
      <c r="GB42" s="75">
        <v>2</v>
      </c>
      <c r="GC42" s="75">
        <v>2</v>
      </c>
      <c r="GD42" s="75">
        <v>2</v>
      </c>
      <c r="GE42" s="75"/>
      <c r="GF42" s="75"/>
      <c r="GG42" s="75"/>
      <c r="GH42" s="75">
        <v>2</v>
      </c>
      <c r="GI42" s="75"/>
      <c r="GJ42" s="75">
        <v>1</v>
      </c>
      <c r="GK42" s="75">
        <v>1</v>
      </c>
      <c r="GL42" s="75">
        <v>1</v>
      </c>
      <c r="GM42" s="75"/>
      <c r="GN42" s="75">
        <v>3</v>
      </c>
      <c r="GO42" s="75">
        <v>2</v>
      </c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>
        <v>2</v>
      </c>
      <c r="HM42" s="75">
        <v>2</v>
      </c>
      <c r="HN42" s="75">
        <v>3</v>
      </c>
      <c r="HO42" s="75">
        <v>1</v>
      </c>
      <c r="HP42" s="75"/>
      <c r="HQ42" s="75"/>
      <c r="HR42" s="75">
        <v>4</v>
      </c>
      <c r="HS42" s="75"/>
      <c r="HT42" s="75"/>
      <c r="HU42" s="75">
        <v>4</v>
      </c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83">
        <v>722.06875000000002</v>
      </c>
      <c r="IW42" s="83">
        <v>722.06875000000002</v>
      </c>
      <c r="IX42" s="83">
        <v>999.78750000000002</v>
      </c>
      <c r="IY42" s="83">
        <v>333.26249999999999</v>
      </c>
      <c r="IZ42" s="83">
        <v>1888.4875</v>
      </c>
      <c r="JA42" s="83">
        <v>2110.6624999999999</v>
      </c>
      <c r="JB42" s="83">
        <v>1610.76875</v>
      </c>
      <c r="JC42" s="83">
        <v>499.89375000000001</v>
      </c>
      <c r="JD42" s="75">
        <v>160</v>
      </c>
      <c r="JE42" s="75">
        <v>20</v>
      </c>
      <c r="JF42" s="75">
        <v>8</v>
      </c>
      <c r="JG42" s="75">
        <v>160</v>
      </c>
      <c r="JH42" s="75">
        <v>160</v>
      </c>
      <c r="JI42" s="97">
        <v>55.543750000000003</v>
      </c>
      <c r="JJ42" s="97">
        <v>8887</v>
      </c>
      <c r="JK42" s="97">
        <v>0</v>
      </c>
    </row>
    <row r="43" spans="1:271" x14ac:dyDescent="0.3">
      <c r="A43" s="75">
        <v>5</v>
      </c>
      <c r="B43" s="75" t="s">
        <v>149</v>
      </c>
      <c r="C43" s="75" t="s">
        <v>149</v>
      </c>
      <c r="D43" s="79" t="s">
        <v>648</v>
      </c>
      <c r="E43" s="92">
        <v>14455</v>
      </c>
      <c r="F43" s="92"/>
      <c r="G43" s="92"/>
      <c r="H43" s="94"/>
      <c r="I43" s="94"/>
      <c r="J43" s="94">
        <v>2</v>
      </c>
      <c r="K43" s="94"/>
      <c r="L43" s="94"/>
      <c r="M43" s="94"/>
      <c r="N43" s="94">
        <v>3</v>
      </c>
      <c r="O43" s="94">
        <v>3</v>
      </c>
      <c r="P43" s="75"/>
      <c r="Q43" s="94"/>
      <c r="R43" s="94">
        <v>3</v>
      </c>
      <c r="S43" s="94"/>
      <c r="T43" s="94"/>
      <c r="U43" s="94">
        <v>3</v>
      </c>
      <c r="V43" s="94">
        <v>2</v>
      </c>
      <c r="W43" s="94"/>
      <c r="X43" s="94"/>
      <c r="Y43" s="94">
        <v>2</v>
      </c>
      <c r="Z43" s="94"/>
      <c r="AA43" s="94">
        <v>2</v>
      </c>
      <c r="AB43" s="94"/>
      <c r="AC43" s="94"/>
      <c r="AD43" s="94">
        <v>3</v>
      </c>
      <c r="AE43" s="94">
        <v>1</v>
      </c>
      <c r="AF43" s="94"/>
      <c r="AG43" s="94"/>
      <c r="AH43" s="94"/>
      <c r="AI43" s="94"/>
      <c r="AJ43" s="94"/>
      <c r="AK43" s="94"/>
      <c r="AL43" s="94"/>
      <c r="AM43" s="94"/>
      <c r="AN43" s="75"/>
      <c r="AO43" s="94"/>
      <c r="AP43" s="94"/>
      <c r="AQ43" s="94"/>
      <c r="AR43" s="94"/>
      <c r="AS43" s="94"/>
      <c r="AT43" s="94"/>
      <c r="AU43" s="94"/>
      <c r="AV43" s="75"/>
      <c r="AW43" s="75"/>
      <c r="AX43" s="75"/>
      <c r="AY43" s="75"/>
      <c r="AZ43" s="75">
        <v>4</v>
      </c>
      <c r="BA43" s="75"/>
      <c r="BB43" s="75"/>
      <c r="BC43" s="75">
        <v>4</v>
      </c>
      <c r="BD43" s="75"/>
      <c r="BE43" s="94"/>
      <c r="BF43" s="94"/>
      <c r="BG43" s="94"/>
      <c r="BH43" s="94"/>
      <c r="BI43" s="94">
        <v>4</v>
      </c>
      <c r="BJ43" s="94"/>
      <c r="BK43" s="94">
        <v>4</v>
      </c>
      <c r="BL43" s="75"/>
      <c r="BM43" s="94"/>
      <c r="BN43" s="94"/>
      <c r="BO43" s="94"/>
      <c r="BP43" s="94"/>
      <c r="BQ43" s="94">
        <v>4</v>
      </c>
      <c r="BR43" s="94"/>
      <c r="BS43" s="94">
        <v>4</v>
      </c>
      <c r="BT43" s="75"/>
      <c r="BU43" s="94"/>
      <c r="BV43" s="94">
        <v>2</v>
      </c>
      <c r="BW43" s="94">
        <v>2</v>
      </c>
      <c r="BX43" s="94">
        <v>2</v>
      </c>
      <c r="BY43" s="94">
        <v>2</v>
      </c>
      <c r="BZ43" s="94"/>
      <c r="CA43" s="94"/>
      <c r="CB43" s="75"/>
      <c r="CC43" s="94"/>
      <c r="CD43" s="94">
        <v>2</v>
      </c>
      <c r="CE43" s="94">
        <v>2</v>
      </c>
      <c r="CF43" s="94">
        <v>2</v>
      </c>
      <c r="CG43" s="94">
        <v>2</v>
      </c>
      <c r="CH43" s="94"/>
      <c r="CI43" s="94"/>
      <c r="CJ43" s="75"/>
      <c r="CK43" s="94"/>
      <c r="CL43" s="94"/>
      <c r="CM43" s="94"/>
      <c r="CN43" s="94"/>
      <c r="CO43" s="94"/>
      <c r="CP43" s="94"/>
      <c r="CQ43" s="94"/>
      <c r="CR43" s="75"/>
      <c r="CS43" s="94"/>
      <c r="CT43" s="94"/>
      <c r="CU43" s="94"/>
      <c r="CV43" s="94"/>
      <c r="CW43" s="94"/>
      <c r="CX43" s="94"/>
      <c r="CY43" s="94"/>
      <c r="CZ43" s="75"/>
      <c r="DA43" s="75"/>
      <c r="DB43" s="75"/>
      <c r="DC43" s="75"/>
      <c r="DD43" s="75">
        <v>4</v>
      </c>
      <c r="DE43" s="75"/>
      <c r="DF43" s="75"/>
      <c r="DG43" s="75">
        <v>4</v>
      </c>
      <c r="DH43" s="75"/>
      <c r="DI43" s="94"/>
      <c r="DJ43" s="94"/>
      <c r="DK43" s="94"/>
      <c r="DL43" s="94"/>
      <c r="DM43" s="94">
        <v>4</v>
      </c>
      <c r="DN43" s="94"/>
      <c r="DO43" s="94">
        <v>4</v>
      </c>
      <c r="DP43" s="75"/>
      <c r="DQ43" s="94"/>
      <c r="DR43" s="94"/>
      <c r="DS43" s="94"/>
      <c r="DT43" s="94"/>
      <c r="DU43" s="94">
        <v>4</v>
      </c>
      <c r="DV43" s="94"/>
      <c r="DW43" s="94">
        <v>4</v>
      </c>
      <c r="DX43" s="75"/>
      <c r="DY43" s="94"/>
      <c r="DZ43" s="94">
        <v>2</v>
      </c>
      <c r="EA43" s="94">
        <v>2</v>
      </c>
      <c r="EB43" s="94">
        <v>2</v>
      </c>
      <c r="EC43" s="94">
        <v>2</v>
      </c>
      <c r="ED43" s="94"/>
      <c r="EE43" s="94"/>
      <c r="EF43" s="75"/>
      <c r="EG43" s="94"/>
      <c r="EH43" s="94">
        <v>2</v>
      </c>
      <c r="EI43" s="94">
        <v>2</v>
      </c>
      <c r="EJ43" s="94">
        <v>2</v>
      </c>
      <c r="EK43" s="94">
        <v>2</v>
      </c>
      <c r="EL43" s="94"/>
      <c r="EM43" s="94"/>
      <c r="EN43" s="75"/>
      <c r="EO43" s="94"/>
      <c r="EP43" s="94"/>
      <c r="EQ43" s="94"/>
      <c r="ER43" s="94"/>
      <c r="ES43" s="94"/>
      <c r="ET43" s="94"/>
      <c r="EU43" s="94"/>
      <c r="EV43" s="75"/>
      <c r="EW43" s="94"/>
      <c r="EX43" s="94"/>
      <c r="EY43" s="94"/>
      <c r="EZ43" s="94"/>
      <c r="FA43" s="94"/>
      <c r="FB43" s="94"/>
      <c r="FC43" s="94"/>
      <c r="FD43" s="75"/>
      <c r="FE43" s="75"/>
      <c r="FF43" s="75"/>
      <c r="FG43" s="75"/>
      <c r="FH43" s="75">
        <v>4</v>
      </c>
      <c r="FI43" s="75"/>
      <c r="FJ43" s="75"/>
      <c r="FK43" s="75">
        <v>4</v>
      </c>
      <c r="FL43" s="75"/>
      <c r="FM43" s="94"/>
      <c r="FN43" s="94"/>
      <c r="FO43" s="94"/>
      <c r="FP43" s="94"/>
      <c r="FQ43" s="94">
        <v>4</v>
      </c>
      <c r="FR43" s="94"/>
      <c r="FS43" s="94">
        <v>4</v>
      </c>
      <c r="FT43" s="75"/>
      <c r="FU43" s="94"/>
      <c r="FV43" s="94"/>
      <c r="FW43" s="94"/>
      <c r="FX43" s="94"/>
      <c r="FY43" s="94">
        <v>4</v>
      </c>
      <c r="FZ43" s="94"/>
      <c r="GA43" s="94">
        <v>4</v>
      </c>
      <c r="GB43" s="75"/>
      <c r="GC43" s="94"/>
      <c r="GD43" s="94">
        <v>2</v>
      </c>
      <c r="GE43" s="94">
        <v>2</v>
      </c>
      <c r="GF43" s="94">
        <v>2</v>
      </c>
      <c r="GG43" s="94">
        <v>2</v>
      </c>
      <c r="GH43" s="94"/>
      <c r="GI43" s="94"/>
      <c r="GJ43" s="75"/>
      <c r="GK43" s="94"/>
      <c r="GL43" s="94">
        <v>2</v>
      </c>
      <c r="GM43" s="94">
        <v>2</v>
      </c>
      <c r="GN43" s="94">
        <v>2</v>
      </c>
      <c r="GO43" s="94">
        <v>2</v>
      </c>
      <c r="GP43" s="94"/>
      <c r="GQ43" s="94"/>
      <c r="GR43" s="75"/>
      <c r="GS43" s="94"/>
      <c r="GT43" s="94"/>
      <c r="GU43" s="94"/>
      <c r="GV43" s="94"/>
      <c r="GW43" s="94"/>
      <c r="GX43" s="94"/>
      <c r="GY43" s="75"/>
      <c r="GZ43" s="94"/>
      <c r="HA43" s="94"/>
      <c r="HB43" s="94"/>
      <c r="HC43" s="94"/>
      <c r="HD43" s="94"/>
      <c r="HE43" s="94"/>
      <c r="HF43" s="75"/>
      <c r="HG43" s="94"/>
      <c r="HH43" s="75"/>
      <c r="HI43" s="94"/>
      <c r="HJ43" s="94"/>
      <c r="HK43" s="94"/>
      <c r="HL43" s="94"/>
      <c r="HM43" s="94">
        <v>3</v>
      </c>
      <c r="HN43" s="94">
        <v>3</v>
      </c>
      <c r="HO43" s="75">
        <v>2</v>
      </c>
      <c r="HP43" s="94"/>
      <c r="HQ43" s="94"/>
      <c r="HR43" s="94"/>
      <c r="HS43" s="94">
        <v>2</v>
      </c>
      <c r="HT43" s="94"/>
      <c r="HU43" s="94">
        <v>3</v>
      </c>
      <c r="HV43" s="75"/>
      <c r="HW43" s="94">
        <v>3</v>
      </c>
      <c r="HX43" s="75"/>
      <c r="HY43" s="94"/>
      <c r="HZ43" s="94"/>
      <c r="IA43" s="94"/>
      <c r="IB43" s="94"/>
      <c r="IC43" s="94"/>
      <c r="ID43" s="94"/>
      <c r="IE43" s="75"/>
      <c r="IF43" s="94"/>
      <c r="IG43" s="94"/>
      <c r="IH43" s="94"/>
      <c r="II43" s="94"/>
      <c r="IJ43" s="94"/>
      <c r="IK43" s="94"/>
      <c r="IL43" s="75"/>
      <c r="IM43" s="94"/>
      <c r="IN43" s="94"/>
      <c r="IO43" s="94"/>
      <c r="IP43" s="94"/>
      <c r="IQ43" s="94"/>
      <c r="IR43" s="94"/>
      <c r="IS43" s="75"/>
      <c r="IT43" s="94"/>
      <c r="IU43" s="94"/>
      <c r="IV43" s="83">
        <v>0</v>
      </c>
      <c r="IW43" s="83">
        <v>180.6875</v>
      </c>
      <c r="IX43" s="83">
        <v>1535.84375</v>
      </c>
      <c r="IY43" s="83">
        <v>1445.5</v>
      </c>
      <c r="IZ43" s="83">
        <v>2168.25</v>
      </c>
      <c r="JA43" s="83">
        <v>4065.46875</v>
      </c>
      <c r="JB43" s="83">
        <v>993.78125</v>
      </c>
      <c r="JC43" s="83">
        <v>4065.46875</v>
      </c>
      <c r="JD43" s="75">
        <v>160</v>
      </c>
      <c r="JE43" s="75">
        <v>20</v>
      </c>
      <c r="JF43" s="75">
        <v>8</v>
      </c>
      <c r="JG43" s="75">
        <v>160</v>
      </c>
      <c r="JH43" s="75">
        <v>160</v>
      </c>
      <c r="JI43" s="97">
        <v>90.34375</v>
      </c>
      <c r="JJ43" s="97">
        <v>14455</v>
      </c>
      <c r="JK43" s="97">
        <v>0</v>
      </c>
    </row>
    <row r="44" spans="1:271" x14ac:dyDescent="0.3">
      <c r="A44" s="75">
        <v>6</v>
      </c>
      <c r="B44" s="75" t="s">
        <v>156</v>
      </c>
      <c r="C44" s="75" t="s">
        <v>156</v>
      </c>
      <c r="D44" s="79" t="s">
        <v>649</v>
      </c>
      <c r="E44" s="92">
        <v>7749</v>
      </c>
      <c r="F44" s="92"/>
      <c r="G44" s="92"/>
      <c r="H44" s="94"/>
      <c r="I44" s="94">
        <v>2</v>
      </c>
      <c r="J44" s="94"/>
      <c r="K44" s="94">
        <v>2</v>
      </c>
      <c r="L44" s="94"/>
      <c r="M44" s="94">
        <v>2</v>
      </c>
      <c r="N44" s="94">
        <v>2</v>
      </c>
      <c r="O44" s="75"/>
      <c r="P44" s="75">
        <v>2</v>
      </c>
      <c r="Q44" s="94">
        <v>2</v>
      </c>
      <c r="R44" s="94">
        <v>2</v>
      </c>
      <c r="S44" s="94"/>
      <c r="T44" s="94">
        <v>2</v>
      </c>
      <c r="U44" s="94"/>
      <c r="V44" s="94"/>
      <c r="W44" s="94"/>
      <c r="X44" s="94">
        <v>2</v>
      </c>
      <c r="Y44" s="94"/>
      <c r="Z44" s="94">
        <v>3</v>
      </c>
      <c r="AA44" s="94"/>
      <c r="AB44" s="94"/>
      <c r="AC44" s="94">
        <v>3</v>
      </c>
      <c r="AD44" s="94"/>
      <c r="AE44" s="94"/>
      <c r="AF44" s="94"/>
      <c r="AG44" s="94"/>
      <c r="AH44" s="94"/>
      <c r="AI44" s="94"/>
      <c r="AJ44" s="94"/>
      <c r="AK44" s="94"/>
      <c r="AL44" s="94"/>
      <c r="AM44" s="75"/>
      <c r="AN44" s="75"/>
      <c r="AO44" s="94"/>
      <c r="AP44" s="94"/>
      <c r="AQ44" s="94"/>
      <c r="AR44" s="94"/>
      <c r="AS44" s="94"/>
      <c r="AT44" s="94"/>
      <c r="AU44" s="94"/>
      <c r="AV44" s="75">
        <v>2</v>
      </c>
      <c r="AW44" s="75">
        <v>2</v>
      </c>
      <c r="AX44" s="75">
        <v>2</v>
      </c>
      <c r="AY44" s="75">
        <v>2</v>
      </c>
      <c r="AZ44" s="75"/>
      <c r="BA44" s="75"/>
      <c r="BB44" s="75"/>
      <c r="BC44" s="75"/>
      <c r="BD44" s="75"/>
      <c r="BE44" s="75"/>
      <c r="BF44" s="75"/>
      <c r="BG44" s="75">
        <v>2</v>
      </c>
      <c r="BH44" s="75">
        <v>2</v>
      </c>
      <c r="BI44" s="75">
        <v>2</v>
      </c>
      <c r="BJ44" s="75">
        <v>2</v>
      </c>
      <c r="BK44" s="75"/>
      <c r="BL44" s="75"/>
      <c r="BM44" s="75"/>
      <c r="BN44" s="75"/>
      <c r="BO44" s="75"/>
      <c r="BP44" s="75">
        <v>2</v>
      </c>
      <c r="BQ44" s="75">
        <v>2</v>
      </c>
      <c r="BR44" s="75">
        <v>2</v>
      </c>
      <c r="BS44" s="75">
        <v>2</v>
      </c>
      <c r="BT44" s="75"/>
      <c r="BU44" s="75"/>
      <c r="BV44" s="75">
        <v>2</v>
      </c>
      <c r="BW44" s="75">
        <v>2</v>
      </c>
      <c r="BX44" s="75"/>
      <c r="BY44" s="75">
        <v>2</v>
      </c>
      <c r="BZ44" s="75"/>
      <c r="CA44" s="75">
        <v>2</v>
      </c>
      <c r="CB44" s="75"/>
      <c r="CC44" s="75"/>
      <c r="CD44" s="75"/>
      <c r="CE44" s="75">
        <v>3</v>
      </c>
      <c r="CF44" s="75"/>
      <c r="CG44" s="75">
        <v>3</v>
      </c>
      <c r="CH44" s="75">
        <v>2</v>
      </c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>
        <v>2</v>
      </c>
      <c r="DA44" s="75">
        <v>2</v>
      </c>
      <c r="DB44" s="75">
        <v>2</v>
      </c>
      <c r="DC44" s="75">
        <v>2</v>
      </c>
      <c r="DD44" s="75"/>
      <c r="DE44" s="75"/>
      <c r="DF44" s="75"/>
      <c r="DG44" s="75"/>
      <c r="DH44" s="75"/>
      <c r="DI44" s="75"/>
      <c r="DJ44" s="75"/>
      <c r="DK44" s="75">
        <v>2</v>
      </c>
      <c r="DL44" s="75">
        <v>2</v>
      </c>
      <c r="DM44" s="75">
        <v>2</v>
      </c>
      <c r="DN44" s="75">
        <v>2</v>
      </c>
      <c r="DO44" s="75"/>
      <c r="DP44" s="75"/>
      <c r="DQ44" s="75"/>
      <c r="DR44" s="75"/>
      <c r="DS44" s="75"/>
      <c r="DT44" s="75">
        <v>2</v>
      </c>
      <c r="DU44" s="75">
        <v>2</v>
      </c>
      <c r="DV44" s="75">
        <v>2</v>
      </c>
      <c r="DW44" s="75">
        <v>2</v>
      </c>
      <c r="DX44" s="75"/>
      <c r="DY44" s="75"/>
      <c r="DZ44" s="75">
        <v>2</v>
      </c>
      <c r="EA44" s="75">
        <v>2</v>
      </c>
      <c r="EB44" s="75"/>
      <c r="EC44" s="75">
        <v>2</v>
      </c>
      <c r="ED44" s="75"/>
      <c r="EE44" s="75">
        <v>2</v>
      </c>
      <c r="EF44" s="75"/>
      <c r="EG44" s="75"/>
      <c r="EH44" s="75"/>
      <c r="EI44" s="75">
        <v>3</v>
      </c>
      <c r="EJ44" s="75"/>
      <c r="EK44" s="75">
        <v>3</v>
      </c>
      <c r="EL44" s="75">
        <v>2</v>
      </c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75"/>
      <c r="FB44" s="75"/>
      <c r="FC44" s="75"/>
      <c r="FD44" s="75">
        <v>2</v>
      </c>
      <c r="FE44" s="75">
        <v>2</v>
      </c>
      <c r="FF44" s="75">
        <v>2</v>
      </c>
      <c r="FG44" s="75">
        <v>2</v>
      </c>
      <c r="FH44" s="75"/>
      <c r="FI44" s="75"/>
      <c r="FJ44" s="75"/>
      <c r="FK44" s="75"/>
      <c r="FL44" s="75"/>
      <c r="FM44" s="75"/>
      <c r="FN44" s="75"/>
      <c r="FO44" s="75">
        <v>2</v>
      </c>
      <c r="FP44" s="75">
        <v>2</v>
      </c>
      <c r="FQ44" s="75">
        <v>2</v>
      </c>
      <c r="FR44" s="75">
        <v>2</v>
      </c>
      <c r="FS44" s="75"/>
      <c r="FT44" s="75"/>
      <c r="FU44" s="75"/>
      <c r="FV44" s="75"/>
      <c r="FW44" s="75"/>
      <c r="FX44" s="75">
        <v>2</v>
      </c>
      <c r="FY44" s="75">
        <v>2</v>
      </c>
      <c r="FZ44" s="75">
        <v>2</v>
      </c>
      <c r="GA44" s="75">
        <v>2</v>
      </c>
      <c r="GB44" s="75"/>
      <c r="GC44" s="75"/>
      <c r="GD44" s="75">
        <v>2</v>
      </c>
      <c r="GE44" s="75">
        <v>2</v>
      </c>
      <c r="GF44" s="75"/>
      <c r="GG44" s="75">
        <v>2</v>
      </c>
      <c r="GH44" s="75"/>
      <c r="GI44" s="75">
        <v>2</v>
      </c>
      <c r="GJ44" s="75"/>
      <c r="GK44" s="75"/>
      <c r="GL44" s="75"/>
      <c r="GM44" s="75">
        <v>3</v>
      </c>
      <c r="GN44" s="75"/>
      <c r="GO44" s="75">
        <v>3</v>
      </c>
      <c r="GP44" s="75">
        <v>2</v>
      </c>
      <c r="GQ44" s="75"/>
      <c r="GR44" s="75"/>
      <c r="GS44" s="75"/>
      <c r="GT44" s="75"/>
      <c r="GU44" s="75"/>
      <c r="GV44" s="75"/>
      <c r="GW44" s="75"/>
      <c r="GX44" s="75"/>
      <c r="GY44" s="75"/>
      <c r="GZ44" s="94"/>
      <c r="HA44" s="94"/>
      <c r="HB44" s="94"/>
      <c r="HC44" s="94"/>
      <c r="HD44" s="94"/>
      <c r="HE44" s="94"/>
      <c r="HF44" s="94"/>
      <c r="HG44" s="75"/>
      <c r="HH44" s="75">
        <v>2</v>
      </c>
      <c r="HI44" s="75">
        <v>2</v>
      </c>
      <c r="HJ44" s="75">
        <v>2</v>
      </c>
      <c r="HK44" s="75">
        <v>2</v>
      </c>
      <c r="HL44" s="75"/>
      <c r="HM44" s="75"/>
      <c r="HN44" s="75"/>
      <c r="HO44" s="75"/>
      <c r="HP44" s="94"/>
      <c r="HQ44" s="94"/>
      <c r="HR44" s="94"/>
      <c r="HS44" s="94"/>
      <c r="HT44" s="94">
        <v>2</v>
      </c>
      <c r="HU44" s="94">
        <v>3</v>
      </c>
      <c r="HV44" s="94">
        <v>3</v>
      </c>
      <c r="HW44" s="75"/>
      <c r="HX44" s="75"/>
      <c r="HY44" s="75"/>
      <c r="HZ44" s="75"/>
      <c r="IA44" s="75"/>
      <c r="IB44" s="75"/>
      <c r="IC44" s="75"/>
      <c r="ID44" s="75"/>
      <c r="IE44" s="75"/>
      <c r="IF44" s="94"/>
      <c r="IG44" s="94"/>
      <c r="IH44" s="94"/>
      <c r="II44" s="94"/>
      <c r="IJ44" s="94"/>
      <c r="IK44" s="94"/>
      <c r="IL44" s="94"/>
      <c r="IM44" s="75"/>
      <c r="IN44" s="94"/>
      <c r="IO44" s="94"/>
      <c r="IP44" s="94"/>
      <c r="IQ44" s="94"/>
      <c r="IR44" s="94"/>
      <c r="IS44" s="94"/>
      <c r="IT44" s="94"/>
      <c r="IU44" s="75"/>
      <c r="IV44" s="83">
        <v>581.17499999999995</v>
      </c>
      <c r="IW44" s="83">
        <v>581.17499999999995</v>
      </c>
      <c r="IX44" s="83">
        <v>920.19375000000002</v>
      </c>
      <c r="IY44" s="83">
        <v>1501.3687500000001</v>
      </c>
      <c r="IZ44" s="83">
        <v>774.9</v>
      </c>
      <c r="JA44" s="83">
        <v>1695.09375</v>
      </c>
      <c r="JB44" s="83">
        <v>1113.91875</v>
      </c>
      <c r="JC44" s="83">
        <v>581.17499999999995</v>
      </c>
      <c r="JD44" s="75">
        <v>160</v>
      </c>
      <c r="JE44" s="75">
        <v>20</v>
      </c>
      <c r="JF44" s="75">
        <v>8</v>
      </c>
      <c r="JG44" s="75">
        <v>160</v>
      </c>
      <c r="JH44" s="75">
        <v>160</v>
      </c>
      <c r="JI44" s="97">
        <v>48.431249999999999</v>
      </c>
      <c r="JJ44" s="97">
        <v>7749</v>
      </c>
      <c r="JK44" s="97">
        <v>0</v>
      </c>
    </row>
    <row r="45" spans="1:271" x14ac:dyDescent="0.3">
      <c r="A45" s="75">
        <v>7</v>
      </c>
      <c r="B45" s="75" t="s">
        <v>149</v>
      </c>
      <c r="C45" s="75" t="s">
        <v>149</v>
      </c>
      <c r="D45" s="79" t="s">
        <v>650</v>
      </c>
      <c r="E45" s="92">
        <v>8795</v>
      </c>
      <c r="F45" s="92"/>
      <c r="G45" s="92"/>
      <c r="H45" s="94"/>
      <c r="I45" s="94">
        <v>2</v>
      </c>
      <c r="J45" s="94">
        <v>2</v>
      </c>
      <c r="K45" s="94">
        <v>2</v>
      </c>
      <c r="L45" s="94">
        <v>2</v>
      </c>
      <c r="M45" s="94"/>
      <c r="N45" s="94"/>
      <c r="O45" s="75"/>
      <c r="P45" s="75"/>
      <c r="Q45" s="75"/>
      <c r="R45" s="75">
        <v>2</v>
      </c>
      <c r="S45" s="75">
        <v>2</v>
      </c>
      <c r="T45" s="75">
        <v>2</v>
      </c>
      <c r="U45" s="75"/>
      <c r="V45" s="75">
        <v>2</v>
      </c>
      <c r="W45" s="75"/>
      <c r="X45" s="94"/>
      <c r="Y45" s="94">
        <v>2</v>
      </c>
      <c r="Z45" s="94">
        <v>2</v>
      </c>
      <c r="AA45" s="94">
        <v>3</v>
      </c>
      <c r="AB45" s="94">
        <v>1</v>
      </c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>
        <v>2</v>
      </c>
      <c r="BA45" s="75">
        <v>2</v>
      </c>
      <c r="BB45" s="75">
        <v>4</v>
      </c>
      <c r="BC45" s="75"/>
      <c r="BD45" s="75"/>
      <c r="BE45" s="75"/>
      <c r="BF45" s="75">
        <v>2</v>
      </c>
      <c r="BG45" s="75">
        <v>2</v>
      </c>
      <c r="BH45" s="75">
        <v>2</v>
      </c>
      <c r="BI45" s="75">
        <v>2</v>
      </c>
      <c r="BJ45" s="75"/>
      <c r="BK45" s="75"/>
      <c r="BL45" s="75"/>
      <c r="BM45" s="75"/>
      <c r="BN45" s="75">
        <v>2</v>
      </c>
      <c r="BO45" s="75">
        <v>2</v>
      </c>
      <c r="BP45" s="75">
        <v>2</v>
      </c>
      <c r="BQ45" s="75"/>
      <c r="BR45" s="75">
        <v>2</v>
      </c>
      <c r="BS45" s="75"/>
      <c r="BT45" s="75"/>
      <c r="BU45" s="75"/>
      <c r="BV45" s="75"/>
      <c r="BW45" s="75"/>
      <c r="BX45" s="75">
        <v>2</v>
      </c>
      <c r="BY45" s="75">
        <v>2</v>
      </c>
      <c r="BZ45" s="75">
        <v>2</v>
      </c>
      <c r="CA45" s="75">
        <v>2</v>
      </c>
      <c r="CB45" s="75"/>
      <c r="CC45" s="75"/>
      <c r="CD45" s="75"/>
      <c r="CE45" s="75"/>
      <c r="CF45" s="75">
        <v>4</v>
      </c>
      <c r="CG45" s="75"/>
      <c r="CH45" s="75"/>
      <c r="CI45" s="75">
        <v>4</v>
      </c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>
        <v>2</v>
      </c>
      <c r="DE45" s="75">
        <v>2</v>
      </c>
      <c r="DF45" s="75">
        <v>4</v>
      </c>
      <c r="DG45" s="75"/>
      <c r="DH45" s="75"/>
      <c r="DI45" s="75"/>
      <c r="DJ45" s="75">
        <v>2</v>
      </c>
      <c r="DK45" s="75">
        <v>2</v>
      </c>
      <c r="DL45" s="75">
        <v>2</v>
      </c>
      <c r="DM45" s="75">
        <v>2</v>
      </c>
      <c r="DN45" s="75"/>
      <c r="DO45" s="75"/>
      <c r="DP45" s="75"/>
      <c r="DQ45" s="75"/>
      <c r="DR45" s="75">
        <v>2</v>
      </c>
      <c r="DS45" s="75">
        <v>2</v>
      </c>
      <c r="DT45" s="75">
        <v>2</v>
      </c>
      <c r="DU45" s="75"/>
      <c r="DV45" s="75">
        <v>2</v>
      </c>
      <c r="DW45" s="75"/>
      <c r="DX45" s="75"/>
      <c r="DY45" s="75"/>
      <c r="DZ45" s="75"/>
      <c r="EA45" s="75"/>
      <c r="EB45" s="75">
        <v>2</v>
      </c>
      <c r="EC45" s="75">
        <v>2</v>
      </c>
      <c r="ED45" s="75">
        <v>2</v>
      </c>
      <c r="EE45" s="75">
        <v>2</v>
      </c>
      <c r="EF45" s="75"/>
      <c r="EG45" s="75"/>
      <c r="EH45" s="75"/>
      <c r="EI45" s="75"/>
      <c r="EJ45" s="75">
        <v>4</v>
      </c>
      <c r="EK45" s="75"/>
      <c r="EL45" s="75"/>
      <c r="EM45" s="75">
        <v>4</v>
      </c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/>
      <c r="FA45" s="75"/>
      <c r="FB45" s="75"/>
      <c r="FC45" s="75"/>
      <c r="FD45" s="75"/>
      <c r="FE45" s="75"/>
      <c r="FF45" s="75"/>
      <c r="FG45" s="75"/>
      <c r="FH45" s="75">
        <v>2</v>
      </c>
      <c r="FI45" s="75">
        <v>2</v>
      </c>
      <c r="FJ45" s="75">
        <v>4</v>
      </c>
      <c r="FK45" s="75"/>
      <c r="FL45" s="75"/>
      <c r="FM45" s="75"/>
      <c r="FN45" s="75">
        <v>2</v>
      </c>
      <c r="FO45" s="75">
        <v>2</v>
      </c>
      <c r="FP45" s="75">
        <v>2</v>
      </c>
      <c r="FQ45" s="75">
        <v>2</v>
      </c>
      <c r="FR45" s="75"/>
      <c r="FS45" s="75"/>
      <c r="FT45" s="75"/>
      <c r="FU45" s="75"/>
      <c r="FV45" s="75">
        <v>2</v>
      </c>
      <c r="FW45" s="75">
        <v>2</v>
      </c>
      <c r="FX45" s="75">
        <v>2</v>
      </c>
      <c r="FY45" s="75"/>
      <c r="FZ45" s="75">
        <v>2</v>
      </c>
      <c r="GA45" s="75"/>
      <c r="GB45" s="75"/>
      <c r="GC45" s="75"/>
      <c r="GD45" s="75"/>
      <c r="GE45" s="75"/>
      <c r="GF45" s="75">
        <v>2</v>
      </c>
      <c r="GG45" s="75">
        <v>2</v>
      </c>
      <c r="GH45" s="75">
        <v>2</v>
      </c>
      <c r="GI45" s="75">
        <v>2</v>
      </c>
      <c r="GJ45" s="75"/>
      <c r="GK45" s="75"/>
      <c r="GL45" s="75"/>
      <c r="GM45" s="75"/>
      <c r="GN45" s="75">
        <v>4</v>
      </c>
      <c r="GO45" s="75"/>
      <c r="GP45" s="75"/>
      <c r="GQ45" s="75">
        <v>4</v>
      </c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>
        <v>2</v>
      </c>
      <c r="HK45" s="75">
        <v>2</v>
      </c>
      <c r="HL45" s="75">
        <v>2</v>
      </c>
      <c r="HM45" s="75">
        <v>2</v>
      </c>
      <c r="HN45" s="75"/>
      <c r="HO45" s="75"/>
      <c r="HP45" s="75"/>
      <c r="HQ45" s="75"/>
      <c r="HR45" s="75">
        <v>3</v>
      </c>
      <c r="HS45" s="75">
        <v>3</v>
      </c>
      <c r="HT45" s="75">
        <v>2</v>
      </c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83">
        <v>0</v>
      </c>
      <c r="IW45" s="83">
        <v>219.875</v>
      </c>
      <c r="IX45" s="83">
        <v>1264.28125</v>
      </c>
      <c r="IY45" s="83">
        <v>1319.25</v>
      </c>
      <c r="IZ45" s="83">
        <v>2473.59375</v>
      </c>
      <c r="JA45" s="83">
        <v>1099.375</v>
      </c>
      <c r="JB45" s="83">
        <v>1429.1875</v>
      </c>
      <c r="JC45" s="83">
        <v>989.4375</v>
      </c>
      <c r="JD45" s="75">
        <v>160</v>
      </c>
      <c r="JE45" s="75">
        <v>20</v>
      </c>
      <c r="JF45" s="75">
        <v>8</v>
      </c>
      <c r="JG45" s="75">
        <v>160</v>
      </c>
      <c r="JH45" s="75">
        <v>160</v>
      </c>
      <c r="JI45" s="97">
        <v>54.96875</v>
      </c>
      <c r="JJ45" s="97">
        <v>8795</v>
      </c>
      <c r="JK45" s="97">
        <v>0</v>
      </c>
    </row>
    <row r="46" spans="1:271" x14ac:dyDescent="0.3">
      <c r="A46" s="75">
        <v>8</v>
      </c>
      <c r="B46" s="75" t="s">
        <v>154</v>
      </c>
      <c r="C46" s="75" t="s">
        <v>154</v>
      </c>
      <c r="D46" s="79" t="s">
        <v>651</v>
      </c>
      <c r="E46" s="92">
        <v>8300</v>
      </c>
      <c r="F46" s="92"/>
      <c r="G46" s="92"/>
      <c r="H46" s="75"/>
      <c r="I46" s="75"/>
      <c r="J46" s="75">
        <v>2</v>
      </c>
      <c r="K46" s="75">
        <v>2</v>
      </c>
      <c r="L46" s="75">
        <v>2</v>
      </c>
      <c r="M46" s="75"/>
      <c r="N46" s="75">
        <v>2</v>
      </c>
      <c r="O46" s="75"/>
      <c r="P46" s="75"/>
      <c r="Q46" s="93"/>
      <c r="R46" s="93"/>
      <c r="S46" s="93">
        <v>2</v>
      </c>
      <c r="T46" s="93">
        <v>2</v>
      </c>
      <c r="U46" s="93">
        <v>2</v>
      </c>
      <c r="V46" s="93">
        <v>2</v>
      </c>
      <c r="W46" s="75"/>
      <c r="X46" s="93"/>
      <c r="Y46" s="93"/>
      <c r="Z46" s="93"/>
      <c r="AA46" s="93">
        <v>3</v>
      </c>
      <c r="AB46" s="93"/>
      <c r="AC46" s="93"/>
      <c r="AD46" s="93">
        <v>3</v>
      </c>
      <c r="AE46" s="93">
        <v>2</v>
      </c>
      <c r="AF46" s="75"/>
      <c r="AG46" s="75"/>
      <c r="AH46" s="75"/>
      <c r="AI46" s="75"/>
      <c r="AJ46" s="75"/>
      <c r="AK46" s="75"/>
      <c r="AL46" s="75"/>
      <c r="AM46" s="75"/>
      <c r="AN46" s="75"/>
      <c r="AO46" s="93"/>
      <c r="AP46" s="93"/>
      <c r="AQ46" s="93"/>
      <c r="AR46" s="93"/>
      <c r="AS46" s="93"/>
      <c r="AT46" s="93"/>
      <c r="AU46" s="75"/>
      <c r="AV46" s="75"/>
      <c r="AW46" s="75"/>
      <c r="AX46" s="75"/>
      <c r="AY46" s="75">
        <v>4</v>
      </c>
      <c r="AZ46" s="75"/>
      <c r="BA46" s="75"/>
      <c r="BB46" s="75"/>
      <c r="BC46" s="75">
        <v>4</v>
      </c>
      <c r="BD46" s="75"/>
      <c r="BE46" s="75"/>
      <c r="BF46" s="75"/>
      <c r="BG46" s="75">
        <v>2</v>
      </c>
      <c r="BH46" s="75">
        <v>2</v>
      </c>
      <c r="BI46" s="75">
        <v>2</v>
      </c>
      <c r="BJ46" s="75">
        <v>2</v>
      </c>
      <c r="BK46" s="75"/>
      <c r="BL46" s="75"/>
      <c r="BM46" s="93"/>
      <c r="BN46" s="93">
        <v>2</v>
      </c>
      <c r="BO46" s="93"/>
      <c r="BP46" s="93">
        <v>2</v>
      </c>
      <c r="BQ46" s="93">
        <v>2</v>
      </c>
      <c r="BR46" s="93">
        <v>2</v>
      </c>
      <c r="BS46" s="75"/>
      <c r="BT46" s="75"/>
      <c r="BU46" s="75">
        <v>2</v>
      </c>
      <c r="BV46" s="75">
        <v>2</v>
      </c>
      <c r="BW46" s="75">
        <v>2</v>
      </c>
      <c r="BX46" s="75">
        <v>2</v>
      </c>
      <c r="BY46" s="75"/>
      <c r="BZ46" s="75"/>
      <c r="CA46" s="75"/>
      <c r="CB46" s="75"/>
      <c r="CC46" s="75"/>
      <c r="CD46" s="75"/>
      <c r="CE46" s="75">
        <v>2</v>
      </c>
      <c r="CF46" s="75">
        <v>2</v>
      </c>
      <c r="CG46" s="75">
        <v>2</v>
      </c>
      <c r="CH46" s="75">
        <v>2</v>
      </c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93"/>
      <c r="CT46" s="93"/>
      <c r="CU46" s="93"/>
      <c r="CV46" s="93"/>
      <c r="CW46" s="93"/>
      <c r="CX46" s="93"/>
      <c r="CY46" s="75"/>
      <c r="CZ46" s="75"/>
      <c r="DA46" s="75"/>
      <c r="DB46" s="75"/>
      <c r="DC46" s="75">
        <v>4</v>
      </c>
      <c r="DD46" s="75"/>
      <c r="DE46" s="75"/>
      <c r="DF46" s="75"/>
      <c r="DG46" s="75">
        <v>4</v>
      </c>
      <c r="DH46" s="75"/>
      <c r="DI46" s="75"/>
      <c r="DJ46" s="75"/>
      <c r="DK46" s="75">
        <v>2</v>
      </c>
      <c r="DL46" s="75">
        <v>2</v>
      </c>
      <c r="DM46" s="75">
        <v>2</v>
      </c>
      <c r="DN46" s="75">
        <v>2</v>
      </c>
      <c r="DO46" s="75"/>
      <c r="DP46" s="75"/>
      <c r="DQ46" s="93"/>
      <c r="DR46" s="93">
        <v>2</v>
      </c>
      <c r="DS46" s="93"/>
      <c r="DT46" s="93">
        <v>2</v>
      </c>
      <c r="DU46" s="93">
        <v>2</v>
      </c>
      <c r="DV46" s="93">
        <v>2</v>
      </c>
      <c r="DW46" s="75"/>
      <c r="DX46" s="75"/>
      <c r="DY46" s="75">
        <v>2</v>
      </c>
      <c r="DZ46" s="75">
        <v>2</v>
      </c>
      <c r="EA46" s="75">
        <v>2</v>
      </c>
      <c r="EB46" s="75">
        <v>2</v>
      </c>
      <c r="EC46" s="75"/>
      <c r="ED46" s="75"/>
      <c r="EE46" s="75"/>
      <c r="EF46" s="75"/>
      <c r="EG46" s="75"/>
      <c r="EH46" s="75"/>
      <c r="EI46" s="75">
        <v>2</v>
      </c>
      <c r="EJ46" s="75">
        <v>2</v>
      </c>
      <c r="EK46" s="75">
        <v>2</v>
      </c>
      <c r="EL46" s="75">
        <v>2</v>
      </c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93"/>
      <c r="EX46" s="93"/>
      <c r="EY46" s="93"/>
      <c r="EZ46" s="93"/>
      <c r="FA46" s="93"/>
      <c r="FB46" s="93"/>
      <c r="FC46" s="75"/>
      <c r="FD46" s="75"/>
      <c r="FE46" s="75"/>
      <c r="FF46" s="75"/>
      <c r="FG46" s="75">
        <v>4</v>
      </c>
      <c r="FH46" s="75"/>
      <c r="FI46" s="75"/>
      <c r="FJ46" s="75"/>
      <c r="FK46" s="75">
        <v>4</v>
      </c>
      <c r="FL46" s="75"/>
      <c r="FM46" s="75"/>
      <c r="FN46" s="75"/>
      <c r="FO46" s="75">
        <v>2</v>
      </c>
      <c r="FP46" s="75">
        <v>2</v>
      </c>
      <c r="FQ46" s="75">
        <v>2</v>
      </c>
      <c r="FR46" s="75">
        <v>2</v>
      </c>
      <c r="FS46" s="75"/>
      <c r="FT46" s="75"/>
      <c r="FU46" s="93"/>
      <c r="FV46" s="93">
        <v>2</v>
      </c>
      <c r="FW46" s="93"/>
      <c r="FX46" s="93">
        <v>2</v>
      </c>
      <c r="FY46" s="93">
        <v>2</v>
      </c>
      <c r="FZ46" s="93">
        <v>2</v>
      </c>
      <c r="GA46" s="75"/>
      <c r="GB46" s="75"/>
      <c r="GC46" s="75">
        <v>2</v>
      </c>
      <c r="GD46" s="75">
        <v>2</v>
      </c>
      <c r="GE46" s="75">
        <v>2</v>
      </c>
      <c r="GF46" s="75">
        <v>2</v>
      </c>
      <c r="GG46" s="75"/>
      <c r="GH46" s="75"/>
      <c r="GI46" s="75"/>
      <c r="GJ46" s="75"/>
      <c r="GK46" s="75"/>
      <c r="GL46" s="75"/>
      <c r="GM46" s="75">
        <v>2</v>
      </c>
      <c r="GN46" s="75">
        <v>2</v>
      </c>
      <c r="GO46" s="75">
        <v>2</v>
      </c>
      <c r="GP46" s="75">
        <v>2</v>
      </c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93"/>
      <c r="HB46" s="93"/>
      <c r="HC46" s="93"/>
      <c r="HD46" s="93"/>
      <c r="HE46" s="93"/>
      <c r="HF46" s="93"/>
      <c r="HG46" s="75"/>
      <c r="HH46" s="75"/>
      <c r="HI46" s="75"/>
      <c r="HJ46" s="75"/>
      <c r="HK46" s="75">
        <v>2</v>
      </c>
      <c r="HL46" s="75">
        <v>2</v>
      </c>
      <c r="HM46" s="75">
        <v>2</v>
      </c>
      <c r="HN46" s="75">
        <v>2</v>
      </c>
      <c r="HO46" s="75"/>
      <c r="HP46" s="75"/>
      <c r="HQ46" s="93"/>
      <c r="HR46" s="93"/>
      <c r="HS46" s="93">
        <v>2</v>
      </c>
      <c r="HT46" s="93">
        <v>2</v>
      </c>
      <c r="HU46" s="93">
        <v>2</v>
      </c>
      <c r="HV46" s="93">
        <v>2</v>
      </c>
      <c r="HW46" s="75"/>
      <c r="HX46" s="75"/>
      <c r="HY46" s="75"/>
      <c r="HZ46" s="75"/>
      <c r="IA46" s="75"/>
      <c r="IB46" s="75"/>
      <c r="IC46" s="75"/>
      <c r="ID46" s="75"/>
      <c r="IE46" s="75"/>
      <c r="IF46" s="75"/>
      <c r="IG46" s="93"/>
      <c r="IH46" s="93"/>
      <c r="II46" s="93"/>
      <c r="IJ46" s="93"/>
      <c r="IK46" s="93"/>
      <c r="IL46" s="93"/>
      <c r="IM46" s="75"/>
      <c r="IN46" s="75"/>
      <c r="IO46" s="75"/>
      <c r="IP46" s="75"/>
      <c r="IQ46" s="75"/>
      <c r="IR46" s="75"/>
      <c r="IS46" s="75"/>
      <c r="IT46" s="75"/>
      <c r="IU46" s="75"/>
      <c r="IV46" s="83">
        <v>0</v>
      </c>
      <c r="IW46" s="83">
        <v>311.25</v>
      </c>
      <c r="IX46" s="83">
        <v>726.25</v>
      </c>
      <c r="IY46" s="83">
        <v>2126.875</v>
      </c>
      <c r="IZ46" s="83">
        <v>1660</v>
      </c>
      <c r="JA46" s="83">
        <v>1245</v>
      </c>
      <c r="JB46" s="83">
        <v>1504.375</v>
      </c>
      <c r="JC46" s="83">
        <v>726.25</v>
      </c>
      <c r="JD46" s="75">
        <v>160</v>
      </c>
      <c r="JE46" s="75">
        <v>20</v>
      </c>
      <c r="JF46" s="75">
        <v>8</v>
      </c>
      <c r="JG46" s="75">
        <v>160</v>
      </c>
      <c r="JH46" s="75">
        <v>160</v>
      </c>
      <c r="JI46" s="97">
        <v>51.875</v>
      </c>
      <c r="JJ46" s="97">
        <v>8300</v>
      </c>
      <c r="JK46" s="97">
        <v>0</v>
      </c>
    </row>
    <row r="47" spans="1:271" x14ac:dyDescent="0.3">
      <c r="A47" s="75">
        <v>9</v>
      </c>
      <c r="B47" s="75" t="s">
        <v>169</v>
      </c>
      <c r="C47" s="75" t="s">
        <v>519</v>
      </c>
      <c r="D47" s="79" t="s">
        <v>652</v>
      </c>
      <c r="E47" s="92">
        <v>17552</v>
      </c>
      <c r="F47" s="92"/>
      <c r="G47" s="92"/>
      <c r="H47" s="94"/>
      <c r="I47" s="94"/>
      <c r="J47" s="94"/>
      <c r="K47" s="94">
        <v>2</v>
      </c>
      <c r="L47" s="94"/>
      <c r="M47" s="94">
        <v>3</v>
      </c>
      <c r="N47" s="94"/>
      <c r="O47" s="75">
        <v>3</v>
      </c>
      <c r="P47" s="94"/>
      <c r="Q47" s="94"/>
      <c r="R47" s="94">
        <v>2</v>
      </c>
      <c r="S47" s="94"/>
      <c r="T47" s="94"/>
      <c r="U47" s="94">
        <v>2</v>
      </c>
      <c r="V47" s="94">
        <v>1</v>
      </c>
      <c r="W47" s="94">
        <v>3</v>
      </c>
      <c r="X47" s="94">
        <v>2</v>
      </c>
      <c r="Y47" s="94">
        <v>2</v>
      </c>
      <c r="Z47" s="94">
        <v>2</v>
      </c>
      <c r="AA47" s="94"/>
      <c r="AB47" s="94">
        <v>2</v>
      </c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75"/>
      <c r="AN47" s="94"/>
      <c r="AO47" s="94"/>
      <c r="AP47" s="94"/>
      <c r="AQ47" s="94"/>
      <c r="AR47" s="94"/>
      <c r="AS47" s="94"/>
      <c r="AT47" s="94"/>
      <c r="AU47" s="94"/>
      <c r="AV47" s="75"/>
      <c r="AW47" s="75"/>
      <c r="AX47" s="94"/>
      <c r="AY47" s="75"/>
      <c r="AZ47" s="75">
        <v>2</v>
      </c>
      <c r="BA47" s="75">
        <v>2</v>
      </c>
      <c r="BB47" s="75">
        <v>2</v>
      </c>
      <c r="BC47" s="75">
        <v>2</v>
      </c>
      <c r="BD47" s="94"/>
      <c r="BE47" s="94"/>
      <c r="BF47" s="94"/>
      <c r="BG47" s="94"/>
      <c r="BH47" s="94">
        <v>2</v>
      </c>
      <c r="BI47" s="94">
        <v>2</v>
      </c>
      <c r="BJ47" s="94">
        <v>2</v>
      </c>
      <c r="BK47" s="94">
        <v>2</v>
      </c>
      <c r="BL47" s="94"/>
      <c r="BM47" s="94"/>
      <c r="BN47" s="94"/>
      <c r="BO47" s="94"/>
      <c r="BP47" s="94">
        <v>2</v>
      </c>
      <c r="BQ47" s="94">
        <v>2</v>
      </c>
      <c r="BR47" s="94">
        <v>2</v>
      </c>
      <c r="BS47" s="94">
        <v>2</v>
      </c>
      <c r="BT47" s="94"/>
      <c r="BU47" s="94"/>
      <c r="BV47" s="94">
        <v>2</v>
      </c>
      <c r="BW47" s="94">
        <v>2</v>
      </c>
      <c r="BX47" s="94">
        <v>2</v>
      </c>
      <c r="BY47" s="94">
        <v>2</v>
      </c>
      <c r="BZ47" s="94"/>
      <c r="CA47" s="94"/>
      <c r="CB47" s="94"/>
      <c r="CC47" s="94"/>
      <c r="CD47" s="94"/>
      <c r="CE47" s="94"/>
      <c r="CF47" s="94">
        <v>2</v>
      </c>
      <c r="CG47" s="94">
        <v>2</v>
      </c>
      <c r="CH47" s="94">
        <v>2</v>
      </c>
      <c r="CI47" s="94">
        <v>2</v>
      </c>
      <c r="CJ47" s="94"/>
      <c r="CK47" s="94"/>
      <c r="CL47" s="94"/>
      <c r="CM47" s="94"/>
      <c r="CN47" s="94"/>
      <c r="CO47" s="94"/>
      <c r="CP47" s="94"/>
      <c r="CQ47" s="94"/>
      <c r="CR47" s="94"/>
      <c r="CS47" s="94"/>
      <c r="CT47" s="94"/>
      <c r="CU47" s="94"/>
      <c r="CV47" s="94"/>
      <c r="CW47" s="94"/>
      <c r="CX47" s="94"/>
      <c r="CY47" s="94"/>
      <c r="CZ47" s="75"/>
      <c r="DA47" s="75"/>
      <c r="DB47" s="94"/>
      <c r="DC47" s="75"/>
      <c r="DD47" s="75">
        <v>2</v>
      </c>
      <c r="DE47" s="75">
        <v>2</v>
      </c>
      <c r="DF47" s="75">
        <v>2</v>
      </c>
      <c r="DG47" s="75">
        <v>2</v>
      </c>
      <c r="DH47" s="94"/>
      <c r="DI47" s="94"/>
      <c r="DJ47" s="94"/>
      <c r="DK47" s="94"/>
      <c r="DL47" s="94">
        <v>2</v>
      </c>
      <c r="DM47" s="94">
        <v>2</v>
      </c>
      <c r="DN47" s="94">
        <v>2</v>
      </c>
      <c r="DO47" s="94">
        <v>2</v>
      </c>
      <c r="DP47" s="94"/>
      <c r="DQ47" s="94"/>
      <c r="DR47" s="94"/>
      <c r="DS47" s="94"/>
      <c r="DT47" s="94">
        <v>2</v>
      </c>
      <c r="DU47" s="94">
        <v>2</v>
      </c>
      <c r="DV47" s="94">
        <v>2</v>
      </c>
      <c r="DW47" s="94">
        <v>2</v>
      </c>
      <c r="DX47" s="94"/>
      <c r="DY47" s="94"/>
      <c r="DZ47" s="94">
        <v>2</v>
      </c>
      <c r="EA47" s="94">
        <v>2</v>
      </c>
      <c r="EB47" s="94">
        <v>2</v>
      </c>
      <c r="EC47" s="94">
        <v>2</v>
      </c>
      <c r="ED47" s="94"/>
      <c r="EE47" s="94"/>
      <c r="EF47" s="94"/>
      <c r="EG47" s="94"/>
      <c r="EH47" s="94"/>
      <c r="EI47" s="94"/>
      <c r="EJ47" s="94">
        <v>2</v>
      </c>
      <c r="EK47" s="94">
        <v>2</v>
      </c>
      <c r="EL47" s="94">
        <v>2</v>
      </c>
      <c r="EM47" s="94">
        <v>2</v>
      </c>
      <c r="EN47" s="94"/>
      <c r="EO47" s="94"/>
      <c r="EP47" s="94"/>
      <c r="EQ47" s="94"/>
      <c r="ER47" s="94"/>
      <c r="ES47" s="94"/>
      <c r="ET47" s="94"/>
      <c r="EU47" s="94"/>
      <c r="EV47" s="94"/>
      <c r="EW47" s="94"/>
      <c r="EX47" s="94"/>
      <c r="EY47" s="94"/>
      <c r="EZ47" s="94"/>
      <c r="FA47" s="94"/>
      <c r="FB47" s="94"/>
      <c r="FC47" s="94"/>
      <c r="FD47" s="75"/>
      <c r="FE47" s="75"/>
      <c r="FF47" s="94"/>
      <c r="FG47" s="75"/>
      <c r="FH47" s="75">
        <v>2</v>
      </c>
      <c r="FI47" s="75">
        <v>2</v>
      </c>
      <c r="FJ47" s="75">
        <v>2</v>
      </c>
      <c r="FK47" s="75">
        <v>2</v>
      </c>
      <c r="FL47" s="94"/>
      <c r="FM47" s="94"/>
      <c r="FN47" s="94"/>
      <c r="FO47" s="94"/>
      <c r="FP47" s="94">
        <v>2</v>
      </c>
      <c r="FQ47" s="94">
        <v>2</v>
      </c>
      <c r="FR47" s="94">
        <v>2</v>
      </c>
      <c r="FS47" s="94">
        <v>2</v>
      </c>
      <c r="FT47" s="94"/>
      <c r="FU47" s="94"/>
      <c r="FV47" s="94"/>
      <c r="FW47" s="94"/>
      <c r="FX47" s="94">
        <v>2</v>
      </c>
      <c r="FY47" s="94">
        <v>2</v>
      </c>
      <c r="FZ47" s="94">
        <v>2</v>
      </c>
      <c r="GA47" s="94">
        <v>2</v>
      </c>
      <c r="GB47" s="94"/>
      <c r="GC47" s="94"/>
      <c r="GD47" s="94">
        <v>2</v>
      </c>
      <c r="GE47" s="94">
        <v>2</v>
      </c>
      <c r="GF47" s="94">
        <v>2</v>
      </c>
      <c r="GG47" s="94">
        <v>2</v>
      </c>
      <c r="GH47" s="94"/>
      <c r="GI47" s="94"/>
      <c r="GJ47" s="94"/>
      <c r="GK47" s="94"/>
      <c r="GL47" s="94"/>
      <c r="GM47" s="94"/>
      <c r="GN47" s="94">
        <v>2</v>
      </c>
      <c r="GO47" s="94">
        <v>2</v>
      </c>
      <c r="GP47" s="94">
        <v>2</v>
      </c>
      <c r="GQ47" s="94">
        <v>2</v>
      </c>
      <c r="GR47" s="75"/>
      <c r="GS47" s="75"/>
      <c r="GT47" s="75"/>
      <c r="GU47" s="75"/>
      <c r="GV47" s="75"/>
      <c r="GW47" s="75"/>
      <c r="GX47" s="75"/>
      <c r="GY47" s="75"/>
      <c r="GZ47" s="75"/>
      <c r="HA47" s="75"/>
      <c r="HB47" s="75"/>
      <c r="HC47" s="75"/>
      <c r="HD47" s="75"/>
      <c r="HE47" s="75"/>
      <c r="HF47" s="75"/>
      <c r="HG47" s="75"/>
      <c r="HH47" s="75"/>
      <c r="HI47" s="75"/>
      <c r="HJ47" s="75"/>
      <c r="HK47" s="75"/>
      <c r="HL47" s="75">
        <v>2</v>
      </c>
      <c r="HM47" s="75">
        <v>2</v>
      </c>
      <c r="HN47" s="75">
        <v>2</v>
      </c>
      <c r="HO47" s="75">
        <v>2</v>
      </c>
      <c r="HP47" s="75"/>
      <c r="HQ47" s="75"/>
      <c r="HR47" s="75"/>
      <c r="HS47" s="75">
        <v>2</v>
      </c>
      <c r="HT47" s="75"/>
      <c r="HU47" s="75">
        <v>2</v>
      </c>
      <c r="HV47" s="75">
        <v>2</v>
      </c>
      <c r="HW47" s="75">
        <v>2</v>
      </c>
      <c r="HX47" s="75"/>
      <c r="HY47" s="75"/>
      <c r="HZ47" s="75"/>
      <c r="IA47" s="75"/>
      <c r="IB47" s="75"/>
      <c r="IC47" s="75"/>
      <c r="ID47" s="75"/>
      <c r="IE47" s="75"/>
      <c r="IF47" s="75"/>
      <c r="IG47" s="75"/>
      <c r="IH47" s="75"/>
      <c r="II47" s="75"/>
      <c r="IJ47" s="75"/>
      <c r="IK47" s="75"/>
      <c r="IL47" s="75"/>
      <c r="IM47" s="75"/>
      <c r="IN47" s="75"/>
      <c r="IO47" s="75"/>
      <c r="IP47" s="75"/>
      <c r="IQ47" s="75"/>
      <c r="IR47" s="75"/>
      <c r="IS47" s="75"/>
      <c r="IT47" s="75"/>
      <c r="IU47" s="75"/>
      <c r="IV47" s="83">
        <v>219.4</v>
      </c>
      <c r="IW47" s="83">
        <v>219.4</v>
      </c>
      <c r="IX47" s="83">
        <v>1097</v>
      </c>
      <c r="IY47" s="83">
        <v>1097</v>
      </c>
      <c r="IZ47" s="83">
        <v>3729.8</v>
      </c>
      <c r="JA47" s="83">
        <v>4278.3</v>
      </c>
      <c r="JB47" s="83">
        <v>3181.3</v>
      </c>
      <c r="JC47" s="83">
        <v>3729.8</v>
      </c>
      <c r="JD47" s="75">
        <v>160</v>
      </c>
      <c r="JE47" s="75">
        <v>20</v>
      </c>
      <c r="JF47" s="75">
        <v>8</v>
      </c>
      <c r="JG47" s="75">
        <v>160</v>
      </c>
      <c r="JH47" s="75">
        <v>160</v>
      </c>
      <c r="JI47" s="97">
        <v>109.7</v>
      </c>
      <c r="JJ47" s="97">
        <v>17552</v>
      </c>
      <c r="JK47" s="97">
        <v>0</v>
      </c>
    </row>
    <row r="48" spans="1:271" x14ac:dyDescent="0.3">
      <c r="A48" s="75">
        <v>10</v>
      </c>
      <c r="B48" s="75" t="s">
        <v>169</v>
      </c>
      <c r="C48" s="75" t="s">
        <v>519</v>
      </c>
      <c r="D48" s="78" t="s">
        <v>653</v>
      </c>
      <c r="E48" s="92">
        <v>13780</v>
      </c>
      <c r="F48" s="92"/>
      <c r="G48" s="92"/>
      <c r="H48" s="94"/>
      <c r="I48" s="94">
        <v>2</v>
      </c>
      <c r="J48" s="94"/>
      <c r="K48" s="94"/>
      <c r="L48" s="94">
        <v>3</v>
      </c>
      <c r="M48" s="94"/>
      <c r="N48" s="94">
        <v>3</v>
      </c>
      <c r="O48" s="75"/>
      <c r="P48" s="94">
        <v>2</v>
      </c>
      <c r="Q48" s="94">
        <v>2</v>
      </c>
      <c r="R48" s="75">
        <v>2</v>
      </c>
      <c r="S48" s="94"/>
      <c r="T48" s="94"/>
      <c r="U48" s="94"/>
      <c r="V48" s="94"/>
      <c r="W48" s="94">
        <v>2</v>
      </c>
      <c r="X48" s="94"/>
      <c r="Y48" s="94"/>
      <c r="Z48" s="94">
        <v>2</v>
      </c>
      <c r="AA48" s="94"/>
      <c r="AB48" s="94">
        <v>2</v>
      </c>
      <c r="AC48" s="94"/>
      <c r="AD48" s="94">
        <v>2</v>
      </c>
      <c r="AE48" s="94">
        <v>2</v>
      </c>
      <c r="AF48" s="94"/>
      <c r="AG48" s="94"/>
      <c r="AH48" s="94"/>
      <c r="AI48" s="94"/>
      <c r="AJ48" s="94"/>
      <c r="AK48" s="94"/>
      <c r="AL48" s="94"/>
      <c r="AM48" s="75"/>
      <c r="AN48" s="94"/>
      <c r="AO48" s="94"/>
      <c r="AP48" s="75"/>
      <c r="AQ48" s="94"/>
      <c r="AR48" s="94"/>
      <c r="AS48" s="94"/>
      <c r="AT48" s="94"/>
      <c r="AU48" s="94"/>
      <c r="AV48" s="75"/>
      <c r="AW48" s="75"/>
      <c r="AX48" s="75"/>
      <c r="AY48" s="75">
        <v>2</v>
      </c>
      <c r="AZ48" s="75">
        <v>2</v>
      </c>
      <c r="BA48" s="75">
        <v>2</v>
      </c>
      <c r="BB48" s="75">
        <v>2</v>
      </c>
      <c r="BC48" s="75"/>
      <c r="BD48" s="94"/>
      <c r="BE48" s="94"/>
      <c r="BF48" s="75">
        <v>2</v>
      </c>
      <c r="BG48" s="75">
        <v>2</v>
      </c>
      <c r="BH48" s="75">
        <v>2</v>
      </c>
      <c r="BI48" s="75">
        <v>2</v>
      </c>
      <c r="BJ48" s="94"/>
      <c r="BK48" s="94"/>
      <c r="BL48" s="72"/>
      <c r="BM48" s="94"/>
      <c r="BN48" s="75"/>
      <c r="BO48" s="75">
        <v>2</v>
      </c>
      <c r="BP48" s="75">
        <v>2</v>
      </c>
      <c r="BQ48" s="75">
        <v>2</v>
      </c>
      <c r="BR48" s="94">
        <v>2</v>
      </c>
      <c r="BS48" s="94"/>
      <c r="BT48" s="75"/>
      <c r="BU48" s="75"/>
      <c r="BV48" s="75"/>
      <c r="BW48" s="75"/>
      <c r="BX48" s="75">
        <v>2</v>
      </c>
      <c r="BY48" s="75">
        <v>2</v>
      </c>
      <c r="BZ48" s="75">
        <v>2</v>
      </c>
      <c r="CA48" s="75">
        <v>2</v>
      </c>
      <c r="CB48" s="94"/>
      <c r="CC48" s="94"/>
      <c r="CD48" s="75">
        <v>2</v>
      </c>
      <c r="CE48" s="75">
        <v>2</v>
      </c>
      <c r="CF48" s="75">
        <v>2</v>
      </c>
      <c r="CG48" s="75">
        <v>2</v>
      </c>
      <c r="CH48" s="94"/>
      <c r="CI48" s="94"/>
      <c r="CJ48" s="94"/>
      <c r="CK48" s="94"/>
      <c r="CL48" s="75"/>
      <c r="CM48" s="75"/>
      <c r="CN48" s="75"/>
      <c r="CO48" s="75"/>
      <c r="CP48" s="94"/>
      <c r="CQ48" s="94"/>
      <c r="CR48" s="72"/>
      <c r="CS48" s="94"/>
      <c r="CT48" s="75"/>
      <c r="CU48" s="75"/>
      <c r="CV48" s="75"/>
      <c r="CW48" s="75"/>
      <c r="CX48" s="94"/>
      <c r="CY48" s="94"/>
      <c r="CZ48" s="75"/>
      <c r="DA48" s="75"/>
      <c r="DB48" s="75"/>
      <c r="DC48" s="75">
        <v>2</v>
      </c>
      <c r="DD48" s="75">
        <v>2</v>
      </c>
      <c r="DE48" s="75">
        <v>2</v>
      </c>
      <c r="DF48" s="75">
        <v>2</v>
      </c>
      <c r="DG48" s="75"/>
      <c r="DH48" s="94"/>
      <c r="DI48" s="94"/>
      <c r="DJ48" s="75">
        <v>2</v>
      </c>
      <c r="DK48" s="75">
        <v>2</v>
      </c>
      <c r="DL48" s="75">
        <v>2</v>
      </c>
      <c r="DM48" s="75">
        <v>2</v>
      </c>
      <c r="DN48" s="94"/>
      <c r="DO48" s="94"/>
      <c r="DP48" s="72"/>
      <c r="DQ48" s="94"/>
      <c r="DR48" s="75"/>
      <c r="DS48" s="75">
        <v>2</v>
      </c>
      <c r="DT48" s="75">
        <v>2</v>
      </c>
      <c r="DU48" s="75">
        <v>2</v>
      </c>
      <c r="DV48" s="94">
        <v>2</v>
      </c>
      <c r="DW48" s="94"/>
      <c r="DX48" s="75"/>
      <c r="DY48" s="75"/>
      <c r="DZ48" s="75"/>
      <c r="EA48" s="75"/>
      <c r="EB48" s="75">
        <v>2</v>
      </c>
      <c r="EC48" s="75">
        <v>2</v>
      </c>
      <c r="ED48" s="75">
        <v>2</v>
      </c>
      <c r="EE48" s="75">
        <v>2</v>
      </c>
      <c r="EF48" s="94"/>
      <c r="EG48" s="94"/>
      <c r="EH48" s="75">
        <v>2</v>
      </c>
      <c r="EI48" s="75">
        <v>2</v>
      </c>
      <c r="EJ48" s="75">
        <v>2</v>
      </c>
      <c r="EK48" s="75">
        <v>2</v>
      </c>
      <c r="EL48" s="94"/>
      <c r="EM48" s="94"/>
      <c r="EN48" s="94"/>
      <c r="EO48" s="94"/>
      <c r="EP48" s="75"/>
      <c r="EQ48" s="75"/>
      <c r="ER48" s="75"/>
      <c r="ES48" s="75"/>
      <c r="ET48" s="94"/>
      <c r="EU48" s="94"/>
      <c r="EV48" s="94"/>
      <c r="EW48" s="94"/>
      <c r="EX48" s="75"/>
      <c r="EY48" s="94"/>
      <c r="EZ48" s="94"/>
      <c r="FA48" s="94"/>
      <c r="FB48" s="94"/>
      <c r="FC48" s="94"/>
      <c r="FD48" s="75"/>
      <c r="FE48" s="75"/>
      <c r="FF48" s="75"/>
      <c r="FG48" s="75">
        <v>2</v>
      </c>
      <c r="FH48" s="75">
        <v>2</v>
      </c>
      <c r="FI48" s="75">
        <v>2</v>
      </c>
      <c r="FJ48" s="75">
        <v>2</v>
      </c>
      <c r="FK48" s="75"/>
      <c r="FL48" s="94"/>
      <c r="FM48" s="94"/>
      <c r="FN48" s="75">
        <v>2</v>
      </c>
      <c r="FO48" s="75">
        <v>2</v>
      </c>
      <c r="FP48" s="75">
        <v>2</v>
      </c>
      <c r="FQ48" s="75">
        <v>2</v>
      </c>
      <c r="FR48" s="94"/>
      <c r="FS48" s="94"/>
      <c r="FT48" s="72"/>
      <c r="FU48" s="94"/>
      <c r="FV48" s="75"/>
      <c r="FW48" s="75">
        <v>2</v>
      </c>
      <c r="FX48" s="75">
        <v>2</v>
      </c>
      <c r="FY48" s="75">
        <v>2</v>
      </c>
      <c r="FZ48" s="94">
        <v>2</v>
      </c>
      <c r="GA48" s="94"/>
      <c r="GB48" s="75"/>
      <c r="GC48" s="75"/>
      <c r="GD48" s="75"/>
      <c r="GE48" s="75"/>
      <c r="GF48" s="75">
        <v>2</v>
      </c>
      <c r="GG48" s="75">
        <v>2</v>
      </c>
      <c r="GH48" s="75">
        <v>2</v>
      </c>
      <c r="GI48" s="75">
        <v>2</v>
      </c>
      <c r="GJ48" s="94"/>
      <c r="GK48" s="94"/>
      <c r="GL48" s="75">
        <v>2</v>
      </c>
      <c r="GM48" s="75">
        <v>2</v>
      </c>
      <c r="GN48" s="75">
        <v>2</v>
      </c>
      <c r="GO48" s="75">
        <v>2</v>
      </c>
      <c r="GP48" s="94"/>
      <c r="GQ48" s="94"/>
      <c r="GR48" s="75"/>
      <c r="GS48" s="75"/>
      <c r="GT48" s="75"/>
      <c r="GU48" s="75"/>
      <c r="GV48" s="75"/>
      <c r="GW48" s="75"/>
      <c r="GX48" s="75"/>
      <c r="GY48" s="75"/>
      <c r="GZ48" s="94"/>
      <c r="HA48" s="94"/>
      <c r="HB48" s="94"/>
      <c r="HC48" s="94"/>
      <c r="HD48" s="94"/>
      <c r="HE48" s="94"/>
      <c r="HF48" s="94"/>
      <c r="HG48" s="75"/>
      <c r="HH48" s="75"/>
      <c r="HI48" s="75"/>
      <c r="HJ48" s="75">
        <v>2</v>
      </c>
      <c r="HK48" s="75">
        <v>2</v>
      </c>
      <c r="HL48" s="75">
        <v>2</v>
      </c>
      <c r="HM48" s="75">
        <v>2</v>
      </c>
      <c r="HN48" s="75"/>
      <c r="HO48" s="75"/>
      <c r="HP48" s="94"/>
      <c r="HQ48" s="94"/>
      <c r="HR48" s="94"/>
      <c r="HS48" s="94"/>
      <c r="HT48" s="94">
        <v>2</v>
      </c>
      <c r="HU48" s="94">
        <v>2</v>
      </c>
      <c r="HV48" s="94">
        <v>2</v>
      </c>
      <c r="HW48" s="75">
        <v>2</v>
      </c>
      <c r="HX48" s="75"/>
      <c r="HY48" s="75"/>
      <c r="HZ48" s="75"/>
      <c r="IA48" s="75"/>
      <c r="IB48" s="75"/>
      <c r="IC48" s="75"/>
      <c r="ID48" s="75"/>
      <c r="IE48" s="75"/>
      <c r="IF48" s="94"/>
      <c r="IG48" s="94"/>
      <c r="IH48" s="94"/>
      <c r="II48" s="94"/>
      <c r="IJ48" s="94"/>
      <c r="IK48" s="94"/>
      <c r="IL48" s="94"/>
      <c r="IM48" s="75"/>
      <c r="IN48" s="94"/>
      <c r="IO48" s="94"/>
      <c r="IP48" s="94"/>
      <c r="IQ48" s="94"/>
      <c r="IR48" s="94"/>
      <c r="IS48" s="94"/>
      <c r="IT48" s="94"/>
      <c r="IU48" s="75"/>
      <c r="IV48" s="83">
        <v>172.25</v>
      </c>
      <c r="IW48" s="83">
        <v>344.5</v>
      </c>
      <c r="IX48" s="83">
        <v>1550.25</v>
      </c>
      <c r="IY48" s="83">
        <v>2239.25</v>
      </c>
      <c r="IZ48" s="83">
        <v>3358.875</v>
      </c>
      <c r="JA48" s="83">
        <v>2928.25</v>
      </c>
      <c r="JB48" s="83">
        <v>2153.125</v>
      </c>
      <c r="JC48" s="83">
        <v>1033.5</v>
      </c>
      <c r="JD48" s="75">
        <v>160</v>
      </c>
      <c r="JE48" s="75">
        <v>20</v>
      </c>
      <c r="JF48" s="75">
        <v>8</v>
      </c>
      <c r="JG48" s="75">
        <v>160</v>
      </c>
      <c r="JH48" s="75">
        <v>160</v>
      </c>
      <c r="JI48" s="97">
        <v>86.125</v>
      </c>
      <c r="JJ48" s="97">
        <v>13780</v>
      </c>
      <c r="JK48" s="97">
        <v>0</v>
      </c>
    </row>
    <row r="49" spans="1:271" x14ac:dyDescent="0.3">
      <c r="A49" s="75">
        <v>11</v>
      </c>
      <c r="B49" s="75" t="s">
        <v>172</v>
      </c>
      <c r="C49" s="75" t="s">
        <v>154</v>
      </c>
      <c r="D49" s="81" t="s">
        <v>654</v>
      </c>
      <c r="E49" s="92">
        <v>7698</v>
      </c>
      <c r="F49" s="92"/>
      <c r="G49" s="92"/>
      <c r="H49" s="94">
        <v>3</v>
      </c>
      <c r="I49" s="94">
        <v>3</v>
      </c>
      <c r="J49" s="94">
        <v>2</v>
      </c>
      <c r="K49" s="94"/>
      <c r="L49" s="94"/>
      <c r="M49" s="94"/>
      <c r="N49" s="94"/>
      <c r="O49" s="75"/>
      <c r="P49" s="75">
        <v>4</v>
      </c>
      <c r="Q49" s="75">
        <v>4</v>
      </c>
      <c r="R49" s="75">
        <v>0</v>
      </c>
      <c r="S49" s="75"/>
      <c r="T49" s="75"/>
      <c r="U49" s="75"/>
      <c r="V49" s="75"/>
      <c r="W49" s="75"/>
      <c r="X49" s="94">
        <v>2</v>
      </c>
      <c r="Y49" s="94">
        <v>3</v>
      </c>
      <c r="Z49" s="94">
        <v>3</v>
      </c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75"/>
      <c r="AN49" s="75"/>
      <c r="AO49" s="75"/>
      <c r="AP49" s="75"/>
      <c r="AQ49" s="75"/>
      <c r="AR49" s="75"/>
      <c r="AS49" s="75"/>
      <c r="AT49" s="75"/>
      <c r="AU49" s="75"/>
      <c r="AV49" s="75">
        <v>2</v>
      </c>
      <c r="AW49" s="75">
        <v>3</v>
      </c>
      <c r="AX49" s="75">
        <v>3</v>
      </c>
      <c r="AY49" s="75"/>
      <c r="AZ49" s="75"/>
      <c r="BA49" s="75"/>
      <c r="BB49" s="75"/>
      <c r="BC49" s="75"/>
      <c r="BD49" s="75">
        <v>3</v>
      </c>
      <c r="BE49" s="75">
        <v>3</v>
      </c>
      <c r="BF49" s="75">
        <v>2</v>
      </c>
      <c r="BG49" s="75"/>
      <c r="BH49" s="75"/>
      <c r="BI49" s="75"/>
      <c r="BJ49" s="75"/>
      <c r="BK49" s="75"/>
      <c r="BL49" s="94">
        <v>3</v>
      </c>
      <c r="BM49" s="75">
        <v>2</v>
      </c>
      <c r="BN49" s="75">
        <v>3</v>
      </c>
      <c r="BO49" s="75"/>
      <c r="BP49" s="75"/>
      <c r="BQ49" s="75"/>
      <c r="BR49" s="75"/>
      <c r="BS49" s="75"/>
      <c r="BT49" s="94">
        <v>3</v>
      </c>
      <c r="BU49" s="94">
        <v>3</v>
      </c>
      <c r="BV49" s="94">
        <v>2</v>
      </c>
      <c r="BW49" s="94"/>
      <c r="BX49" s="94"/>
      <c r="BY49" s="94"/>
      <c r="BZ49" s="94"/>
      <c r="CA49" s="94"/>
      <c r="CB49" s="75"/>
      <c r="CC49" s="75">
        <v>4</v>
      </c>
      <c r="CD49" s="75">
        <v>4</v>
      </c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94"/>
      <c r="CS49" s="75"/>
      <c r="CT49" s="75"/>
      <c r="CU49" s="75"/>
      <c r="CV49" s="75"/>
      <c r="CW49" s="75"/>
      <c r="CX49" s="75"/>
      <c r="CY49" s="75"/>
      <c r="CZ49" s="75">
        <v>2</v>
      </c>
      <c r="DA49" s="75">
        <v>3</v>
      </c>
      <c r="DB49" s="75">
        <v>3</v>
      </c>
      <c r="DC49" s="75"/>
      <c r="DD49" s="75"/>
      <c r="DE49" s="75"/>
      <c r="DF49" s="75"/>
      <c r="DG49" s="75"/>
      <c r="DH49" s="75">
        <v>3</v>
      </c>
      <c r="DI49" s="75">
        <v>3</v>
      </c>
      <c r="DJ49" s="75">
        <v>2</v>
      </c>
      <c r="DK49" s="75"/>
      <c r="DL49" s="75"/>
      <c r="DM49" s="75"/>
      <c r="DN49" s="75"/>
      <c r="DO49" s="75"/>
      <c r="DP49" s="94">
        <v>3</v>
      </c>
      <c r="DQ49" s="75">
        <v>2</v>
      </c>
      <c r="DR49" s="75">
        <v>3</v>
      </c>
      <c r="DS49" s="75"/>
      <c r="DT49" s="75"/>
      <c r="DU49" s="75"/>
      <c r="DV49" s="75"/>
      <c r="DW49" s="75"/>
      <c r="DX49" s="94">
        <v>3</v>
      </c>
      <c r="DY49" s="94">
        <v>3</v>
      </c>
      <c r="DZ49" s="94">
        <v>2</v>
      </c>
      <c r="EA49" s="94"/>
      <c r="EB49" s="94"/>
      <c r="EC49" s="94"/>
      <c r="ED49" s="94"/>
      <c r="EE49" s="94"/>
      <c r="EF49" s="75"/>
      <c r="EG49" s="75">
        <v>4</v>
      </c>
      <c r="EH49" s="75">
        <v>4</v>
      </c>
      <c r="EI49" s="75"/>
      <c r="EJ49" s="75"/>
      <c r="EK49" s="75"/>
      <c r="EL49" s="75"/>
      <c r="EM49" s="75"/>
      <c r="EN49" s="75"/>
      <c r="EO49" s="75"/>
      <c r="EP49" s="75"/>
      <c r="EQ49" s="75"/>
      <c r="ER49" s="75"/>
      <c r="ES49" s="75"/>
      <c r="ET49" s="75"/>
      <c r="EU49" s="75"/>
      <c r="EV49" s="75"/>
      <c r="EW49" s="75"/>
      <c r="EX49" s="75"/>
      <c r="EY49" s="75"/>
      <c r="EZ49" s="75"/>
      <c r="FA49" s="75"/>
      <c r="FB49" s="75"/>
      <c r="FC49" s="75"/>
      <c r="FD49" s="75">
        <v>2</v>
      </c>
      <c r="FE49" s="75">
        <v>3</v>
      </c>
      <c r="FF49" s="75">
        <v>3</v>
      </c>
      <c r="FG49" s="75"/>
      <c r="FH49" s="75"/>
      <c r="FI49" s="75"/>
      <c r="FJ49" s="75"/>
      <c r="FK49" s="75"/>
      <c r="FL49" s="75">
        <v>3</v>
      </c>
      <c r="FM49" s="75">
        <v>3</v>
      </c>
      <c r="FN49" s="75">
        <v>2</v>
      </c>
      <c r="FO49" s="75"/>
      <c r="FP49" s="75"/>
      <c r="FQ49" s="75"/>
      <c r="FR49" s="75"/>
      <c r="FS49" s="75"/>
      <c r="FT49" s="94">
        <v>3</v>
      </c>
      <c r="FU49" s="75">
        <v>2</v>
      </c>
      <c r="FV49" s="75">
        <v>3</v>
      </c>
      <c r="FW49" s="75"/>
      <c r="FX49" s="75"/>
      <c r="FY49" s="75"/>
      <c r="FZ49" s="75"/>
      <c r="GA49" s="75"/>
      <c r="GB49" s="94">
        <v>3</v>
      </c>
      <c r="GC49" s="94">
        <v>3</v>
      </c>
      <c r="GD49" s="94">
        <v>2</v>
      </c>
      <c r="GE49" s="94"/>
      <c r="GF49" s="94"/>
      <c r="GG49" s="94"/>
      <c r="GH49" s="94"/>
      <c r="GI49" s="94"/>
      <c r="GJ49" s="75"/>
      <c r="GK49" s="75">
        <v>4</v>
      </c>
      <c r="GL49" s="75">
        <v>4</v>
      </c>
      <c r="GM49" s="75"/>
      <c r="GN49" s="75"/>
      <c r="GO49" s="75"/>
      <c r="GP49" s="75"/>
      <c r="GQ49" s="75"/>
      <c r="GR49" s="75"/>
      <c r="GS49" s="75"/>
      <c r="GT49" s="75"/>
      <c r="GU49" s="75"/>
      <c r="GV49" s="75"/>
      <c r="GW49" s="75"/>
      <c r="GX49" s="75"/>
      <c r="GY49" s="75"/>
      <c r="GZ49" s="75"/>
      <c r="HA49" s="75"/>
      <c r="HB49" s="75"/>
      <c r="HC49" s="75"/>
      <c r="HD49" s="75"/>
      <c r="HE49" s="75"/>
      <c r="HF49" s="75"/>
      <c r="HG49" s="75"/>
      <c r="HH49" s="75">
        <v>4</v>
      </c>
      <c r="HI49" s="75">
        <v>2</v>
      </c>
      <c r="HJ49" s="75">
        <v>2</v>
      </c>
      <c r="HK49" s="75"/>
      <c r="HL49" s="75"/>
      <c r="HM49" s="75"/>
      <c r="HN49" s="75"/>
      <c r="HO49" s="75"/>
      <c r="HP49" s="75">
        <v>3</v>
      </c>
      <c r="HQ49" s="75">
        <v>2</v>
      </c>
      <c r="HR49" s="75">
        <v>3</v>
      </c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/>
      <c r="IJ49" s="75"/>
      <c r="IK49" s="75"/>
      <c r="IL49" s="75"/>
      <c r="IM49" s="75"/>
      <c r="IN49" s="75"/>
      <c r="IO49" s="75"/>
      <c r="IP49" s="75"/>
      <c r="IQ49" s="75"/>
      <c r="IR49" s="75"/>
      <c r="IS49" s="75"/>
      <c r="IT49" s="75"/>
      <c r="IU49" s="75"/>
      <c r="IV49" s="83">
        <v>1571.675</v>
      </c>
      <c r="IW49" s="83">
        <v>1892.425</v>
      </c>
      <c r="IX49" s="83">
        <v>1667.9</v>
      </c>
      <c r="IY49" s="83">
        <v>0</v>
      </c>
      <c r="IZ49" s="83">
        <v>0</v>
      </c>
      <c r="JA49" s="83">
        <v>0</v>
      </c>
      <c r="JB49" s="83">
        <v>0</v>
      </c>
      <c r="JC49" s="83">
        <v>0</v>
      </c>
      <c r="JD49" s="75">
        <v>160</v>
      </c>
      <c r="JE49" s="75">
        <v>20</v>
      </c>
      <c r="JF49" s="75">
        <v>8</v>
      </c>
      <c r="JG49" s="75">
        <v>160</v>
      </c>
      <c r="JH49" s="75">
        <v>240</v>
      </c>
      <c r="JI49" s="97">
        <v>32.075000000000003</v>
      </c>
      <c r="JJ49" s="97">
        <v>5132</v>
      </c>
      <c r="JK49" s="97">
        <v>2566</v>
      </c>
    </row>
    <row r="50" spans="1:271" x14ac:dyDescent="0.3">
      <c r="A50" s="75">
        <v>12</v>
      </c>
      <c r="B50" s="75" t="s">
        <v>172</v>
      </c>
      <c r="C50" s="75" t="s">
        <v>154</v>
      </c>
      <c r="D50" s="81" t="s">
        <v>655</v>
      </c>
      <c r="E50" s="92">
        <v>7578</v>
      </c>
      <c r="F50" s="92"/>
      <c r="G50" s="92"/>
      <c r="H50" s="94">
        <v>3</v>
      </c>
      <c r="I50" s="94">
        <v>3</v>
      </c>
      <c r="J50" s="94">
        <v>2</v>
      </c>
      <c r="K50" s="94"/>
      <c r="L50" s="94"/>
      <c r="M50" s="94"/>
      <c r="N50" s="94"/>
      <c r="O50" s="94"/>
      <c r="P50" s="75">
        <v>4</v>
      </c>
      <c r="Q50" s="75">
        <v>4</v>
      </c>
      <c r="R50" s="94">
        <v>0</v>
      </c>
      <c r="S50" s="94"/>
      <c r="T50" s="94"/>
      <c r="U50" s="94"/>
      <c r="V50" s="94"/>
      <c r="W50" s="94"/>
      <c r="X50" s="94">
        <v>2</v>
      </c>
      <c r="Y50" s="94">
        <v>3</v>
      </c>
      <c r="Z50" s="94">
        <v>3</v>
      </c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75"/>
      <c r="AO50" s="75"/>
      <c r="AP50" s="94"/>
      <c r="AQ50" s="94"/>
      <c r="AR50" s="94"/>
      <c r="AS50" s="94"/>
      <c r="AT50" s="94"/>
      <c r="AU50" s="94"/>
      <c r="AV50" s="75">
        <v>2</v>
      </c>
      <c r="AW50" s="75">
        <v>3</v>
      </c>
      <c r="AX50" s="75">
        <v>3</v>
      </c>
      <c r="AY50" s="94"/>
      <c r="AZ50" s="94"/>
      <c r="BA50" s="94"/>
      <c r="BB50" s="94"/>
      <c r="BC50" s="94"/>
      <c r="BD50" s="75">
        <v>3</v>
      </c>
      <c r="BE50" s="75">
        <v>3</v>
      </c>
      <c r="BF50" s="75">
        <v>2</v>
      </c>
      <c r="BG50" s="94"/>
      <c r="BH50" s="94"/>
      <c r="BI50" s="94"/>
      <c r="BJ50" s="94"/>
      <c r="BK50" s="94"/>
      <c r="BL50" s="94">
        <v>3</v>
      </c>
      <c r="BM50" s="75">
        <v>2</v>
      </c>
      <c r="BN50" s="75">
        <v>3</v>
      </c>
      <c r="BO50" s="94"/>
      <c r="BP50" s="94"/>
      <c r="BQ50" s="94"/>
      <c r="BR50" s="94"/>
      <c r="BS50" s="94"/>
      <c r="BT50" s="94">
        <v>3</v>
      </c>
      <c r="BU50" s="94">
        <v>3</v>
      </c>
      <c r="BV50" s="94">
        <v>2</v>
      </c>
      <c r="BW50" s="75"/>
      <c r="BX50" s="75"/>
      <c r="BY50" s="75"/>
      <c r="BZ50" s="75"/>
      <c r="CA50" s="75"/>
      <c r="CB50" s="94"/>
      <c r="CC50" s="75">
        <v>4</v>
      </c>
      <c r="CD50" s="75">
        <v>4</v>
      </c>
      <c r="CE50" s="94"/>
      <c r="CF50" s="94"/>
      <c r="CG50" s="94"/>
      <c r="CH50" s="94"/>
      <c r="CI50" s="94"/>
      <c r="CJ50" s="75"/>
      <c r="CK50" s="75"/>
      <c r="CL50" s="75"/>
      <c r="CM50" s="94"/>
      <c r="CN50" s="94"/>
      <c r="CO50" s="94"/>
      <c r="CP50" s="94"/>
      <c r="CQ50" s="94"/>
      <c r="CR50" s="94"/>
      <c r="CS50" s="75"/>
      <c r="CT50" s="75"/>
      <c r="CU50" s="94"/>
      <c r="CV50" s="94"/>
      <c r="CW50" s="94"/>
      <c r="CX50" s="94"/>
      <c r="CY50" s="94"/>
      <c r="CZ50" s="75">
        <v>2</v>
      </c>
      <c r="DA50" s="75">
        <v>3</v>
      </c>
      <c r="DB50" s="75">
        <v>3</v>
      </c>
      <c r="DC50" s="94"/>
      <c r="DD50" s="94"/>
      <c r="DE50" s="94"/>
      <c r="DF50" s="94"/>
      <c r="DG50" s="94"/>
      <c r="DH50" s="75">
        <v>3</v>
      </c>
      <c r="DI50" s="75">
        <v>3</v>
      </c>
      <c r="DJ50" s="75">
        <v>2</v>
      </c>
      <c r="DK50" s="94"/>
      <c r="DL50" s="94"/>
      <c r="DM50" s="94"/>
      <c r="DN50" s="94"/>
      <c r="DO50" s="94"/>
      <c r="DP50" s="94">
        <v>3</v>
      </c>
      <c r="DQ50" s="75">
        <v>2</v>
      </c>
      <c r="DR50" s="75">
        <v>3</v>
      </c>
      <c r="DS50" s="94"/>
      <c r="DT50" s="94"/>
      <c r="DU50" s="94"/>
      <c r="DV50" s="94"/>
      <c r="DW50" s="94"/>
      <c r="DX50" s="94">
        <v>3</v>
      </c>
      <c r="DY50" s="94">
        <v>3</v>
      </c>
      <c r="DZ50" s="94">
        <v>2</v>
      </c>
      <c r="EA50" s="75"/>
      <c r="EB50" s="75"/>
      <c r="EC50" s="75"/>
      <c r="ED50" s="75"/>
      <c r="EE50" s="75"/>
      <c r="EF50" s="94"/>
      <c r="EG50" s="75">
        <v>4</v>
      </c>
      <c r="EH50" s="75">
        <v>4</v>
      </c>
      <c r="EI50" s="94"/>
      <c r="EJ50" s="94"/>
      <c r="EK50" s="94"/>
      <c r="EL50" s="94"/>
      <c r="EM50" s="94"/>
      <c r="EN50" s="75"/>
      <c r="EO50" s="94"/>
      <c r="EP50" s="94"/>
      <c r="EQ50" s="94"/>
      <c r="ER50" s="94"/>
      <c r="ES50" s="94"/>
      <c r="ET50" s="94"/>
      <c r="EU50" s="94"/>
      <c r="EV50" s="94"/>
      <c r="EW50" s="94"/>
      <c r="EX50" s="94"/>
      <c r="EY50" s="94"/>
      <c r="EZ50" s="94"/>
      <c r="FA50" s="94"/>
      <c r="FB50" s="94"/>
      <c r="FC50" s="94"/>
      <c r="FD50" s="75">
        <v>2</v>
      </c>
      <c r="FE50" s="75">
        <v>3</v>
      </c>
      <c r="FF50" s="75">
        <v>3</v>
      </c>
      <c r="FG50" s="94"/>
      <c r="FH50" s="94"/>
      <c r="FI50" s="94"/>
      <c r="FJ50" s="94"/>
      <c r="FK50" s="94"/>
      <c r="FL50" s="75">
        <v>3</v>
      </c>
      <c r="FM50" s="75">
        <v>3</v>
      </c>
      <c r="FN50" s="75">
        <v>2</v>
      </c>
      <c r="FO50" s="94"/>
      <c r="FP50" s="94"/>
      <c r="FQ50" s="94"/>
      <c r="FR50" s="94"/>
      <c r="FS50" s="94"/>
      <c r="FT50" s="94">
        <v>3</v>
      </c>
      <c r="FU50" s="75">
        <v>2</v>
      </c>
      <c r="FV50" s="75">
        <v>3</v>
      </c>
      <c r="FW50" s="94"/>
      <c r="FX50" s="94"/>
      <c r="FY50" s="94"/>
      <c r="FZ50" s="94"/>
      <c r="GA50" s="94"/>
      <c r="GB50" s="94">
        <v>3</v>
      </c>
      <c r="GC50" s="94">
        <v>3</v>
      </c>
      <c r="GD50" s="94">
        <v>2</v>
      </c>
      <c r="GE50" s="75"/>
      <c r="GF50" s="75"/>
      <c r="GG50" s="75"/>
      <c r="GH50" s="75"/>
      <c r="GI50" s="75"/>
      <c r="GJ50" s="94"/>
      <c r="GK50" s="75">
        <v>4</v>
      </c>
      <c r="GL50" s="75">
        <v>4</v>
      </c>
      <c r="GM50" s="94"/>
      <c r="GN50" s="94"/>
      <c r="GO50" s="94"/>
      <c r="GP50" s="94"/>
      <c r="GQ50" s="94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>
        <v>4</v>
      </c>
      <c r="HI50" s="75">
        <v>2</v>
      </c>
      <c r="HJ50" s="75">
        <v>2</v>
      </c>
      <c r="HK50" s="75"/>
      <c r="HL50" s="75"/>
      <c r="HM50" s="75"/>
      <c r="HN50" s="75"/>
      <c r="HO50" s="75"/>
      <c r="HP50" s="75">
        <v>3</v>
      </c>
      <c r="HQ50" s="75">
        <v>2</v>
      </c>
      <c r="HR50" s="75">
        <v>3</v>
      </c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83">
        <v>1547.175</v>
      </c>
      <c r="IW50" s="83">
        <v>1862.925</v>
      </c>
      <c r="IX50" s="83">
        <v>1641.9</v>
      </c>
      <c r="IY50" s="83">
        <v>0</v>
      </c>
      <c r="IZ50" s="83">
        <v>0</v>
      </c>
      <c r="JA50" s="83">
        <v>0</v>
      </c>
      <c r="JB50" s="83">
        <v>0</v>
      </c>
      <c r="JC50" s="83">
        <v>0</v>
      </c>
      <c r="JD50" s="75">
        <v>160</v>
      </c>
      <c r="JE50" s="75">
        <v>20</v>
      </c>
      <c r="JF50" s="75">
        <v>8</v>
      </c>
      <c r="JG50" s="75">
        <v>160</v>
      </c>
      <c r="JH50" s="75">
        <v>240</v>
      </c>
      <c r="JI50" s="97">
        <v>31.574999999999999</v>
      </c>
      <c r="JJ50" s="97">
        <v>5052</v>
      </c>
      <c r="JK50" s="97">
        <v>2526</v>
      </c>
    </row>
    <row r="51" spans="1:271" x14ac:dyDescent="0.3">
      <c r="A51" s="75">
        <v>13</v>
      </c>
      <c r="B51" s="75" t="s">
        <v>172</v>
      </c>
      <c r="C51" s="75" t="s">
        <v>154</v>
      </c>
      <c r="D51" s="81" t="s">
        <v>656</v>
      </c>
      <c r="E51" s="92">
        <v>7278</v>
      </c>
      <c r="F51" s="92"/>
      <c r="G51" s="92"/>
      <c r="H51" s="94">
        <v>3</v>
      </c>
      <c r="I51" s="94">
        <v>3</v>
      </c>
      <c r="J51" s="94">
        <v>2</v>
      </c>
      <c r="K51" s="94"/>
      <c r="L51" s="94"/>
      <c r="M51" s="94"/>
      <c r="N51" s="94"/>
      <c r="O51" s="94"/>
      <c r="P51" s="75">
        <v>4</v>
      </c>
      <c r="Q51" s="75">
        <v>4</v>
      </c>
      <c r="R51" s="94">
        <v>0</v>
      </c>
      <c r="S51" s="94"/>
      <c r="T51" s="94"/>
      <c r="U51" s="94"/>
      <c r="V51" s="94"/>
      <c r="W51" s="94"/>
      <c r="X51" s="94">
        <v>2</v>
      </c>
      <c r="Y51" s="94">
        <v>3</v>
      </c>
      <c r="Z51" s="94">
        <v>3</v>
      </c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75"/>
      <c r="AO51" s="75"/>
      <c r="AP51" s="94"/>
      <c r="AQ51" s="94"/>
      <c r="AR51" s="94"/>
      <c r="AS51" s="94"/>
      <c r="AT51" s="94"/>
      <c r="AU51" s="94"/>
      <c r="AV51" s="75">
        <v>2</v>
      </c>
      <c r="AW51" s="75">
        <v>3</v>
      </c>
      <c r="AX51" s="75">
        <v>3</v>
      </c>
      <c r="AY51" s="94"/>
      <c r="AZ51" s="94"/>
      <c r="BA51" s="94"/>
      <c r="BB51" s="94"/>
      <c r="BC51" s="94"/>
      <c r="BD51" s="75">
        <v>3</v>
      </c>
      <c r="BE51" s="75">
        <v>3</v>
      </c>
      <c r="BF51" s="75">
        <v>2</v>
      </c>
      <c r="BG51" s="94"/>
      <c r="BH51" s="94"/>
      <c r="BI51" s="94"/>
      <c r="BJ51" s="94"/>
      <c r="BK51" s="94"/>
      <c r="BL51" s="94">
        <v>3</v>
      </c>
      <c r="BM51" s="75">
        <v>2</v>
      </c>
      <c r="BN51" s="75">
        <v>3</v>
      </c>
      <c r="BO51" s="94"/>
      <c r="BP51" s="94"/>
      <c r="BQ51" s="94"/>
      <c r="BR51" s="94"/>
      <c r="BS51" s="94"/>
      <c r="BT51" s="94">
        <v>3</v>
      </c>
      <c r="BU51" s="94">
        <v>3</v>
      </c>
      <c r="BV51" s="94">
        <v>2</v>
      </c>
      <c r="BW51" s="75"/>
      <c r="BX51" s="75"/>
      <c r="BY51" s="75"/>
      <c r="BZ51" s="75"/>
      <c r="CA51" s="75"/>
      <c r="CB51" s="75"/>
      <c r="CC51" s="75">
        <v>4</v>
      </c>
      <c r="CD51" s="75">
        <v>4</v>
      </c>
      <c r="CE51" s="94"/>
      <c r="CF51" s="94"/>
      <c r="CG51" s="94"/>
      <c r="CH51" s="94"/>
      <c r="CI51" s="94"/>
      <c r="CJ51" s="75"/>
      <c r="CK51" s="75"/>
      <c r="CL51" s="75"/>
      <c r="CM51" s="94"/>
      <c r="CN51" s="94"/>
      <c r="CO51" s="94"/>
      <c r="CP51" s="94"/>
      <c r="CQ51" s="94"/>
      <c r="CR51" s="94"/>
      <c r="CS51" s="75"/>
      <c r="CT51" s="75"/>
      <c r="CU51" s="94"/>
      <c r="CV51" s="94"/>
      <c r="CW51" s="94"/>
      <c r="CX51" s="94"/>
      <c r="CY51" s="94"/>
      <c r="CZ51" s="75">
        <v>2</v>
      </c>
      <c r="DA51" s="75">
        <v>3</v>
      </c>
      <c r="DB51" s="75">
        <v>3</v>
      </c>
      <c r="DC51" s="94"/>
      <c r="DD51" s="94"/>
      <c r="DE51" s="94"/>
      <c r="DF51" s="94"/>
      <c r="DG51" s="94"/>
      <c r="DH51" s="75">
        <v>3</v>
      </c>
      <c r="DI51" s="75">
        <v>3</v>
      </c>
      <c r="DJ51" s="75">
        <v>2</v>
      </c>
      <c r="DK51" s="94"/>
      <c r="DL51" s="94"/>
      <c r="DM51" s="94"/>
      <c r="DN51" s="94"/>
      <c r="DO51" s="94"/>
      <c r="DP51" s="94">
        <v>3</v>
      </c>
      <c r="DQ51" s="75">
        <v>2</v>
      </c>
      <c r="DR51" s="75">
        <v>3</v>
      </c>
      <c r="DS51" s="94"/>
      <c r="DT51" s="94"/>
      <c r="DU51" s="94"/>
      <c r="DV51" s="94"/>
      <c r="DW51" s="94"/>
      <c r="DX51" s="94">
        <v>3</v>
      </c>
      <c r="DY51" s="94">
        <v>3</v>
      </c>
      <c r="DZ51" s="94">
        <v>2</v>
      </c>
      <c r="EA51" s="75"/>
      <c r="EB51" s="75"/>
      <c r="EC51" s="75"/>
      <c r="ED51" s="75"/>
      <c r="EE51" s="75"/>
      <c r="EF51" s="75"/>
      <c r="EG51" s="75">
        <v>4</v>
      </c>
      <c r="EH51" s="75">
        <v>4</v>
      </c>
      <c r="EI51" s="94"/>
      <c r="EJ51" s="94"/>
      <c r="EK51" s="94"/>
      <c r="EL51" s="94"/>
      <c r="EM51" s="94"/>
      <c r="EN51" s="75"/>
      <c r="EO51" s="94"/>
      <c r="EP51" s="94"/>
      <c r="EQ51" s="94"/>
      <c r="ER51" s="94"/>
      <c r="ES51" s="94"/>
      <c r="ET51" s="94"/>
      <c r="EU51" s="94"/>
      <c r="EV51" s="75"/>
      <c r="EW51" s="94"/>
      <c r="EX51" s="94"/>
      <c r="EY51" s="94"/>
      <c r="EZ51" s="94"/>
      <c r="FA51" s="94"/>
      <c r="FB51" s="94"/>
      <c r="FC51" s="94"/>
      <c r="FD51" s="75">
        <v>2</v>
      </c>
      <c r="FE51" s="75">
        <v>3</v>
      </c>
      <c r="FF51" s="75">
        <v>3</v>
      </c>
      <c r="FG51" s="94"/>
      <c r="FH51" s="94"/>
      <c r="FI51" s="94"/>
      <c r="FJ51" s="94"/>
      <c r="FK51" s="94"/>
      <c r="FL51" s="75">
        <v>3</v>
      </c>
      <c r="FM51" s="75">
        <v>3</v>
      </c>
      <c r="FN51" s="75">
        <v>2</v>
      </c>
      <c r="FO51" s="94"/>
      <c r="FP51" s="94"/>
      <c r="FQ51" s="94"/>
      <c r="FR51" s="94"/>
      <c r="FS51" s="94"/>
      <c r="FT51" s="94">
        <v>3</v>
      </c>
      <c r="FU51" s="75">
        <v>2</v>
      </c>
      <c r="FV51" s="75">
        <v>3</v>
      </c>
      <c r="FW51" s="94"/>
      <c r="FX51" s="94"/>
      <c r="FY51" s="94"/>
      <c r="FZ51" s="94"/>
      <c r="GA51" s="94"/>
      <c r="GB51" s="94">
        <v>3</v>
      </c>
      <c r="GC51" s="94">
        <v>3</v>
      </c>
      <c r="GD51" s="94">
        <v>2</v>
      </c>
      <c r="GE51" s="75"/>
      <c r="GF51" s="75"/>
      <c r="GG51" s="75"/>
      <c r="GH51" s="75"/>
      <c r="GI51" s="75"/>
      <c r="GJ51" s="75"/>
      <c r="GK51" s="75">
        <v>4</v>
      </c>
      <c r="GL51" s="75">
        <v>4</v>
      </c>
      <c r="GM51" s="94"/>
      <c r="GN51" s="94"/>
      <c r="GO51" s="94"/>
      <c r="GP51" s="94"/>
      <c r="GQ51" s="94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>
        <v>4</v>
      </c>
      <c r="HI51" s="75">
        <v>2</v>
      </c>
      <c r="HJ51" s="75">
        <v>2</v>
      </c>
      <c r="HK51" s="75"/>
      <c r="HL51" s="75"/>
      <c r="HM51" s="75"/>
      <c r="HN51" s="75"/>
      <c r="HO51" s="75"/>
      <c r="HP51" s="75">
        <v>3</v>
      </c>
      <c r="HQ51" s="75">
        <v>2</v>
      </c>
      <c r="HR51" s="75">
        <v>3</v>
      </c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83">
        <v>1485.925</v>
      </c>
      <c r="IW51" s="83">
        <v>1789.175</v>
      </c>
      <c r="IX51" s="83">
        <v>1576.9</v>
      </c>
      <c r="IY51" s="83">
        <v>0</v>
      </c>
      <c r="IZ51" s="83">
        <v>0</v>
      </c>
      <c r="JA51" s="83">
        <v>0</v>
      </c>
      <c r="JB51" s="83">
        <v>0</v>
      </c>
      <c r="JC51" s="83">
        <v>0</v>
      </c>
      <c r="JD51" s="75">
        <v>160</v>
      </c>
      <c r="JE51" s="75">
        <v>20</v>
      </c>
      <c r="JF51" s="75">
        <v>8</v>
      </c>
      <c r="JG51" s="75">
        <v>160</v>
      </c>
      <c r="JH51" s="75">
        <v>240</v>
      </c>
      <c r="JI51" s="97">
        <v>30.324999999999999</v>
      </c>
      <c r="JJ51" s="97">
        <v>4852</v>
      </c>
      <c r="JK51" s="97">
        <v>2426</v>
      </c>
    </row>
    <row r="52" spans="1:271" x14ac:dyDescent="0.3">
      <c r="A52" s="75">
        <v>14</v>
      </c>
      <c r="B52" s="75" t="s">
        <v>172</v>
      </c>
      <c r="C52" s="75" t="s">
        <v>154</v>
      </c>
      <c r="D52" s="81" t="s">
        <v>657</v>
      </c>
      <c r="E52" s="92">
        <v>6889</v>
      </c>
      <c r="F52" s="92"/>
      <c r="G52" s="92"/>
      <c r="H52" s="94">
        <v>3</v>
      </c>
      <c r="I52" s="94">
        <v>3</v>
      </c>
      <c r="J52" s="94">
        <v>2</v>
      </c>
      <c r="K52" s="94"/>
      <c r="L52" s="94"/>
      <c r="M52" s="94"/>
      <c r="N52" s="94"/>
      <c r="O52" s="75"/>
      <c r="P52" s="75">
        <v>4</v>
      </c>
      <c r="Q52" s="75">
        <v>4</v>
      </c>
      <c r="R52" s="75">
        <v>0</v>
      </c>
      <c r="S52" s="75"/>
      <c r="T52" s="75"/>
      <c r="U52" s="75"/>
      <c r="V52" s="75"/>
      <c r="W52" s="75"/>
      <c r="X52" s="94">
        <v>2</v>
      </c>
      <c r="Y52" s="94">
        <v>3</v>
      </c>
      <c r="Z52" s="94">
        <v>3</v>
      </c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75"/>
      <c r="AN52" s="75"/>
      <c r="AO52" s="75"/>
      <c r="AP52" s="75"/>
      <c r="AQ52" s="75"/>
      <c r="AR52" s="75"/>
      <c r="AS52" s="75"/>
      <c r="AT52" s="75"/>
      <c r="AU52" s="75"/>
      <c r="AV52" s="75">
        <v>2</v>
      </c>
      <c r="AW52" s="75">
        <v>3</v>
      </c>
      <c r="AX52" s="75">
        <v>3</v>
      </c>
      <c r="AY52" s="75"/>
      <c r="AZ52" s="75"/>
      <c r="BA52" s="75"/>
      <c r="BB52" s="75"/>
      <c r="BC52" s="75"/>
      <c r="BD52" s="75">
        <v>3</v>
      </c>
      <c r="BE52" s="75">
        <v>3</v>
      </c>
      <c r="BF52" s="75">
        <v>2</v>
      </c>
      <c r="BG52" s="75"/>
      <c r="BH52" s="75"/>
      <c r="BI52" s="75"/>
      <c r="BJ52" s="75"/>
      <c r="BK52" s="75"/>
      <c r="BL52" s="94">
        <v>3</v>
      </c>
      <c r="BM52" s="75">
        <v>2</v>
      </c>
      <c r="BN52" s="75">
        <v>3</v>
      </c>
      <c r="BO52" s="75"/>
      <c r="BP52" s="75"/>
      <c r="BQ52" s="75"/>
      <c r="BR52" s="75"/>
      <c r="BS52" s="75"/>
      <c r="BT52" s="94">
        <v>3</v>
      </c>
      <c r="BU52" s="94">
        <v>3</v>
      </c>
      <c r="BV52" s="94">
        <v>2</v>
      </c>
      <c r="BW52" s="75"/>
      <c r="BX52" s="75"/>
      <c r="BY52" s="75"/>
      <c r="BZ52" s="75"/>
      <c r="CA52" s="75"/>
      <c r="CB52" s="75"/>
      <c r="CC52" s="75">
        <v>4</v>
      </c>
      <c r="CD52" s="75">
        <v>4</v>
      </c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94"/>
      <c r="CS52" s="75"/>
      <c r="CT52" s="75"/>
      <c r="CU52" s="75"/>
      <c r="CV52" s="75"/>
      <c r="CW52" s="75"/>
      <c r="CX52" s="75"/>
      <c r="CY52" s="75"/>
      <c r="CZ52" s="75">
        <v>2</v>
      </c>
      <c r="DA52" s="75">
        <v>3</v>
      </c>
      <c r="DB52" s="75">
        <v>3</v>
      </c>
      <c r="DC52" s="75"/>
      <c r="DD52" s="75"/>
      <c r="DE52" s="75"/>
      <c r="DF52" s="75"/>
      <c r="DG52" s="75"/>
      <c r="DH52" s="75">
        <v>3</v>
      </c>
      <c r="DI52" s="75">
        <v>3</v>
      </c>
      <c r="DJ52" s="75">
        <v>2</v>
      </c>
      <c r="DK52" s="75"/>
      <c r="DL52" s="75"/>
      <c r="DM52" s="75"/>
      <c r="DN52" s="75"/>
      <c r="DO52" s="75"/>
      <c r="DP52" s="94">
        <v>3</v>
      </c>
      <c r="DQ52" s="75">
        <v>2</v>
      </c>
      <c r="DR52" s="75">
        <v>3</v>
      </c>
      <c r="DS52" s="75"/>
      <c r="DT52" s="75"/>
      <c r="DU52" s="75"/>
      <c r="DV52" s="75"/>
      <c r="DW52" s="75"/>
      <c r="DX52" s="94">
        <v>3</v>
      </c>
      <c r="DY52" s="94">
        <v>3</v>
      </c>
      <c r="DZ52" s="94">
        <v>2</v>
      </c>
      <c r="EA52" s="75"/>
      <c r="EB52" s="75"/>
      <c r="EC52" s="75"/>
      <c r="ED52" s="75"/>
      <c r="EE52" s="75"/>
      <c r="EF52" s="75"/>
      <c r="EG52" s="75">
        <v>4</v>
      </c>
      <c r="EH52" s="75">
        <v>4</v>
      </c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>
        <v>2</v>
      </c>
      <c r="FE52" s="75">
        <v>3</v>
      </c>
      <c r="FF52" s="75">
        <v>3</v>
      </c>
      <c r="FG52" s="75"/>
      <c r="FH52" s="75"/>
      <c r="FI52" s="75"/>
      <c r="FJ52" s="75"/>
      <c r="FK52" s="75"/>
      <c r="FL52" s="75">
        <v>3</v>
      </c>
      <c r="FM52" s="75">
        <v>3</v>
      </c>
      <c r="FN52" s="75">
        <v>2</v>
      </c>
      <c r="FO52" s="75"/>
      <c r="FP52" s="75"/>
      <c r="FQ52" s="75"/>
      <c r="FR52" s="75"/>
      <c r="FS52" s="75"/>
      <c r="FT52" s="94">
        <v>3</v>
      </c>
      <c r="FU52" s="75">
        <v>2</v>
      </c>
      <c r="FV52" s="75">
        <v>3</v>
      </c>
      <c r="FW52" s="75"/>
      <c r="FX52" s="75"/>
      <c r="FY52" s="75"/>
      <c r="FZ52" s="75"/>
      <c r="GA52" s="75"/>
      <c r="GB52" s="94">
        <v>3</v>
      </c>
      <c r="GC52" s="94">
        <v>3</v>
      </c>
      <c r="GD52" s="94">
        <v>2</v>
      </c>
      <c r="GE52" s="75"/>
      <c r="GF52" s="75"/>
      <c r="GG52" s="75"/>
      <c r="GH52" s="75"/>
      <c r="GI52" s="75"/>
      <c r="GJ52" s="75"/>
      <c r="GK52" s="75">
        <v>4</v>
      </c>
      <c r="GL52" s="75">
        <v>4</v>
      </c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>
        <v>4</v>
      </c>
      <c r="HI52" s="75">
        <v>2</v>
      </c>
      <c r="HJ52" s="75">
        <v>2</v>
      </c>
      <c r="HK52" s="75"/>
      <c r="HL52" s="75"/>
      <c r="HM52" s="75"/>
      <c r="HN52" s="75"/>
      <c r="HO52" s="75"/>
      <c r="HP52" s="75">
        <v>3</v>
      </c>
      <c r="HQ52" s="75">
        <v>2</v>
      </c>
      <c r="HR52" s="75">
        <v>3</v>
      </c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83">
        <v>1406.50416666667</v>
      </c>
      <c r="IW52" s="83">
        <v>1693.5458333333299</v>
      </c>
      <c r="IX52" s="83">
        <v>1492.61666666667</v>
      </c>
      <c r="IY52" s="83">
        <v>0</v>
      </c>
      <c r="IZ52" s="83">
        <v>0</v>
      </c>
      <c r="JA52" s="83">
        <v>0</v>
      </c>
      <c r="JB52" s="83">
        <v>0</v>
      </c>
      <c r="JC52" s="83">
        <v>0</v>
      </c>
      <c r="JD52" s="75">
        <v>160</v>
      </c>
      <c r="JE52" s="75">
        <v>20</v>
      </c>
      <c r="JF52" s="75">
        <v>8</v>
      </c>
      <c r="JG52" s="75">
        <v>160</v>
      </c>
      <c r="JH52" s="75">
        <v>240</v>
      </c>
      <c r="JI52" s="97">
        <v>28.704166666666701</v>
      </c>
      <c r="JJ52" s="97">
        <v>4592.6666666666697</v>
      </c>
      <c r="JK52" s="97">
        <v>2296.3333333333298</v>
      </c>
    </row>
    <row r="53" spans="1:271" x14ac:dyDescent="0.3">
      <c r="A53" s="75">
        <v>15</v>
      </c>
      <c r="B53" s="75" t="s">
        <v>172</v>
      </c>
      <c r="C53" s="75" t="s">
        <v>154</v>
      </c>
      <c r="D53" s="81" t="s">
        <v>658</v>
      </c>
      <c r="E53" s="92">
        <v>4567</v>
      </c>
      <c r="F53" s="92"/>
      <c r="G53" s="92"/>
      <c r="H53" s="94">
        <v>3</v>
      </c>
      <c r="I53" s="94">
        <v>3</v>
      </c>
      <c r="J53" s="94">
        <v>2</v>
      </c>
      <c r="K53" s="94"/>
      <c r="L53" s="94"/>
      <c r="M53" s="94"/>
      <c r="N53" s="94"/>
      <c r="O53" s="94"/>
      <c r="P53" s="75">
        <v>4</v>
      </c>
      <c r="Q53" s="75">
        <v>4</v>
      </c>
      <c r="R53" s="94">
        <v>0</v>
      </c>
      <c r="S53" s="94"/>
      <c r="T53" s="94"/>
      <c r="U53" s="94"/>
      <c r="V53" s="94"/>
      <c r="W53" s="94"/>
      <c r="X53" s="94">
        <v>2</v>
      </c>
      <c r="Y53" s="94">
        <v>3</v>
      </c>
      <c r="Z53" s="94">
        <v>3</v>
      </c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75"/>
      <c r="AO53" s="75"/>
      <c r="AP53" s="94"/>
      <c r="AQ53" s="94"/>
      <c r="AR53" s="94"/>
      <c r="AS53" s="94"/>
      <c r="AT53" s="94"/>
      <c r="AU53" s="94"/>
      <c r="AV53" s="75">
        <v>2</v>
      </c>
      <c r="AW53" s="75">
        <v>3</v>
      </c>
      <c r="AX53" s="75">
        <v>3</v>
      </c>
      <c r="AY53" s="94"/>
      <c r="AZ53" s="94"/>
      <c r="BA53" s="94"/>
      <c r="BB53" s="94"/>
      <c r="BC53" s="94"/>
      <c r="BD53" s="75">
        <v>3</v>
      </c>
      <c r="BE53" s="75">
        <v>3</v>
      </c>
      <c r="BF53" s="75">
        <v>2</v>
      </c>
      <c r="BG53" s="94"/>
      <c r="BH53" s="94"/>
      <c r="BI53" s="94"/>
      <c r="BJ53" s="94"/>
      <c r="BK53" s="94"/>
      <c r="BL53" s="94">
        <v>3</v>
      </c>
      <c r="BM53" s="75">
        <v>2</v>
      </c>
      <c r="BN53" s="75">
        <v>3</v>
      </c>
      <c r="BO53" s="94"/>
      <c r="BP53" s="94"/>
      <c r="BQ53" s="94"/>
      <c r="BR53" s="94"/>
      <c r="BS53" s="94"/>
      <c r="BT53" s="94">
        <v>3</v>
      </c>
      <c r="BU53" s="94">
        <v>3</v>
      </c>
      <c r="BV53" s="94">
        <v>2</v>
      </c>
      <c r="BW53" s="94"/>
      <c r="BX53" s="94"/>
      <c r="BY53" s="94"/>
      <c r="BZ53" s="94"/>
      <c r="CA53" s="94"/>
      <c r="CB53" s="94"/>
      <c r="CC53" s="75">
        <v>4</v>
      </c>
      <c r="CD53" s="75">
        <v>4</v>
      </c>
      <c r="CE53" s="94"/>
      <c r="CF53" s="94"/>
      <c r="CG53" s="94"/>
      <c r="CH53" s="94"/>
      <c r="CI53" s="94"/>
      <c r="CJ53" s="75"/>
      <c r="CK53" s="75"/>
      <c r="CL53" s="75"/>
      <c r="CM53" s="94"/>
      <c r="CN53" s="94"/>
      <c r="CO53" s="94"/>
      <c r="CP53" s="94"/>
      <c r="CQ53" s="94"/>
      <c r="CR53" s="94"/>
      <c r="CS53" s="75"/>
      <c r="CT53" s="75"/>
      <c r="CU53" s="94"/>
      <c r="CV53" s="94"/>
      <c r="CW53" s="94"/>
      <c r="CX53" s="94"/>
      <c r="CY53" s="94"/>
      <c r="CZ53" s="75">
        <v>2</v>
      </c>
      <c r="DA53" s="75">
        <v>3</v>
      </c>
      <c r="DB53" s="75">
        <v>3</v>
      </c>
      <c r="DC53" s="94"/>
      <c r="DD53" s="94"/>
      <c r="DE53" s="94"/>
      <c r="DF53" s="94"/>
      <c r="DG53" s="94"/>
      <c r="DH53" s="75">
        <v>3</v>
      </c>
      <c r="DI53" s="75">
        <v>3</v>
      </c>
      <c r="DJ53" s="75">
        <v>2</v>
      </c>
      <c r="DK53" s="94"/>
      <c r="DL53" s="94"/>
      <c r="DM53" s="94"/>
      <c r="DN53" s="94"/>
      <c r="DO53" s="94"/>
      <c r="DP53" s="94">
        <v>3</v>
      </c>
      <c r="DQ53" s="75">
        <v>2</v>
      </c>
      <c r="DR53" s="75">
        <v>3</v>
      </c>
      <c r="DS53" s="94"/>
      <c r="DT53" s="94"/>
      <c r="DU53" s="94"/>
      <c r="DV53" s="94"/>
      <c r="DW53" s="94"/>
      <c r="DX53" s="94">
        <v>3</v>
      </c>
      <c r="DY53" s="94">
        <v>3</v>
      </c>
      <c r="DZ53" s="94">
        <v>2</v>
      </c>
      <c r="EA53" s="94"/>
      <c r="EB53" s="94"/>
      <c r="EC53" s="94"/>
      <c r="ED53" s="94"/>
      <c r="EE53" s="94"/>
      <c r="EF53" s="94"/>
      <c r="EG53" s="75">
        <v>4</v>
      </c>
      <c r="EH53" s="75">
        <v>4</v>
      </c>
      <c r="EI53" s="94"/>
      <c r="EJ53" s="94"/>
      <c r="EK53" s="94"/>
      <c r="EL53" s="94"/>
      <c r="EM53" s="94"/>
      <c r="EN53" s="75"/>
      <c r="EO53" s="94"/>
      <c r="EP53" s="94"/>
      <c r="EQ53" s="94"/>
      <c r="ER53" s="94"/>
      <c r="ES53" s="94"/>
      <c r="ET53" s="94"/>
      <c r="EU53" s="94"/>
      <c r="EV53" s="94"/>
      <c r="EW53" s="94"/>
      <c r="EX53" s="94"/>
      <c r="EY53" s="94"/>
      <c r="EZ53" s="94"/>
      <c r="FA53" s="94"/>
      <c r="FB53" s="94"/>
      <c r="FC53" s="94"/>
      <c r="FD53" s="75">
        <v>2</v>
      </c>
      <c r="FE53" s="75">
        <v>3</v>
      </c>
      <c r="FF53" s="75">
        <v>3</v>
      </c>
      <c r="FG53" s="94"/>
      <c r="FH53" s="94"/>
      <c r="FI53" s="94"/>
      <c r="FJ53" s="94"/>
      <c r="FK53" s="94"/>
      <c r="FL53" s="75">
        <v>3</v>
      </c>
      <c r="FM53" s="75">
        <v>3</v>
      </c>
      <c r="FN53" s="75">
        <v>2</v>
      </c>
      <c r="FO53" s="94"/>
      <c r="FP53" s="94"/>
      <c r="FQ53" s="94"/>
      <c r="FR53" s="94"/>
      <c r="FS53" s="94"/>
      <c r="FT53" s="94">
        <v>3</v>
      </c>
      <c r="FU53" s="75">
        <v>2</v>
      </c>
      <c r="FV53" s="75">
        <v>3</v>
      </c>
      <c r="FW53" s="94"/>
      <c r="FX53" s="94"/>
      <c r="FY53" s="94"/>
      <c r="FZ53" s="94"/>
      <c r="GA53" s="94"/>
      <c r="GB53" s="94">
        <v>3</v>
      </c>
      <c r="GC53" s="94">
        <v>3</v>
      </c>
      <c r="GD53" s="94">
        <v>2</v>
      </c>
      <c r="GE53" s="94"/>
      <c r="GF53" s="94"/>
      <c r="GG53" s="94"/>
      <c r="GH53" s="94"/>
      <c r="GI53" s="94"/>
      <c r="GJ53" s="94"/>
      <c r="GK53" s="75">
        <v>4</v>
      </c>
      <c r="GL53" s="75">
        <v>4</v>
      </c>
      <c r="GM53" s="94"/>
      <c r="GN53" s="94"/>
      <c r="GO53" s="94"/>
      <c r="GP53" s="94"/>
      <c r="GQ53" s="94"/>
      <c r="GR53" s="75"/>
      <c r="GS53" s="75"/>
      <c r="GT53" s="75"/>
      <c r="GU53" s="94"/>
      <c r="GV53" s="94"/>
      <c r="GW53" s="94"/>
      <c r="GX53" s="94"/>
      <c r="GY53" s="94"/>
      <c r="GZ53" s="75"/>
      <c r="HA53" s="75"/>
      <c r="HB53" s="75"/>
      <c r="HC53" s="94"/>
      <c r="HD53" s="94"/>
      <c r="HE53" s="94"/>
      <c r="HF53" s="94"/>
      <c r="HG53" s="94"/>
      <c r="HH53" s="75">
        <v>4</v>
      </c>
      <c r="HI53" s="75">
        <v>2</v>
      </c>
      <c r="HJ53" s="75">
        <v>2</v>
      </c>
      <c r="HK53" s="94"/>
      <c r="HL53" s="94"/>
      <c r="HM53" s="94"/>
      <c r="HN53" s="94"/>
      <c r="HO53" s="94"/>
      <c r="HP53" s="75">
        <v>3</v>
      </c>
      <c r="HQ53" s="75">
        <v>2</v>
      </c>
      <c r="HR53" s="75">
        <v>3</v>
      </c>
      <c r="HS53" s="94"/>
      <c r="HT53" s="94"/>
      <c r="HU53" s="94"/>
      <c r="HV53" s="94"/>
      <c r="HW53" s="94"/>
      <c r="HX53" s="75"/>
      <c r="HY53" s="75"/>
      <c r="HZ53" s="75"/>
      <c r="IA53" s="94"/>
      <c r="IB53" s="94"/>
      <c r="IC53" s="94"/>
      <c r="ID53" s="94"/>
      <c r="IE53" s="94"/>
      <c r="IF53" s="75"/>
      <c r="IG53" s="75"/>
      <c r="IH53" s="75"/>
      <c r="II53" s="94"/>
      <c r="IJ53" s="94"/>
      <c r="IK53" s="94"/>
      <c r="IL53" s="94"/>
      <c r="IM53" s="94"/>
      <c r="IN53" s="75"/>
      <c r="IO53" s="75"/>
      <c r="IP53" s="75"/>
      <c r="IQ53" s="75"/>
      <c r="IR53" s="75"/>
      <c r="IS53" s="75"/>
      <c r="IT53" s="75"/>
      <c r="IU53" s="75"/>
      <c r="IV53" s="83">
        <v>932.42916666666702</v>
      </c>
      <c r="IW53" s="83">
        <v>1122.7208333333299</v>
      </c>
      <c r="IX53" s="83">
        <v>989.51666666666699</v>
      </c>
      <c r="IY53" s="83">
        <v>0</v>
      </c>
      <c r="IZ53" s="83">
        <v>0</v>
      </c>
      <c r="JA53" s="83">
        <v>0</v>
      </c>
      <c r="JB53" s="83">
        <v>0</v>
      </c>
      <c r="JC53" s="83">
        <v>0</v>
      </c>
      <c r="JD53" s="75">
        <v>160</v>
      </c>
      <c r="JE53" s="75">
        <v>20</v>
      </c>
      <c r="JF53" s="75">
        <v>8</v>
      </c>
      <c r="JG53" s="75">
        <v>160</v>
      </c>
      <c r="JH53" s="75">
        <v>240</v>
      </c>
      <c r="JI53" s="97">
        <v>19.029166666666701</v>
      </c>
      <c r="JJ53" s="97">
        <v>3044.6666666666702</v>
      </c>
      <c r="JK53" s="97">
        <v>1522.3333333333301</v>
      </c>
    </row>
    <row r="54" spans="1:271" x14ac:dyDescent="0.3">
      <c r="A54" s="75">
        <v>16</v>
      </c>
      <c r="B54" s="75" t="s">
        <v>172</v>
      </c>
      <c r="C54" s="75" t="s">
        <v>154</v>
      </c>
      <c r="D54" s="95" t="s">
        <v>659</v>
      </c>
      <c r="E54" s="92">
        <v>6789</v>
      </c>
      <c r="F54" s="92"/>
      <c r="G54" s="92"/>
      <c r="H54" s="94">
        <v>3</v>
      </c>
      <c r="I54" s="94">
        <v>3</v>
      </c>
      <c r="J54" s="94">
        <v>2</v>
      </c>
      <c r="K54" s="94"/>
      <c r="L54" s="94"/>
      <c r="M54" s="94"/>
      <c r="N54" s="94"/>
      <c r="O54" s="94"/>
      <c r="P54" s="75">
        <v>4</v>
      </c>
      <c r="Q54" s="75">
        <v>4</v>
      </c>
      <c r="R54" s="94">
        <v>0</v>
      </c>
      <c r="S54" s="94"/>
      <c r="T54" s="94"/>
      <c r="U54" s="94"/>
      <c r="V54" s="94"/>
      <c r="W54" s="94"/>
      <c r="X54" s="94">
        <v>2</v>
      </c>
      <c r="Y54" s="94">
        <v>3</v>
      </c>
      <c r="Z54" s="94">
        <v>3</v>
      </c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75"/>
      <c r="AO54" s="75"/>
      <c r="AP54" s="94"/>
      <c r="AQ54" s="94"/>
      <c r="AR54" s="94"/>
      <c r="AS54" s="94"/>
      <c r="AT54" s="94"/>
      <c r="AU54" s="94"/>
      <c r="AV54" s="75">
        <v>2</v>
      </c>
      <c r="AW54" s="75">
        <v>3</v>
      </c>
      <c r="AX54" s="75">
        <v>3</v>
      </c>
      <c r="AY54" s="94"/>
      <c r="AZ54" s="94"/>
      <c r="BA54" s="94"/>
      <c r="BB54" s="94"/>
      <c r="BC54" s="94"/>
      <c r="BD54" s="75">
        <v>3</v>
      </c>
      <c r="BE54" s="75">
        <v>3</v>
      </c>
      <c r="BF54" s="75">
        <v>2</v>
      </c>
      <c r="BG54" s="75"/>
      <c r="BH54" s="94"/>
      <c r="BI54" s="94"/>
      <c r="BJ54" s="94"/>
      <c r="BK54" s="94"/>
      <c r="BL54" s="94">
        <v>3</v>
      </c>
      <c r="BM54" s="75">
        <v>2</v>
      </c>
      <c r="BN54" s="75">
        <v>3</v>
      </c>
      <c r="BO54" s="75"/>
      <c r="BP54" s="94"/>
      <c r="BQ54" s="94"/>
      <c r="BR54" s="94"/>
      <c r="BS54" s="94"/>
      <c r="BT54" s="94">
        <v>3</v>
      </c>
      <c r="BU54" s="94">
        <v>3</v>
      </c>
      <c r="BV54" s="94">
        <v>2</v>
      </c>
      <c r="BW54" s="94"/>
      <c r="BX54" s="94"/>
      <c r="BY54" s="94"/>
      <c r="BZ54" s="94"/>
      <c r="CA54" s="94"/>
      <c r="CB54" s="94"/>
      <c r="CC54" s="75">
        <v>4</v>
      </c>
      <c r="CD54" s="75">
        <v>4</v>
      </c>
      <c r="CE54" s="75"/>
      <c r="CF54" s="94"/>
      <c r="CG54" s="94"/>
      <c r="CH54" s="94"/>
      <c r="CI54" s="94"/>
      <c r="CJ54" s="75"/>
      <c r="CK54" s="75"/>
      <c r="CL54" s="75"/>
      <c r="CM54" s="75"/>
      <c r="CN54" s="94"/>
      <c r="CO54" s="94"/>
      <c r="CP54" s="94"/>
      <c r="CQ54" s="94"/>
      <c r="CR54" s="94"/>
      <c r="CS54" s="75"/>
      <c r="CT54" s="75"/>
      <c r="CU54" s="75"/>
      <c r="CV54" s="94"/>
      <c r="CW54" s="94"/>
      <c r="CX54" s="94"/>
      <c r="CY54" s="94"/>
      <c r="CZ54" s="75">
        <v>2</v>
      </c>
      <c r="DA54" s="75">
        <v>3</v>
      </c>
      <c r="DB54" s="75">
        <v>3</v>
      </c>
      <c r="DC54" s="94"/>
      <c r="DD54" s="94"/>
      <c r="DE54" s="94"/>
      <c r="DF54" s="94"/>
      <c r="DG54" s="94"/>
      <c r="DH54" s="75">
        <v>3</v>
      </c>
      <c r="DI54" s="75">
        <v>3</v>
      </c>
      <c r="DJ54" s="75">
        <v>2</v>
      </c>
      <c r="DK54" s="75"/>
      <c r="DL54" s="94"/>
      <c r="DM54" s="94"/>
      <c r="DN54" s="94"/>
      <c r="DO54" s="94"/>
      <c r="DP54" s="94">
        <v>3</v>
      </c>
      <c r="DQ54" s="75">
        <v>2</v>
      </c>
      <c r="DR54" s="75">
        <v>3</v>
      </c>
      <c r="DS54" s="75"/>
      <c r="DT54" s="94"/>
      <c r="DU54" s="94"/>
      <c r="DV54" s="94"/>
      <c r="DW54" s="94"/>
      <c r="DX54" s="94">
        <v>3</v>
      </c>
      <c r="DY54" s="94">
        <v>3</v>
      </c>
      <c r="DZ54" s="94">
        <v>2</v>
      </c>
      <c r="EA54" s="94"/>
      <c r="EB54" s="94"/>
      <c r="EC54" s="94"/>
      <c r="ED54" s="94"/>
      <c r="EE54" s="94"/>
      <c r="EF54" s="94"/>
      <c r="EG54" s="75">
        <v>4</v>
      </c>
      <c r="EH54" s="75">
        <v>4</v>
      </c>
      <c r="EI54" s="75"/>
      <c r="EJ54" s="94"/>
      <c r="EK54" s="94"/>
      <c r="EL54" s="94"/>
      <c r="EM54" s="94"/>
      <c r="EN54" s="75"/>
      <c r="EO54" s="94"/>
      <c r="EP54" s="94"/>
      <c r="EQ54" s="75"/>
      <c r="ER54" s="94"/>
      <c r="ES54" s="94"/>
      <c r="ET54" s="94"/>
      <c r="EU54" s="94"/>
      <c r="EV54" s="94"/>
      <c r="EW54" s="94"/>
      <c r="EX54" s="94"/>
      <c r="EY54" s="75"/>
      <c r="EZ54" s="94"/>
      <c r="FA54" s="94"/>
      <c r="FB54" s="94"/>
      <c r="FC54" s="94"/>
      <c r="FD54" s="75">
        <v>2</v>
      </c>
      <c r="FE54" s="75">
        <v>3</v>
      </c>
      <c r="FF54" s="75">
        <v>3</v>
      </c>
      <c r="FG54" s="94"/>
      <c r="FH54" s="94"/>
      <c r="FI54" s="94"/>
      <c r="FJ54" s="94"/>
      <c r="FK54" s="94"/>
      <c r="FL54" s="75">
        <v>3</v>
      </c>
      <c r="FM54" s="75">
        <v>3</v>
      </c>
      <c r="FN54" s="75">
        <v>2</v>
      </c>
      <c r="FO54" s="75"/>
      <c r="FP54" s="94"/>
      <c r="FQ54" s="94"/>
      <c r="FR54" s="94"/>
      <c r="FS54" s="94"/>
      <c r="FT54" s="94">
        <v>3</v>
      </c>
      <c r="FU54" s="75">
        <v>2</v>
      </c>
      <c r="FV54" s="75">
        <v>3</v>
      </c>
      <c r="FW54" s="75"/>
      <c r="FX54" s="94"/>
      <c r="FY54" s="94"/>
      <c r="FZ54" s="94"/>
      <c r="GA54" s="94"/>
      <c r="GB54" s="94">
        <v>3</v>
      </c>
      <c r="GC54" s="94">
        <v>3</v>
      </c>
      <c r="GD54" s="94">
        <v>2</v>
      </c>
      <c r="GE54" s="94"/>
      <c r="GF54" s="94"/>
      <c r="GG54" s="94"/>
      <c r="GH54" s="94"/>
      <c r="GI54" s="94"/>
      <c r="GJ54" s="94"/>
      <c r="GK54" s="75">
        <v>4</v>
      </c>
      <c r="GL54" s="75">
        <v>4</v>
      </c>
      <c r="GM54" s="75"/>
      <c r="GN54" s="94"/>
      <c r="GO54" s="94"/>
      <c r="GP54" s="94"/>
      <c r="GQ54" s="94"/>
      <c r="GR54" s="75"/>
      <c r="GS54" s="75"/>
      <c r="GT54" s="75"/>
      <c r="GU54" s="94"/>
      <c r="GV54" s="94"/>
      <c r="GW54" s="94"/>
      <c r="GX54" s="94"/>
      <c r="GY54" s="94"/>
      <c r="GZ54" s="75"/>
      <c r="HA54" s="75"/>
      <c r="HB54" s="75"/>
      <c r="HC54" s="94"/>
      <c r="HD54" s="94"/>
      <c r="HE54" s="94"/>
      <c r="HF54" s="94"/>
      <c r="HG54" s="94"/>
      <c r="HH54" s="75">
        <v>4</v>
      </c>
      <c r="HI54" s="75">
        <v>2</v>
      </c>
      <c r="HJ54" s="75">
        <v>2</v>
      </c>
      <c r="HK54" s="94"/>
      <c r="HL54" s="94"/>
      <c r="HM54" s="94"/>
      <c r="HN54" s="94"/>
      <c r="HO54" s="94"/>
      <c r="HP54" s="75">
        <v>3</v>
      </c>
      <c r="HQ54" s="75">
        <v>2</v>
      </c>
      <c r="HR54" s="75">
        <v>3</v>
      </c>
      <c r="HS54" s="94"/>
      <c r="HT54" s="94"/>
      <c r="HU54" s="94"/>
      <c r="HV54" s="94"/>
      <c r="HW54" s="94"/>
      <c r="HX54" s="75"/>
      <c r="HY54" s="75"/>
      <c r="HZ54" s="75"/>
      <c r="IA54" s="94"/>
      <c r="IB54" s="94"/>
      <c r="IC54" s="94"/>
      <c r="ID54" s="94"/>
      <c r="IE54" s="94"/>
      <c r="IF54" s="75"/>
      <c r="IG54" s="75"/>
      <c r="IH54" s="75"/>
      <c r="II54" s="94"/>
      <c r="IJ54" s="94"/>
      <c r="IK54" s="94"/>
      <c r="IL54" s="94"/>
      <c r="IM54" s="94"/>
      <c r="IN54" s="75"/>
      <c r="IO54" s="75"/>
      <c r="IP54" s="75"/>
      <c r="IQ54" s="75"/>
      <c r="IR54" s="75"/>
      <c r="IS54" s="75"/>
      <c r="IT54" s="75"/>
      <c r="IU54" s="75"/>
      <c r="IV54" s="83">
        <v>1386.0875000000001</v>
      </c>
      <c r="IW54" s="83">
        <v>1668.9625000000001</v>
      </c>
      <c r="IX54" s="83">
        <v>1470.95</v>
      </c>
      <c r="IY54" s="83">
        <v>0</v>
      </c>
      <c r="IZ54" s="83">
        <v>0</v>
      </c>
      <c r="JA54" s="83">
        <v>0</v>
      </c>
      <c r="JB54" s="83">
        <v>0</v>
      </c>
      <c r="JC54" s="83">
        <v>0</v>
      </c>
      <c r="JD54" s="75">
        <v>160</v>
      </c>
      <c r="JE54" s="75">
        <v>20</v>
      </c>
      <c r="JF54" s="75">
        <v>8</v>
      </c>
      <c r="JG54" s="75">
        <v>160</v>
      </c>
      <c r="JH54" s="75">
        <v>240</v>
      </c>
      <c r="JI54" s="97">
        <v>28.287500000000001</v>
      </c>
      <c r="JJ54" s="97">
        <v>4526</v>
      </c>
      <c r="JK54" s="97">
        <v>2263</v>
      </c>
    </row>
    <row r="55" spans="1:271" x14ac:dyDescent="0.3">
      <c r="A55" s="75">
        <v>17</v>
      </c>
      <c r="B55" s="75" t="s">
        <v>172</v>
      </c>
      <c r="C55" s="75" t="s">
        <v>154</v>
      </c>
      <c r="D55" s="81" t="s">
        <v>660</v>
      </c>
      <c r="E55" s="92">
        <v>6518</v>
      </c>
      <c r="F55" s="92"/>
      <c r="G55" s="92"/>
      <c r="H55" s="94">
        <v>3</v>
      </c>
      <c r="I55" s="94">
        <v>3</v>
      </c>
      <c r="J55" s="94">
        <v>2</v>
      </c>
      <c r="K55" s="94"/>
      <c r="L55" s="94"/>
      <c r="M55" s="94"/>
      <c r="N55" s="94"/>
      <c r="O55" s="94"/>
      <c r="P55" s="75">
        <v>4</v>
      </c>
      <c r="Q55" s="75">
        <v>4</v>
      </c>
      <c r="R55" s="94">
        <v>0</v>
      </c>
      <c r="S55" s="94"/>
      <c r="T55" s="94"/>
      <c r="U55" s="94"/>
      <c r="V55" s="94"/>
      <c r="W55" s="94"/>
      <c r="X55" s="94">
        <v>2</v>
      </c>
      <c r="Y55" s="94">
        <v>3</v>
      </c>
      <c r="Z55" s="94">
        <v>3</v>
      </c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75"/>
      <c r="AO55" s="75"/>
      <c r="AP55" s="94"/>
      <c r="AQ55" s="94"/>
      <c r="AR55" s="94"/>
      <c r="AS55" s="94"/>
      <c r="AT55" s="94"/>
      <c r="AU55" s="94"/>
      <c r="AV55" s="75">
        <v>2</v>
      </c>
      <c r="AW55" s="75">
        <v>3</v>
      </c>
      <c r="AX55" s="75">
        <v>3</v>
      </c>
      <c r="AY55" s="94"/>
      <c r="AZ55" s="94"/>
      <c r="BA55" s="94"/>
      <c r="BB55" s="94"/>
      <c r="BC55" s="94"/>
      <c r="BD55" s="75">
        <v>3</v>
      </c>
      <c r="BE55" s="75">
        <v>3</v>
      </c>
      <c r="BF55" s="75">
        <v>2</v>
      </c>
      <c r="BG55" s="94"/>
      <c r="BH55" s="75"/>
      <c r="BI55" s="94"/>
      <c r="BJ55" s="94"/>
      <c r="BK55" s="94"/>
      <c r="BL55" s="94">
        <v>3</v>
      </c>
      <c r="BM55" s="75">
        <v>2</v>
      </c>
      <c r="BN55" s="75">
        <v>3</v>
      </c>
      <c r="BO55" s="94"/>
      <c r="BP55" s="75"/>
      <c r="BQ55" s="94"/>
      <c r="BR55" s="94"/>
      <c r="BS55" s="94"/>
      <c r="BT55" s="94">
        <v>3</v>
      </c>
      <c r="BU55" s="94">
        <v>3</v>
      </c>
      <c r="BV55" s="94">
        <v>2</v>
      </c>
      <c r="BW55" s="94"/>
      <c r="BX55" s="94"/>
      <c r="BY55" s="94"/>
      <c r="BZ55" s="94"/>
      <c r="CA55" s="94"/>
      <c r="CB55" s="94"/>
      <c r="CC55" s="75">
        <v>4</v>
      </c>
      <c r="CD55" s="75">
        <v>4</v>
      </c>
      <c r="CE55" s="94"/>
      <c r="CF55" s="75"/>
      <c r="CG55" s="94"/>
      <c r="CH55" s="94"/>
      <c r="CI55" s="94"/>
      <c r="CJ55" s="75"/>
      <c r="CK55" s="75"/>
      <c r="CL55" s="75"/>
      <c r="CM55" s="94"/>
      <c r="CN55" s="75"/>
      <c r="CO55" s="94"/>
      <c r="CP55" s="94"/>
      <c r="CQ55" s="94"/>
      <c r="CR55" s="94"/>
      <c r="CS55" s="75"/>
      <c r="CT55" s="75"/>
      <c r="CU55" s="94"/>
      <c r="CV55" s="75"/>
      <c r="CW55" s="94"/>
      <c r="CX55" s="94"/>
      <c r="CY55" s="94"/>
      <c r="CZ55" s="75">
        <v>2</v>
      </c>
      <c r="DA55" s="75">
        <v>3</v>
      </c>
      <c r="DB55" s="75">
        <v>3</v>
      </c>
      <c r="DC55" s="94"/>
      <c r="DD55" s="94"/>
      <c r="DE55" s="94"/>
      <c r="DF55" s="94"/>
      <c r="DG55" s="94"/>
      <c r="DH55" s="75">
        <v>3</v>
      </c>
      <c r="DI55" s="75">
        <v>3</v>
      </c>
      <c r="DJ55" s="75">
        <v>2</v>
      </c>
      <c r="DK55" s="94"/>
      <c r="DL55" s="75"/>
      <c r="DM55" s="94"/>
      <c r="DN55" s="94"/>
      <c r="DO55" s="94"/>
      <c r="DP55" s="94">
        <v>3</v>
      </c>
      <c r="DQ55" s="75">
        <v>2</v>
      </c>
      <c r="DR55" s="75">
        <v>3</v>
      </c>
      <c r="DS55" s="94"/>
      <c r="DT55" s="75"/>
      <c r="DU55" s="94"/>
      <c r="DV55" s="94"/>
      <c r="DW55" s="94"/>
      <c r="DX55" s="94">
        <v>3</v>
      </c>
      <c r="DY55" s="94">
        <v>3</v>
      </c>
      <c r="DZ55" s="94">
        <v>2</v>
      </c>
      <c r="EA55" s="94"/>
      <c r="EB55" s="94"/>
      <c r="EC55" s="94"/>
      <c r="ED55" s="94"/>
      <c r="EE55" s="94"/>
      <c r="EF55" s="94"/>
      <c r="EG55" s="75">
        <v>4</v>
      </c>
      <c r="EH55" s="75">
        <v>4</v>
      </c>
      <c r="EI55" s="94"/>
      <c r="EJ55" s="75"/>
      <c r="EK55" s="94"/>
      <c r="EL55" s="94"/>
      <c r="EM55" s="94"/>
      <c r="EN55" s="75"/>
      <c r="EO55" s="94"/>
      <c r="EP55" s="94"/>
      <c r="EQ55" s="94"/>
      <c r="ER55" s="75"/>
      <c r="ES55" s="94"/>
      <c r="ET55" s="94"/>
      <c r="EU55" s="94"/>
      <c r="EV55" s="94"/>
      <c r="EW55" s="94"/>
      <c r="EX55" s="94"/>
      <c r="EY55" s="94"/>
      <c r="EZ55" s="75"/>
      <c r="FA55" s="94"/>
      <c r="FB55" s="94"/>
      <c r="FC55" s="94"/>
      <c r="FD55" s="75">
        <v>2</v>
      </c>
      <c r="FE55" s="75">
        <v>3</v>
      </c>
      <c r="FF55" s="75">
        <v>3</v>
      </c>
      <c r="FG55" s="94"/>
      <c r="FH55" s="94"/>
      <c r="FI55" s="94"/>
      <c r="FJ55" s="94"/>
      <c r="FK55" s="94"/>
      <c r="FL55" s="75">
        <v>3</v>
      </c>
      <c r="FM55" s="75">
        <v>3</v>
      </c>
      <c r="FN55" s="75">
        <v>2</v>
      </c>
      <c r="FO55" s="94"/>
      <c r="FP55" s="75"/>
      <c r="FQ55" s="94"/>
      <c r="FR55" s="94"/>
      <c r="FS55" s="94"/>
      <c r="FT55" s="94">
        <v>3</v>
      </c>
      <c r="FU55" s="75">
        <v>2</v>
      </c>
      <c r="FV55" s="75">
        <v>3</v>
      </c>
      <c r="FW55" s="94"/>
      <c r="FX55" s="75"/>
      <c r="FY55" s="94"/>
      <c r="FZ55" s="94"/>
      <c r="GA55" s="94"/>
      <c r="GB55" s="94">
        <v>3</v>
      </c>
      <c r="GC55" s="94">
        <v>3</v>
      </c>
      <c r="GD55" s="94">
        <v>2</v>
      </c>
      <c r="GE55" s="94"/>
      <c r="GF55" s="94"/>
      <c r="GG55" s="94"/>
      <c r="GH55" s="94"/>
      <c r="GI55" s="94"/>
      <c r="GJ55" s="94"/>
      <c r="GK55" s="75">
        <v>4</v>
      </c>
      <c r="GL55" s="75">
        <v>4</v>
      </c>
      <c r="GM55" s="94"/>
      <c r="GN55" s="75"/>
      <c r="GO55" s="94"/>
      <c r="GP55" s="94"/>
      <c r="GQ55" s="94"/>
      <c r="GR55" s="75"/>
      <c r="GS55" s="75"/>
      <c r="GT55" s="75"/>
      <c r="GU55" s="94"/>
      <c r="GV55" s="94"/>
      <c r="GW55" s="94"/>
      <c r="GX55" s="94"/>
      <c r="GY55" s="94"/>
      <c r="GZ55" s="75"/>
      <c r="HA55" s="75"/>
      <c r="HB55" s="75"/>
      <c r="HC55" s="94"/>
      <c r="HD55" s="94"/>
      <c r="HE55" s="94"/>
      <c r="HF55" s="94"/>
      <c r="HG55" s="94"/>
      <c r="HH55" s="75">
        <v>4</v>
      </c>
      <c r="HI55" s="75">
        <v>2</v>
      </c>
      <c r="HJ55" s="75">
        <v>2</v>
      </c>
      <c r="HK55" s="94"/>
      <c r="HL55" s="94"/>
      <c r="HM55" s="94"/>
      <c r="HN55" s="94"/>
      <c r="HO55" s="94"/>
      <c r="HP55" s="75">
        <v>3</v>
      </c>
      <c r="HQ55" s="75">
        <v>2</v>
      </c>
      <c r="HR55" s="75">
        <v>3</v>
      </c>
      <c r="HS55" s="94"/>
      <c r="HT55" s="94"/>
      <c r="HU55" s="94"/>
      <c r="HV55" s="94"/>
      <c r="HW55" s="94"/>
      <c r="HX55" s="75"/>
      <c r="HY55" s="75"/>
      <c r="HZ55" s="75"/>
      <c r="IA55" s="94"/>
      <c r="IB55" s="94"/>
      <c r="IC55" s="94"/>
      <c r="ID55" s="94"/>
      <c r="IE55" s="94"/>
      <c r="IF55" s="75"/>
      <c r="IG55" s="75"/>
      <c r="IH55" s="75"/>
      <c r="II55" s="94"/>
      <c r="IJ55" s="94"/>
      <c r="IK55" s="94"/>
      <c r="IL55" s="94"/>
      <c r="IM55" s="94"/>
      <c r="IN55" s="75"/>
      <c r="IO55" s="75"/>
      <c r="IP55" s="75"/>
      <c r="IQ55" s="75"/>
      <c r="IR55" s="75"/>
      <c r="IS55" s="75"/>
      <c r="IT55" s="75"/>
      <c r="IU55" s="75"/>
      <c r="IV55" s="83">
        <v>1330.75833333333</v>
      </c>
      <c r="IW55" s="83">
        <v>1602.3416666666701</v>
      </c>
      <c r="IX55" s="83">
        <v>1412.2333333333299</v>
      </c>
      <c r="IY55" s="83">
        <v>0</v>
      </c>
      <c r="IZ55" s="83">
        <v>0</v>
      </c>
      <c r="JA55" s="83">
        <v>0</v>
      </c>
      <c r="JB55" s="83">
        <v>0</v>
      </c>
      <c r="JC55" s="83">
        <v>0</v>
      </c>
      <c r="JD55" s="75">
        <v>160</v>
      </c>
      <c r="JE55" s="75">
        <v>20</v>
      </c>
      <c r="JF55" s="75">
        <v>8</v>
      </c>
      <c r="JG55" s="75">
        <v>160</v>
      </c>
      <c r="JH55" s="75">
        <v>240</v>
      </c>
      <c r="JI55" s="97">
        <v>27.158333333333299</v>
      </c>
      <c r="JJ55" s="97">
        <v>4345.3333333333303</v>
      </c>
      <c r="JK55" s="97">
        <v>2172.6666666666702</v>
      </c>
    </row>
    <row r="56" spans="1:271" x14ac:dyDescent="0.3">
      <c r="A56" s="75">
        <v>18</v>
      </c>
      <c r="B56" s="75" t="s">
        <v>172</v>
      </c>
      <c r="C56" s="75" t="s">
        <v>154</v>
      </c>
      <c r="D56" s="81" t="s">
        <v>661</v>
      </c>
      <c r="E56" s="92">
        <v>6118</v>
      </c>
      <c r="F56" s="92"/>
      <c r="G56" s="92"/>
      <c r="H56" s="94">
        <v>3</v>
      </c>
      <c r="I56" s="94">
        <v>3</v>
      </c>
      <c r="J56" s="94">
        <v>2</v>
      </c>
      <c r="K56" s="94"/>
      <c r="L56" s="94"/>
      <c r="M56" s="94"/>
      <c r="N56" s="94"/>
      <c r="O56" s="94"/>
      <c r="P56" s="75">
        <v>4</v>
      </c>
      <c r="Q56" s="75">
        <v>4</v>
      </c>
      <c r="R56" s="94">
        <v>0</v>
      </c>
      <c r="S56" s="94"/>
      <c r="T56" s="94"/>
      <c r="U56" s="94"/>
      <c r="V56" s="94"/>
      <c r="W56" s="94"/>
      <c r="X56" s="94">
        <v>2</v>
      </c>
      <c r="Y56" s="94">
        <v>3</v>
      </c>
      <c r="Z56" s="94">
        <v>3</v>
      </c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75"/>
      <c r="AO56" s="75"/>
      <c r="AP56" s="94"/>
      <c r="AQ56" s="94"/>
      <c r="AR56" s="94"/>
      <c r="AS56" s="94"/>
      <c r="AT56" s="94"/>
      <c r="AU56" s="94"/>
      <c r="AV56" s="75">
        <v>2</v>
      </c>
      <c r="AW56" s="75">
        <v>3</v>
      </c>
      <c r="AX56" s="75">
        <v>3</v>
      </c>
      <c r="AY56" s="94"/>
      <c r="AZ56" s="94"/>
      <c r="BA56" s="94"/>
      <c r="BB56" s="94"/>
      <c r="BC56" s="94"/>
      <c r="BD56" s="75">
        <v>3</v>
      </c>
      <c r="BE56" s="75">
        <v>3</v>
      </c>
      <c r="BF56" s="75">
        <v>2</v>
      </c>
      <c r="BG56" s="94"/>
      <c r="BH56" s="94"/>
      <c r="BI56" s="75"/>
      <c r="BJ56" s="94"/>
      <c r="BK56" s="94"/>
      <c r="BL56" s="94">
        <v>3</v>
      </c>
      <c r="BM56" s="75">
        <v>2</v>
      </c>
      <c r="BN56" s="75">
        <v>3</v>
      </c>
      <c r="BO56" s="94"/>
      <c r="BP56" s="94"/>
      <c r="BQ56" s="75"/>
      <c r="BR56" s="94"/>
      <c r="BS56" s="94"/>
      <c r="BT56" s="94">
        <v>3</v>
      </c>
      <c r="BU56" s="94">
        <v>3</v>
      </c>
      <c r="BV56" s="94">
        <v>2</v>
      </c>
      <c r="BW56" s="94"/>
      <c r="BX56" s="94"/>
      <c r="BY56" s="94"/>
      <c r="BZ56" s="94"/>
      <c r="CA56" s="94"/>
      <c r="CB56" s="94"/>
      <c r="CC56" s="75">
        <v>4</v>
      </c>
      <c r="CD56" s="75">
        <v>4</v>
      </c>
      <c r="CE56" s="94"/>
      <c r="CF56" s="94"/>
      <c r="CG56" s="75"/>
      <c r="CH56" s="94"/>
      <c r="CI56" s="94"/>
      <c r="CJ56" s="75"/>
      <c r="CK56" s="75"/>
      <c r="CL56" s="75"/>
      <c r="CM56" s="94"/>
      <c r="CN56" s="94"/>
      <c r="CO56" s="75"/>
      <c r="CP56" s="94"/>
      <c r="CQ56" s="94"/>
      <c r="CR56" s="94"/>
      <c r="CS56" s="75"/>
      <c r="CT56" s="75"/>
      <c r="CU56" s="94"/>
      <c r="CV56" s="94"/>
      <c r="CW56" s="75"/>
      <c r="CX56" s="94"/>
      <c r="CY56" s="94"/>
      <c r="CZ56" s="75">
        <v>2</v>
      </c>
      <c r="DA56" s="75">
        <v>3</v>
      </c>
      <c r="DB56" s="75">
        <v>3</v>
      </c>
      <c r="DC56" s="94"/>
      <c r="DD56" s="94"/>
      <c r="DE56" s="94"/>
      <c r="DF56" s="94"/>
      <c r="DG56" s="94"/>
      <c r="DH56" s="75">
        <v>3</v>
      </c>
      <c r="DI56" s="75">
        <v>3</v>
      </c>
      <c r="DJ56" s="75">
        <v>2</v>
      </c>
      <c r="DK56" s="94"/>
      <c r="DL56" s="94"/>
      <c r="DM56" s="75"/>
      <c r="DN56" s="94"/>
      <c r="DO56" s="94"/>
      <c r="DP56" s="94">
        <v>3</v>
      </c>
      <c r="DQ56" s="75">
        <v>2</v>
      </c>
      <c r="DR56" s="75">
        <v>3</v>
      </c>
      <c r="DS56" s="94"/>
      <c r="DT56" s="94"/>
      <c r="DU56" s="75"/>
      <c r="DV56" s="94"/>
      <c r="DW56" s="94"/>
      <c r="DX56" s="94">
        <v>3</v>
      </c>
      <c r="DY56" s="94">
        <v>3</v>
      </c>
      <c r="DZ56" s="94">
        <v>2</v>
      </c>
      <c r="EA56" s="94"/>
      <c r="EB56" s="94"/>
      <c r="EC56" s="94"/>
      <c r="ED56" s="94"/>
      <c r="EE56" s="94"/>
      <c r="EF56" s="94"/>
      <c r="EG56" s="75">
        <v>4</v>
      </c>
      <c r="EH56" s="75">
        <v>4</v>
      </c>
      <c r="EI56" s="94"/>
      <c r="EJ56" s="94"/>
      <c r="EK56" s="75"/>
      <c r="EL56" s="94"/>
      <c r="EM56" s="94"/>
      <c r="EN56" s="75"/>
      <c r="EO56" s="94"/>
      <c r="EP56" s="94"/>
      <c r="EQ56" s="94"/>
      <c r="ER56" s="94"/>
      <c r="ES56" s="75"/>
      <c r="ET56" s="94"/>
      <c r="EU56" s="94"/>
      <c r="EV56" s="94"/>
      <c r="EW56" s="94"/>
      <c r="EX56" s="94"/>
      <c r="EY56" s="94"/>
      <c r="EZ56" s="94"/>
      <c r="FA56" s="75"/>
      <c r="FB56" s="94"/>
      <c r="FC56" s="94"/>
      <c r="FD56" s="75">
        <v>2</v>
      </c>
      <c r="FE56" s="75">
        <v>3</v>
      </c>
      <c r="FF56" s="75">
        <v>3</v>
      </c>
      <c r="FG56" s="94"/>
      <c r="FH56" s="94"/>
      <c r="FI56" s="94"/>
      <c r="FJ56" s="94"/>
      <c r="FK56" s="94"/>
      <c r="FL56" s="75">
        <v>3</v>
      </c>
      <c r="FM56" s="75">
        <v>3</v>
      </c>
      <c r="FN56" s="75">
        <v>2</v>
      </c>
      <c r="FO56" s="94"/>
      <c r="FP56" s="94"/>
      <c r="FQ56" s="75"/>
      <c r="FR56" s="94"/>
      <c r="FS56" s="94"/>
      <c r="FT56" s="94">
        <v>3</v>
      </c>
      <c r="FU56" s="75">
        <v>2</v>
      </c>
      <c r="FV56" s="75">
        <v>3</v>
      </c>
      <c r="FW56" s="94"/>
      <c r="FX56" s="94"/>
      <c r="FY56" s="75"/>
      <c r="FZ56" s="94"/>
      <c r="GA56" s="94"/>
      <c r="GB56" s="94">
        <v>3</v>
      </c>
      <c r="GC56" s="94">
        <v>3</v>
      </c>
      <c r="GD56" s="94">
        <v>2</v>
      </c>
      <c r="GE56" s="94"/>
      <c r="GF56" s="94"/>
      <c r="GG56" s="94"/>
      <c r="GH56" s="94"/>
      <c r="GI56" s="94"/>
      <c r="GJ56" s="94"/>
      <c r="GK56" s="75">
        <v>4</v>
      </c>
      <c r="GL56" s="75">
        <v>4</v>
      </c>
      <c r="GM56" s="94"/>
      <c r="GN56" s="94"/>
      <c r="GO56" s="75"/>
      <c r="GP56" s="94"/>
      <c r="GQ56" s="94"/>
      <c r="GR56" s="75"/>
      <c r="GS56" s="75"/>
      <c r="GT56" s="75"/>
      <c r="GU56" s="94"/>
      <c r="GV56" s="94"/>
      <c r="GW56" s="94"/>
      <c r="GX56" s="94"/>
      <c r="GY56" s="94"/>
      <c r="GZ56" s="75"/>
      <c r="HA56" s="75"/>
      <c r="HB56" s="75"/>
      <c r="HC56" s="94"/>
      <c r="HD56" s="94"/>
      <c r="HE56" s="94"/>
      <c r="HF56" s="94"/>
      <c r="HG56" s="94"/>
      <c r="HH56" s="75">
        <v>4</v>
      </c>
      <c r="HI56" s="75">
        <v>2</v>
      </c>
      <c r="HJ56" s="75">
        <v>2</v>
      </c>
      <c r="HK56" s="94"/>
      <c r="HL56" s="94"/>
      <c r="HM56" s="94"/>
      <c r="HN56" s="94"/>
      <c r="HO56" s="94"/>
      <c r="HP56" s="75">
        <v>3</v>
      </c>
      <c r="HQ56" s="75">
        <v>2</v>
      </c>
      <c r="HR56" s="75">
        <v>3</v>
      </c>
      <c r="HS56" s="94"/>
      <c r="HT56" s="94"/>
      <c r="HU56" s="94"/>
      <c r="HV56" s="94"/>
      <c r="HW56" s="94"/>
      <c r="HX56" s="75"/>
      <c r="HY56" s="75"/>
      <c r="HZ56" s="75"/>
      <c r="IA56" s="94"/>
      <c r="IB56" s="94"/>
      <c r="IC56" s="94"/>
      <c r="ID56" s="94"/>
      <c r="IE56" s="94"/>
      <c r="IF56" s="75"/>
      <c r="IG56" s="75"/>
      <c r="IH56" s="75"/>
      <c r="II56" s="94"/>
      <c r="IJ56" s="94"/>
      <c r="IK56" s="94"/>
      <c r="IL56" s="94"/>
      <c r="IM56" s="94"/>
      <c r="IN56" s="75"/>
      <c r="IO56" s="75"/>
      <c r="IP56" s="75"/>
      <c r="IQ56" s="75"/>
      <c r="IR56" s="75"/>
      <c r="IS56" s="75"/>
      <c r="IT56" s="75"/>
      <c r="IU56" s="75"/>
      <c r="IV56" s="83">
        <v>1249.0916666666701</v>
      </c>
      <c r="IW56" s="83">
        <v>1504.00833333333</v>
      </c>
      <c r="IX56" s="83">
        <v>1325.56666666667</v>
      </c>
      <c r="IY56" s="83">
        <v>0</v>
      </c>
      <c r="IZ56" s="83">
        <v>0</v>
      </c>
      <c r="JA56" s="83">
        <v>0</v>
      </c>
      <c r="JB56" s="83">
        <v>0</v>
      </c>
      <c r="JC56" s="83">
        <v>0</v>
      </c>
      <c r="JD56" s="75">
        <v>160</v>
      </c>
      <c r="JE56" s="75">
        <v>20</v>
      </c>
      <c r="JF56" s="75">
        <v>8</v>
      </c>
      <c r="JG56" s="75">
        <v>160</v>
      </c>
      <c r="JH56" s="75">
        <v>240</v>
      </c>
      <c r="JI56" s="97">
        <v>25.491666666666699</v>
      </c>
      <c r="JJ56" s="97">
        <v>4078.6666666666702</v>
      </c>
      <c r="JK56" s="97">
        <v>2039.3333333333301</v>
      </c>
    </row>
    <row r="57" spans="1:271" x14ac:dyDescent="0.3">
      <c r="A57" s="75">
        <v>19</v>
      </c>
      <c r="B57" s="75" t="s">
        <v>172</v>
      </c>
      <c r="C57" s="75" t="s">
        <v>154</v>
      </c>
      <c r="D57" s="81" t="s">
        <v>662</v>
      </c>
      <c r="E57" s="92">
        <v>6498</v>
      </c>
      <c r="F57" s="92"/>
      <c r="G57" s="92"/>
      <c r="H57" s="94">
        <v>3</v>
      </c>
      <c r="I57" s="94">
        <v>3</v>
      </c>
      <c r="J57" s="94">
        <v>2</v>
      </c>
      <c r="K57" s="93"/>
      <c r="L57" s="93"/>
      <c r="M57" s="93"/>
      <c r="N57" s="93"/>
      <c r="O57" s="75"/>
      <c r="P57" s="75">
        <v>4</v>
      </c>
      <c r="Q57" s="75">
        <v>4</v>
      </c>
      <c r="R57" s="75">
        <v>0</v>
      </c>
      <c r="S57" s="75"/>
      <c r="T57" s="75"/>
      <c r="U57" s="75"/>
      <c r="V57" s="75"/>
      <c r="W57" s="75"/>
      <c r="X57" s="94">
        <v>2</v>
      </c>
      <c r="Y57" s="94">
        <v>3</v>
      </c>
      <c r="Z57" s="94">
        <v>3</v>
      </c>
      <c r="AA57" s="93"/>
      <c r="AB57" s="93"/>
      <c r="AC57" s="93"/>
      <c r="AD57" s="93"/>
      <c r="AE57" s="93"/>
      <c r="AF57" s="94"/>
      <c r="AG57" s="94"/>
      <c r="AH57" s="94"/>
      <c r="AI57" s="93"/>
      <c r="AJ57" s="93"/>
      <c r="AK57" s="93"/>
      <c r="AL57" s="93"/>
      <c r="AM57" s="75"/>
      <c r="AN57" s="75"/>
      <c r="AO57" s="75"/>
      <c r="AP57" s="75"/>
      <c r="AQ57" s="75"/>
      <c r="AR57" s="75"/>
      <c r="AS57" s="75"/>
      <c r="AT57" s="75"/>
      <c r="AU57" s="75"/>
      <c r="AV57" s="75">
        <v>2</v>
      </c>
      <c r="AW57" s="75">
        <v>3</v>
      </c>
      <c r="AX57" s="75">
        <v>3</v>
      </c>
      <c r="AY57" s="75"/>
      <c r="AZ57" s="75"/>
      <c r="BA57" s="75"/>
      <c r="BB57" s="75"/>
      <c r="BC57" s="75"/>
      <c r="BD57" s="75">
        <v>3</v>
      </c>
      <c r="BE57" s="75">
        <v>3</v>
      </c>
      <c r="BF57" s="75">
        <v>2</v>
      </c>
      <c r="BG57" s="75"/>
      <c r="BH57" s="75"/>
      <c r="BI57" s="75"/>
      <c r="BJ57" s="75"/>
      <c r="BK57" s="75"/>
      <c r="BL57" s="94">
        <v>3</v>
      </c>
      <c r="BM57" s="75">
        <v>2</v>
      </c>
      <c r="BN57" s="75">
        <v>3</v>
      </c>
      <c r="BO57" s="75"/>
      <c r="BP57" s="75"/>
      <c r="BQ57" s="75"/>
      <c r="BR57" s="75"/>
      <c r="BS57" s="75"/>
      <c r="BT57" s="94">
        <v>3</v>
      </c>
      <c r="BU57" s="94">
        <v>3</v>
      </c>
      <c r="BV57" s="94">
        <v>2</v>
      </c>
      <c r="BW57" s="75"/>
      <c r="BX57" s="75"/>
      <c r="BY57" s="75"/>
      <c r="BZ57" s="75"/>
      <c r="CA57" s="75"/>
      <c r="CB57" s="75"/>
      <c r="CC57" s="75">
        <v>4</v>
      </c>
      <c r="CD57" s="75">
        <v>4</v>
      </c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94"/>
      <c r="CS57" s="75"/>
      <c r="CT57" s="75"/>
      <c r="CU57" s="75"/>
      <c r="CV57" s="75"/>
      <c r="CW57" s="75"/>
      <c r="CX57" s="75"/>
      <c r="CY57" s="75"/>
      <c r="CZ57" s="75">
        <v>2</v>
      </c>
      <c r="DA57" s="75">
        <v>3</v>
      </c>
      <c r="DB57" s="75">
        <v>3</v>
      </c>
      <c r="DC57" s="75"/>
      <c r="DD57" s="75"/>
      <c r="DE57" s="75"/>
      <c r="DF57" s="75"/>
      <c r="DG57" s="75"/>
      <c r="DH57" s="75">
        <v>3</v>
      </c>
      <c r="DI57" s="75">
        <v>3</v>
      </c>
      <c r="DJ57" s="75">
        <v>2</v>
      </c>
      <c r="DK57" s="75"/>
      <c r="DL57" s="75"/>
      <c r="DM57" s="75"/>
      <c r="DN57" s="75"/>
      <c r="DO57" s="75"/>
      <c r="DP57" s="94">
        <v>3</v>
      </c>
      <c r="DQ57" s="75">
        <v>2</v>
      </c>
      <c r="DR57" s="75">
        <v>3</v>
      </c>
      <c r="DS57" s="75"/>
      <c r="DT57" s="75"/>
      <c r="DU57" s="75"/>
      <c r="DV57" s="75"/>
      <c r="DW57" s="75"/>
      <c r="DX57" s="94">
        <v>3</v>
      </c>
      <c r="DY57" s="94">
        <v>3</v>
      </c>
      <c r="DZ57" s="94">
        <v>2</v>
      </c>
      <c r="EA57" s="75"/>
      <c r="EB57" s="75"/>
      <c r="EC57" s="75"/>
      <c r="ED57" s="75"/>
      <c r="EE57" s="75"/>
      <c r="EF57" s="75"/>
      <c r="EG57" s="75">
        <v>4</v>
      </c>
      <c r="EH57" s="75">
        <v>4</v>
      </c>
      <c r="EI57" s="75"/>
      <c r="EJ57" s="75"/>
      <c r="EK57" s="75"/>
      <c r="EL57" s="75"/>
      <c r="EM57" s="75"/>
      <c r="EN57" s="75"/>
      <c r="EO57" s="75"/>
      <c r="EP57" s="75"/>
      <c r="EQ57" s="75"/>
      <c r="ER57" s="75"/>
      <c r="ES57" s="75"/>
      <c r="ET57" s="75"/>
      <c r="EU57" s="75"/>
      <c r="EV57" s="86"/>
      <c r="EW57" s="86"/>
      <c r="EX57" s="86"/>
      <c r="EY57" s="75"/>
      <c r="EZ57" s="75"/>
      <c r="FA57" s="75"/>
      <c r="FB57" s="75"/>
      <c r="FC57" s="75"/>
      <c r="FD57" s="75">
        <v>2</v>
      </c>
      <c r="FE57" s="75">
        <v>3</v>
      </c>
      <c r="FF57" s="75">
        <v>3</v>
      </c>
      <c r="FG57" s="75"/>
      <c r="FH57" s="75"/>
      <c r="FI57" s="75"/>
      <c r="FJ57" s="75"/>
      <c r="FK57" s="75"/>
      <c r="FL57" s="75">
        <v>3</v>
      </c>
      <c r="FM57" s="75">
        <v>3</v>
      </c>
      <c r="FN57" s="75">
        <v>2</v>
      </c>
      <c r="FO57" s="75"/>
      <c r="FP57" s="75"/>
      <c r="FQ57" s="75"/>
      <c r="FR57" s="75"/>
      <c r="FS57" s="75"/>
      <c r="FT57" s="94">
        <v>3</v>
      </c>
      <c r="FU57" s="75">
        <v>2</v>
      </c>
      <c r="FV57" s="75">
        <v>3</v>
      </c>
      <c r="FW57" s="75"/>
      <c r="FX57" s="75"/>
      <c r="FY57" s="75"/>
      <c r="FZ57" s="75"/>
      <c r="GA57" s="75"/>
      <c r="GB57" s="94">
        <v>3</v>
      </c>
      <c r="GC57" s="94">
        <v>3</v>
      </c>
      <c r="GD57" s="94">
        <v>2</v>
      </c>
      <c r="GE57" s="75"/>
      <c r="GF57" s="75"/>
      <c r="GG57" s="75"/>
      <c r="GH57" s="75"/>
      <c r="GI57" s="75"/>
      <c r="GJ57" s="75"/>
      <c r="GK57" s="75">
        <v>4</v>
      </c>
      <c r="GL57" s="75">
        <v>4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>
        <v>4</v>
      </c>
      <c r="HI57" s="75">
        <v>2</v>
      </c>
      <c r="HJ57" s="75">
        <v>2</v>
      </c>
      <c r="HK57" s="75"/>
      <c r="HL57" s="75"/>
      <c r="HM57" s="75"/>
      <c r="HN57" s="75"/>
      <c r="HO57" s="75"/>
      <c r="HP57" s="75">
        <v>3</v>
      </c>
      <c r="HQ57" s="75">
        <v>2</v>
      </c>
      <c r="HR57" s="75">
        <v>3</v>
      </c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/>
      <c r="IJ57" s="75"/>
      <c r="IK57" s="75"/>
      <c r="IL57" s="75"/>
      <c r="IM57" s="75"/>
      <c r="IN57" s="75"/>
      <c r="IO57" s="75"/>
      <c r="IP57" s="75"/>
      <c r="IQ57" s="75"/>
      <c r="IR57" s="75"/>
      <c r="IS57" s="75"/>
      <c r="IT57" s="75"/>
      <c r="IU57" s="75"/>
      <c r="IV57" s="83">
        <v>1326.675</v>
      </c>
      <c r="IW57" s="83">
        <v>1597.425</v>
      </c>
      <c r="IX57" s="83">
        <v>1407.9</v>
      </c>
      <c r="IY57" s="83">
        <v>0</v>
      </c>
      <c r="IZ57" s="83">
        <v>0</v>
      </c>
      <c r="JA57" s="83">
        <v>0</v>
      </c>
      <c r="JB57" s="83">
        <v>0</v>
      </c>
      <c r="JC57" s="83">
        <v>0</v>
      </c>
      <c r="JD57" s="75">
        <v>160</v>
      </c>
      <c r="JE57" s="75">
        <v>20</v>
      </c>
      <c r="JF57" s="75">
        <v>8</v>
      </c>
      <c r="JG57" s="75">
        <v>160</v>
      </c>
      <c r="JH57" s="75">
        <v>240</v>
      </c>
      <c r="JI57" s="97">
        <v>27.074999999999999</v>
      </c>
      <c r="JJ57" s="97">
        <v>4332</v>
      </c>
      <c r="JK57" s="97">
        <v>2166</v>
      </c>
    </row>
    <row r="58" spans="1:271" x14ac:dyDescent="0.3">
      <c r="A58" s="75"/>
      <c r="B58" s="75"/>
      <c r="C58" s="75"/>
      <c r="D58" s="75" t="s">
        <v>571</v>
      </c>
      <c r="E58" s="83">
        <v>183413</v>
      </c>
      <c r="F58" s="83">
        <v>0</v>
      </c>
      <c r="G58" s="83">
        <v>0</v>
      </c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/>
      <c r="EG58" s="75"/>
      <c r="EH58" s="75"/>
      <c r="EI58" s="75"/>
      <c r="EJ58" s="75"/>
      <c r="EK58" s="75"/>
      <c r="EL58" s="75"/>
      <c r="EM58" s="75"/>
      <c r="EN58" s="75"/>
      <c r="EO58" s="75"/>
      <c r="EP58" s="75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75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/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/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83">
        <v>16400.552083333299</v>
      </c>
      <c r="IW58" s="83">
        <v>19372.9354166667</v>
      </c>
      <c r="IX58" s="83">
        <v>24213.352083333299</v>
      </c>
      <c r="IY58" s="83">
        <v>18189.706249999999</v>
      </c>
      <c r="IZ58" s="83">
        <v>25138.71875</v>
      </c>
      <c r="JA58" s="83">
        <v>23703.4</v>
      </c>
      <c r="JB58" s="83">
        <v>20862.46875</v>
      </c>
      <c r="JC58" s="83">
        <v>15554.2</v>
      </c>
      <c r="JD58" s="83">
        <v>3040</v>
      </c>
      <c r="JE58" s="75">
        <v>380</v>
      </c>
      <c r="JF58" s="75"/>
      <c r="JG58" s="75">
        <v>3040</v>
      </c>
      <c r="JH58" s="75">
        <v>3760</v>
      </c>
      <c r="JI58" s="75"/>
      <c r="JJ58" s="98">
        <v>163435.33333333299</v>
      </c>
      <c r="JK58" s="98">
        <v>19977.666666666701</v>
      </c>
    </row>
    <row r="59" spans="1:271" x14ac:dyDescent="0.3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72"/>
      <c r="CX59" s="72"/>
      <c r="CY59" s="72"/>
      <c r="CZ59" s="72"/>
      <c r="DA59" s="72"/>
      <c r="DB59" s="72"/>
      <c r="DC59" s="72"/>
      <c r="DD59" s="72"/>
      <c r="DE59" s="72"/>
      <c r="DF59" s="72"/>
      <c r="DG59" s="72"/>
      <c r="DH59" s="72"/>
      <c r="DI59" s="72"/>
      <c r="DJ59" s="72"/>
      <c r="DK59" s="72"/>
      <c r="DL59" s="72"/>
      <c r="DM59" s="72"/>
      <c r="DN59" s="72"/>
      <c r="DO59" s="72"/>
      <c r="DP59" s="72"/>
      <c r="DQ59" s="72"/>
      <c r="DR59" s="72"/>
      <c r="DS59" s="72"/>
      <c r="DT59" s="72"/>
      <c r="DU59" s="72"/>
      <c r="DV59" s="72"/>
      <c r="DW59" s="72"/>
      <c r="DX59" s="72"/>
      <c r="DY59" s="72"/>
      <c r="DZ59" s="72"/>
      <c r="EA59" s="72"/>
      <c r="EB59" s="72"/>
      <c r="EC59" s="72"/>
      <c r="ED59" s="72"/>
      <c r="EE59" s="72"/>
      <c r="EF59" s="72"/>
      <c r="EG59" s="72"/>
      <c r="EH59" s="72"/>
      <c r="EI59" s="72"/>
      <c r="EJ59" s="72"/>
      <c r="EK59" s="72"/>
      <c r="EL59" s="72"/>
      <c r="EM59" s="72"/>
      <c r="EN59" s="72"/>
      <c r="EO59" s="72"/>
      <c r="EP59" s="72"/>
      <c r="EQ59" s="72"/>
      <c r="ER59" s="72"/>
      <c r="ES59" s="72"/>
      <c r="ET59" s="72"/>
      <c r="EU59" s="72"/>
      <c r="EV59" s="72"/>
      <c r="EW59" s="72"/>
      <c r="EX59" s="72"/>
      <c r="EY59" s="72"/>
      <c r="EZ59" s="72"/>
      <c r="FA59" s="72"/>
      <c r="FB59" s="72"/>
      <c r="FC59" s="72"/>
      <c r="FD59" s="72"/>
      <c r="FE59" s="72"/>
      <c r="FF59" s="72"/>
      <c r="FG59" s="72"/>
      <c r="FH59" s="72"/>
      <c r="FI59" s="72"/>
      <c r="FJ59" s="72"/>
      <c r="FK59" s="72"/>
      <c r="FL59" s="72"/>
      <c r="FM59" s="72"/>
      <c r="FN59" s="72"/>
      <c r="FO59" s="72"/>
      <c r="FP59" s="72"/>
      <c r="FQ59" s="72"/>
      <c r="FR59" s="72"/>
      <c r="FS59" s="72"/>
      <c r="FT59" s="72"/>
      <c r="FU59" s="72"/>
      <c r="FV59" s="72"/>
      <c r="FW59" s="72"/>
      <c r="FX59" s="72"/>
      <c r="FY59" s="72"/>
      <c r="FZ59" s="72"/>
      <c r="GA59" s="72"/>
      <c r="GB59" s="72"/>
      <c r="GC59" s="72"/>
      <c r="GD59" s="72"/>
      <c r="GE59" s="72"/>
      <c r="GF59" s="72"/>
      <c r="GG59" s="72"/>
      <c r="GH59" s="72"/>
      <c r="GI59" s="72"/>
      <c r="GJ59" s="72"/>
      <c r="GK59" s="72"/>
      <c r="GL59" s="72"/>
      <c r="GM59" s="72"/>
      <c r="GN59" s="72"/>
      <c r="GO59" s="72"/>
      <c r="GP59" s="72"/>
      <c r="GQ59" s="72"/>
      <c r="GR59" s="72"/>
      <c r="GS59" s="72"/>
      <c r="GT59" s="72"/>
      <c r="GU59" s="72"/>
      <c r="GV59" s="72"/>
      <c r="GW59" s="72"/>
      <c r="GX59" s="72"/>
      <c r="GY59" s="72"/>
      <c r="GZ59" s="72"/>
      <c r="HA59" s="72"/>
      <c r="HB59" s="72"/>
      <c r="HC59" s="72"/>
      <c r="HD59" s="72"/>
      <c r="HE59" s="72"/>
      <c r="HF59" s="72"/>
      <c r="HG59" s="72"/>
      <c r="HH59" s="72"/>
      <c r="HI59" s="72"/>
      <c r="HJ59" s="72"/>
      <c r="HK59" s="72"/>
      <c r="HL59" s="72"/>
      <c r="HM59" s="72"/>
      <c r="HN59" s="72"/>
      <c r="HO59" s="72"/>
      <c r="HP59" s="72"/>
      <c r="HQ59" s="72"/>
      <c r="HR59" s="72"/>
      <c r="HS59" s="72"/>
      <c r="HT59" s="72"/>
      <c r="HU59" s="72"/>
      <c r="HV59" s="72"/>
      <c r="HW59" s="72"/>
      <c r="HX59" s="72"/>
      <c r="HY59" s="72"/>
      <c r="HZ59" s="72"/>
      <c r="IA59" s="72"/>
      <c r="IB59" s="72"/>
      <c r="IC59" s="72"/>
      <c r="ID59" s="72"/>
      <c r="IE59" s="72"/>
      <c r="IF59" s="72"/>
      <c r="IG59" s="72"/>
      <c r="IH59" s="72"/>
      <c r="II59" s="72"/>
      <c r="IJ59" s="72"/>
      <c r="IK59" s="72"/>
      <c r="IL59" s="72"/>
      <c r="IM59" s="72"/>
      <c r="IN59" s="72"/>
      <c r="IO59" s="72"/>
      <c r="IP59" s="72"/>
      <c r="IQ59" s="72"/>
      <c r="IR59" s="72"/>
      <c r="IS59" s="72"/>
      <c r="IT59" s="72"/>
      <c r="IU59" s="72"/>
      <c r="IV59" s="72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</row>
    <row r="60" spans="1:271" x14ac:dyDescent="0.3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  <c r="GC60" s="72"/>
      <c r="GD60" s="72"/>
      <c r="GE60" s="72"/>
      <c r="GF60" s="72"/>
      <c r="GG60" s="72"/>
      <c r="GH60" s="72"/>
      <c r="GI60" s="72"/>
      <c r="GJ60" s="72"/>
      <c r="GK60" s="72"/>
      <c r="GL60" s="72"/>
      <c r="GM60" s="72"/>
      <c r="GN60" s="72"/>
      <c r="GO60" s="72"/>
      <c r="GP60" s="72"/>
      <c r="GQ60" s="72"/>
      <c r="GR60" s="72"/>
      <c r="GS60" s="72"/>
      <c r="GT60" s="72"/>
      <c r="GU60" s="72"/>
      <c r="GV60" s="72"/>
      <c r="GW60" s="72"/>
      <c r="GX60" s="72"/>
      <c r="GY60" s="72"/>
      <c r="GZ60" s="72"/>
      <c r="HA60" s="72"/>
      <c r="HB60" s="72"/>
      <c r="HC60" s="72"/>
      <c r="HD60" s="72"/>
      <c r="HE60" s="72"/>
      <c r="HF60" s="72"/>
      <c r="HG60" s="72"/>
      <c r="HH60" s="72"/>
      <c r="HI60" s="72"/>
      <c r="HJ60" s="72"/>
      <c r="HK60" s="72"/>
      <c r="HL60" s="72"/>
      <c r="HM60" s="72"/>
      <c r="HN60" s="72"/>
      <c r="HO60" s="72"/>
      <c r="HP60" s="72"/>
      <c r="HQ60" s="72"/>
      <c r="HR60" s="72"/>
      <c r="HS60" s="72"/>
      <c r="HT60" s="72"/>
      <c r="HU60" s="72"/>
      <c r="HV60" s="72"/>
      <c r="HW60" s="72"/>
      <c r="HX60" s="72"/>
      <c r="HY60" s="72"/>
      <c r="HZ60" s="72"/>
      <c r="IA60" s="72"/>
      <c r="IB60" s="72"/>
      <c r="IC60" s="72"/>
      <c r="ID60" s="72"/>
      <c r="IE60" s="72"/>
      <c r="IF60" s="72"/>
      <c r="IG60" s="72"/>
      <c r="IH60" s="72"/>
      <c r="II60" s="72"/>
      <c r="IJ60" s="72"/>
      <c r="IK60" s="72"/>
      <c r="IL60" s="72"/>
      <c r="IM60" s="72"/>
      <c r="IN60" s="72"/>
      <c r="IO60" s="72"/>
      <c r="IP60" s="72"/>
      <c r="IQ60" s="72"/>
      <c r="IR60" s="72"/>
      <c r="IS60" s="72"/>
      <c r="IT60" s="72"/>
      <c r="IU60" s="72"/>
      <c r="IV60" s="72"/>
      <c r="IW60" s="72"/>
      <c r="IX60" s="72"/>
      <c r="IY60" s="72"/>
      <c r="IZ60" s="72"/>
      <c r="JA60" s="72"/>
      <c r="JB60" s="72"/>
      <c r="JC60" s="72"/>
      <c r="JD60" s="72"/>
      <c r="JE60" s="72"/>
      <c r="JF60" s="72"/>
      <c r="JG60" s="72"/>
      <c r="JH60" s="72"/>
      <c r="JI60" s="72"/>
      <c r="JJ60" s="72"/>
      <c r="JK60" s="72"/>
    </row>
    <row r="61" spans="1:271" x14ac:dyDescent="0.3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72"/>
      <c r="CX61" s="72"/>
      <c r="CY61" s="72"/>
      <c r="CZ61" s="72"/>
      <c r="DA61" s="72"/>
      <c r="DB61" s="72"/>
      <c r="DC61" s="72"/>
      <c r="DD61" s="72"/>
      <c r="DE61" s="72"/>
      <c r="DF61" s="72"/>
      <c r="DG61" s="72"/>
      <c r="DH61" s="72"/>
      <c r="DI61" s="72"/>
      <c r="DJ61" s="72"/>
      <c r="DK61" s="72"/>
      <c r="DL61" s="72"/>
      <c r="DM61" s="72"/>
      <c r="DN61" s="72"/>
      <c r="DO61" s="72"/>
      <c r="DP61" s="72"/>
      <c r="DQ61" s="72"/>
      <c r="DR61" s="72"/>
      <c r="DS61" s="72"/>
      <c r="DT61" s="72"/>
      <c r="DU61" s="72"/>
      <c r="DV61" s="72"/>
      <c r="DW61" s="72"/>
      <c r="DX61" s="72"/>
      <c r="DY61" s="72"/>
      <c r="DZ61" s="72"/>
      <c r="EA61" s="72"/>
      <c r="EB61" s="72"/>
      <c r="EC61" s="72"/>
      <c r="ED61" s="72"/>
      <c r="EE61" s="72"/>
      <c r="EF61" s="72"/>
      <c r="EG61" s="72"/>
      <c r="EH61" s="72"/>
      <c r="EI61" s="72"/>
      <c r="EJ61" s="72"/>
      <c r="EK61" s="72"/>
      <c r="EL61" s="72"/>
      <c r="EM61" s="72"/>
      <c r="EN61" s="72"/>
      <c r="EO61" s="72"/>
      <c r="EP61" s="72"/>
      <c r="EQ61" s="72"/>
      <c r="ER61" s="72"/>
      <c r="ES61" s="72"/>
      <c r="ET61" s="72"/>
      <c r="EU61" s="72"/>
      <c r="EV61" s="72"/>
      <c r="EW61" s="72"/>
      <c r="EX61" s="72"/>
      <c r="EY61" s="72"/>
      <c r="EZ61" s="72"/>
      <c r="FA61" s="72"/>
      <c r="FB61" s="72"/>
      <c r="FC61" s="72"/>
      <c r="FD61" s="72"/>
      <c r="FE61" s="72"/>
      <c r="FF61" s="72"/>
      <c r="FG61" s="72"/>
      <c r="FH61" s="72"/>
      <c r="FI61" s="72"/>
      <c r="FJ61" s="72"/>
      <c r="FK61" s="72"/>
      <c r="FL61" s="72"/>
      <c r="FM61" s="72"/>
      <c r="FN61" s="72"/>
      <c r="FO61" s="72"/>
      <c r="FP61" s="72"/>
      <c r="FQ61" s="72"/>
      <c r="FR61" s="72"/>
      <c r="FS61" s="72"/>
      <c r="FT61" s="72"/>
      <c r="FU61" s="72"/>
      <c r="FV61" s="72"/>
      <c r="FW61" s="72"/>
      <c r="FX61" s="72"/>
      <c r="FY61" s="72"/>
      <c r="FZ61" s="72"/>
      <c r="GA61" s="72"/>
      <c r="GB61" s="72"/>
      <c r="GC61" s="72"/>
      <c r="GD61" s="72"/>
      <c r="GE61" s="72"/>
      <c r="GF61" s="72"/>
      <c r="GG61" s="72"/>
      <c r="GH61" s="72"/>
      <c r="GI61" s="72"/>
      <c r="GJ61" s="72"/>
      <c r="GK61" s="72"/>
      <c r="GL61" s="72"/>
      <c r="GM61" s="72"/>
      <c r="GN61" s="72"/>
      <c r="GO61" s="72"/>
      <c r="GP61" s="72"/>
      <c r="GQ61" s="72"/>
      <c r="GR61" s="72"/>
      <c r="GS61" s="72"/>
      <c r="GT61" s="72"/>
      <c r="GU61" s="72"/>
      <c r="GV61" s="72"/>
      <c r="GW61" s="72"/>
      <c r="GX61" s="72"/>
      <c r="GY61" s="72"/>
      <c r="GZ61" s="72"/>
      <c r="HA61" s="72"/>
      <c r="HB61" s="72"/>
      <c r="HC61" s="72"/>
      <c r="HD61" s="72"/>
      <c r="HE61" s="72"/>
      <c r="HF61" s="72"/>
      <c r="HG61" s="72"/>
      <c r="HH61" s="72"/>
      <c r="HI61" s="72"/>
      <c r="HJ61" s="72"/>
      <c r="HK61" s="72"/>
      <c r="HL61" s="72"/>
      <c r="HM61" s="72"/>
      <c r="HN61" s="72"/>
      <c r="HO61" s="72"/>
      <c r="HP61" s="72"/>
      <c r="HQ61" s="72"/>
      <c r="HR61" s="72"/>
      <c r="HS61" s="72"/>
      <c r="HT61" s="72"/>
      <c r="HU61" s="72"/>
      <c r="HV61" s="72"/>
      <c r="HW61" s="72"/>
      <c r="HX61" s="72"/>
      <c r="HY61" s="72"/>
      <c r="HZ61" s="72"/>
      <c r="IA61" s="72"/>
      <c r="IB61" s="72"/>
      <c r="IC61" s="72"/>
      <c r="ID61" s="72"/>
      <c r="IE61" s="72"/>
      <c r="IF61" s="72"/>
      <c r="IG61" s="72"/>
      <c r="IH61" s="72"/>
      <c r="II61" s="72"/>
      <c r="IJ61" s="72"/>
      <c r="IK61" s="72"/>
      <c r="IL61" s="72"/>
      <c r="IM61" s="72"/>
      <c r="IN61" s="72"/>
      <c r="IO61" s="72"/>
      <c r="IP61" s="72"/>
      <c r="IQ61" s="72"/>
      <c r="IR61" s="72"/>
      <c r="IS61" s="72"/>
      <c r="IT61" s="72"/>
      <c r="IU61" s="72"/>
      <c r="IV61" s="72"/>
      <c r="IW61" s="72"/>
      <c r="IX61" s="72"/>
      <c r="IY61" s="72"/>
      <c r="IZ61" s="72"/>
      <c r="JA61" s="72"/>
      <c r="JB61" s="72"/>
      <c r="JC61" s="72"/>
      <c r="JD61" s="72"/>
      <c r="JE61" s="72"/>
      <c r="JF61" s="72"/>
      <c r="JG61" s="72"/>
      <c r="JH61" s="72"/>
      <c r="JI61" s="72"/>
      <c r="JJ61" s="72"/>
      <c r="JK61" s="72"/>
    </row>
    <row r="62" spans="1:271" x14ac:dyDescent="0.3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72"/>
      <c r="CX62" s="72"/>
      <c r="CY62" s="72"/>
      <c r="CZ62" s="72"/>
      <c r="DA62" s="72"/>
      <c r="DB62" s="72"/>
      <c r="DC62" s="72"/>
      <c r="DD62" s="72"/>
      <c r="DE62" s="72"/>
      <c r="DF62" s="72"/>
      <c r="DG62" s="72"/>
      <c r="DH62" s="72"/>
      <c r="DI62" s="72"/>
      <c r="DJ62" s="72"/>
      <c r="DK62" s="72"/>
      <c r="DL62" s="72"/>
      <c r="DM62" s="72"/>
      <c r="DN62" s="72"/>
      <c r="DO62" s="72"/>
      <c r="DP62" s="72"/>
      <c r="DQ62" s="72"/>
      <c r="DR62" s="72"/>
      <c r="DS62" s="72"/>
      <c r="DT62" s="72"/>
      <c r="DU62" s="72"/>
      <c r="DV62" s="72"/>
      <c r="DW62" s="72"/>
      <c r="DX62" s="72"/>
      <c r="DY62" s="72"/>
      <c r="DZ62" s="72"/>
      <c r="EA62" s="72"/>
      <c r="EB62" s="72"/>
      <c r="EC62" s="72"/>
      <c r="ED62" s="72"/>
      <c r="EE62" s="72"/>
      <c r="EF62" s="72"/>
      <c r="EG62" s="72"/>
      <c r="EH62" s="72"/>
      <c r="EI62" s="72"/>
      <c r="EJ62" s="72"/>
      <c r="EK62" s="72"/>
      <c r="EL62" s="72"/>
      <c r="EM62" s="72"/>
      <c r="EN62" s="72"/>
      <c r="EO62" s="72"/>
      <c r="EP62" s="72"/>
      <c r="EQ62" s="72"/>
      <c r="ER62" s="72"/>
      <c r="ES62" s="72"/>
      <c r="ET62" s="72"/>
      <c r="EU62" s="72"/>
      <c r="EV62" s="72"/>
      <c r="EW62" s="72"/>
      <c r="EX62" s="72"/>
      <c r="EY62" s="72"/>
      <c r="EZ62" s="72"/>
      <c r="FA62" s="72"/>
      <c r="FB62" s="72"/>
      <c r="FC62" s="72"/>
      <c r="FD62" s="72"/>
      <c r="FE62" s="72"/>
      <c r="FF62" s="72"/>
      <c r="FG62" s="72"/>
      <c r="FH62" s="72"/>
      <c r="FI62" s="72"/>
      <c r="FJ62" s="72"/>
      <c r="FK62" s="72"/>
      <c r="FL62" s="72"/>
      <c r="FM62" s="72"/>
      <c r="FN62" s="72"/>
      <c r="FO62" s="72"/>
      <c r="FP62" s="72"/>
      <c r="FQ62" s="72"/>
      <c r="FR62" s="72"/>
      <c r="FS62" s="72"/>
      <c r="FT62" s="72"/>
      <c r="FU62" s="72"/>
      <c r="FV62" s="72"/>
      <c r="FW62" s="72"/>
      <c r="FX62" s="72"/>
      <c r="FY62" s="72"/>
      <c r="FZ62" s="72"/>
      <c r="GA62" s="72"/>
      <c r="GB62" s="72"/>
      <c r="GC62" s="72"/>
      <c r="GD62" s="72"/>
      <c r="GE62" s="72"/>
      <c r="GF62" s="72"/>
      <c r="GG62" s="72"/>
      <c r="GH62" s="72"/>
      <c r="GI62" s="72"/>
      <c r="GJ62" s="72"/>
      <c r="GK62" s="72"/>
      <c r="GL62" s="72"/>
      <c r="GM62" s="72"/>
      <c r="GN62" s="72"/>
      <c r="GO62" s="72"/>
      <c r="GP62" s="72"/>
      <c r="GQ62" s="72"/>
      <c r="GR62" s="72"/>
      <c r="GS62" s="72"/>
      <c r="GT62" s="72"/>
      <c r="GU62" s="72"/>
      <c r="GV62" s="72"/>
      <c r="GW62" s="72"/>
      <c r="GX62" s="72"/>
      <c r="GY62" s="72"/>
      <c r="GZ62" s="72"/>
      <c r="HA62" s="72"/>
      <c r="HB62" s="72"/>
      <c r="HC62" s="72"/>
      <c r="HD62" s="72"/>
      <c r="HE62" s="72"/>
      <c r="HF62" s="72"/>
      <c r="HG62" s="72"/>
      <c r="HH62" s="72"/>
      <c r="HI62" s="72"/>
      <c r="HJ62" s="72"/>
      <c r="HK62" s="72"/>
      <c r="HL62" s="72"/>
      <c r="HM62" s="72"/>
      <c r="HN62" s="72"/>
      <c r="HO62" s="72"/>
      <c r="HP62" s="72"/>
      <c r="HQ62" s="72"/>
      <c r="HR62" s="72"/>
      <c r="HS62" s="72"/>
      <c r="HT62" s="72"/>
      <c r="HU62" s="72"/>
      <c r="HV62" s="72"/>
      <c r="HW62" s="72"/>
      <c r="HX62" s="72"/>
      <c r="HY62" s="72"/>
      <c r="HZ62" s="72"/>
      <c r="IA62" s="72"/>
      <c r="IB62" s="72"/>
      <c r="IC62" s="72"/>
      <c r="ID62" s="72"/>
      <c r="IE62" s="72"/>
      <c r="IF62" s="72"/>
      <c r="IG62" s="72"/>
      <c r="IH62" s="72"/>
      <c r="II62" s="72"/>
      <c r="IJ62" s="72"/>
      <c r="IK62" s="72"/>
      <c r="IL62" s="72"/>
      <c r="IM62" s="72"/>
      <c r="IN62" s="72"/>
      <c r="IO62" s="72"/>
      <c r="IP62" s="72"/>
      <c r="IQ62" s="72"/>
      <c r="IR62" s="72"/>
      <c r="IS62" s="72"/>
      <c r="IT62" s="72"/>
      <c r="IU62" s="72"/>
      <c r="IV62" s="72"/>
      <c r="IW62" s="72"/>
      <c r="IX62" s="72"/>
      <c r="IY62" s="72"/>
      <c r="IZ62" s="72"/>
      <c r="JA62" s="72"/>
      <c r="JB62" s="72"/>
      <c r="JC62" s="72"/>
      <c r="JD62" s="72"/>
      <c r="JE62" s="72"/>
      <c r="JF62" s="72"/>
      <c r="JG62" s="72"/>
      <c r="JH62" s="72"/>
      <c r="JI62" s="72"/>
      <c r="JJ62" s="72"/>
      <c r="JK62" s="72"/>
    </row>
    <row r="63" spans="1:271" x14ac:dyDescent="0.3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  <c r="GC63" s="72"/>
      <c r="GD63" s="72"/>
      <c r="GE63" s="72"/>
      <c r="GF63" s="72"/>
      <c r="GG63" s="72"/>
      <c r="GH63" s="72"/>
      <c r="GI63" s="72"/>
      <c r="GJ63" s="72"/>
      <c r="GK63" s="72"/>
      <c r="GL63" s="72"/>
      <c r="GM63" s="72"/>
      <c r="GN63" s="72"/>
      <c r="GO63" s="72"/>
      <c r="GP63" s="72"/>
      <c r="GQ63" s="72"/>
      <c r="GR63" s="72"/>
      <c r="GS63" s="72"/>
      <c r="GT63" s="72"/>
      <c r="GU63" s="72"/>
      <c r="GV63" s="72"/>
      <c r="GW63" s="72"/>
      <c r="GX63" s="72"/>
      <c r="GY63" s="72"/>
      <c r="GZ63" s="72"/>
      <c r="HA63" s="72"/>
      <c r="HB63" s="72"/>
      <c r="HC63" s="72"/>
      <c r="HD63" s="72"/>
      <c r="HE63" s="72"/>
      <c r="HF63" s="72"/>
      <c r="HG63" s="72"/>
      <c r="HH63" s="72"/>
      <c r="HI63" s="72"/>
      <c r="HJ63" s="72"/>
      <c r="HK63" s="72"/>
      <c r="HL63" s="72"/>
      <c r="HM63" s="72"/>
      <c r="HN63" s="72"/>
      <c r="HO63" s="72"/>
      <c r="HP63" s="72"/>
      <c r="HQ63" s="72"/>
      <c r="HR63" s="72"/>
      <c r="HS63" s="72"/>
      <c r="HT63" s="72"/>
      <c r="HU63" s="72"/>
      <c r="HV63" s="72"/>
      <c r="HW63" s="72"/>
      <c r="HX63" s="72"/>
      <c r="HY63" s="72"/>
      <c r="HZ63" s="72"/>
      <c r="IA63" s="72"/>
      <c r="IB63" s="72"/>
      <c r="IC63" s="72"/>
      <c r="ID63" s="72"/>
      <c r="IE63" s="72"/>
      <c r="IF63" s="72"/>
      <c r="IG63" s="72"/>
      <c r="IH63" s="72"/>
      <c r="II63" s="72"/>
      <c r="IJ63" s="72"/>
      <c r="IK63" s="72"/>
      <c r="IL63" s="72"/>
      <c r="IM63" s="72"/>
      <c r="IN63" s="72"/>
      <c r="IO63" s="72"/>
      <c r="IP63" s="72"/>
      <c r="IQ63" s="72"/>
      <c r="IR63" s="72"/>
      <c r="IS63" s="72"/>
      <c r="IT63" s="72"/>
      <c r="IU63" s="72"/>
      <c r="IV63" s="72"/>
      <c r="IW63" s="72"/>
      <c r="IX63" s="72"/>
      <c r="IY63" s="72"/>
      <c r="IZ63" s="72"/>
      <c r="JA63" s="72"/>
      <c r="JB63" s="72"/>
      <c r="JC63" s="72"/>
      <c r="JD63" s="72"/>
      <c r="JE63" s="72"/>
      <c r="JF63" s="72"/>
      <c r="JG63" s="72"/>
      <c r="JH63" s="72"/>
      <c r="JI63" s="72"/>
      <c r="JJ63" s="72"/>
      <c r="JK63" s="72"/>
    </row>
    <row r="64" spans="1:271" x14ac:dyDescent="0.3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/>
      <c r="FO64" s="72"/>
      <c r="FP64" s="72"/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  <c r="GC64" s="72"/>
      <c r="GD64" s="72"/>
      <c r="GE64" s="72"/>
      <c r="GF64" s="72"/>
      <c r="GG64" s="72"/>
      <c r="GH64" s="72"/>
      <c r="GI64" s="72"/>
      <c r="GJ64" s="72"/>
      <c r="GK64" s="72"/>
      <c r="GL64" s="72"/>
      <c r="GM64" s="72"/>
      <c r="GN64" s="72"/>
      <c r="GO64" s="72"/>
      <c r="GP64" s="72"/>
      <c r="GQ64" s="72"/>
      <c r="GR64" s="72"/>
      <c r="GS64" s="72"/>
      <c r="GT64" s="72"/>
      <c r="GU64" s="72"/>
      <c r="GV64" s="72"/>
      <c r="GW64" s="72"/>
      <c r="GX64" s="72"/>
      <c r="GY64" s="72"/>
      <c r="GZ64" s="72"/>
      <c r="HA64" s="72"/>
      <c r="HB64" s="72"/>
      <c r="HC64" s="72"/>
      <c r="HD64" s="72"/>
      <c r="HE64" s="72"/>
      <c r="HF64" s="72"/>
      <c r="HG64" s="72"/>
      <c r="HH64" s="72"/>
      <c r="HI64" s="72"/>
      <c r="HJ64" s="72"/>
      <c r="HK64" s="72"/>
      <c r="HL64" s="72"/>
      <c r="HM64" s="72"/>
      <c r="HN64" s="72"/>
      <c r="HO64" s="72"/>
      <c r="HP64" s="72"/>
      <c r="HQ64" s="72"/>
      <c r="HR64" s="72"/>
      <c r="HS64" s="72"/>
      <c r="HT64" s="72"/>
      <c r="HU64" s="72"/>
      <c r="HV64" s="72"/>
      <c r="HW64" s="72"/>
      <c r="HX64" s="72"/>
      <c r="HY64" s="72"/>
      <c r="HZ64" s="72"/>
      <c r="IA64" s="72"/>
      <c r="IB64" s="72"/>
      <c r="IC64" s="72"/>
      <c r="ID64" s="72"/>
      <c r="IE64" s="72"/>
      <c r="IF64" s="72"/>
      <c r="IG64" s="72"/>
      <c r="IH64" s="72"/>
      <c r="II64" s="72"/>
      <c r="IJ64" s="72"/>
      <c r="IK64" s="72"/>
      <c r="IL64" s="72"/>
      <c r="IM64" s="72"/>
      <c r="IN64" s="72"/>
      <c r="IO64" s="72"/>
      <c r="IP64" s="72"/>
      <c r="IQ64" s="72"/>
      <c r="IR64" s="72"/>
      <c r="IS64" s="72"/>
      <c r="IT64" s="72"/>
      <c r="IU64" s="72"/>
      <c r="IV64" s="72"/>
      <c r="IW64" s="72"/>
      <c r="IX64" s="72"/>
      <c r="IY64" s="72"/>
      <c r="IZ64" s="72"/>
      <c r="JA64" s="72"/>
      <c r="JB64" s="72"/>
      <c r="JC64" s="72"/>
      <c r="JD64" s="72"/>
      <c r="JE64" s="72"/>
      <c r="JF64" s="72"/>
      <c r="JG64" s="72"/>
      <c r="JH64" s="72"/>
      <c r="JI64" s="72"/>
      <c r="JJ64" s="72"/>
      <c r="JK64" s="72"/>
    </row>
    <row r="65" spans="1:271" x14ac:dyDescent="0.3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72"/>
      <c r="CX65" s="72"/>
      <c r="CY65" s="72"/>
      <c r="CZ65" s="72"/>
      <c r="DA65" s="72"/>
      <c r="DB65" s="72"/>
      <c r="DC65" s="72"/>
      <c r="DD65" s="72"/>
      <c r="DE65" s="72"/>
      <c r="DF65" s="72"/>
      <c r="DG65" s="72"/>
      <c r="DH65" s="72"/>
      <c r="DI65" s="72"/>
      <c r="DJ65" s="72"/>
      <c r="DK65" s="72"/>
      <c r="DL65" s="72"/>
      <c r="DM65" s="72"/>
      <c r="DN65" s="72"/>
      <c r="DO65" s="72"/>
      <c r="DP65" s="72"/>
      <c r="DQ65" s="72"/>
      <c r="DR65" s="72"/>
      <c r="DS65" s="72"/>
      <c r="DT65" s="72"/>
      <c r="DU65" s="72"/>
      <c r="DV65" s="72"/>
      <c r="DW65" s="72"/>
      <c r="DX65" s="72"/>
      <c r="DY65" s="72"/>
      <c r="DZ65" s="72"/>
      <c r="EA65" s="72"/>
      <c r="EB65" s="72"/>
      <c r="EC65" s="72"/>
      <c r="ED65" s="72"/>
      <c r="EE65" s="72"/>
      <c r="EF65" s="72"/>
      <c r="EG65" s="72"/>
      <c r="EH65" s="72"/>
      <c r="EI65" s="72"/>
      <c r="EJ65" s="72"/>
      <c r="EK65" s="72"/>
      <c r="EL65" s="72"/>
      <c r="EM65" s="72"/>
      <c r="EN65" s="72"/>
      <c r="EO65" s="72"/>
      <c r="EP65" s="72"/>
      <c r="EQ65" s="72"/>
      <c r="ER65" s="72"/>
      <c r="ES65" s="72"/>
      <c r="ET65" s="72"/>
      <c r="EU65" s="72"/>
      <c r="EV65" s="72"/>
      <c r="EW65" s="72"/>
      <c r="EX65" s="72"/>
      <c r="EY65" s="72"/>
      <c r="EZ65" s="72"/>
      <c r="FA65" s="72"/>
      <c r="FB65" s="72"/>
      <c r="FC65" s="72"/>
      <c r="FD65" s="72"/>
      <c r="FE65" s="72"/>
      <c r="FF65" s="72"/>
      <c r="FG65" s="72"/>
      <c r="FH65" s="72"/>
      <c r="FI65" s="72"/>
      <c r="FJ65" s="72"/>
      <c r="FK65" s="72"/>
      <c r="FL65" s="72"/>
      <c r="FM65" s="72"/>
      <c r="FN65" s="72"/>
      <c r="FO65" s="72"/>
      <c r="FP65" s="72"/>
      <c r="FQ65" s="72"/>
      <c r="FR65" s="72"/>
      <c r="FS65" s="72"/>
      <c r="FT65" s="72"/>
      <c r="FU65" s="72"/>
      <c r="FV65" s="72"/>
      <c r="FW65" s="72"/>
      <c r="FX65" s="72"/>
      <c r="FY65" s="72"/>
      <c r="FZ65" s="72"/>
      <c r="GA65" s="72"/>
      <c r="GB65" s="72"/>
      <c r="GC65" s="72"/>
      <c r="GD65" s="72"/>
      <c r="GE65" s="72"/>
      <c r="GF65" s="72"/>
      <c r="GG65" s="72"/>
      <c r="GH65" s="72"/>
      <c r="GI65" s="72"/>
      <c r="GJ65" s="72"/>
      <c r="GK65" s="72"/>
      <c r="GL65" s="72"/>
      <c r="GM65" s="72"/>
      <c r="GN65" s="72"/>
      <c r="GO65" s="72"/>
      <c r="GP65" s="72"/>
      <c r="GQ65" s="72"/>
      <c r="GR65" s="72"/>
      <c r="GS65" s="72"/>
      <c r="GT65" s="72"/>
      <c r="GU65" s="72"/>
      <c r="GV65" s="72"/>
      <c r="GW65" s="72"/>
      <c r="GX65" s="72"/>
      <c r="GY65" s="72"/>
      <c r="GZ65" s="72"/>
      <c r="HA65" s="72"/>
      <c r="HB65" s="72"/>
      <c r="HC65" s="72"/>
      <c r="HD65" s="72"/>
      <c r="HE65" s="72"/>
      <c r="HF65" s="72"/>
      <c r="HG65" s="72"/>
      <c r="HH65" s="72"/>
      <c r="HI65" s="72"/>
      <c r="HJ65" s="72"/>
      <c r="HK65" s="72"/>
      <c r="HL65" s="72"/>
      <c r="HM65" s="72"/>
      <c r="HN65" s="72"/>
      <c r="HO65" s="72"/>
      <c r="HP65" s="72"/>
      <c r="HQ65" s="72"/>
      <c r="HR65" s="72"/>
      <c r="HS65" s="72"/>
      <c r="HT65" s="72"/>
      <c r="HU65" s="72"/>
      <c r="HV65" s="72"/>
      <c r="HW65" s="72"/>
      <c r="HX65" s="72"/>
      <c r="HY65" s="72"/>
      <c r="HZ65" s="72"/>
      <c r="IA65" s="72"/>
      <c r="IB65" s="72"/>
      <c r="IC65" s="72"/>
      <c r="ID65" s="72"/>
      <c r="IE65" s="72"/>
      <c r="IF65" s="72"/>
      <c r="IG65" s="72"/>
      <c r="IH65" s="72"/>
      <c r="II65" s="72"/>
      <c r="IJ65" s="72"/>
      <c r="IK65" s="72"/>
      <c r="IL65" s="72"/>
      <c r="IM65" s="72"/>
      <c r="IN65" s="72"/>
      <c r="IO65" s="72"/>
      <c r="IP65" s="72"/>
      <c r="IQ65" s="72"/>
      <c r="IR65" s="72"/>
      <c r="IS65" s="72"/>
      <c r="IT65" s="72"/>
      <c r="IU65" s="72"/>
      <c r="IV65" s="72"/>
      <c r="IW65" s="72"/>
      <c r="IX65" s="72"/>
      <c r="IY65" s="72"/>
      <c r="IZ65" s="72"/>
      <c r="JA65" s="72"/>
      <c r="JB65" s="72"/>
      <c r="JC65" s="72"/>
      <c r="JD65" s="72"/>
      <c r="JE65" s="72"/>
      <c r="JF65" s="72"/>
      <c r="JG65" s="72"/>
      <c r="JH65" s="72"/>
      <c r="JI65" s="72"/>
      <c r="JJ65" s="72"/>
      <c r="JK65" s="72"/>
    </row>
    <row r="66" spans="1:271" x14ac:dyDescent="0.3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  <c r="GC66" s="72"/>
      <c r="GD66" s="72"/>
      <c r="GE66" s="72"/>
      <c r="GF66" s="72"/>
      <c r="GG66" s="72"/>
      <c r="GH66" s="72"/>
      <c r="GI66" s="72"/>
      <c r="GJ66" s="72"/>
      <c r="GK66" s="72"/>
      <c r="GL66" s="72"/>
      <c r="GM66" s="72"/>
      <c r="GN66" s="72"/>
      <c r="GO66" s="72"/>
      <c r="GP66" s="72"/>
      <c r="GQ66" s="72"/>
      <c r="GR66" s="72"/>
      <c r="GS66" s="72"/>
      <c r="GT66" s="72"/>
      <c r="GU66" s="72"/>
      <c r="GV66" s="72"/>
      <c r="GW66" s="72"/>
      <c r="GX66" s="72"/>
      <c r="GY66" s="72"/>
      <c r="GZ66" s="72"/>
      <c r="HA66" s="72"/>
      <c r="HB66" s="72"/>
      <c r="HC66" s="72"/>
      <c r="HD66" s="72"/>
      <c r="HE66" s="72"/>
      <c r="HF66" s="72"/>
      <c r="HG66" s="72"/>
      <c r="HH66" s="72"/>
      <c r="HI66" s="72"/>
      <c r="HJ66" s="72"/>
      <c r="HK66" s="72"/>
      <c r="HL66" s="72"/>
      <c r="HM66" s="72"/>
      <c r="HN66" s="72"/>
      <c r="HO66" s="72"/>
      <c r="HP66" s="72"/>
      <c r="HQ66" s="72"/>
      <c r="HR66" s="72"/>
      <c r="HS66" s="72"/>
      <c r="HT66" s="72"/>
      <c r="HU66" s="72"/>
      <c r="HV66" s="72"/>
      <c r="HW66" s="72"/>
      <c r="HX66" s="72"/>
      <c r="HY66" s="72"/>
      <c r="HZ66" s="72"/>
      <c r="IA66" s="72"/>
      <c r="IB66" s="72"/>
      <c r="IC66" s="72"/>
      <c r="ID66" s="72"/>
      <c r="IE66" s="72"/>
      <c r="IF66" s="72"/>
      <c r="IG66" s="72"/>
      <c r="IH66" s="72"/>
      <c r="II66" s="72"/>
      <c r="IJ66" s="72"/>
      <c r="IK66" s="72"/>
      <c r="IL66" s="72"/>
      <c r="IM66" s="72"/>
      <c r="IN66" s="72"/>
      <c r="IO66" s="72"/>
      <c r="IP66" s="72"/>
      <c r="IQ66" s="72"/>
      <c r="IR66" s="72"/>
      <c r="IS66" s="72"/>
      <c r="IT66" s="72"/>
      <c r="IU66" s="72"/>
      <c r="IV66" s="72"/>
      <c r="IW66" s="72"/>
      <c r="IX66" s="72"/>
      <c r="IY66" s="72"/>
      <c r="IZ66" s="72"/>
      <c r="JA66" s="72"/>
      <c r="JB66" s="72"/>
      <c r="JC66" s="72"/>
      <c r="JD66" s="72"/>
      <c r="JE66" s="72"/>
      <c r="JF66" s="72"/>
      <c r="JG66" s="72"/>
      <c r="JH66" s="72"/>
      <c r="JI66" s="72"/>
      <c r="JJ66" s="72"/>
      <c r="JK66" s="72"/>
    </row>
    <row r="67" spans="1:271" x14ac:dyDescent="0.3">
      <c r="A67" s="492" t="s">
        <v>643</v>
      </c>
      <c r="B67" s="492"/>
      <c r="C67" s="492"/>
      <c r="D67" s="492"/>
      <c r="E67" s="492"/>
      <c r="F67" s="492"/>
      <c r="G67" s="492"/>
      <c r="H67" s="492"/>
      <c r="I67" s="492"/>
      <c r="J67" s="492"/>
      <c r="K67" s="492"/>
      <c r="L67" s="492"/>
      <c r="M67" s="492"/>
      <c r="N67" s="492"/>
      <c r="O67" s="492"/>
      <c r="P67" s="492"/>
      <c r="Q67" s="492"/>
      <c r="R67" s="492"/>
      <c r="S67" s="492"/>
      <c r="T67" s="492"/>
      <c r="U67" s="492"/>
      <c r="V67" s="492"/>
      <c r="W67" s="492"/>
      <c r="X67" s="492"/>
      <c r="Y67" s="492"/>
      <c r="Z67" s="492"/>
      <c r="AA67" s="492"/>
      <c r="AB67" s="492"/>
      <c r="AC67" s="492"/>
      <c r="AD67" s="492"/>
      <c r="AE67" s="492"/>
      <c r="AF67" s="492"/>
      <c r="AG67" s="492"/>
      <c r="AH67" s="492"/>
      <c r="AI67" s="492"/>
      <c r="AJ67" s="492"/>
      <c r="AK67" s="492"/>
      <c r="AL67" s="492"/>
      <c r="AM67" s="492"/>
      <c r="AN67" s="492"/>
      <c r="AO67" s="492"/>
      <c r="AP67" s="492"/>
      <c r="AQ67" s="492"/>
      <c r="AR67" s="492"/>
      <c r="AS67" s="492"/>
      <c r="AT67" s="492"/>
      <c r="AU67" s="492"/>
      <c r="AV67" s="492"/>
      <c r="AW67" s="492"/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492"/>
      <c r="BZ67" s="492"/>
      <c r="CA67" s="492"/>
      <c r="CB67" s="492"/>
      <c r="CC67" s="492"/>
      <c r="CD67" s="492"/>
      <c r="CE67" s="492"/>
      <c r="CF67" s="492"/>
      <c r="CG67" s="492"/>
      <c r="CH67" s="492"/>
      <c r="CI67" s="492"/>
      <c r="CJ67" s="492"/>
      <c r="CK67" s="492"/>
      <c r="CL67" s="492"/>
      <c r="CM67" s="492"/>
      <c r="CN67" s="492"/>
      <c r="CO67" s="492"/>
      <c r="CP67" s="492"/>
      <c r="CQ67" s="492"/>
      <c r="CR67" s="492"/>
      <c r="CS67" s="492"/>
      <c r="CT67" s="492"/>
      <c r="CU67" s="492"/>
      <c r="CV67" s="492"/>
      <c r="CW67" s="492"/>
      <c r="CX67" s="492"/>
      <c r="CY67" s="492"/>
      <c r="CZ67" s="492"/>
      <c r="DA67" s="492"/>
      <c r="DB67" s="492"/>
      <c r="DC67" s="492"/>
      <c r="DD67" s="492"/>
      <c r="DE67" s="492"/>
      <c r="DF67" s="492"/>
      <c r="DG67" s="492"/>
      <c r="DH67" s="492"/>
      <c r="DI67" s="492"/>
      <c r="DJ67" s="492"/>
      <c r="DK67" s="492"/>
      <c r="DL67" s="492"/>
      <c r="DM67" s="492"/>
      <c r="DN67" s="492"/>
      <c r="DO67" s="492"/>
      <c r="DP67" s="492"/>
      <c r="DQ67" s="492"/>
      <c r="DR67" s="492"/>
      <c r="DS67" s="492"/>
      <c r="DT67" s="492"/>
      <c r="DU67" s="492"/>
      <c r="DV67" s="492"/>
      <c r="DW67" s="492"/>
      <c r="DX67" s="492"/>
      <c r="DY67" s="492"/>
      <c r="DZ67" s="492"/>
      <c r="EA67" s="492"/>
      <c r="EB67" s="492"/>
      <c r="EC67" s="492"/>
      <c r="ED67" s="492"/>
      <c r="EE67" s="492"/>
      <c r="EF67" s="492"/>
      <c r="EG67" s="492"/>
      <c r="EH67" s="492"/>
      <c r="EI67" s="492"/>
      <c r="EJ67" s="492"/>
      <c r="EK67" s="492"/>
      <c r="EL67" s="492"/>
      <c r="EM67" s="492"/>
      <c r="EN67" s="492"/>
      <c r="EO67" s="492"/>
      <c r="EP67" s="492"/>
      <c r="EQ67" s="492"/>
      <c r="ER67" s="492"/>
      <c r="ES67" s="492"/>
      <c r="ET67" s="492"/>
      <c r="EU67" s="492"/>
      <c r="EV67" s="492"/>
      <c r="EW67" s="492"/>
      <c r="EX67" s="492"/>
      <c r="EY67" s="492"/>
      <c r="EZ67" s="492"/>
      <c r="FA67" s="492"/>
      <c r="FB67" s="492"/>
      <c r="FC67" s="492"/>
      <c r="FD67" s="492"/>
      <c r="FE67" s="492"/>
      <c r="FF67" s="492"/>
      <c r="FG67" s="492"/>
      <c r="FH67" s="492"/>
      <c r="FI67" s="492"/>
      <c r="FJ67" s="492"/>
      <c r="FK67" s="492"/>
      <c r="FL67" s="492"/>
      <c r="FM67" s="492"/>
      <c r="FN67" s="492"/>
      <c r="FO67" s="492"/>
      <c r="FP67" s="492"/>
      <c r="FQ67" s="492"/>
      <c r="FR67" s="492"/>
      <c r="FS67" s="492"/>
      <c r="FT67" s="492"/>
      <c r="FU67" s="492"/>
      <c r="FV67" s="492"/>
      <c r="FW67" s="492"/>
      <c r="FX67" s="492"/>
      <c r="FY67" s="492"/>
      <c r="FZ67" s="492"/>
      <c r="GA67" s="492"/>
      <c r="GB67" s="492"/>
      <c r="GC67" s="492"/>
      <c r="GD67" s="492"/>
      <c r="GE67" s="492"/>
      <c r="GF67" s="492"/>
      <c r="GG67" s="492"/>
      <c r="GH67" s="492"/>
      <c r="GI67" s="492"/>
      <c r="GJ67" s="492"/>
      <c r="GK67" s="492"/>
      <c r="GL67" s="492"/>
      <c r="GM67" s="492"/>
      <c r="GN67" s="492"/>
      <c r="GO67" s="492"/>
      <c r="GP67" s="492"/>
      <c r="GQ67" s="492"/>
      <c r="GR67" s="492"/>
      <c r="GS67" s="492"/>
      <c r="GT67" s="492"/>
      <c r="GU67" s="492"/>
      <c r="GV67" s="492"/>
      <c r="GW67" s="492"/>
      <c r="GX67" s="492"/>
      <c r="GY67" s="492"/>
      <c r="GZ67" s="492"/>
      <c r="HA67" s="492"/>
      <c r="HB67" s="492"/>
      <c r="HC67" s="492"/>
      <c r="HD67" s="492"/>
      <c r="HE67" s="492"/>
      <c r="HF67" s="492"/>
      <c r="HG67" s="492"/>
      <c r="HH67" s="492"/>
      <c r="HI67" s="492"/>
      <c r="HJ67" s="492"/>
      <c r="HK67" s="492"/>
      <c r="HL67" s="492"/>
      <c r="HM67" s="492"/>
      <c r="HN67" s="492"/>
      <c r="HO67" s="492"/>
      <c r="HP67" s="492"/>
      <c r="HQ67" s="492"/>
      <c r="HR67" s="492"/>
      <c r="HS67" s="492"/>
      <c r="HT67" s="492"/>
      <c r="HU67" s="492"/>
      <c r="HV67" s="492"/>
      <c r="HW67" s="492"/>
      <c r="HX67" s="492"/>
      <c r="HY67" s="492"/>
      <c r="HZ67" s="492"/>
      <c r="IA67" s="492"/>
      <c r="IB67" s="492"/>
      <c r="IC67" s="492"/>
      <c r="ID67" s="492"/>
      <c r="IE67" s="492"/>
      <c r="IF67" s="492"/>
      <c r="IG67" s="492"/>
      <c r="IH67" s="492"/>
      <c r="II67" s="492"/>
      <c r="IJ67" s="492"/>
      <c r="IK67" s="492"/>
      <c r="IL67" s="492"/>
      <c r="IM67" s="492"/>
      <c r="IN67" s="492"/>
      <c r="IO67" s="492"/>
      <c r="IP67" s="492"/>
      <c r="IQ67" s="492"/>
      <c r="IR67" s="492"/>
      <c r="IS67" s="492"/>
      <c r="IT67" s="492"/>
      <c r="IU67" s="492"/>
      <c r="IV67" s="492"/>
      <c r="IW67" s="492"/>
      <c r="IX67" s="492"/>
      <c r="IY67" s="96"/>
      <c r="IZ67" s="96"/>
      <c r="JA67" s="96"/>
      <c r="JB67" s="96"/>
      <c r="JC67" s="96"/>
      <c r="JD67" s="96"/>
      <c r="JE67" s="72"/>
      <c r="JF67" s="72"/>
      <c r="JG67" s="72"/>
      <c r="JH67" s="72"/>
      <c r="JI67" s="72"/>
      <c r="JJ67" s="72"/>
      <c r="JK67" s="72"/>
    </row>
    <row r="68" spans="1:271" x14ac:dyDescent="0.3">
      <c r="A68" s="478" t="s">
        <v>0</v>
      </c>
      <c r="B68" s="478" t="s">
        <v>600</v>
      </c>
      <c r="C68" s="478" t="s">
        <v>601</v>
      </c>
      <c r="D68" s="478" t="s">
        <v>602</v>
      </c>
      <c r="E68" s="478" t="s">
        <v>603</v>
      </c>
      <c r="F68" s="478" t="s">
        <v>604</v>
      </c>
      <c r="G68" s="478" t="s">
        <v>605</v>
      </c>
      <c r="H68" s="493">
        <v>1</v>
      </c>
      <c r="I68" s="494"/>
      <c r="J68" s="494"/>
      <c r="K68" s="494"/>
      <c r="L68" s="494"/>
      <c r="M68" s="494"/>
      <c r="N68" s="494"/>
      <c r="O68" s="495"/>
      <c r="P68" s="493">
        <v>2</v>
      </c>
      <c r="Q68" s="494"/>
      <c r="R68" s="494"/>
      <c r="S68" s="494"/>
      <c r="T68" s="494"/>
      <c r="U68" s="494"/>
      <c r="V68" s="494"/>
      <c r="W68" s="495"/>
      <c r="X68" s="493">
        <v>3</v>
      </c>
      <c r="Y68" s="494"/>
      <c r="Z68" s="494"/>
      <c r="AA68" s="494"/>
      <c r="AB68" s="494"/>
      <c r="AC68" s="494"/>
      <c r="AD68" s="494"/>
      <c r="AE68" s="495"/>
      <c r="AF68" s="493">
        <v>4</v>
      </c>
      <c r="AG68" s="494"/>
      <c r="AH68" s="494"/>
      <c r="AI68" s="494"/>
      <c r="AJ68" s="494"/>
      <c r="AK68" s="494"/>
      <c r="AL68" s="494"/>
      <c r="AM68" s="495"/>
      <c r="AN68" s="493">
        <v>5</v>
      </c>
      <c r="AO68" s="494"/>
      <c r="AP68" s="494"/>
      <c r="AQ68" s="494"/>
      <c r="AR68" s="494"/>
      <c r="AS68" s="494"/>
      <c r="AT68" s="494"/>
      <c r="AU68" s="495"/>
      <c r="AV68" s="493">
        <v>6</v>
      </c>
      <c r="AW68" s="494"/>
      <c r="AX68" s="494"/>
      <c r="AY68" s="494"/>
      <c r="AZ68" s="494"/>
      <c r="BA68" s="494"/>
      <c r="BB68" s="494"/>
      <c r="BC68" s="495"/>
      <c r="BD68" s="493">
        <v>7</v>
      </c>
      <c r="BE68" s="494"/>
      <c r="BF68" s="494"/>
      <c r="BG68" s="494"/>
      <c r="BH68" s="494"/>
      <c r="BI68" s="494"/>
      <c r="BJ68" s="494"/>
      <c r="BK68" s="495"/>
      <c r="BL68" s="493">
        <v>8</v>
      </c>
      <c r="BM68" s="494"/>
      <c r="BN68" s="494"/>
      <c r="BO68" s="494"/>
      <c r="BP68" s="494"/>
      <c r="BQ68" s="494"/>
      <c r="BR68" s="494"/>
      <c r="BS68" s="495"/>
      <c r="BT68" s="493">
        <v>9</v>
      </c>
      <c r="BU68" s="494"/>
      <c r="BV68" s="494"/>
      <c r="BW68" s="494"/>
      <c r="BX68" s="494"/>
      <c r="BY68" s="494"/>
      <c r="BZ68" s="494"/>
      <c r="CA68" s="495"/>
      <c r="CB68" s="493">
        <v>10</v>
      </c>
      <c r="CC68" s="494"/>
      <c r="CD68" s="494"/>
      <c r="CE68" s="494"/>
      <c r="CF68" s="494"/>
      <c r="CG68" s="494"/>
      <c r="CH68" s="494"/>
      <c r="CI68" s="495"/>
      <c r="CJ68" s="493">
        <v>11</v>
      </c>
      <c r="CK68" s="494"/>
      <c r="CL68" s="494"/>
      <c r="CM68" s="494"/>
      <c r="CN68" s="494"/>
      <c r="CO68" s="494"/>
      <c r="CP68" s="494"/>
      <c r="CQ68" s="495"/>
      <c r="CR68" s="493">
        <v>12</v>
      </c>
      <c r="CS68" s="494"/>
      <c r="CT68" s="494"/>
      <c r="CU68" s="494"/>
      <c r="CV68" s="494"/>
      <c r="CW68" s="494"/>
      <c r="CX68" s="494"/>
      <c r="CY68" s="495"/>
      <c r="CZ68" s="493">
        <v>13</v>
      </c>
      <c r="DA68" s="494"/>
      <c r="DB68" s="494"/>
      <c r="DC68" s="494"/>
      <c r="DD68" s="494"/>
      <c r="DE68" s="494"/>
      <c r="DF68" s="494"/>
      <c r="DG68" s="495"/>
      <c r="DH68" s="493">
        <v>14</v>
      </c>
      <c r="DI68" s="494"/>
      <c r="DJ68" s="494"/>
      <c r="DK68" s="494"/>
      <c r="DL68" s="494"/>
      <c r="DM68" s="494"/>
      <c r="DN68" s="494"/>
      <c r="DO68" s="495"/>
      <c r="DP68" s="493">
        <v>15</v>
      </c>
      <c r="DQ68" s="494"/>
      <c r="DR68" s="494"/>
      <c r="DS68" s="494"/>
      <c r="DT68" s="494"/>
      <c r="DU68" s="494"/>
      <c r="DV68" s="494"/>
      <c r="DW68" s="495"/>
      <c r="DX68" s="493">
        <v>16</v>
      </c>
      <c r="DY68" s="494"/>
      <c r="DZ68" s="494"/>
      <c r="EA68" s="494"/>
      <c r="EB68" s="494"/>
      <c r="EC68" s="494"/>
      <c r="ED68" s="494"/>
      <c r="EE68" s="495"/>
      <c r="EF68" s="493">
        <v>17</v>
      </c>
      <c r="EG68" s="494"/>
      <c r="EH68" s="494"/>
      <c r="EI68" s="494"/>
      <c r="EJ68" s="494"/>
      <c r="EK68" s="494"/>
      <c r="EL68" s="494"/>
      <c r="EM68" s="495"/>
      <c r="EN68" s="493">
        <v>18</v>
      </c>
      <c r="EO68" s="494"/>
      <c r="EP68" s="494"/>
      <c r="EQ68" s="494"/>
      <c r="ER68" s="494"/>
      <c r="ES68" s="494"/>
      <c r="ET68" s="494"/>
      <c r="EU68" s="495"/>
      <c r="EV68" s="493">
        <v>19</v>
      </c>
      <c r="EW68" s="494"/>
      <c r="EX68" s="494"/>
      <c r="EY68" s="494"/>
      <c r="EZ68" s="494"/>
      <c r="FA68" s="494"/>
      <c r="FB68" s="494"/>
      <c r="FC68" s="495"/>
      <c r="FD68" s="493">
        <v>20</v>
      </c>
      <c r="FE68" s="494"/>
      <c r="FF68" s="494"/>
      <c r="FG68" s="494"/>
      <c r="FH68" s="494"/>
      <c r="FI68" s="494"/>
      <c r="FJ68" s="494"/>
      <c r="FK68" s="495"/>
      <c r="FL68" s="493">
        <v>21</v>
      </c>
      <c r="FM68" s="494"/>
      <c r="FN68" s="494"/>
      <c r="FO68" s="494"/>
      <c r="FP68" s="494"/>
      <c r="FQ68" s="494"/>
      <c r="FR68" s="494"/>
      <c r="FS68" s="495"/>
      <c r="FT68" s="493">
        <v>22</v>
      </c>
      <c r="FU68" s="494"/>
      <c r="FV68" s="494"/>
      <c r="FW68" s="494"/>
      <c r="FX68" s="494"/>
      <c r="FY68" s="494"/>
      <c r="FZ68" s="494"/>
      <c r="GA68" s="495"/>
      <c r="GB68" s="493">
        <v>23</v>
      </c>
      <c r="GC68" s="494"/>
      <c r="GD68" s="494"/>
      <c r="GE68" s="494"/>
      <c r="GF68" s="494"/>
      <c r="GG68" s="494"/>
      <c r="GH68" s="494"/>
      <c r="GI68" s="495"/>
      <c r="GJ68" s="493">
        <v>24</v>
      </c>
      <c r="GK68" s="494"/>
      <c r="GL68" s="494"/>
      <c r="GM68" s="494"/>
      <c r="GN68" s="494"/>
      <c r="GO68" s="494"/>
      <c r="GP68" s="494"/>
      <c r="GQ68" s="495"/>
      <c r="GR68" s="493">
        <v>25</v>
      </c>
      <c r="GS68" s="494"/>
      <c r="GT68" s="494"/>
      <c r="GU68" s="494"/>
      <c r="GV68" s="494"/>
      <c r="GW68" s="494"/>
      <c r="GX68" s="494"/>
      <c r="GY68" s="495"/>
      <c r="GZ68" s="493">
        <v>26</v>
      </c>
      <c r="HA68" s="494"/>
      <c r="HB68" s="494"/>
      <c r="HC68" s="494"/>
      <c r="HD68" s="494"/>
      <c r="HE68" s="494"/>
      <c r="HF68" s="494"/>
      <c r="HG68" s="495"/>
      <c r="HH68" s="493">
        <v>27</v>
      </c>
      <c r="HI68" s="494"/>
      <c r="HJ68" s="494"/>
      <c r="HK68" s="494"/>
      <c r="HL68" s="494"/>
      <c r="HM68" s="494"/>
      <c r="HN68" s="494"/>
      <c r="HO68" s="495"/>
      <c r="HP68" s="493">
        <v>28</v>
      </c>
      <c r="HQ68" s="494"/>
      <c r="HR68" s="494"/>
      <c r="HS68" s="494"/>
      <c r="HT68" s="494"/>
      <c r="HU68" s="494"/>
      <c r="HV68" s="494"/>
      <c r="HW68" s="495"/>
      <c r="HX68" s="493">
        <v>29</v>
      </c>
      <c r="HY68" s="494"/>
      <c r="HZ68" s="494"/>
      <c r="IA68" s="494"/>
      <c r="IB68" s="494"/>
      <c r="IC68" s="494"/>
      <c r="ID68" s="494"/>
      <c r="IE68" s="495"/>
      <c r="IF68" s="493">
        <v>30</v>
      </c>
      <c r="IG68" s="494"/>
      <c r="IH68" s="494"/>
      <c r="II68" s="494"/>
      <c r="IJ68" s="494"/>
      <c r="IK68" s="494"/>
      <c r="IL68" s="494"/>
      <c r="IM68" s="495"/>
      <c r="IN68" s="493">
        <v>31</v>
      </c>
      <c r="IO68" s="494"/>
      <c r="IP68" s="494"/>
      <c r="IQ68" s="494"/>
      <c r="IR68" s="494"/>
      <c r="IS68" s="494"/>
      <c r="IT68" s="494"/>
      <c r="IU68" s="495"/>
      <c r="IV68" s="493" t="s">
        <v>571</v>
      </c>
      <c r="IW68" s="494"/>
      <c r="IX68" s="494"/>
      <c r="IY68" s="494"/>
      <c r="IZ68" s="494"/>
      <c r="JA68" s="494"/>
      <c r="JB68" s="494"/>
      <c r="JC68" s="495"/>
      <c r="JD68" s="488" t="s">
        <v>606</v>
      </c>
      <c r="JE68" s="488" t="s">
        <v>607</v>
      </c>
      <c r="JF68" s="488" t="s">
        <v>608</v>
      </c>
      <c r="JG68" s="478" t="s">
        <v>571</v>
      </c>
      <c r="JH68" s="485" t="s">
        <v>609</v>
      </c>
      <c r="JI68" s="484" t="s">
        <v>641</v>
      </c>
      <c r="JJ68" s="497" t="s">
        <v>639</v>
      </c>
      <c r="JK68" s="496" t="s">
        <v>640</v>
      </c>
    </row>
    <row r="69" spans="1:271" x14ac:dyDescent="0.3">
      <c r="A69" s="479"/>
      <c r="B69" s="479"/>
      <c r="C69" s="479"/>
      <c r="D69" s="479"/>
      <c r="E69" s="479"/>
      <c r="F69" s="479"/>
      <c r="G69" s="479"/>
      <c r="H69" s="86" t="s">
        <v>610</v>
      </c>
      <c r="I69" s="86" t="s">
        <v>611</v>
      </c>
      <c r="J69" s="86" t="s">
        <v>612</v>
      </c>
      <c r="K69" s="86" t="s">
        <v>613</v>
      </c>
      <c r="L69" s="86" t="s">
        <v>614</v>
      </c>
      <c r="M69" s="86" t="s">
        <v>615</v>
      </c>
      <c r="N69" s="86" t="s">
        <v>616</v>
      </c>
      <c r="O69" s="86" t="s">
        <v>617</v>
      </c>
      <c r="P69" s="86" t="s">
        <v>610</v>
      </c>
      <c r="Q69" s="86" t="s">
        <v>611</v>
      </c>
      <c r="R69" s="86" t="s">
        <v>612</v>
      </c>
      <c r="S69" s="86" t="s">
        <v>613</v>
      </c>
      <c r="T69" s="86" t="s">
        <v>614</v>
      </c>
      <c r="U69" s="86" t="s">
        <v>615</v>
      </c>
      <c r="V69" s="86" t="s">
        <v>616</v>
      </c>
      <c r="W69" s="86" t="s">
        <v>617</v>
      </c>
      <c r="X69" s="86" t="s">
        <v>610</v>
      </c>
      <c r="Y69" s="86" t="s">
        <v>611</v>
      </c>
      <c r="Z69" s="86" t="s">
        <v>612</v>
      </c>
      <c r="AA69" s="86" t="s">
        <v>613</v>
      </c>
      <c r="AB69" s="86" t="s">
        <v>614</v>
      </c>
      <c r="AC69" s="86" t="s">
        <v>615</v>
      </c>
      <c r="AD69" s="86" t="s">
        <v>616</v>
      </c>
      <c r="AE69" s="86" t="s">
        <v>617</v>
      </c>
      <c r="AF69" s="86" t="s">
        <v>610</v>
      </c>
      <c r="AG69" s="86" t="s">
        <v>611</v>
      </c>
      <c r="AH69" s="86" t="s">
        <v>612</v>
      </c>
      <c r="AI69" s="86" t="s">
        <v>613</v>
      </c>
      <c r="AJ69" s="86" t="s">
        <v>614</v>
      </c>
      <c r="AK69" s="86" t="s">
        <v>615</v>
      </c>
      <c r="AL69" s="86" t="s">
        <v>616</v>
      </c>
      <c r="AM69" s="86" t="s">
        <v>617</v>
      </c>
      <c r="AN69" s="86" t="s">
        <v>610</v>
      </c>
      <c r="AO69" s="86" t="s">
        <v>611</v>
      </c>
      <c r="AP69" s="86" t="s">
        <v>612</v>
      </c>
      <c r="AQ69" s="86" t="s">
        <v>613</v>
      </c>
      <c r="AR69" s="86" t="s">
        <v>614</v>
      </c>
      <c r="AS69" s="86" t="s">
        <v>615</v>
      </c>
      <c r="AT69" s="86" t="s">
        <v>616</v>
      </c>
      <c r="AU69" s="86" t="s">
        <v>617</v>
      </c>
      <c r="AV69" s="86" t="s">
        <v>610</v>
      </c>
      <c r="AW69" s="86" t="s">
        <v>611</v>
      </c>
      <c r="AX69" s="86" t="s">
        <v>612</v>
      </c>
      <c r="AY69" s="86" t="s">
        <v>613</v>
      </c>
      <c r="AZ69" s="86" t="s">
        <v>614</v>
      </c>
      <c r="BA69" s="86" t="s">
        <v>615</v>
      </c>
      <c r="BB69" s="86" t="s">
        <v>616</v>
      </c>
      <c r="BC69" s="86" t="s">
        <v>617</v>
      </c>
      <c r="BD69" s="86" t="s">
        <v>610</v>
      </c>
      <c r="BE69" s="86" t="s">
        <v>611</v>
      </c>
      <c r="BF69" s="86" t="s">
        <v>612</v>
      </c>
      <c r="BG69" s="86" t="s">
        <v>613</v>
      </c>
      <c r="BH69" s="86" t="s">
        <v>614</v>
      </c>
      <c r="BI69" s="86" t="s">
        <v>615</v>
      </c>
      <c r="BJ69" s="86" t="s">
        <v>616</v>
      </c>
      <c r="BK69" s="86" t="s">
        <v>617</v>
      </c>
      <c r="BL69" s="86" t="s">
        <v>610</v>
      </c>
      <c r="BM69" s="86" t="s">
        <v>611</v>
      </c>
      <c r="BN69" s="86" t="s">
        <v>612</v>
      </c>
      <c r="BO69" s="86" t="s">
        <v>613</v>
      </c>
      <c r="BP69" s="86" t="s">
        <v>614</v>
      </c>
      <c r="BQ69" s="86" t="s">
        <v>615</v>
      </c>
      <c r="BR69" s="86" t="s">
        <v>616</v>
      </c>
      <c r="BS69" s="86" t="s">
        <v>617</v>
      </c>
      <c r="BT69" s="86" t="s">
        <v>610</v>
      </c>
      <c r="BU69" s="86" t="s">
        <v>611</v>
      </c>
      <c r="BV69" s="86" t="s">
        <v>612</v>
      </c>
      <c r="BW69" s="86" t="s">
        <v>613</v>
      </c>
      <c r="BX69" s="86" t="s">
        <v>614</v>
      </c>
      <c r="BY69" s="86" t="s">
        <v>615</v>
      </c>
      <c r="BZ69" s="86" t="s">
        <v>616</v>
      </c>
      <c r="CA69" s="86" t="s">
        <v>617</v>
      </c>
      <c r="CB69" s="86" t="s">
        <v>610</v>
      </c>
      <c r="CC69" s="86" t="s">
        <v>611</v>
      </c>
      <c r="CD69" s="86" t="s">
        <v>612</v>
      </c>
      <c r="CE69" s="86" t="s">
        <v>613</v>
      </c>
      <c r="CF69" s="86" t="s">
        <v>614</v>
      </c>
      <c r="CG69" s="86" t="s">
        <v>615</v>
      </c>
      <c r="CH69" s="86" t="s">
        <v>616</v>
      </c>
      <c r="CI69" s="86" t="s">
        <v>617</v>
      </c>
      <c r="CJ69" s="86" t="s">
        <v>610</v>
      </c>
      <c r="CK69" s="86" t="s">
        <v>611</v>
      </c>
      <c r="CL69" s="86" t="s">
        <v>612</v>
      </c>
      <c r="CM69" s="86" t="s">
        <v>613</v>
      </c>
      <c r="CN69" s="86" t="s">
        <v>614</v>
      </c>
      <c r="CO69" s="86" t="s">
        <v>615</v>
      </c>
      <c r="CP69" s="86" t="s">
        <v>616</v>
      </c>
      <c r="CQ69" s="86" t="s">
        <v>617</v>
      </c>
      <c r="CR69" s="86" t="s">
        <v>610</v>
      </c>
      <c r="CS69" s="86" t="s">
        <v>611</v>
      </c>
      <c r="CT69" s="86" t="s">
        <v>612</v>
      </c>
      <c r="CU69" s="86" t="s">
        <v>613</v>
      </c>
      <c r="CV69" s="86" t="s">
        <v>614</v>
      </c>
      <c r="CW69" s="86" t="s">
        <v>615</v>
      </c>
      <c r="CX69" s="86" t="s">
        <v>616</v>
      </c>
      <c r="CY69" s="86" t="s">
        <v>617</v>
      </c>
      <c r="CZ69" s="86" t="s">
        <v>610</v>
      </c>
      <c r="DA69" s="86" t="s">
        <v>611</v>
      </c>
      <c r="DB69" s="86" t="s">
        <v>612</v>
      </c>
      <c r="DC69" s="86" t="s">
        <v>613</v>
      </c>
      <c r="DD69" s="86" t="s">
        <v>614</v>
      </c>
      <c r="DE69" s="86" t="s">
        <v>615</v>
      </c>
      <c r="DF69" s="86" t="s">
        <v>616</v>
      </c>
      <c r="DG69" s="86" t="s">
        <v>617</v>
      </c>
      <c r="DH69" s="86" t="s">
        <v>610</v>
      </c>
      <c r="DI69" s="86" t="s">
        <v>611</v>
      </c>
      <c r="DJ69" s="86" t="s">
        <v>612</v>
      </c>
      <c r="DK69" s="86" t="s">
        <v>613</v>
      </c>
      <c r="DL69" s="86" t="s">
        <v>614</v>
      </c>
      <c r="DM69" s="86" t="s">
        <v>615</v>
      </c>
      <c r="DN69" s="86" t="s">
        <v>616</v>
      </c>
      <c r="DO69" s="86" t="s">
        <v>617</v>
      </c>
      <c r="DP69" s="86" t="s">
        <v>610</v>
      </c>
      <c r="DQ69" s="86" t="s">
        <v>611</v>
      </c>
      <c r="DR69" s="86" t="s">
        <v>612</v>
      </c>
      <c r="DS69" s="86" t="s">
        <v>613</v>
      </c>
      <c r="DT69" s="86" t="s">
        <v>614</v>
      </c>
      <c r="DU69" s="86" t="s">
        <v>615</v>
      </c>
      <c r="DV69" s="86" t="s">
        <v>616</v>
      </c>
      <c r="DW69" s="86" t="s">
        <v>617</v>
      </c>
      <c r="DX69" s="86" t="s">
        <v>610</v>
      </c>
      <c r="DY69" s="86" t="s">
        <v>611</v>
      </c>
      <c r="DZ69" s="86" t="s">
        <v>612</v>
      </c>
      <c r="EA69" s="86" t="s">
        <v>613</v>
      </c>
      <c r="EB69" s="86" t="s">
        <v>614</v>
      </c>
      <c r="EC69" s="86" t="s">
        <v>615</v>
      </c>
      <c r="ED69" s="86" t="s">
        <v>616</v>
      </c>
      <c r="EE69" s="86" t="s">
        <v>617</v>
      </c>
      <c r="EF69" s="86" t="s">
        <v>610</v>
      </c>
      <c r="EG69" s="86" t="s">
        <v>611</v>
      </c>
      <c r="EH69" s="86" t="s">
        <v>612</v>
      </c>
      <c r="EI69" s="86" t="s">
        <v>613</v>
      </c>
      <c r="EJ69" s="86" t="s">
        <v>614</v>
      </c>
      <c r="EK69" s="86" t="s">
        <v>615</v>
      </c>
      <c r="EL69" s="86" t="s">
        <v>616</v>
      </c>
      <c r="EM69" s="86" t="s">
        <v>617</v>
      </c>
      <c r="EN69" s="86" t="s">
        <v>610</v>
      </c>
      <c r="EO69" s="86" t="s">
        <v>611</v>
      </c>
      <c r="EP69" s="86" t="s">
        <v>612</v>
      </c>
      <c r="EQ69" s="86" t="s">
        <v>613</v>
      </c>
      <c r="ER69" s="86" t="s">
        <v>614</v>
      </c>
      <c r="ES69" s="86" t="s">
        <v>615</v>
      </c>
      <c r="ET69" s="86" t="s">
        <v>616</v>
      </c>
      <c r="EU69" s="86" t="s">
        <v>617</v>
      </c>
      <c r="EV69" s="86" t="s">
        <v>610</v>
      </c>
      <c r="EW69" s="86" t="s">
        <v>611</v>
      </c>
      <c r="EX69" s="86" t="s">
        <v>612</v>
      </c>
      <c r="EY69" s="86" t="s">
        <v>613</v>
      </c>
      <c r="EZ69" s="86" t="s">
        <v>614</v>
      </c>
      <c r="FA69" s="86" t="s">
        <v>615</v>
      </c>
      <c r="FB69" s="86" t="s">
        <v>616</v>
      </c>
      <c r="FC69" s="86" t="s">
        <v>617</v>
      </c>
      <c r="FD69" s="86" t="s">
        <v>610</v>
      </c>
      <c r="FE69" s="86" t="s">
        <v>611</v>
      </c>
      <c r="FF69" s="86" t="s">
        <v>612</v>
      </c>
      <c r="FG69" s="86" t="s">
        <v>613</v>
      </c>
      <c r="FH69" s="86" t="s">
        <v>614</v>
      </c>
      <c r="FI69" s="86" t="s">
        <v>615</v>
      </c>
      <c r="FJ69" s="86" t="s">
        <v>616</v>
      </c>
      <c r="FK69" s="86" t="s">
        <v>617</v>
      </c>
      <c r="FL69" s="86" t="s">
        <v>610</v>
      </c>
      <c r="FM69" s="86" t="s">
        <v>611</v>
      </c>
      <c r="FN69" s="86" t="s">
        <v>612</v>
      </c>
      <c r="FO69" s="86" t="s">
        <v>613</v>
      </c>
      <c r="FP69" s="86" t="s">
        <v>614</v>
      </c>
      <c r="FQ69" s="86" t="s">
        <v>615</v>
      </c>
      <c r="FR69" s="86" t="s">
        <v>616</v>
      </c>
      <c r="FS69" s="86" t="s">
        <v>617</v>
      </c>
      <c r="FT69" s="86" t="s">
        <v>610</v>
      </c>
      <c r="FU69" s="86" t="s">
        <v>611</v>
      </c>
      <c r="FV69" s="86" t="s">
        <v>612</v>
      </c>
      <c r="FW69" s="86" t="s">
        <v>613</v>
      </c>
      <c r="FX69" s="86" t="s">
        <v>614</v>
      </c>
      <c r="FY69" s="86" t="s">
        <v>615</v>
      </c>
      <c r="FZ69" s="86" t="s">
        <v>616</v>
      </c>
      <c r="GA69" s="86" t="s">
        <v>617</v>
      </c>
      <c r="GB69" s="86" t="s">
        <v>610</v>
      </c>
      <c r="GC69" s="86" t="s">
        <v>611</v>
      </c>
      <c r="GD69" s="86" t="s">
        <v>612</v>
      </c>
      <c r="GE69" s="86" t="s">
        <v>613</v>
      </c>
      <c r="GF69" s="86" t="s">
        <v>614</v>
      </c>
      <c r="GG69" s="86" t="s">
        <v>615</v>
      </c>
      <c r="GH69" s="86" t="s">
        <v>616</v>
      </c>
      <c r="GI69" s="86" t="s">
        <v>617</v>
      </c>
      <c r="GJ69" s="86" t="s">
        <v>610</v>
      </c>
      <c r="GK69" s="86" t="s">
        <v>611</v>
      </c>
      <c r="GL69" s="86" t="s">
        <v>612</v>
      </c>
      <c r="GM69" s="86" t="s">
        <v>613</v>
      </c>
      <c r="GN69" s="86" t="s">
        <v>614</v>
      </c>
      <c r="GO69" s="86" t="s">
        <v>615</v>
      </c>
      <c r="GP69" s="86" t="s">
        <v>616</v>
      </c>
      <c r="GQ69" s="86" t="s">
        <v>617</v>
      </c>
      <c r="GR69" s="86" t="s">
        <v>610</v>
      </c>
      <c r="GS69" s="86" t="s">
        <v>611</v>
      </c>
      <c r="GT69" s="86" t="s">
        <v>612</v>
      </c>
      <c r="GU69" s="86" t="s">
        <v>613</v>
      </c>
      <c r="GV69" s="86" t="s">
        <v>614</v>
      </c>
      <c r="GW69" s="86" t="s">
        <v>615</v>
      </c>
      <c r="GX69" s="86" t="s">
        <v>616</v>
      </c>
      <c r="GY69" s="86" t="s">
        <v>617</v>
      </c>
      <c r="GZ69" s="86" t="s">
        <v>610</v>
      </c>
      <c r="HA69" s="86" t="s">
        <v>611</v>
      </c>
      <c r="HB69" s="86" t="s">
        <v>612</v>
      </c>
      <c r="HC69" s="86" t="s">
        <v>613</v>
      </c>
      <c r="HD69" s="86" t="s">
        <v>614</v>
      </c>
      <c r="HE69" s="86" t="s">
        <v>615</v>
      </c>
      <c r="HF69" s="86" t="s">
        <v>616</v>
      </c>
      <c r="HG69" s="86" t="s">
        <v>617</v>
      </c>
      <c r="HH69" s="86" t="s">
        <v>610</v>
      </c>
      <c r="HI69" s="86" t="s">
        <v>611</v>
      </c>
      <c r="HJ69" s="86" t="s">
        <v>612</v>
      </c>
      <c r="HK69" s="86" t="s">
        <v>613</v>
      </c>
      <c r="HL69" s="86" t="s">
        <v>614</v>
      </c>
      <c r="HM69" s="86" t="s">
        <v>615</v>
      </c>
      <c r="HN69" s="86" t="s">
        <v>616</v>
      </c>
      <c r="HO69" s="86" t="s">
        <v>617</v>
      </c>
      <c r="HP69" s="86" t="s">
        <v>610</v>
      </c>
      <c r="HQ69" s="86" t="s">
        <v>611</v>
      </c>
      <c r="HR69" s="86" t="s">
        <v>612</v>
      </c>
      <c r="HS69" s="86" t="s">
        <v>613</v>
      </c>
      <c r="HT69" s="86" t="s">
        <v>614</v>
      </c>
      <c r="HU69" s="86" t="s">
        <v>615</v>
      </c>
      <c r="HV69" s="86" t="s">
        <v>616</v>
      </c>
      <c r="HW69" s="86" t="s">
        <v>617</v>
      </c>
      <c r="HX69" s="86" t="s">
        <v>610</v>
      </c>
      <c r="HY69" s="86" t="s">
        <v>611</v>
      </c>
      <c r="HZ69" s="86" t="s">
        <v>612</v>
      </c>
      <c r="IA69" s="86" t="s">
        <v>613</v>
      </c>
      <c r="IB69" s="86" t="s">
        <v>614</v>
      </c>
      <c r="IC69" s="86" t="s">
        <v>615</v>
      </c>
      <c r="ID69" s="86" t="s">
        <v>616</v>
      </c>
      <c r="IE69" s="86" t="s">
        <v>617</v>
      </c>
      <c r="IF69" s="86" t="s">
        <v>610</v>
      </c>
      <c r="IG69" s="86" t="s">
        <v>611</v>
      </c>
      <c r="IH69" s="86" t="s">
        <v>612</v>
      </c>
      <c r="II69" s="86" t="s">
        <v>613</v>
      </c>
      <c r="IJ69" s="86" t="s">
        <v>614</v>
      </c>
      <c r="IK69" s="86" t="s">
        <v>615</v>
      </c>
      <c r="IL69" s="86" t="s">
        <v>616</v>
      </c>
      <c r="IM69" s="86" t="s">
        <v>617</v>
      </c>
      <c r="IN69" s="86" t="s">
        <v>610</v>
      </c>
      <c r="IO69" s="86" t="s">
        <v>611</v>
      </c>
      <c r="IP69" s="86" t="s">
        <v>612</v>
      </c>
      <c r="IQ69" s="86" t="s">
        <v>613</v>
      </c>
      <c r="IR69" s="86" t="s">
        <v>614</v>
      </c>
      <c r="IS69" s="86" t="s">
        <v>615</v>
      </c>
      <c r="IT69" s="86" t="s">
        <v>616</v>
      </c>
      <c r="IU69" s="86" t="s">
        <v>617</v>
      </c>
      <c r="IV69" s="86" t="s">
        <v>610</v>
      </c>
      <c r="IW69" s="86" t="s">
        <v>611</v>
      </c>
      <c r="IX69" s="86" t="s">
        <v>612</v>
      </c>
      <c r="IY69" s="86" t="s">
        <v>613</v>
      </c>
      <c r="IZ69" s="86" t="s">
        <v>614</v>
      </c>
      <c r="JA69" s="86" t="s">
        <v>615</v>
      </c>
      <c r="JB69" s="86" t="s">
        <v>616</v>
      </c>
      <c r="JC69" s="86" t="s">
        <v>617</v>
      </c>
      <c r="JD69" s="489"/>
      <c r="JE69" s="489"/>
      <c r="JF69" s="489"/>
      <c r="JG69" s="479"/>
      <c r="JH69" s="486"/>
      <c r="JI69" s="484"/>
      <c r="JJ69" s="497"/>
      <c r="JK69" s="496"/>
    </row>
    <row r="70" spans="1:271" x14ac:dyDescent="0.3">
      <c r="A70" s="75">
        <v>1</v>
      </c>
      <c r="B70" s="75" t="s">
        <v>149</v>
      </c>
      <c r="C70" s="75" t="s">
        <v>149</v>
      </c>
      <c r="D70" s="79" t="s">
        <v>644</v>
      </c>
      <c r="E70" s="92"/>
      <c r="F70" s="92">
        <v>3973.9</v>
      </c>
      <c r="G70" s="92"/>
      <c r="H70" s="93">
        <v>2</v>
      </c>
      <c r="I70" s="93">
        <v>3</v>
      </c>
      <c r="J70" s="93"/>
      <c r="K70" s="93"/>
      <c r="L70" s="93"/>
      <c r="M70" s="93"/>
      <c r="N70" s="93"/>
      <c r="O70" s="75">
        <v>3</v>
      </c>
      <c r="P70" s="93">
        <v>1</v>
      </c>
      <c r="Q70" s="75">
        <v>1</v>
      </c>
      <c r="R70" s="75">
        <v>1</v>
      </c>
      <c r="S70" s="75">
        <v>3</v>
      </c>
      <c r="T70" s="75"/>
      <c r="U70" s="75">
        <v>2</v>
      </c>
      <c r="V70" s="75"/>
      <c r="W70" s="75"/>
      <c r="X70" s="93">
        <v>2</v>
      </c>
      <c r="Y70" s="93"/>
      <c r="Z70" s="93">
        <v>2</v>
      </c>
      <c r="AA70" s="93"/>
      <c r="AB70" s="93">
        <v>2</v>
      </c>
      <c r="AC70" s="93"/>
      <c r="AD70" s="93"/>
      <c r="AE70" s="93">
        <v>2</v>
      </c>
      <c r="AF70" s="93"/>
      <c r="AG70" s="93"/>
      <c r="AH70" s="93"/>
      <c r="AI70" s="93"/>
      <c r="AJ70" s="93"/>
      <c r="AK70" s="93"/>
      <c r="AL70" s="93"/>
      <c r="AM70" s="75"/>
      <c r="AN70" s="93"/>
      <c r="AO70" s="75"/>
      <c r="AP70" s="75"/>
      <c r="AQ70" s="75"/>
      <c r="AR70" s="75"/>
      <c r="AS70" s="75"/>
      <c r="AT70" s="75"/>
      <c r="AU70" s="75"/>
      <c r="AV70" s="93"/>
      <c r="AW70" s="75"/>
      <c r="AX70" s="75"/>
      <c r="AY70" s="75">
        <v>2</v>
      </c>
      <c r="AZ70" s="75">
        <v>2</v>
      </c>
      <c r="BA70" s="75"/>
      <c r="BB70" s="75">
        <v>3</v>
      </c>
      <c r="BC70" s="75">
        <v>1</v>
      </c>
      <c r="BD70" s="75">
        <v>2</v>
      </c>
      <c r="BE70" s="75">
        <v>2</v>
      </c>
      <c r="BF70" s="75"/>
      <c r="BG70" s="75"/>
      <c r="BH70" s="75">
        <v>2</v>
      </c>
      <c r="BI70" s="75"/>
      <c r="BJ70" s="75">
        <v>2</v>
      </c>
      <c r="BK70" s="75"/>
      <c r="BL70" s="75"/>
      <c r="BM70" s="75"/>
      <c r="BN70" s="75"/>
      <c r="BO70" s="75"/>
      <c r="BP70" s="75"/>
      <c r="BQ70" s="75">
        <v>3</v>
      </c>
      <c r="BR70" s="75">
        <v>3</v>
      </c>
      <c r="BS70" s="75">
        <v>2</v>
      </c>
      <c r="BT70" s="93">
        <v>2</v>
      </c>
      <c r="BU70" s="75">
        <v>2</v>
      </c>
      <c r="BV70" s="75">
        <v>2</v>
      </c>
      <c r="BW70" s="75">
        <v>1</v>
      </c>
      <c r="BX70" s="75">
        <v>1</v>
      </c>
      <c r="BY70" s="75"/>
      <c r="BZ70" s="75"/>
      <c r="CA70" s="75"/>
      <c r="CB70" s="75"/>
      <c r="CC70" s="75"/>
      <c r="CD70" s="75"/>
      <c r="CE70" s="75">
        <v>3</v>
      </c>
      <c r="CF70" s="75">
        <v>3</v>
      </c>
      <c r="CG70" s="75">
        <v>2</v>
      </c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  <c r="CW70" s="75"/>
      <c r="CX70" s="75"/>
      <c r="CY70" s="75"/>
      <c r="CZ70" s="93"/>
      <c r="DA70" s="75"/>
      <c r="DB70" s="75"/>
      <c r="DC70" s="75">
        <v>2</v>
      </c>
      <c r="DD70" s="75">
        <v>2</v>
      </c>
      <c r="DE70" s="75"/>
      <c r="DF70" s="75">
        <v>3</v>
      </c>
      <c r="DG70" s="75">
        <v>1</v>
      </c>
      <c r="DH70" s="75">
        <v>2</v>
      </c>
      <c r="DI70" s="75">
        <v>2</v>
      </c>
      <c r="DJ70" s="75"/>
      <c r="DK70" s="75"/>
      <c r="DL70" s="75">
        <v>2</v>
      </c>
      <c r="DM70" s="75"/>
      <c r="DN70" s="75">
        <v>2</v>
      </c>
      <c r="DO70" s="75"/>
      <c r="DP70" s="75"/>
      <c r="DQ70" s="75"/>
      <c r="DR70" s="75"/>
      <c r="DS70" s="75"/>
      <c r="DT70" s="75"/>
      <c r="DU70" s="75">
        <v>3</v>
      </c>
      <c r="DV70" s="75">
        <v>3</v>
      </c>
      <c r="DW70" s="75">
        <v>2</v>
      </c>
      <c r="DX70" s="93">
        <v>2</v>
      </c>
      <c r="DY70" s="75">
        <v>2</v>
      </c>
      <c r="DZ70" s="75">
        <v>2</v>
      </c>
      <c r="EA70" s="75">
        <v>1</v>
      </c>
      <c r="EB70" s="75">
        <v>1</v>
      </c>
      <c r="EC70" s="75"/>
      <c r="ED70" s="75"/>
      <c r="EE70" s="75"/>
      <c r="EF70" s="75"/>
      <c r="EG70" s="75"/>
      <c r="EH70" s="75"/>
      <c r="EI70" s="75">
        <v>3</v>
      </c>
      <c r="EJ70" s="75">
        <v>3</v>
      </c>
      <c r="EK70" s="75">
        <v>2</v>
      </c>
      <c r="EL70" s="75"/>
      <c r="EM70" s="75"/>
      <c r="EN70" s="75"/>
      <c r="EO70" s="75"/>
      <c r="EP70" s="75"/>
      <c r="EQ70" s="75"/>
      <c r="ER70" s="75"/>
      <c r="ES70" s="75"/>
      <c r="ET70" s="75"/>
      <c r="EU70" s="75"/>
      <c r="EV70" s="75"/>
      <c r="EW70" s="75"/>
      <c r="EX70" s="75"/>
      <c r="EY70" s="75"/>
      <c r="EZ70" s="75"/>
      <c r="FA70" s="75"/>
      <c r="FB70" s="75"/>
      <c r="FC70" s="75"/>
      <c r="FD70" s="93"/>
      <c r="FE70" s="75"/>
      <c r="FF70" s="75"/>
      <c r="FG70" s="75">
        <v>2</v>
      </c>
      <c r="FH70" s="75">
        <v>2</v>
      </c>
      <c r="FI70" s="75"/>
      <c r="FJ70" s="75">
        <v>3</v>
      </c>
      <c r="FK70" s="75">
        <v>1</v>
      </c>
      <c r="FL70" s="75">
        <v>2</v>
      </c>
      <c r="FM70" s="75">
        <v>2</v>
      </c>
      <c r="FN70" s="75"/>
      <c r="FO70" s="75"/>
      <c r="FP70" s="75">
        <v>2</v>
      </c>
      <c r="FQ70" s="75"/>
      <c r="FR70" s="75">
        <v>2</v>
      </c>
      <c r="FS70" s="75"/>
      <c r="FT70" s="75"/>
      <c r="FU70" s="75"/>
      <c r="FV70" s="75"/>
      <c r="FW70" s="75"/>
      <c r="FX70" s="75"/>
      <c r="FY70" s="75">
        <v>3</v>
      </c>
      <c r="FZ70" s="75">
        <v>3</v>
      </c>
      <c r="GA70" s="75">
        <v>2</v>
      </c>
      <c r="GB70" s="93">
        <v>2</v>
      </c>
      <c r="GC70" s="75">
        <v>2</v>
      </c>
      <c r="GD70" s="75">
        <v>2</v>
      </c>
      <c r="GE70" s="75">
        <v>1</v>
      </c>
      <c r="GF70" s="75">
        <v>1</v>
      </c>
      <c r="GG70" s="75"/>
      <c r="GH70" s="75"/>
      <c r="GI70" s="75"/>
      <c r="GJ70" s="75"/>
      <c r="GK70" s="75"/>
      <c r="GL70" s="75"/>
      <c r="GM70" s="75">
        <v>3</v>
      </c>
      <c r="GN70" s="75">
        <v>3</v>
      </c>
      <c r="GO70" s="75">
        <v>2</v>
      </c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>
        <v>2</v>
      </c>
      <c r="HK70" s="75">
        <v>2</v>
      </c>
      <c r="HL70" s="75">
        <v>2</v>
      </c>
      <c r="HM70" s="75"/>
      <c r="HN70" s="75">
        <v>2</v>
      </c>
      <c r="HO70" s="75"/>
      <c r="HP70" s="75"/>
      <c r="HQ70" s="75"/>
      <c r="HR70" s="75"/>
      <c r="HS70" s="75">
        <v>3</v>
      </c>
      <c r="HT70" s="75">
        <v>2</v>
      </c>
      <c r="HU70" s="75">
        <v>3</v>
      </c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97">
        <v>422.22687500000001</v>
      </c>
      <c r="IW70" s="97">
        <v>397.39</v>
      </c>
      <c r="IX70" s="97">
        <v>273.205625</v>
      </c>
      <c r="IY70" s="97">
        <v>645.75874999999996</v>
      </c>
      <c r="IZ70" s="97">
        <v>745.10625000000005</v>
      </c>
      <c r="JA70" s="97">
        <v>496.73750000000001</v>
      </c>
      <c r="JB70" s="97">
        <v>645.75874999999996</v>
      </c>
      <c r="JC70" s="97">
        <v>347.71625</v>
      </c>
      <c r="JD70" s="75">
        <v>160</v>
      </c>
      <c r="JE70" s="75">
        <v>20</v>
      </c>
      <c r="JF70" s="75">
        <v>8</v>
      </c>
      <c r="JG70" s="75">
        <v>160</v>
      </c>
      <c r="JH70" s="75">
        <v>160</v>
      </c>
      <c r="JI70" s="97">
        <v>24.836874999999999</v>
      </c>
      <c r="JJ70" s="97">
        <v>3973.9</v>
      </c>
      <c r="JK70" s="97">
        <v>0</v>
      </c>
    </row>
    <row r="71" spans="1:271" x14ac:dyDescent="0.3">
      <c r="A71" s="75">
        <v>2</v>
      </c>
      <c r="B71" s="75" t="s">
        <v>169</v>
      </c>
      <c r="C71" s="75" t="s">
        <v>519</v>
      </c>
      <c r="D71" s="78" t="s">
        <v>645</v>
      </c>
      <c r="E71" s="92"/>
      <c r="F71" s="92">
        <v>2944</v>
      </c>
      <c r="G71" s="92"/>
      <c r="H71" s="93">
        <v>3</v>
      </c>
      <c r="I71" s="93"/>
      <c r="J71" s="93"/>
      <c r="K71" s="93">
        <v>2</v>
      </c>
      <c r="L71" s="93">
        <v>2</v>
      </c>
      <c r="M71" s="93"/>
      <c r="N71" s="93">
        <v>1</v>
      </c>
      <c r="O71" s="75"/>
      <c r="P71" s="75"/>
      <c r="Q71" s="75">
        <v>2</v>
      </c>
      <c r="R71" s="75"/>
      <c r="S71" s="75">
        <v>2</v>
      </c>
      <c r="T71" s="93">
        <v>2</v>
      </c>
      <c r="U71" s="75"/>
      <c r="V71" s="75">
        <v>2</v>
      </c>
      <c r="W71" s="75"/>
      <c r="X71" s="93">
        <v>2</v>
      </c>
      <c r="Y71" s="93"/>
      <c r="Z71" s="93">
        <v>3</v>
      </c>
      <c r="AA71" s="93"/>
      <c r="AB71" s="93">
        <v>2</v>
      </c>
      <c r="AC71" s="93"/>
      <c r="AD71" s="93"/>
      <c r="AE71" s="93">
        <v>1</v>
      </c>
      <c r="AF71" s="93"/>
      <c r="AG71" s="93"/>
      <c r="AH71" s="93"/>
      <c r="AI71" s="93"/>
      <c r="AJ71" s="93"/>
      <c r="AK71" s="93"/>
      <c r="AL71" s="93"/>
      <c r="AM71" s="75"/>
      <c r="AN71" s="75"/>
      <c r="AO71" s="75"/>
      <c r="AP71" s="75"/>
      <c r="AQ71" s="75"/>
      <c r="AR71" s="93"/>
      <c r="AS71" s="75"/>
      <c r="AT71" s="75"/>
      <c r="AU71" s="75"/>
      <c r="AV71" s="75"/>
      <c r="AW71" s="75"/>
      <c r="AX71" s="75"/>
      <c r="AY71" s="75"/>
      <c r="AZ71" s="93">
        <v>2</v>
      </c>
      <c r="BA71" s="75">
        <v>3</v>
      </c>
      <c r="BB71" s="75">
        <v>2</v>
      </c>
      <c r="BC71" s="75">
        <v>1</v>
      </c>
      <c r="BD71" s="75"/>
      <c r="BE71" s="75"/>
      <c r="BF71" s="75">
        <v>2</v>
      </c>
      <c r="BG71" s="75">
        <v>2</v>
      </c>
      <c r="BH71" s="93">
        <v>2</v>
      </c>
      <c r="BI71" s="75"/>
      <c r="BJ71" s="75">
        <v>2</v>
      </c>
      <c r="BK71" s="75"/>
      <c r="BL71" s="75"/>
      <c r="BM71" s="75"/>
      <c r="BN71" s="75">
        <v>2</v>
      </c>
      <c r="BO71" s="75"/>
      <c r="BP71" s="93">
        <v>3</v>
      </c>
      <c r="BQ71" s="75">
        <v>3</v>
      </c>
      <c r="BR71" s="75"/>
      <c r="BS71" s="75"/>
      <c r="BT71" s="75"/>
      <c r="BU71" s="75"/>
      <c r="BV71" s="75"/>
      <c r="BW71" s="75">
        <v>4</v>
      </c>
      <c r="BX71" s="75"/>
      <c r="BY71" s="75"/>
      <c r="BZ71" s="75">
        <v>2</v>
      </c>
      <c r="CA71" s="75">
        <v>2</v>
      </c>
      <c r="CB71" s="75"/>
      <c r="CC71" s="75"/>
      <c r="CD71" s="75">
        <v>2</v>
      </c>
      <c r="CE71" s="75"/>
      <c r="CF71" s="93">
        <v>2</v>
      </c>
      <c r="CG71" s="75"/>
      <c r="CH71" s="75">
        <v>2</v>
      </c>
      <c r="CI71" s="75">
        <v>2</v>
      </c>
      <c r="CJ71" s="75"/>
      <c r="CK71" s="75"/>
      <c r="CL71" s="75"/>
      <c r="CM71" s="75"/>
      <c r="CN71" s="93"/>
      <c r="CO71" s="75"/>
      <c r="CP71" s="75"/>
      <c r="CQ71" s="75"/>
      <c r="CR71" s="75"/>
      <c r="CS71" s="75"/>
      <c r="CT71" s="75"/>
      <c r="CU71" s="75"/>
      <c r="CV71" s="93"/>
      <c r="CW71" s="75"/>
      <c r="CX71" s="75"/>
      <c r="CY71" s="75"/>
      <c r="CZ71" s="75"/>
      <c r="DA71" s="75"/>
      <c r="DB71" s="75"/>
      <c r="DC71" s="75"/>
      <c r="DD71" s="93">
        <v>2</v>
      </c>
      <c r="DE71" s="75">
        <v>3</v>
      </c>
      <c r="DF71" s="75">
        <v>2</v>
      </c>
      <c r="DG71" s="75">
        <v>1</v>
      </c>
      <c r="DH71" s="75"/>
      <c r="DI71" s="75"/>
      <c r="DJ71" s="75">
        <v>2</v>
      </c>
      <c r="DK71" s="75">
        <v>2</v>
      </c>
      <c r="DL71" s="93">
        <v>2</v>
      </c>
      <c r="DM71" s="75"/>
      <c r="DN71" s="75">
        <v>2</v>
      </c>
      <c r="DO71" s="75"/>
      <c r="DP71" s="75"/>
      <c r="DQ71" s="75"/>
      <c r="DR71" s="75">
        <v>2</v>
      </c>
      <c r="DS71" s="75"/>
      <c r="DT71" s="93">
        <v>3</v>
      </c>
      <c r="DU71" s="75">
        <v>3</v>
      </c>
      <c r="DV71" s="75"/>
      <c r="DW71" s="75"/>
      <c r="DX71" s="75"/>
      <c r="DY71" s="75"/>
      <c r="DZ71" s="75"/>
      <c r="EA71" s="75">
        <v>4</v>
      </c>
      <c r="EB71" s="75"/>
      <c r="EC71" s="75"/>
      <c r="ED71" s="75">
        <v>2</v>
      </c>
      <c r="EE71" s="75">
        <v>2</v>
      </c>
      <c r="EF71" s="75"/>
      <c r="EG71" s="75"/>
      <c r="EH71" s="75">
        <v>2</v>
      </c>
      <c r="EI71" s="75"/>
      <c r="EJ71" s="93">
        <v>2</v>
      </c>
      <c r="EK71" s="75"/>
      <c r="EL71" s="75">
        <v>2</v>
      </c>
      <c r="EM71" s="75">
        <v>2</v>
      </c>
      <c r="EN71" s="75"/>
      <c r="EO71" s="75"/>
      <c r="EP71" s="75"/>
      <c r="EQ71" s="75"/>
      <c r="ER71" s="93"/>
      <c r="ES71" s="75"/>
      <c r="ET71" s="75"/>
      <c r="EU71" s="75"/>
      <c r="EV71" s="86"/>
      <c r="EW71" s="86"/>
      <c r="EX71" s="86"/>
      <c r="EY71" s="75"/>
      <c r="EZ71" s="93"/>
      <c r="FA71" s="75"/>
      <c r="FB71" s="75"/>
      <c r="FC71" s="75"/>
      <c r="FD71" s="75"/>
      <c r="FE71" s="75"/>
      <c r="FF71" s="75"/>
      <c r="FG71" s="75"/>
      <c r="FH71" s="93">
        <v>2</v>
      </c>
      <c r="FI71" s="75">
        <v>3</v>
      </c>
      <c r="FJ71" s="75">
        <v>2</v>
      </c>
      <c r="FK71" s="75">
        <v>1</v>
      </c>
      <c r="FL71" s="75"/>
      <c r="FM71" s="75"/>
      <c r="FN71" s="75">
        <v>2</v>
      </c>
      <c r="FO71" s="75">
        <v>2</v>
      </c>
      <c r="FP71" s="93">
        <v>2</v>
      </c>
      <c r="FQ71" s="75"/>
      <c r="FR71" s="75">
        <v>2</v>
      </c>
      <c r="FS71" s="75"/>
      <c r="FT71" s="75"/>
      <c r="FU71" s="75"/>
      <c r="FV71" s="75">
        <v>2</v>
      </c>
      <c r="FW71" s="75"/>
      <c r="FX71" s="93">
        <v>3</v>
      </c>
      <c r="FY71" s="75">
        <v>3</v>
      </c>
      <c r="FZ71" s="75"/>
      <c r="GA71" s="75"/>
      <c r="GB71" s="75"/>
      <c r="GC71" s="75"/>
      <c r="GD71" s="75"/>
      <c r="GE71" s="75">
        <v>4</v>
      </c>
      <c r="GF71" s="75"/>
      <c r="GG71" s="75"/>
      <c r="GH71" s="75">
        <v>2</v>
      </c>
      <c r="GI71" s="75">
        <v>2</v>
      </c>
      <c r="GJ71" s="75"/>
      <c r="GK71" s="75"/>
      <c r="GL71" s="75">
        <v>2</v>
      </c>
      <c r="GM71" s="75"/>
      <c r="GN71" s="93">
        <v>2</v>
      </c>
      <c r="GO71" s="75"/>
      <c r="GP71" s="75">
        <v>2</v>
      </c>
      <c r="GQ71" s="75">
        <v>2</v>
      </c>
      <c r="GR71" s="75"/>
      <c r="GS71" s="75"/>
      <c r="GT71" s="75"/>
      <c r="GU71" s="75"/>
      <c r="GV71" s="75"/>
      <c r="GW71" s="75"/>
      <c r="GX71" s="75"/>
      <c r="GY71" s="75"/>
      <c r="GZ71" s="75"/>
      <c r="HA71" s="75"/>
      <c r="HB71" s="75"/>
      <c r="HC71" s="75"/>
      <c r="HD71" s="75"/>
      <c r="HE71" s="75"/>
      <c r="HF71" s="75"/>
      <c r="HG71" s="75"/>
      <c r="HH71" s="75"/>
      <c r="HI71" s="75"/>
      <c r="HJ71" s="75"/>
      <c r="HK71" s="75">
        <v>2</v>
      </c>
      <c r="HL71" s="75">
        <v>2</v>
      </c>
      <c r="HM71" s="75">
        <v>2</v>
      </c>
      <c r="HN71" s="75">
        <v>2</v>
      </c>
      <c r="HO71" s="75"/>
      <c r="HP71" s="75"/>
      <c r="HQ71" s="75"/>
      <c r="HR71" s="75"/>
      <c r="HS71" s="75"/>
      <c r="HT71" s="75">
        <v>2</v>
      </c>
      <c r="HU71" s="75">
        <v>2</v>
      </c>
      <c r="HV71" s="75">
        <v>2</v>
      </c>
      <c r="HW71" s="75">
        <v>2</v>
      </c>
      <c r="HX71" s="75"/>
      <c r="HY71" s="75"/>
      <c r="HZ71" s="75"/>
      <c r="IA71" s="75"/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/>
      <c r="IR71" s="75"/>
      <c r="IS71" s="75"/>
      <c r="IT71" s="75"/>
      <c r="IU71" s="75"/>
      <c r="IV71" s="97">
        <v>92</v>
      </c>
      <c r="IW71" s="97">
        <v>36.799999999999997</v>
      </c>
      <c r="IX71" s="97">
        <v>386.4</v>
      </c>
      <c r="IY71" s="97">
        <v>441.6</v>
      </c>
      <c r="IZ71" s="97">
        <v>680.8</v>
      </c>
      <c r="JA71" s="97">
        <v>404.8</v>
      </c>
      <c r="JB71" s="97">
        <v>570.4</v>
      </c>
      <c r="JC71" s="97">
        <v>331.2</v>
      </c>
      <c r="JD71" s="75">
        <v>160</v>
      </c>
      <c r="JE71" s="75">
        <v>20</v>
      </c>
      <c r="JF71" s="75">
        <v>8</v>
      </c>
      <c r="JG71" s="75">
        <v>160</v>
      </c>
      <c r="JH71" s="75">
        <v>160</v>
      </c>
      <c r="JI71" s="97">
        <v>18.399999999999999</v>
      </c>
      <c r="JJ71" s="97">
        <v>2944</v>
      </c>
      <c r="JK71" s="97">
        <v>0</v>
      </c>
    </row>
    <row r="72" spans="1:271" x14ac:dyDescent="0.3">
      <c r="A72" s="75">
        <v>3</v>
      </c>
      <c r="B72" s="75" t="s">
        <v>156</v>
      </c>
      <c r="C72" s="75" t="s">
        <v>156</v>
      </c>
      <c r="D72" s="78" t="s">
        <v>646</v>
      </c>
      <c r="E72" s="92"/>
      <c r="F72" s="92">
        <v>4072.2</v>
      </c>
      <c r="G72" s="92"/>
      <c r="H72" s="93">
        <v>2</v>
      </c>
      <c r="I72" s="93"/>
      <c r="J72" s="93">
        <v>2</v>
      </c>
      <c r="K72" s="93">
        <v>2</v>
      </c>
      <c r="L72" s="93">
        <v>2</v>
      </c>
      <c r="M72" s="93"/>
      <c r="N72" s="93"/>
      <c r="O72" s="75"/>
      <c r="P72" s="75"/>
      <c r="Q72" s="75"/>
      <c r="R72" s="75">
        <v>2</v>
      </c>
      <c r="S72" s="75">
        <v>2</v>
      </c>
      <c r="T72" s="75"/>
      <c r="U72" s="75">
        <v>2</v>
      </c>
      <c r="V72" s="75"/>
      <c r="W72" s="75">
        <v>2</v>
      </c>
      <c r="X72" s="93"/>
      <c r="Y72" s="93">
        <v>1</v>
      </c>
      <c r="Z72" s="93">
        <v>1</v>
      </c>
      <c r="AA72" s="93">
        <v>2</v>
      </c>
      <c r="AB72" s="93">
        <v>2</v>
      </c>
      <c r="AC72" s="93">
        <v>2</v>
      </c>
      <c r="AD72" s="93"/>
      <c r="AE72" s="93"/>
      <c r="AF72" s="93"/>
      <c r="AG72" s="93"/>
      <c r="AH72" s="93"/>
      <c r="AI72" s="93"/>
      <c r="AJ72" s="93"/>
      <c r="AK72" s="93"/>
      <c r="AL72" s="93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>
        <v>2</v>
      </c>
      <c r="BA72" s="75">
        <v>2</v>
      </c>
      <c r="BB72" s="75">
        <v>2</v>
      </c>
      <c r="BC72" s="75">
        <v>2</v>
      </c>
      <c r="BD72" s="75"/>
      <c r="BE72" s="75"/>
      <c r="BF72" s="75"/>
      <c r="BG72" s="75">
        <v>2</v>
      </c>
      <c r="BH72" s="75">
        <v>2</v>
      </c>
      <c r="BI72" s="75">
        <v>2</v>
      </c>
      <c r="BJ72" s="75">
        <v>2</v>
      </c>
      <c r="BK72" s="75"/>
      <c r="BL72" s="75"/>
      <c r="BM72" s="75"/>
      <c r="BN72" s="75"/>
      <c r="BO72" s="75">
        <v>2</v>
      </c>
      <c r="BP72" s="75">
        <v>2</v>
      </c>
      <c r="BQ72" s="75">
        <v>1</v>
      </c>
      <c r="BR72" s="75">
        <v>3</v>
      </c>
      <c r="BS72" s="75"/>
      <c r="BT72" s="75"/>
      <c r="BU72" s="75"/>
      <c r="BV72" s="75"/>
      <c r="BW72" s="75">
        <v>2</v>
      </c>
      <c r="BX72" s="75">
        <v>2</v>
      </c>
      <c r="BY72" s="75">
        <v>2</v>
      </c>
      <c r="BZ72" s="75">
        <v>2</v>
      </c>
      <c r="CA72" s="75"/>
      <c r="CB72" s="75"/>
      <c r="CC72" s="75"/>
      <c r="CD72" s="75"/>
      <c r="CE72" s="75">
        <v>4</v>
      </c>
      <c r="CF72" s="75"/>
      <c r="CG72" s="75"/>
      <c r="CH72" s="75">
        <v>4</v>
      </c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>
        <v>2</v>
      </c>
      <c r="DE72" s="75">
        <v>2</v>
      </c>
      <c r="DF72" s="75">
        <v>2</v>
      </c>
      <c r="DG72" s="75">
        <v>2</v>
      </c>
      <c r="DH72" s="75"/>
      <c r="DI72" s="75"/>
      <c r="DJ72" s="75"/>
      <c r="DK72" s="75">
        <v>2</v>
      </c>
      <c r="DL72" s="75">
        <v>2</v>
      </c>
      <c r="DM72" s="75">
        <v>2</v>
      </c>
      <c r="DN72" s="75">
        <v>2</v>
      </c>
      <c r="DO72" s="75"/>
      <c r="DP72" s="75"/>
      <c r="DQ72" s="75"/>
      <c r="DR72" s="75"/>
      <c r="DS72" s="75">
        <v>2</v>
      </c>
      <c r="DT72" s="75">
        <v>2</v>
      </c>
      <c r="DU72" s="75">
        <v>1</v>
      </c>
      <c r="DV72" s="75">
        <v>3</v>
      </c>
      <c r="DW72" s="75"/>
      <c r="DX72" s="75"/>
      <c r="DY72" s="75"/>
      <c r="DZ72" s="75"/>
      <c r="EA72" s="75">
        <v>2</v>
      </c>
      <c r="EB72" s="75">
        <v>2</v>
      </c>
      <c r="EC72" s="75">
        <v>2</v>
      </c>
      <c r="ED72" s="75">
        <v>2</v>
      </c>
      <c r="EE72" s="75"/>
      <c r="EF72" s="75"/>
      <c r="EG72" s="75"/>
      <c r="EH72" s="75"/>
      <c r="EI72" s="75">
        <v>4</v>
      </c>
      <c r="EJ72" s="75"/>
      <c r="EK72" s="75"/>
      <c r="EL72" s="75">
        <v>4</v>
      </c>
      <c r="EM72" s="75"/>
      <c r="EN72" s="75"/>
      <c r="EO72" s="75"/>
      <c r="EP72" s="75"/>
      <c r="EQ72" s="75"/>
      <c r="ER72" s="75"/>
      <c r="ES72" s="75"/>
      <c r="ET72" s="75"/>
      <c r="EU72" s="75"/>
      <c r="EV72" s="86"/>
      <c r="EW72" s="86"/>
      <c r="EX72" s="86"/>
      <c r="EY72" s="75"/>
      <c r="EZ72" s="75"/>
      <c r="FA72" s="75"/>
      <c r="FB72" s="75"/>
      <c r="FC72" s="75"/>
      <c r="FD72" s="75"/>
      <c r="FE72" s="75"/>
      <c r="FF72" s="75"/>
      <c r="FG72" s="75"/>
      <c r="FH72" s="75">
        <v>2</v>
      </c>
      <c r="FI72" s="75">
        <v>2</v>
      </c>
      <c r="FJ72" s="75">
        <v>2</v>
      </c>
      <c r="FK72" s="75">
        <v>2</v>
      </c>
      <c r="FL72" s="75"/>
      <c r="FM72" s="75"/>
      <c r="FN72" s="75"/>
      <c r="FO72" s="75">
        <v>2</v>
      </c>
      <c r="FP72" s="75">
        <v>2</v>
      </c>
      <c r="FQ72" s="75">
        <v>2</v>
      </c>
      <c r="FR72" s="75">
        <v>2</v>
      </c>
      <c r="FS72" s="75"/>
      <c r="FT72" s="75"/>
      <c r="FU72" s="75"/>
      <c r="FV72" s="75"/>
      <c r="FW72" s="75">
        <v>2</v>
      </c>
      <c r="FX72" s="75">
        <v>2</v>
      </c>
      <c r="FY72" s="75">
        <v>1</v>
      </c>
      <c r="FZ72" s="75">
        <v>3</v>
      </c>
      <c r="GA72" s="75"/>
      <c r="GB72" s="75"/>
      <c r="GC72" s="75"/>
      <c r="GD72" s="75"/>
      <c r="GE72" s="75">
        <v>2</v>
      </c>
      <c r="GF72" s="75">
        <v>2</v>
      </c>
      <c r="GG72" s="75">
        <v>2</v>
      </c>
      <c r="GH72" s="75">
        <v>2</v>
      </c>
      <c r="GI72" s="75"/>
      <c r="GJ72" s="75"/>
      <c r="GK72" s="75"/>
      <c r="GL72" s="75"/>
      <c r="GM72" s="75">
        <v>4</v>
      </c>
      <c r="GN72" s="75"/>
      <c r="GO72" s="75"/>
      <c r="GP72" s="75">
        <v>4</v>
      </c>
      <c r="GQ72" s="75"/>
      <c r="GR72" s="75"/>
      <c r="GS72" s="75"/>
      <c r="GT72" s="75"/>
      <c r="GU72" s="75"/>
      <c r="GV72" s="75"/>
      <c r="GW72" s="75"/>
      <c r="GX72" s="75"/>
      <c r="GY72" s="75"/>
      <c r="GZ72" s="75"/>
      <c r="HA72" s="75"/>
      <c r="HB72" s="75"/>
      <c r="HC72" s="75"/>
      <c r="HD72" s="75"/>
      <c r="HE72" s="75"/>
      <c r="HF72" s="75"/>
      <c r="HG72" s="75"/>
      <c r="HH72" s="75"/>
      <c r="HI72" s="75"/>
      <c r="HJ72" s="75"/>
      <c r="HK72" s="75">
        <v>2</v>
      </c>
      <c r="HL72" s="75">
        <v>2</v>
      </c>
      <c r="HM72" s="75">
        <v>2</v>
      </c>
      <c r="HN72" s="75">
        <v>2</v>
      </c>
      <c r="HO72" s="75"/>
      <c r="HP72" s="75"/>
      <c r="HQ72" s="75"/>
      <c r="HR72" s="75"/>
      <c r="HS72" s="75"/>
      <c r="HT72" s="75">
        <v>4</v>
      </c>
      <c r="HU72" s="75"/>
      <c r="HV72" s="75"/>
      <c r="HW72" s="75">
        <v>4</v>
      </c>
      <c r="HX72" s="75"/>
      <c r="HY72" s="75"/>
      <c r="HZ72" s="75"/>
      <c r="IA72" s="75"/>
      <c r="IB72" s="75"/>
      <c r="IC72" s="75"/>
      <c r="ID72" s="75"/>
      <c r="IE72" s="75"/>
      <c r="IF72" s="75"/>
      <c r="IG72" s="75"/>
      <c r="IH72" s="75"/>
      <c r="II72" s="75"/>
      <c r="IJ72" s="75"/>
      <c r="IK72" s="75"/>
      <c r="IL72" s="75"/>
      <c r="IM72" s="75"/>
      <c r="IN72" s="75"/>
      <c r="IO72" s="75"/>
      <c r="IP72" s="75"/>
      <c r="IQ72" s="75"/>
      <c r="IR72" s="75"/>
      <c r="IS72" s="75"/>
      <c r="IT72" s="75"/>
      <c r="IU72" s="75"/>
      <c r="IV72" s="97">
        <v>50.902500000000003</v>
      </c>
      <c r="IW72" s="97">
        <v>25.451250000000002</v>
      </c>
      <c r="IX72" s="97">
        <v>127.25624999999999</v>
      </c>
      <c r="IY72" s="97">
        <v>967.14750000000004</v>
      </c>
      <c r="IZ72" s="97">
        <v>865.34249999999997</v>
      </c>
      <c r="JA72" s="97">
        <v>687.18375000000003</v>
      </c>
      <c r="JB72" s="97">
        <v>1043.50125</v>
      </c>
      <c r="JC72" s="97">
        <v>305.41500000000002</v>
      </c>
      <c r="JD72" s="75">
        <v>160</v>
      </c>
      <c r="JE72" s="75">
        <v>20</v>
      </c>
      <c r="JF72" s="75">
        <v>8</v>
      </c>
      <c r="JG72" s="75">
        <v>160</v>
      </c>
      <c r="JH72" s="75">
        <v>160</v>
      </c>
      <c r="JI72" s="97">
        <v>25.451250000000002</v>
      </c>
      <c r="JJ72" s="97">
        <v>4072.2</v>
      </c>
      <c r="JK72" s="97">
        <v>0</v>
      </c>
    </row>
    <row r="73" spans="1:271" s="67" customFormat="1" x14ac:dyDescent="0.3">
      <c r="A73" s="75">
        <v>4</v>
      </c>
      <c r="B73" s="75" t="s">
        <v>149</v>
      </c>
      <c r="C73" s="75" t="s">
        <v>149</v>
      </c>
      <c r="D73" s="79" t="s">
        <v>647</v>
      </c>
      <c r="E73" s="92"/>
      <c r="F73" s="92">
        <v>1781.9</v>
      </c>
      <c r="G73" s="92"/>
      <c r="H73" s="94"/>
      <c r="I73" s="94">
        <v>2</v>
      </c>
      <c r="J73" s="94">
        <v>2</v>
      </c>
      <c r="K73" s="94"/>
      <c r="L73" s="94"/>
      <c r="M73" s="93">
        <v>3</v>
      </c>
      <c r="N73" s="94">
        <v>1</v>
      </c>
      <c r="O73" s="75"/>
      <c r="P73" s="75">
        <v>2</v>
      </c>
      <c r="Q73" s="75">
        <v>2</v>
      </c>
      <c r="R73" s="75"/>
      <c r="S73" s="75"/>
      <c r="T73" s="75">
        <v>2</v>
      </c>
      <c r="U73" s="75"/>
      <c r="V73" s="75"/>
      <c r="W73" s="75">
        <v>2</v>
      </c>
      <c r="X73" s="94">
        <v>2</v>
      </c>
      <c r="Y73" s="94"/>
      <c r="Z73" s="94">
        <v>3</v>
      </c>
      <c r="AA73" s="94"/>
      <c r="AB73" s="94"/>
      <c r="AC73" s="94">
        <v>2</v>
      </c>
      <c r="AD73" s="94">
        <v>1</v>
      </c>
      <c r="AE73" s="94"/>
      <c r="AF73" s="94"/>
      <c r="AG73" s="94"/>
      <c r="AH73" s="94"/>
      <c r="AI73" s="94"/>
      <c r="AJ73" s="94"/>
      <c r="AK73" s="93"/>
      <c r="AL73" s="94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>
        <v>2</v>
      </c>
      <c r="AZ73" s="75">
        <v>2</v>
      </c>
      <c r="BA73" s="75">
        <v>2</v>
      </c>
      <c r="BB73" s="75">
        <v>2</v>
      </c>
      <c r="BC73" s="75"/>
      <c r="BD73" s="75"/>
      <c r="BE73" s="75"/>
      <c r="BF73" s="75"/>
      <c r="BG73" s="75"/>
      <c r="BH73" s="75">
        <v>3</v>
      </c>
      <c r="BI73" s="75">
        <v>3</v>
      </c>
      <c r="BJ73" s="75">
        <v>2</v>
      </c>
      <c r="BK73" s="75"/>
      <c r="BL73" s="75"/>
      <c r="BM73" s="75"/>
      <c r="BN73" s="75"/>
      <c r="BO73" s="75"/>
      <c r="BP73" s="75">
        <v>2</v>
      </c>
      <c r="BQ73" s="75">
        <v>2</v>
      </c>
      <c r="BR73" s="75">
        <v>2</v>
      </c>
      <c r="BS73" s="75">
        <v>2</v>
      </c>
      <c r="BT73" s="75">
        <v>2</v>
      </c>
      <c r="BU73" s="75">
        <v>2</v>
      </c>
      <c r="BV73" s="75">
        <v>2</v>
      </c>
      <c r="BW73" s="75"/>
      <c r="BX73" s="75"/>
      <c r="BY73" s="75"/>
      <c r="BZ73" s="75">
        <v>2</v>
      </c>
      <c r="CA73" s="75"/>
      <c r="CB73" s="75">
        <v>1</v>
      </c>
      <c r="CC73" s="75">
        <v>1</v>
      </c>
      <c r="CD73" s="75">
        <v>1</v>
      </c>
      <c r="CE73" s="75"/>
      <c r="CF73" s="75">
        <v>3</v>
      </c>
      <c r="CG73" s="75">
        <v>2</v>
      </c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>
        <v>2</v>
      </c>
      <c r="DD73" s="75">
        <v>2</v>
      </c>
      <c r="DE73" s="75">
        <v>2</v>
      </c>
      <c r="DF73" s="75">
        <v>2</v>
      </c>
      <c r="DG73" s="75"/>
      <c r="DH73" s="75"/>
      <c r="DI73" s="75"/>
      <c r="DJ73" s="75"/>
      <c r="DK73" s="75"/>
      <c r="DL73" s="75">
        <v>3</v>
      </c>
      <c r="DM73" s="75">
        <v>3</v>
      </c>
      <c r="DN73" s="75">
        <v>2</v>
      </c>
      <c r="DO73" s="75"/>
      <c r="DP73" s="75"/>
      <c r="DQ73" s="75"/>
      <c r="DR73" s="75"/>
      <c r="DS73" s="75"/>
      <c r="DT73" s="75">
        <v>2</v>
      </c>
      <c r="DU73" s="75">
        <v>2</v>
      </c>
      <c r="DV73" s="75">
        <v>2</v>
      </c>
      <c r="DW73" s="75">
        <v>2</v>
      </c>
      <c r="DX73" s="75">
        <v>2</v>
      </c>
      <c r="DY73" s="75">
        <v>2</v>
      </c>
      <c r="DZ73" s="75">
        <v>2</v>
      </c>
      <c r="EA73" s="75"/>
      <c r="EB73" s="75"/>
      <c r="EC73" s="75"/>
      <c r="ED73" s="75">
        <v>2</v>
      </c>
      <c r="EE73" s="75"/>
      <c r="EF73" s="75">
        <v>1</v>
      </c>
      <c r="EG73" s="75">
        <v>1</v>
      </c>
      <c r="EH73" s="75">
        <v>1</v>
      </c>
      <c r="EI73" s="75"/>
      <c r="EJ73" s="75">
        <v>3</v>
      </c>
      <c r="EK73" s="75">
        <v>2</v>
      </c>
      <c r="EL73" s="75"/>
      <c r="EM73" s="75"/>
      <c r="EN73" s="75"/>
      <c r="EO73" s="75"/>
      <c r="EP73" s="75"/>
      <c r="EQ73" s="75"/>
      <c r="ER73" s="75"/>
      <c r="ES73" s="75"/>
      <c r="ET73" s="75"/>
      <c r="EU73" s="75"/>
      <c r="EV73" s="75"/>
      <c r="EW73" s="75"/>
      <c r="EX73" s="75"/>
      <c r="EY73" s="75"/>
      <c r="EZ73" s="75"/>
      <c r="FA73" s="75"/>
      <c r="FB73" s="75"/>
      <c r="FC73" s="75"/>
      <c r="FD73" s="75"/>
      <c r="FE73" s="75"/>
      <c r="FF73" s="75"/>
      <c r="FG73" s="75">
        <v>2</v>
      </c>
      <c r="FH73" s="75">
        <v>2</v>
      </c>
      <c r="FI73" s="75">
        <v>2</v>
      </c>
      <c r="FJ73" s="75">
        <v>2</v>
      </c>
      <c r="FK73" s="75"/>
      <c r="FL73" s="75"/>
      <c r="FM73" s="75"/>
      <c r="FN73" s="75"/>
      <c r="FO73" s="75"/>
      <c r="FP73" s="75">
        <v>3</v>
      </c>
      <c r="FQ73" s="75">
        <v>3</v>
      </c>
      <c r="FR73" s="75">
        <v>2</v>
      </c>
      <c r="FS73" s="75"/>
      <c r="FT73" s="75"/>
      <c r="FU73" s="75"/>
      <c r="FV73" s="75"/>
      <c r="FW73" s="75"/>
      <c r="FX73" s="75">
        <v>2</v>
      </c>
      <c r="FY73" s="75">
        <v>2</v>
      </c>
      <c r="FZ73" s="75">
        <v>2</v>
      </c>
      <c r="GA73" s="75">
        <v>2</v>
      </c>
      <c r="GB73" s="75">
        <v>2</v>
      </c>
      <c r="GC73" s="75">
        <v>2</v>
      </c>
      <c r="GD73" s="75">
        <v>2</v>
      </c>
      <c r="GE73" s="75"/>
      <c r="GF73" s="75"/>
      <c r="GG73" s="75"/>
      <c r="GH73" s="75">
        <v>2</v>
      </c>
      <c r="GI73" s="75"/>
      <c r="GJ73" s="75">
        <v>1</v>
      </c>
      <c r="GK73" s="75">
        <v>1</v>
      </c>
      <c r="GL73" s="75">
        <v>1</v>
      </c>
      <c r="GM73" s="75"/>
      <c r="GN73" s="75">
        <v>3</v>
      </c>
      <c r="GO73" s="75">
        <v>2</v>
      </c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>
        <v>2</v>
      </c>
      <c r="HM73" s="75">
        <v>2</v>
      </c>
      <c r="HN73" s="75">
        <v>3</v>
      </c>
      <c r="HO73" s="75">
        <v>1</v>
      </c>
      <c r="HP73" s="75"/>
      <c r="HQ73" s="75"/>
      <c r="HR73" s="75">
        <v>4</v>
      </c>
      <c r="HS73" s="75"/>
      <c r="HT73" s="75"/>
      <c r="HU73" s="75">
        <v>4</v>
      </c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97">
        <v>144.77937499999999</v>
      </c>
      <c r="IW73" s="97">
        <v>144.77937499999999</v>
      </c>
      <c r="IX73" s="97">
        <v>200.46375</v>
      </c>
      <c r="IY73" s="97">
        <v>66.821250000000006</v>
      </c>
      <c r="IZ73" s="97">
        <v>378.65375</v>
      </c>
      <c r="JA73" s="97">
        <v>423.20125000000002</v>
      </c>
      <c r="JB73" s="97">
        <v>322.96937500000001</v>
      </c>
      <c r="JC73" s="97">
        <v>100.231875</v>
      </c>
      <c r="JD73" s="75">
        <v>160</v>
      </c>
      <c r="JE73" s="75">
        <v>20</v>
      </c>
      <c r="JF73" s="75">
        <v>8</v>
      </c>
      <c r="JG73" s="75">
        <v>160</v>
      </c>
      <c r="JH73" s="75">
        <v>160</v>
      </c>
      <c r="JI73" s="97">
        <v>11.136875</v>
      </c>
      <c r="JJ73" s="97">
        <v>1781.9</v>
      </c>
      <c r="JK73" s="97">
        <v>0</v>
      </c>
    </row>
    <row r="74" spans="1:271" s="67" customFormat="1" x14ac:dyDescent="0.3">
      <c r="A74" s="75">
        <v>5</v>
      </c>
      <c r="B74" s="75" t="s">
        <v>149</v>
      </c>
      <c r="C74" s="75" t="s">
        <v>149</v>
      </c>
      <c r="D74" s="79" t="s">
        <v>648</v>
      </c>
      <c r="E74" s="92"/>
      <c r="F74" s="92">
        <v>3103.8</v>
      </c>
      <c r="G74" s="92"/>
      <c r="H74" s="94"/>
      <c r="I74" s="94"/>
      <c r="J74" s="94">
        <v>2</v>
      </c>
      <c r="K74" s="94"/>
      <c r="L74" s="94"/>
      <c r="M74" s="94"/>
      <c r="N74" s="94">
        <v>3</v>
      </c>
      <c r="O74" s="94">
        <v>3</v>
      </c>
      <c r="P74" s="75"/>
      <c r="Q74" s="94"/>
      <c r="R74" s="94">
        <v>3</v>
      </c>
      <c r="S74" s="94"/>
      <c r="T74" s="94"/>
      <c r="U74" s="94">
        <v>3</v>
      </c>
      <c r="V74" s="94">
        <v>2</v>
      </c>
      <c r="W74" s="94"/>
      <c r="X74" s="94"/>
      <c r="Y74" s="94">
        <v>2</v>
      </c>
      <c r="Z74" s="94"/>
      <c r="AA74" s="94">
        <v>2</v>
      </c>
      <c r="AB74" s="94"/>
      <c r="AC74" s="94"/>
      <c r="AD74" s="94">
        <v>3</v>
      </c>
      <c r="AE74" s="94">
        <v>1</v>
      </c>
      <c r="AF74" s="94"/>
      <c r="AG74" s="94"/>
      <c r="AH74" s="94"/>
      <c r="AI74" s="94"/>
      <c r="AJ74" s="94"/>
      <c r="AK74" s="94"/>
      <c r="AL74" s="94"/>
      <c r="AM74" s="94"/>
      <c r="AN74" s="75"/>
      <c r="AO74" s="94"/>
      <c r="AP74" s="94"/>
      <c r="AQ74" s="94"/>
      <c r="AR74" s="94"/>
      <c r="AS74" s="94"/>
      <c r="AT74" s="94"/>
      <c r="AU74" s="94"/>
      <c r="AV74" s="75"/>
      <c r="AW74" s="75"/>
      <c r="AX74" s="75"/>
      <c r="AY74" s="75"/>
      <c r="AZ74" s="75">
        <v>4</v>
      </c>
      <c r="BA74" s="75"/>
      <c r="BB74" s="75"/>
      <c r="BC74" s="75">
        <v>4</v>
      </c>
      <c r="BD74" s="75"/>
      <c r="BE74" s="94"/>
      <c r="BF74" s="94"/>
      <c r="BG74" s="94"/>
      <c r="BH74" s="94"/>
      <c r="BI74" s="94">
        <v>4</v>
      </c>
      <c r="BJ74" s="94"/>
      <c r="BK74" s="94">
        <v>4</v>
      </c>
      <c r="BL74" s="75"/>
      <c r="BM74" s="94"/>
      <c r="BN74" s="94"/>
      <c r="BO74" s="94"/>
      <c r="BP74" s="94"/>
      <c r="BQ74" s="94">
        <v>4</v>
      </c>
      <c r="BR74" s="94"/>
      <c r="BS74" s="94">
        <v>4</v>
      </c>
      <c r="BT74" s="75"/>
      <c r="BU74" s="94"/>
      <c r="BV74" s="94">
        <v>2</v>
      </c>
      <c r="BW74" s="94">
        <v>2</v>
      </c>
      <c r="BX74" s="94">
        <v>2</v>
      </c>
      <c r="BY74" s="94">
        <v>2</v>
      </c>
      <c r="BZ74" s="94"/>
      <c r="CA74" s="94"/>
      <c r="CB74" s="75"/>
      <c r="CC74" s="94"/>
      <c r="CD74" s="94">
        <v>2</v>
      </c>
      <c r="CE74" s="94">
        <v>2</v>
      </c>
      <c r="CF74" s="94">
        <v>2</v>
      </c>
      <c r="CG74" s="94">
        <v>2</v>
      </c>
      <c r="CH74" s="94"/>
      <c r="CI74" s="94"/>
      <c r="CJ74" s="75"/>
      <c r="CK74" s="94"/>
      <c r="CL74" s="94"/>
      <c r="CM74" s="94"/>
      <c r="CN74" s="94"/>
      <c r="CO74" s="94"/>
      <c r="CP74" s="94"/>
      <c r="CQ74" s="94"/>
      <c r="CR74" s="75"/>
      <c r="CS74" s="94"/>
      <c r="CT74" s="94"/>
      <c r="CU74" s="94"/>
      <c r="CV74" s="94"/>
      <c r="CW74" s="94"/>
      <c r="CX74" s="94"/>
      <c r="CY74" s="94"/>
      <c r="CZ74" s="75"/>
      <c r="DA74" s="75"/>
      <c r="DB74" s="75"/>
      <c r="DC74" s="75"/>
      <c r="DD74" s="75">
        <v>4</v>
      </c>
      <c r="DE74" s="75"/>
      <c r="DF74" s="75"/>
      <c r="DG74" s="75">
        <v>4</v>
      </c>
      <c r="DH74" s="75"/>
      <c r="DI74" s="94"/>
      <c r="DJ74" s="94"/>
      <c r="DK74" s="94"/>
      <c r="DL74" s="94"/>
      <c r="DM74" s="94">
        <v>4</v>
      </c>
      <c r="DN74" s="94"/>
      <c r="DO74" s="94">
        <v>4</v>
      </c>
      <c r="DP74" s="75"/>
      <c r="DQ74" s="94"/>
      <c r="DR74" s="94"/>
      <c r="DS74" s="94"/>
      <c r="DT74" s="94"/>
      <c r="DU74" s="94">
        <v>4</v>
      </c>
      <c r="DV74" s="94"/>
      <c r="DW74" s="94">
        <v>4</v>
      </c>
      <c r="DX74" s="75"/>
      <c r="DY74" s="94"/>
      <c r="DZ74" s="94">
        <v>2</v>
      </c>
      <c r="EA74" s="94">
        <v>2</v>
      </c>
      <c r="EB74" s="94">
        <v>2</v>
      </c>
      <c r="EC74" s="94">
        <v>2</v>
      </c>
      <c r="ED74" s="94"/>
      <c r="EE74" s="94"/>
      <c r="EF74" s="75"/>
      <c r="EG74" s="94"/>
      <c r="EH74" s="94">
        <v>2</v>
      </c>
      <c r="EI74" s="94">
        <v>2</v>
      </c>
      <c r="EJ74" s="94">
        <v>2</v>
      </c>
      <c r="EK74" s="94">
        <v>2</v>
      </c>
      <c r="EL74" s="94"/>
      <c r="EM74" s="94"/>
      <c r="EN74" s="75"/>
      <c r="EO74" s="94"/>
      <c r="EP74" s="94"/>
      <c r="EQ74" s="94"/>
      <c r="ER74" s="94"/>
      <c r="ES74" s="94"/>
      <c r="ET74" s="94"/>
      <c r="EU74" s="94"/>
      <c r="EV74" s="75"/>
      <c r="EW74" s="94"/>
      <c r="EX74" s="94"/>
      <c r="EY74" s="94"/>
      <c r="EZ74" s="94"/>
      <c r="FA74" s="94"/>
      <c r="FB74" s="94"/>
      <c r="FC74" s="94"/>
      <c r="FD74" s="75"/>
      <c r="FE74" s="75"/>
      <c r="FF74" s="75"/>
      <c r="FG74" s="75"/>
      <c r="FH74" s="75">
        <v>4</v>
      </c>
      <c r="FI74" s="75"/>
      <c r="FJ74" s="75"/>
      <c r="FK74" s="75">
        <v>4</v>
      </c>
      <c r="FL74" s="75"/>
      <c r="FM74" s="94"/>
      <c r="FN74" s="94"/>
      <c r="FO74" s="94"/>
      <c r="FP74" s="94"/>
      <c r="FQ74" s="94">
        <v>4</v>
      </c>
      <c r="FR74" s="94"/>
      <c r="FS74" s="94">
        <v>4</v>
      </c>
      <c r="FT74" s="75"/>
      <c r="FU74" s="94"/>
      <c r="FV74" s="94"/>
      <c r="FW74" s="94"/>
      <c r="FX74" s="94"/>
      <c r="FY74" s="94">
        <v>4</v>
      </c>
      <c r="FZ74" s="94"/>
      <c r="GA74" s="94">
        <v>4</v>
      </c>
      <c r="GB74" s="75"/>
      <c r="GC74" s="94"/>
      <c r="GD74" s="94">
        <v>2</v>
      </c>
      <c r="GE74" s="94">
        <v>2</v>
      </c>
      <c r="GF74" s="94">
        <v>2</v>
      </c>
      <c r="GG74" s="94">
        <v>2</v>
      </c>
      <c r="GH74" s="94"/>
      <c r="GI74" s="94"/>
      <c r="GJ74" s="75"/>
      <c r="GK74" s="94"/>
      <c r="GL74" s="94">
        <v>2</v>
      </c>
      <c r="GM74" s="94">
        <v>2</v>
      </c>
      <c r="GN74" s="94">
        <v>2</v>
      </c>
      <c r="GO74" s="94">
        <v>2</v>
      </c>
      <c r="GP74" s="94"/>
      <c r="GQ74" s="94"/>
      <c r="GR74" s="75"/>
      <c r="GS74" s="94"/>
      <c r="GT74" s="94"/>
      <c r="GU74" s="94"/>
      <c r="GV74" s="94"/>
      <c r="GW74" s="94"/>
      <c r="GX74" s="94"/>
      <c r="GY74" s="75"/>
      <c r="GZ74" s="94"/>
      <c r="HA74" s="94"/>
      <c r="HB74" s="94"/>
      <c r="HC74" s="94"/>
      <c r="HD74" s="94"/>
      <c r="HE74" s="94"/>
      <c r="HF74" s="75"/>
      <c r="HG74" s="94"/>
      <c r="HH74" s="75"/>
      <c r="HI74" s="94"/>
      <c r="HJ74" s="94"/>
      <c r="HK74" s="94"/>
      <c r="HL74" s="94"/>
      <c r="HM74" s="94">
        <v>3</v>
      </c>
      <c r="HN74" s="94">
        <v>3</v>
      </c>
      <c r="HO74" s="75">
        <v>2</v>
      </c>
      <c r="HP74" s="94"/>
      <c r="HQ74" s="94"/>
      <c r="HR74" s="94"/>
      <c r="HS74" s="94">
        <v>2</v>
      </c>
      <c r="HT74" s="94"/>
      <c r="HU74" s="94">
        <v>3</v>
      </c>
      <c r="HV74" s="75"/>
      <c r="HW74" s="94">
        <v>3</v>
      </c>
      <c r="HX74" s="75"/>
      <c r="HY74" s="94"/>
      <c r="HZ74" s="94"/>
      <c r="IA74" s="94"/>
      <c r="IB74" s="94"/>
      <c r="IC74" s="94"/>
      <c r="ID74" s="94"/>
      <c r="IE74" s="75"/>
      <c r="IF74" s="94"/>
      <c r="IG74" s="94"/>
      <c r="IH74" s="94"/>
      <c r="II74" s="94"/>
      <c r="IJ74" s="94"/>
      <c r="IK74" s="94"/>
      <c r="IL74" s="75"/>
      <c r="IM74" s="94"/>
      <c r="IN74" s="94"/>
      <c r="IO74" s="94"/>
      <c r="IP74" s="94"/>
      <c r="IQ74" s="94"/>
      <c r="IR74" s="94"/>
      <c r="IS74" s="75"/>
      <c r="IT74" s="94"/>
      <c r="IU74" s="94"/>
      <c r="IV74" s="97">
        <v>0</v>
      </c>
      <c r="IW74" s="97">
        <v>38.797499999999999</v>
      </c>
      <c r="IX74" s="97">
        <v>329.77875</v>
      </c>
      <c r="IY74" s="97">
        <v>310.38</v>
      </c>
      <c r="IZ74" s="97">
        <v>465.57</v>
      </c>
      <c r="JA74" s="97">
        <v>872.94375000000002</v>
      </c>
      <c r="JB74" s="97">
        <v>213.38624999999999</v>
      </c>
      <c r="JC74" s="97">
        <v>872.94375000000002</v>
      </c>
      <c r="JD74" s="75">
        <v>160</v>
      </c>
      <c r="JE74" s="75">
        <v>20</v>
      </c>
      <c r="JF74" s="75">
        <v>8</v>
      </c>
      <c r="JG74" s="75">
        <v>160</v>
      </c>
      <c r="JH74" s="75">
        <v>160</v>
      </c>
      <c r="JI74" s="97">
        <v>19.39875</v>
      </c>
      <c r="JJ74" s="97">
        <v>3103.8</v>
      </c>
      <c r="JK74" s="97">
        <v>0</v>
      </c>
    </row>
    <row r="75" spans="1:271" x14ac:dyDescent="0.3">
      <c r="A75" s="75">
        <v>6</v>
      </c>
      <c r="B75" s="75" t="s">
        <v>156</v>
      </c>
      <c r="C75" s="75" t="s">
        <v>156</v>
      </c>
      <c r="D75" s="79" t="s">
        <v>649</v>
      </c>
      <c r="E75" s="92"/>
      <c r="F75" s="92">
        <v>2045.4</v>
      </c>
      <c r="G75" s="92"/>
      <c r="H75" s="94"/>
      <c r="I75" s="94">
        <v>2</v>
      </c>
      <c r="J75" s="94"/>
      <c r="K75" s="94">
        <v>2</v>
      </c>
      <c r="L75" s="94"/>
      <c r="M75" s="94">
        <v>2</v>
      </c>
      <c r="N75" s="94">
        <v>2</v>
      </c>
      <c r="O75" s="75"/>
      <c r="P75" s="75">
        <v>2</v>
      </c>
      <c r="Q75" s="94">
        <v>2</v>
      </c>
      <c r="R75" s="94">
        <v>2</v>
      </c>
      <c r="S75" s="94"/>
      <c r="T75" s="94">
        <v>2</v>
      </c>
      <c r="U75" s="94"/>
      <c r="V75" s="94"/>
      <c r="W75" s="94"/>
      <c r="X75" s="94">
        <v>2</v>
      </c>
      <c r="Y75" s="94"/>
      <c r="Z75" s="94">
        <v>3</v>
      </c>
      <c r="AA75" s="94"/>
      <c r="AB75" s="94"/>
      <c r="AC75" s="94">
        <v>3</v>
      </c>
      <c r="AD75" s="94"/>
      <c r="AE75" s="94"/>
      <c r="AF75" s="94"/>
      <c r="AG75" s="94"/>
      <c r="AH75" s="94"/>
      <c r="AI75" s="94"/>
      <c r="AJ75" s="94"/>
      <c r="AK75" s="94"/>
      <c r="AL75" s="94"/>
      <c r="AM75" s="75"/>
      <c r="AN75" s="75"/>
      <c r="AO75" s="94"/>
      <c r="AP75" s="94"/>
      <c r="AQ75" s="94"/>
      <c r="AR75" s="94"/>
      <c r="AS75" s="94"/>
      <c r="AT75" s="94"/>
      <c r="AU75" s="94"/>
      <c r="AV75" s="75">
        <v>2</v>
      </c>
      <c r="AW75" s="75">
        <v>2</v>
      </c>
      <c r="AX75" s="75">
        <v>2</v>
      </c>
      <c r="AY75" s="75">
        <v>2</v>
      </c>
      <c r="AZ75" s="75"/>
      <c r="BA75" s="75"/>
      <c r="BB75" s="75"/>
      <c r="BC75" s="75"/>
      <c r="BD75" s="75"/>
      <c r="BE75" s="75"/>
      <c r="BF75" s="75"/>
      <c r="BG75" s="75">
        <v>2</v>
      </c>
      <c r="BH75" s="75">
        <v>2</v>
      </c>
      <c r="BI75" s="75">
        <v>2</v>
      </c>
      <c r="BJ75" s="75">
        <v>2</v>
      </c>
      <c r="BK75" s="75"/>
      <c r="BL75" s="75"/>
      <c r="BM75" s="75"/>
      <c r="BN75" s="75"/>
      <c r="BO75" s="75"/>
      <c r="BP75" s="75">
        <v>2</v>
      </c>
      <c r="BQ75" s="75">
        <v>2</v>
      </c>
      <c r="BR75" s="75">
        <v>2</v>
      </c>
      <c r="BS75" s="75">
        <v>2</v>
      </c>
      <c r="BT75" s="75"/>
      <c r="BU75" s="75"/>
      <c r="BV75" s="75">
        <v>2</v>
      </c>
      <c r="BW75" s="75">
        <v>2</v>
      </c>
      <c r="BX75" s="75"/>
      <c r="BY75" s="75">
        <v>2</v>
      </c>
      <c r="BZ75" s="75"/>
      <c r="CA75" s="75">
        <v>2</v>
      </c>
      <c r="CB75" s="75"/>
      <c r="CC75" s="75"/>
      <c r="CD75" s="75"/>
      <c r="CE75" s="75">
        <v>3</v>
      </c>
      <c r="CF75" s="75"/>
      <c r="CG75" s="75">
        <v>3</v>
      </c>
      <c r="CH75" s="75">
        <v>2</v>
      </c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  <c r="CW75" s="75"/>
      <c r="CX75" s="75"/>
      <c r="CY75" s="75"/>
      <c r="CZ75" s="75">
        <v>2</v>
      </c>
      <c r="DA75" s="75">
        <v>2</v>
      </c>
      <c r="DB75" s="75">
        <v>2</v>
      </c>
      <c r="DC75" s="75">
        <v>2</v>
      </c>
      <c r="DD75" s="75"/>
      <c r="DE75" s="75"/>
      <c r="DF75" s="75"/>
      <c r="DG75" s="75"/>
      <c r="DH75" s="75"/>
      <c r="DI75" s="75"/>
      <c r="DJ75" s="75"/>
      <c r="DK75" s="75">
        <v>2</v>
      </c>
      <c r="DL75" s="75">
        <v>2</v>
      </c>
      <c r="DM75" s="75">
        <v>2</v>
      </c>
      <c r="DN75" s="75">
        <v>2</v>
      </c>
      <c r="DO75" s="75"/>
      <c r="DP75" s="75"/>
      <c r="DQ75" s="75"/>
      <c r="DR75" s="75"/>
      <c r="DS75" s="75"/>
      <c r="DT75" s="75">
        <v>2</v>
      </c>
      <c r="DU75" s="75">
        <v>2</v>
      </c>
      <c r="DV75" s="75">
        <v>2</v>
      </c>
      <c r="DW75" s="75">
        <v>2</v>
      </c>
      <c r="DX75" s="75"/>
      <c r="DY75" s="75"/>
      <c r="DZ75" s="75">
        <v>2</v>
      </c>
      <c r="EA75" s="75">
        <v>2</v>
      </c>
      <c r="EB75" s="75"/>
      <c r="EC75" s="75">
        <v>2</v>
      </c>
      <c r="ED75" s="75"/>
      <c r="EE75" s="75">
        <v>2</v>
      </c>
      <c r="EF75" s="75"/>
      <c r="EG75" s="75"/>
      <c r="EH75" s="75"/>
      <c r="EI75" s="75">
        <v>3</v>
      </c>
      <c r="EJ75" s="75"/>
      <c r="EK75" s="75">
        <v>3</v>
      </c>
      <c r="EL75" s="75">
        <v>2</v>
      </c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>
        <v>2</v>
      </c>
      <c r="FE75" s="75">
        <v>2</v>
      </c>
      <c r="FF75" s="75">
        <v>2</v>
      </c>
      <c r="FG75" s="75">
        <v>2</v>
      </c>
      <c r="FH75" s="75"/>
      <c r="FI75" s="75"/>
      <c r="FJ75" s="75"/>
      <c r="FK75" s="75"/>
      <c r="FL75" s="75"/>
      <c r="FM75" s="75"/>
      <c r="FN75" s="75"/>
      <c r="FO75" s="75">
        <v>2</v>
      </c>
      <c r="FP75" s="75">
        <v>2</v>
      </c>
      <c r="FQ75" s="75">
        <v>2</v>
      </c>
      <c r="FR75" s="75">
        <v>2</v>
      </c>
      <c r="FS75" s="75"/>
      <c r="FT75" s="75"/>
      <c r="FU75" s="75"/>
      <c r="FV75" s="75"/>
      <c r="FW75" s="75"/>
      <c r="FX75" s="75">
        <v>2</v>
      </c>
      <c r="FY75" s="75">
        <v>2</v>
      </c>
      <c r="FZ75" s="75">
        <v>2</v>
      </c>
      <c r="GA75" s="75">
        <v>2</v>
      </c>
      <c r="GB75" s="75"/>
      <c r="GC75" s="75"/>
      <c r="GD75" s="75">
        <v>2</v>
      </c>
      <c r="GE75" s="75">
        <v>2</v>
      </c>
      <c r="GF75" s="75"/>
      <c r="GG75" s="75">
        <v>2</v>
      </c>
      <c r="GH75" s="75"/>
      <c r="GI75" s="75">
        <v>2</v>
      </c>
      <c r="GJ75" s="75"/>
      <c r="GK75" s="75"/>
      <c r="GL75" s="75"/>
      <c r="GM75" s="75">
        <v>3</v>
      </c>
      <c r="GN75" s="75"/>
      <c r="GO75" s="75">
        <v>3</v>
      </c>
      <c r="GP75" s="75">
        <v>2</v>
      </c>
      <c r="GQ75" s="75"/>
      <c r="GR75" s="75"/>
      <c r="GS75" s="75"/>
      <c r="GT75" s="75"/>
      <c r="GU75" s="75"/>
      <c r="GV75" s="75"/>
      <c r="GW75" s="75"/>
      <c r="GX75" s="75"/>
      <c r="GY75" s="75"/>
      <c r="GZ75" s="94"/>
      <c r="HA75" s="94"/>
      <c r="HB75" s="94"/>
      <c r="HC75" s="94"/>
      <c r="HD75" s="94"/>
      <c r="HE75" s="94"/>
      <c r="HF75" s="94"/>
      <c r="HG75" s="75"/>
      <c r="HH75" s="75">
        <v>2</v>
      </c>
      <c r="HI75" s="75">
        <v>2</v>
      </c>
      <c r="HJ75" s="75">
        <v>2</v>
      </c>
      <c r="HK75" s="75">
        <v>2</v>
      </c>
      <c r="HL75" s="75"/>
      <c r="HM75" s="75"/>
      <c r="HN75" s="75"/>
      <c r="HO75" s="75"/>
      <c r="HP75" s="94"/>
      <c r="HQ75" s="94"/>
      <c r="HR75" s="94"/>
      <c r="HS75" s="94"/>
      <c r="HT75" s="94">
        <v>2</v>
      </c>
      <c r="HU75" s="94">
        <v>3</v>
      </c>
      <c r="HV75" s="94">
        <v>3</v>
      </c>
      <c r="HW75" s="75"/>
      <c r="HX75" s="75"/>
      <c r="HY75" s="75"/>
      <c r="HZ75" s="75"/>
      <c r="IA75" s="75"/>
      <c r="IB75" s="75"/>
      <c r="IC75" s="75"/>
      <c r="ID75" s="75"/>
      <c r="IE75" s="75"/>
      <c r="IF75" s="94"/>
      <c r="IG75" s="94"/>
      <c r="IH75" s="94"/>
      <c r="II75" s="94"/>
      <c r="IJ75" s="94"/>
      <c r="IK75" s="94"/>
      <c r="IL75" s="94"/>
      <c r="IM75" s="75"/>
      <c r="IN75" s="94"/>
      <c r="IO75" s="94"/>
      <c r="IP75" s="94"/>
      <c r="IQ75" s="94"/>
      <c r="IR75" s="94"/>
      <c r="IS75" s="94"/>
      <c r="IT75" s="94"/>
      <c r="IU75" s="75"/>
      <c r="IV75" s="97">
        <v>153.405</v>
      </c>
      <c r="IW75" s="97">
        <v>153.405</v>
      </c>
      <c r="IX75" s="97">
        <v>242.89125000000001</v>
      </c>
      <c r="IY75" s="97">
        <v>396.29624999999999</v>
      </c>
      <c r="IZ75" s="97">
        <v>204.54</v>
      </c>
      <c r="JA75" s="97">
        <v>447.43124999999998</v>
      </c>
      <c r="JB75" s="97">
        <v>294.02625</v>
      </c>
      <c r="JC75" s="97">
        <v>153.405</v>
      </c>
      <c r="JD75" s="75">
        <v>160</v>
      </c>
      <c r="JE75" s="75">
        <v>20</v>
      </c>
      <c r="JF75" s="75">
        <v>8</v>
      </c>
      <c r="JG75" s="75">
        <v>160</v>
      </c>
      <c r="JH75" s="75">
        <v>160</v>
      </c>
      <c r="JI75" s="97">
        <v>12.78375</v>
      </c>
      <c r="JJ75" s="97">
        <v>2045.4</v>
      </c>
      <c r="JK75" s="97">
        <v>0</v>
      </c>
    </row>
    <row r="76" spans="1:271" x14ac:dyDescent="0.3">
      <c r="A76" s="75">
        <v>7</v>
      </c>
      <c r="B76" s="75" t="s">
        <v>149</v>
      </c>
      <c r="C76" s="75" t="s">
        <v>149</v>
      </c>
      <c r="D76" s="79" t="s">
        <v>650</v>
      </c>
      <c r="E76" s="92"/>
      <c r="F76" s="92">
        <v>1781.9</v>
      </c>
      <c r="G76" s="92"/>
      <c r="H76" s="94"/>
      <c r="I76" s="94">
        <v>2</v>
      </c>
      <c r="J76" s="94">
        <v>2</v>
      </c>
      <c r="K76" s="94">
        <v>2</v>
      </c>
      <c r="L76" s="94">
        <v>2</v>
      </c>
      <c r="M76" s="94"/>
      <c r="N76" s="94"/>
      <c r="O76" s="75"/>
      <c r="P76" s="75"/>
      <c r="Q76" s="75"/>
      <c r="R76" s="75">
        <v>2</v>
      </c>
      <c r="S76" s="75">
        <v>2</v>
      </c>
      <c r="T76" s="75">
        <v>2</v>
      </c>
      <c r="U76" s="75"/>
      <c r="V76" s="75">
        <v>2</v>
      </c>
      <c r="W76" s="75"/>
      <c r="X76" s="94"/>
      <c r="Y76" s="94">
        <v>2</v>
      </c>
      <c r="Z76" s="94">
        <v>2</v>
      </c>
      <c r="AA76" s="94">
        <v>3</v>
      </c>
      <c r="AB76" s="94">
        <v>1</v>
      </c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>
        <v>2</v>
      </c>
      <c r="BA76" s="75">
        <v>2</v>
      </c>
      <c r="BB76" s="75">
        <v>4</v>
      </c>
      <c r="BC76" s="75"/>
      <c r="BD76" s="75"/>
      <c r="BE76" s="75"/>
      <c r="BF76" s="75">
        <v>2</v>
      </c>
      <c r="BG76" s="75">
        <v>2</v>
      </c>
      <c r="BH76" s="75">
        <v>2</v>
      </c>
      <c r="BI76" s="75">
        <v>2</v>
      </c>
      <c r="BJ76" s="75"/>
      <c r="BK76" s="75"/>
      <c r="BL76" s="75"/>
      <c r="BM76" s="75"/>
      <c r="BN76" s="75">
        <v>2</v>
      </c>
      <c r="BO76" s="75">
        <v>2</v>
      </c>
      <c r="BP76" s="75">
        <v>2</v>
      </c>
      <c r="BQ76" s="75"/>
      <c r="BR76" s="75">
        <v>2</v>
      </c>
      <c r="BS76" s="75"/>
      <c r="BT76" s="75"/>
      <c r="BU76" s="75"/>
      <c r="BV76" s="75"/>
      <c r="BW76" s="75"/>
      <c r="BX76" s="75">
        <v>2</v>
      </c>
      <c r="BY76" s="75">
        <v>2</v>
      </c>
      <c r="BZ76" s="75">
        <v>2</v>
      </c>
      <c r="CA76" s="75">
        <v>2</v>
      </c>
      <c r="CB76" s="75"/>
      <c r="CC76" s="75"/>
      <c r="CD76" s="75"/>
      <c r="CE76" s="75"/>
      <c r="CF76" s="75">
        <v>4</v>
      </c>
      <c r="CG76" s="75"/>
      <c r="CH76" s="75"/>
      <c r="CI76" s="75">
        <v>4</v>
      </c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>
        <v>2</v>
      </c>
      <c r="DE76" s="75">
        <v>2</v>
      </c>
      <c r="DF76" s="75">
        <v>4</v>
      </c>
      <c r="DG76" s="75"/>
      <c r="DH76" s="75"/>
      <c r="DI76" s="75"/>
      <c r="DJ76" s="75">
        <v>2</v>
      </c>
      <c r="DK76" s="75">
        <v>2</v>
      </c>
      <c r="DL76" s="75">
        <v>2</v>
      </c>
      <c r="DM76" s="75">
        <v>2</v>
      </c>
      <c r="DN76" s="75"/>
      <c r="DO76" s="75"/>
      <c r="DP76" s="75"/>
      <c r="DQ76" s="75"/>
      <c r="DR76" s="75">
        <v>2</v>
      </c>
      <c r="DS76" s="75">
        <v>2</v>
      </c>
      <c r="DT76" s="75">
        <v>2</v>
      </c>
      <c r="DU76" s="75"/>
      <c r="DV76" s="75">
        <v>2</v>
      </c>
      <c r="DW76" s="75"/>
      <c r="DX76" s="75"/>
      <c r="DY76" s="75"/>
      <c r="DZ76" s="75"/>
      <c r="EA76" s="75"/>
      <c r="EB76" s="75">
        <v>2</v>
      </c>
      <c r="EC76" s="75">
        <v>2</v>
      </c>
      <c r="ED76" s="75">
        <v>2</v>
      </c>
      <c r="EE76" s="75">
        <v>2</v>
      </c>
      <c r="EF76" s="75"/>
      <c r="EG76" s="75"/>
      <c r="EH76" s="75"/>
      <c r="EI76" s="75"/>
      <c r="EJ76" s="75">
        <v>4</v>
      </c>
      <c r="EK76" s="75"/>
      <c r="EL76" s="75"/>
      <c r="EM76" s="75">
        <v>4</v>
      </c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/>
      <c r="FC76" s="75"/>
      <c r="FD76" s="75"/>
      <c r="FE76" s="75"/>
      <c r="FF76" s="75"/>
      <c r="FG76" s="75"/>
      <c r="FH76" s="75">
        <v>2</v>
      </c>
      <c r="FI76" s="75">
        <v>2</v>
      </c>
      <c r="FJ76" s="75">
        <v>4</v>
      </c>
      <c r="FK76" s="75"/>
      <c r="FL76" s="75"/>
      <c r="FM76" s="75"/>
      <c r="FN76" s="75">
        <v>2</v>
      </c>
      <c r="FO76" s="75">
        <v>2</v>
      </c>
      <c r="FP76" s="75">
        <v>2</v>
      </c>
      <c r="FQ76" s="75">
        <v>2</v>
      </c>
      <c r="FR76" s="75"/>
      <c r="FS76" s="75"/>
      <c r="FT76" s="75"/>
      <c r="FU76" s="75"/>
      <c r="FV76" s="75">
        <v>2</v>
      </c>
      <c r="FW76" s="75">
        <v>2</v>
      </c>
      <c r="FX76" s="75">
        <v>2</v>
      </c>
      <c r="FY76" s="75"/>
      <c r="FZ76" s="75">
        <v>2</v>
      </c>
      <c r="GA76" s="75"/>
      <c r="GB76" s="75"/>
      <c r="GC76" s="75"/>
      <c r="GD76" s="75"/>
      <c r="GE76" s="75"/>
      <c r="GF76" s="75">
        <v>2</v>
      </c>
      <c r="GG76" s="75">
        <v>2</v>
      </c>
      <c r="GH76" s="75">
        <v>2</v>
      </c>
      <c r="GI76" s="75">
        <v>2</v>
      </c>
      <c r="GJ76" s="75"/>
      <c r="GK76" s="75"/>
      <c r="GL76" s="75"/>
      <c r="GM76" s="75"/>
      <c r="GN76" s="75">
        <v>4</v>
      </c>
      <c r="GO76" s="75"/>
      <c r="GP76" s="75"/>
      <c r="GQ76" s="75">
        <v>4</v>
      </c>
      <c r="GR76" s="75"/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>
        <v>2</v>
      </c>
      <c r="HK76" s="75">
        <v>2</v>
      </c>
      <c r="HL76" s="75">
        <v>2</v>
      </c>
      <c r="HM76" s="75">
        <v>2</v>
      </c>
      <c r="HN76" s="75"/>
      <c r="HO76" s="75"/>
      <c r="HP76" s="75"/>
      <c r="HQ76" s="75"/>
      <c r="HR76" s="75">
        <v>3</v>
      </c>
      <c r="HS76" s="75">
        <v>3</v>
      </c>
      <c r="HT76" s="75">
        <v>2</v>
      </c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/>
      <c r="II76" s="75"/>
      <c r="IJ76" s="75"/>
      <c r="IK76" s="75"/>
      <c r="IL76" s="75"/>
      <c r="IM76" s="75"/>
      <c r="IN76" s="75"/>
      <c r="IO76" s="75"/>
      <c r="IP76" s="75"/>
      <c r="IQ76" s="75"/>
      <c r="IR76" s="75"/>
      <c r="IS76" s="75"/>
      <c r="IT76" s="75"/>
      <c r="IU76" s="75"/>
      <c r="IV76" s="97">
        <v>0</v>
      </c>
      <c r="IW76" s="97">
        <v>44.547499999999999</v>
      </c>
      <c r="IX76" s="97">
        <v>256.14812499999999</v>
      </c>
      <c r="IY76" s="97">
        <v>267.28500000000003</v>
      </c>
      <c r="IZ76" s="97">
        <v>501.15937500000001</v>
      </c>
      <c r="JA76" s="97">
        <v>222.73750000000001</v>
      </c>
      <c r="JB76" s="97">
        <v>289.55874999999997</v>
      </c>
      <c r="JC76" s="97">
        <v>200.46375</v>
      </c>
      <c r="JD76" s="75">
        <v>160</v>
      </c>
      <c r="JE76" s="75">
        <v>20</v>
      </c>
      <c r="JF76" s="75">
        <v>8</v>
      </c>
      <c r="JG76" s="75">
        <v>160</v>
      </c>
      <c r="JH76" s="75">
        <v>160</v>
      </c>
      <c r="JI76" s="97">
        <v>11.136875</v>
      </c>
      <c r="JJ76" s="97">
        <v>1781.9</v>
      </c>
      <c r="JK76" s="97">
        <v>0</v>
      </c>
    </row>
    <row r="77" spans="1:271" x14ac:dyDescent="0.3">
      <c r="A77" s="75">
        <v>8</v>
      </c>
      <c r="B77" s="75" t="s">
        <v>154</v>
      </c>
      <c r="C77" s="75" t="s">
        <v>154</v>
      </c>
      <c r="D77" s="79" t="s">
        <v>651</v>
      </c>
      <c r="E77" s="92"/>
      <c r="F77" s="92">
        <v>2268.4</v>
      </c>
      <c r="G77" s="92"/>
      <c r="H77" s="75"/>
      <c r="I77" s="75"/>
      <c r="J77" s="75">
        <v>2</v>
      </c>
      <c r="K77" s="75">
        <v>2</v>
      </c>
      <c r="L77" s="75">
        <v>2</v>
      </c>
      <c r="M77" s="75"/>
      <c r="N77" s="75">
        <v>2</v>
      </c>
      <c r="O77" s="75"/>
      <c r="P77" s="75"/>
      <c r="Q77" s="93"/>
      <c r="R77" s="93"/>
      <c r="S77" s="93">
        <v>2</v>
      </c>
      <c r="T77" s="93">
        <v>2</v>
      </c>
      <c r="U77" s="93">
        <v>2</v>
      </c>
      <c r="V77" s="93">
        <v>2</v>
      </c>
      <c r="W77" s="75"/>
      <c r="X77" s="93"/>
      <c r="Y77" s="93"/>
      <c r="Z77" s="93"/>
      <c r="AA77" s="93">
        <v>3</v>
      </c>
      <c r="AB77" s="93"/>
      <c r="AC77" s="93"/>
      <c r="AD77" s="93">
        <v>3</v>
      </c>
      <c r="AE77" s="93">
        <v>2</v>
      </c>
      <c r="AF77" s="75"/>
      <c r="AG77" s="75"/>
      <c r="AH77" s="75"/>
      <c r="AI77" s="75"/>
      <c r="AJ77" s="75"/>
      <c r="AK77" s="75"/>
      <c r="AL77" s="75"/>
      <c r="AM77" s="75"/>
      <c r="AN77" s="75"/>
      <c r="AO77" s="93"/>
      <c r="AP77" s="93"/>
      <c r="AQ77" s="93"/>
      <c r="AR77" s="93"/>
      <c r="AS77" s="93"/>
      <c r="AT77" s="93"/>
      <c r="AU77" s="75"/>
      <c r="AV77" s="75"/>
      <c r="AW77" s="75"/>
      <c r="AX77" s="75"/>
      <c r="AY77" s="75">
        <v>4</v>
      </c>
      <c r="AZ77" s="75"/>
      <c r="BA77" s="75"/>
      <c r="BB77" s="75"/>
      <c r="BC77" s="75">
        <v>4</v>
      </c>
      <c r="BD77" s="75"/>
      <c r="BE77" s="75"/>
      <c r="BF77" s="75"/>
      <c r="BG77" s="75">
        <v>2</v>
      </c>
      <c r="BH77" s="75">
        <v>2</v>
      </c>
      <c r="BI77" s="75">
        <v>2</v>
      </c>
      <c r="BJ77" s="75">
        <v>2</v>
      </c>
      <c r="BK77" s="75"/>
      <c r="BL77" s="75"/>
      <c r="BM77" s="93"/>
      <c r="BN77" s="93">
        <v>2</v>
      </c>
      <c r="BO77" s="93"/>
      <c r="BP77" s="93">
        <v>2</v>
      </c>
      <c r="BQ77" s="93">
        <v>2</v>
      </c>
      <c r="BR77" s="93">
        <v>2</v>
      </c>
      <c r="BS77" s="75"/>
      <c r="BT77" s="75"/>
      <c r="BU77" s="75">
        <v>2</v>
      </c>
      <c r="BV77" s="75">
        <v>2</v>
      </c>
      <c r="BW77" s="75">
        <v>2</v>
      </c>
      <c r="BX77" s="75">
        <v>2</v>
      </c>
      <c r="BY77" s="75"/>
      <c r="BZ77" s="75"/>
      <c r="CA77" s="75"/>
      <c r="CB77" s="75"/>
      <c r="CC77" s="75"/>
      <c r="CD77" s="75"/>
      <c r="CE77" s="75">
        <v>2</v>
      </c>
      <c r="CF77" s="75">
        <v>2</v>
      </c>
      <c r="CG77" s="75">
        <v>2</v>
      </c>
      <c r="CH77" s="75">
        <v>2</v>
      </c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93"/>
      <c r="CT77" s="93"/>
      <c r="CU77" s="93"/>
      <c r="CV77" s="93"/>
      <c r="CW77" s="93"/>
      <c r="CX77" s="93"/>
      <c r="CY77" s="75"/>
      <c r="CZ77" s="75"/>
      <c r="DA77" s="75"/>
      <c r="DB77" s="75"/>
      <c r="DC77" s="75">
        <v>4</v>
      </c>
      <c r="DD77" s="75"/>
      <c r="DE77" s="75"/>
      <c r="DF77" s="75"/>
      <c r="DG77" s="75">
        <v>4</v>
      </c>
      <c r="DH77" s="75"/>
      <c r="DI77" s="75"/>
      <c r="DJ77" s="75"/>
      <c r="DK77" s="75">
        <v>2</v>
      </c>
      <c r="DL77" s="75">
        <v>2</v>
      </c>
      <c r="DM77" s="75">
        <v>2</v>
      </c>
      <c r="DN77" s="75">
        <v>2</v>
      </c>
      <c r="DO77" s="75"/>
      <c r="DP77" s="75"/>
      <c r="DQ77" s="93"/>
      <c r="DR77" s="93">
        <v>2</v>
      </c>
      <c r="DS77" s="93"/>
      <c r="DT77" s="93">
        <v>2</v>
      </c>
      <c r="DU77" s="93">
        <v>2</v>
      </c>
      <c r="DV77" s="93">
        <v>2</v>
      </c>
      <c r="DW77" s="75"/>
      <c r="DX77" s="75"/>
      <c r="DY77" s="75">
        <v>2</v>
      </c>
      <c r="DZ77" s="75">
        <v>2</v>
      </c>
      <c r="EA77" s="75">
        <v>2</v>
      </c>
      <c r="EB77" s="75">
        <v>2</v>
      </c>
      <c r="EC77" s="75"/>
      <c r="ED77" s="75"/>
      <c r="EE77" s="75"/>
      <c r="EF77" s="75"/>
      <c r="EG77" s="75"/>
      <c r="EH77" s="75"/>
      <c r="EI77" s="75">
        <v>2</v>
      </c>
      <c r="EJ77" s="75">
        <v>2</v>
      </c>
      <c r="EK77" s="75">
        <v>2</v>
      </c>
      <c r="EL77" s="75">
        <v>2</v>
      </c>
      <c r="EM77" s="75"/>
      <c r="EN77" s="75"/>
      <c r="EO77" s="75"/>
      <c r="EP77" s="75"/>
      <c r="EQ77" s="75"/>
      <c r="ER77" s="75"/>
      <c r="ES77" s="75"/>
      <c r="ET77" s="75"/>
      <c r="EU77" s="75"/>
      <c r="EV77" s="75"/>
      <c r="EW77" s="93"/>
      <c r="EX77" s="93"/>
      <c r="EY77" s="93"/>
      <c r="EZ77" s="93"/>
      <c r="FA77" s="93"/>
      <c r="FB77" s="93"/>
      <c r="FC77" s="75"/>
      <c r="FD77" s="75"/>
      <c r="FE77" s="75"/>
      <c r="FF77" s="75"/>
      <c r="FG77" s="75">
        <v>4</v>
      </c>
      <c r="FH77" s="75"/>
      <c r="FI77" s="75"/>
      <c r="FJ77" s="75"/>
      <c r="FK77" s="75">
        <v>4</v>
      </c>
      <c r="FL77" s="75"/>
      <c r="FM77" s="75"/>
      <c r="FN77" s="75"/>
      <c r="FO77" s="75">
        <v>2</v>
      </c>
      <c r="FP77" s="75">
        <v>2</v>
      </c>
      <c r="FQ77" s="75">
        <v>2</v>
      </c>
      <c r="FR77" s="75">
        <v>2</v>
      </c>
      <c r="FS77" s="75"/>
      <c r="FT77" s="75"/>
      <c r="FU77" s="93"/>
      <c r="FV77" s="93">
        <v>2</v>
      </c>
      <c r="FW77" s="93"/>
      <c r="FX77" s="93">
        <v>2</v>
      </c>
      <c r="FY77" s="93">
        <v>2</v>
      </c>
      <c r="FZ77" s="93">
        <v>2</v>
      </c>
      <c r="GA77" s="75"/>
      <c r="GB77" s="75"/>
      <c r="GC77" s="75">
        <v>2</v>
      </c>
      <c r="GD77" s="75">
        <v>2</v>
      </c>
      <c r="GE77" s="75">
        <v>2</v>
      </c>
      <c r="GF77" s="75">
        <v>2</v>
      </c>
      <c r="GG77" s="75"/>
      <c r="GH77" s="75"/>
      <c r="GI77" s="75"/>
      <c r="GJ77" s="75"/>
      <c r="GK77" s="75"/>
      <c r="GL77" s="75"/>
      <c r="GM77" s="75">
        <v>2</v>
      </c>
      <c r="GN77" s="75">
        <v>2</v>
      </c>
      <c r="GO77" s="75">
        <v>2</v>
      </c>
      <c r="GP77" s="75">
        <v>2</v>
      </c>
      <c r="GQ77" s="75"/>
      <c r="GR77" s="75"/>
      <c r="GS77" s="75"/>
      <c r="GT77" s="75"/>
      <c r="GU77" s="75"/>
      <c r="GV77" s="75"/>
      <c r="GW77" s="75"/>
      <c r="GX77" s="75"/>
      <c r="GY77" s="75"/>
      <c r="GZ77" s="75"/>
      <c r="HA77" s="93"/>
      <c r="HB77" s="93"/>
      <c r="HC77" s="93"/>
      <c r="HD77" s="93"/>
      <c r="HE77" s="93"/>
      <c r="HF77" s="93"/>
      <c r="HG77" s="75"/>
      <c r="HH77" s="75"/>
      <c r="HI77" s="75"/>
      <c r="HJ77" s="75"/>
      <c r="HK77" s="75">
        <v>2</v>
      </c>
      <c r="HL77" s="75">
        <v>2</v>
      </c>
      <c r="HM77" s="75">
        <v>2</v>
      </c>
      <c r="HN77" s="75">
        <v>2</v>
      </c>
      <c r="HO77" s="75"/>
      <c r="HP77" s="75"/>
      <c r="HQ77" s="93"/>
      <c r="HR77" s="93"/>
      <c r="HS77" s="93">
        <v>2</v>
      </c>
      <c r="HT77" s="93">
        <v>2</v>
      </c>
      <c r="HU77" s="93">
        <v>2</v>
      </c>
      <c r="HV77" s="93">
        <v>2</v>
      </c>
      <c r="HW77" s="75"/>
      <c r="HX77" s="75"/>
      <c r="HY77" s="75"/>
      <c r="HZ77" s="75"/>
      <c r="IA77" s="75"/>
      <c r="IB77" s="75"/>
      <c r="IC77" s="75"/>
      <c r="ID77" s="75"/>
      <c r="IE77" s="75"/>
      <c r="IF77" s="75"/>
      <c r="IG77" s="93"/>
      <c r="IH77" s="93"/>
      <c r="II77" s="93"/>
      <c r="IJ77" s="93"/>
      <c r="IK77" s="93"/>
      <c r="IL77" s="93"/>
      <c r="IM77" s="75"/>
      <c r="IN77" s="75"/>
      <c r="IO77" s="75"/>
      <c r="IP77" s="75"/>
      <c r="IQ77" s="75"/>
      <c r="IR77" s="75"/>
      <c r="IS77" s="75"/>
      <c r="IT77" s="75"/>
      <c r="IU77" s="75"/>
      <c r="IV77" s="97">
        <v>0</v>
      </c>
      <c r="IW77" s="97">
        <v>85.064999999999998</v>
      </c>
      <c r="IX77" s="97">
        <v>198.48500000000001</v>
      </c>
      <c r="IY77" s="97">
        <v>581.27750000000003</v>
      </c>
      <c r="IZ77" s="97">
        <v>453.68</v>
      </c>
      <c r="JA77" s="97">
        <v>340.26</v>
      </c>
      <c r="JB77" s="97">
        <v>411.14749999999998</v>
      </c>
      <c r="JC77" s="97">
        <v>198.48500000000001</v>
      </c>
      <c r="JD77" s="75">
        <v>160</v>
      </c>
      <c r="JE77" s="75">
        <v>20</v>
      </c>
      <c r="JF77" s="75">
        <v>8</v>
      </c>
      <c r="JG77" s="75">
        <v>160</v>
      </c>
      <c r="JH77" s="75">
        <v>160</v>
      </c>
      <c r="JI77" s="97">
        <v>14.1775</v>
      </c>
      <c r="JJ77" s="97">
        <v>2268.4</v>
      </c>
      <c r="JK77" s="97">
        <v>0</v>
      </c>
    </row>
    <row r="78" spans="1:271" x14ac:dyDescent="0.3">
      <c r="A78" s="75">
        <v>9</v>
      </c>
      <c r="B78" s="75" t="s">
        <v>169</v>
      </c>
      <c r="C78" s="75" t="s">
        <v>519</v>
      </c>
      <c r="D78" s="79" t="s">
        <v>652</v>
      </c>
      <c r="E78" s="92"/>
      <c r="F78" s="92">
        <v>4535.1000000000004</v>
      </c>
      <c r="G78" s="92"/>
      <c r="H78" s="94"/>
      <c r="I78" s="94"/>
      <c r="J78" s="94"/>
      <c r="K78" s="94">
        <v>2</v>
      </c>
      <c r="L78" s="94"/>
      <c r="M78" s="94">
        <v>3</v>
      </c>
      <c r="N78" s="94"/>
      <c r="O78" s="75">
        <v>3</v>
      </c>
      <c r="P78" s="94"/>
      <c r="Q78" s="94"/>
      <c r="R78" s="94">
        <v>2</v>
      </c>
      <c r="S78" s="94"/>
      <c r="T78" s="94"/>
      <c r="U78" s="94">
        <v>2</v>
      </c>
      <c r="V78" s="94">
        <v>1</v>
      </c>
      <c r="W78" s="94">
        <v>3</v>
      </c>
      <c r="X78" s="94">
        <v>2</v>
      </c>
      <c r="Y78" s="94">
        <v>2</v>
      </c>
      <c r="Z78" s="94">
        <v>2</v>
      </c>
      <c r="AA78" s="94"/>
      <c r="AB78" s="94">
        <v>2</v>
      </c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75"/>
      <c r="AN78" s="94"/>
      <c r="AO78" s="94"/>
      <c r="AP78" s="94"/>
      <c r="AQ78" s="94"/>
      <c r="AR78" s="94"/>
      <c r="AS78" s="94"/>
      <c r="AT78" s="94"/>
      <c r="AU78" s="94"/>
      <c r="AV78" s="75"/>
      <c r="AW78" s="75"/>
      <c r="AX78" s="94"/>
      <c r="AY78" s="75"/>
      <c r="AZ78" s="75">
        <v>2</v>
      </c>
      <c r="BA78" s="75">
        <v>2</v>
      </c>
      <c r="BB78" s="75">
        <v>2</v>
      </c>
      <c r="BC78" s="75">
        <v>2</v>
      </c>
      <c r="BD78" s="94"/>
      <c r="BE78" s="94"/>
      <c r="BF78" s="94"/>
      <c r="BG78" s="94"/>
      <c r="BH78" s="94">
        <v>2</v>
      </c>
      <c r="BI78" s="94">
        <v>2</v>
      </c>
      <c r="BJ78" s="94">
        <v>2</v>
      </c>
      <c r="BK78" s="94">
        <v>2</v>
      </c>
      <c r="BL78" s="94"/>
      <c r="BM78" s="94"/>
      <c r="BN78" s="94"/>
      <c r="BO78" s="94"/>
      <c r="BP78" s="94">
        <v>2</v>
      </c>
      <c r="BQ78" s="94">
        <v>2</v>
      </c>
      <c r="BR78" s="94">
        <v>2</v>
      </c>
      <c r="BS78" s="94">
        <v>2</v>
      </c>
      <c r="BT78" s="94"/>
      <c r="BU78" s="94"/>
      <c r="BV78" s="94">
        <v>2</v>
      </c>
      <c r="BW78" s="94">
        <v>2</v>
      </c>
      <c r="BX78" s="94">
        <v>2</v>
      </c>
      <c r="BY78" s="94">
        <v>2</v>
      </c>
      <c r="BZ78" s="94"/>
      <c r="CA78" s="94"/>
      <c r="CB78" s="94"/>
      <c r="CC78" s="94"/>
      <c r="CD78" s="94"/>
      <c r="CE78" s="94"/>
      <c r="CF78" s="94">
        <v>2</v>
      </c>
      <c r="CG78" s="94">
        <v>2</v>
      </c>
      <c r="CH78" s="94">
        <v>2</v>
      </c>
      <c r="CI78" s="94">
        <v>2</v>
      </c>
      <c r="CJ78" s="94"/>
      <c r="CK78" s="94"/>
      <c r="CL78" s="94"/>
      <c r="CM78" s="94"/>
      <c r="CN78" s="94"/>
      <c r="CO78" s="94"/>
      <c r="CP78" s="94"/>
      <c r="CQ78" s="94"/>
      <c r="CR78" s="94"/>
      <c r="CS78" s="94"/>
      <c r="CT78" s="94"/>
      <c r="CU78" s="94"/>
      <c r="CV78" s="94"/>
      <c r="CW78" s="94"/>
      <c r="CX78" s="94"/>
      <c r="CY78" s="94"/>
      <c r="CZ78" s="75"/>
      <c r="DA78" s="75"/>
      <c r="DB78" s="94"/>
      <c r="DC78" s="75"/>
      <c r="DD78" s="75">
        <v>2</v>
      </c>
      <c r="DE78" s="75">
        <v>2</v>
      </c>
      <c r="DF78" s="75">
        <v>2</v>
      </c>
      <c r="DG78" s="75">
        <v>2</v>
      </c>
      <c r="DH78" s="94"/>
      <c r="DI78" s="94"/>
      <c r="DJ78" s="94"/>
      <c r="DK78" s="94"/>
      <c r="DL78" s="94">
        <v>2</v>
      </c>
      <c r="DM78" s="94">
        <v>2</v>
      </c>
      <c r="DN78" s="94">
        <v>2</v>
      </c>
      <c r="DO78" s="94">
        <v>2</v>
      </c>
      <c r="DP78" s="94"/>
      <c r="DQ78" s="94"/>
      <c r="DR78" s="94"/>
      <c r="DS78" s="94"/>
      <c r="DT78" s="94">
        <v>2</v>
      </c>
      <c r="DU78" s="94">
        <v>2</v>
      </c>
      <c r="DV78" s="94">
        <v>2</v>
      </c>
      <c r="DW78" s="94">
        <v>2</v>
      </c>
      <c r="DX78" s="94"/>
      <c r="DY78" s="94"/>
      <c r="DZ78" s="94">
        <v>2</v>
      </c>
      <c r="EA78" s="94">
        <v>2</v>
      </c>
      <c r="EB78" s="94">
        <v>2</v>
      </c>
      <c r="EC78" s="94">
        <v>2</v>
      </c>
      <c r="ED78" s="94"/>
      <c r="EE78" s="94"/>
      <c r="EF78" s="94"/>
      <c r="EG78" s="94"/>
      <c r="EH78" s="94"/>
      <c r="EI78" s="94"/>
      <c r="EJ78" s="94">
        <v>2</v>
      </c>
      <c r="EK78" s="94">
        <v>2</v>
      </c>
      <c r="EL78" s="94">
        <v>2</v>
      </c>
      <c r="EM78" s="94">
        <v>2</v>
      </c>
      <c r="EN78" s="94"/>
      <c r="EO78" s="94"/>
      <c r="EP78" s="94"/>
      <c r="EQ78" s="94"/>
      <c r="ER78" s="94"/>
      <c r="ES78" s="94"/>
      <c r="ET78" s="94"/>
      <c r="EU78" s="94"/>
      <c r="EV78" s="94"/>
      <c r="EW78" s="94"/>
      <c r="EX78" s="94"/>
      <c r="EY78" s="94"/>
      <c r="EZ78" s="94"/>
      <c r="FA78" s="94"/>
      <c r="FB78" s="94"/>
      <c r="FC78" s="94"/>
      <c r="FD78" s="75"/>
      <c r="FE78" s="75"/>
      <c r="FF78" s="94"/>
      <c r="FG78" s="75"/>
      <c r="FH78" s="75">
        <v>2</v>
      </c>
      <c r="FI78" s="75">
        <v>2</v>
      </c>
      <c r="FJ78" s="75">
        <v>2</v>
      </c>
      <c r="FK78" s="75">
        <v>2</v>
      </c>
      <c r="FL78" s="94"/>
      <c r="FM78" s="94"/>
      <c r="FN78" s="94"/>
      <c r="FO78" s="94"/>
      <c r="FP78" s="94">
        <v>2</v>
      </c>
      <c r="FQ78" s="94">
        <v>2</v>
      </c>
      <c r="FR78" s="94">
        <v>2</v>
      </c>
      <c r="FS78" s="94">
        <v>2</v>
      </c>
      <c r="FT78" s="94"/>
      <c r="FU78" s="94"/>
      <c r="FV78" s="94"/>
      <c r="FW78" s="94"/>
      <c r="FX78" s="94">
        <v>2</v>
      </c>
      <c r="FY78" s="94">
        <v>2</v>
      </c>
      <c r="FZ78" s="94">
        <v>2</v>
      </c>
      <c r="GA78" s="94">
        <v>2</v>
      </c>
      <c r="GB78" s="94"/>
      <c r="GC78" s="94"/>
      <c r="GD78" s="94">
        <v>2</v>
      </c>
      <c r="GE78" s="94">
        <v>2</v>
      </c>
      <c r="GF78" s="94">
        <v>2</v>
      </c>
      <c r="GG78" s="94">
        <v>2</v>
      </c>
      <c r="GH78" s="94"/>
      <c r="GI78" s="94"/>
      <c r="GJ78" s="94"/>
      <c r="GK78" s="94"/>
      <c r="GL78" s="94"/>
      <c r="GM78" s="94"/>
      <c r="GN78" s="94">
        <v>2</v>
      </c>
      <c r="GO78" s="94">
        <v>2</v>
      </c>
      <c r="GP78" s="94">
        <v>2</v>
      </c>
      <c r="GQ78" s="94">
        <v>2</v>
      </c>
      <c r="GR78" s="75"/>
      <c r="GS78" s="75"/>
      <c r="GT78" s="75"/>
      <c r="GU78" s="75"/>
      <c r="GV78" s="75"/>
      <c r="GW78" s="75"/>
      <c r="GX78" s="75"/>
      <c r="GY78" s="75"/>
      <c r="GZ78" s="75"/>
      <c r="HA78" s="75"/>
      <c r="HB78" s="75"/>
      <c r="HC78" s="75"/>
      <c r="HD78" s="75"/>
      <c r="HE78" s="75"/>
      <c r="HF78" s="75"/>
      <c r="HG78" s="75"/>
      <c r="HH78" s="75"/>
      <c r="HI78" s="75"/>
      <c r="HJ78" s="75"/>
      <c r="HK78" s="75"/>
      <c r="HL78" s="75">
        <v>2</v>
      </c>
      <c r="HM78" s="75">
        <v>2</v>
      </c>
      <c r="HN78" s="75">
        <v>2</v>
      </c>
      <c r="HO78" s="75">
        <v>2</v>
      </c>
      <c r="HP78" s="75"/>
      <c r="HQ78" s="75"/>
      <c r="HR78" s="75"/>
      <c r="HS78" s="75">
        <v>2</v>
      </c>
      <c r="HT78" s="75"/>
      <c r="HU78" s="75">
        <v>2</v>
      </c>
      <c r="HV78" s="75">
        <v>2</v>
      </c>
      <c r="HW78" s="75">
        <v>2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97">
        <v>56.688749999999999</v>
      </c>
      <c r="IW78" s="97">
        <v>56.688749999999999</v>
      </c>
      <c r="IX78" s="97">
        <v>283.44375000000002</v>
      </c>
      <c r="IY78" s="97">
        <v>283.44375000000002</v>
      </c>
      <c r="IZ78" s="97">
        <v>963.70875000000001</v>
      </c>
      <c r="JA78" s="97">
        <v>1105.430625</v>
      </c>
      <c r="JB78" s="97">
        <v>821.98687500000005</v>
      </c>
      <c r="JC78" s="97">
        <v>963.70875000000001</v>
      </c>
      <c r="JD78" s="75">
        <v>160</v>
      </c>
      <c r="JE78" s="75">
        <v>20</v>
      </c>
      <c r="JF78" s="75">
        <v>8</v>
      </c>
      <c r="JG78" s="75">
        <v>160</v>
      </c>
      <c r="JH78" s="75">
        <v>160</v>
      </c>
      <c r="JI78" s="97">
        <v>28.344374999999999</v>
      </c>
      <c r="JJ78" s="97">
        <v>4535.1000000000004</v>
      </c>
      <c r="JK78" s="97">
        <v>0</v>
      </c>
    </row>
    <row r="79" spans="1:271" x14ac:dyDescent="0.3">
      <c r="A79" s="75">
        <v>10</v>
      </c>
      <c r="B79" s="75" t="s">
        <v>169</v>
      </c>
      <c r="C79" s="75" t="s">
        <v>519</v>
      </c>
      <c r="D79" s="78" t="s">
        <v>653</v>
      </c>
      <c r="E79" s="92"/>
      <c r="F79" s="92">
        <v>3564.3</v>
      </c>
      <c r="G79" s="92"/>
      <c r="H79" s="94"/>
      <c r="I79" s="94">
        <v>2</v>
      </c>
      <c r="J79" s="94"/>
      <c r="K79" s="94"/>
      <c r="L79" s="94">
        <v>3</v>
      </c>
      <c r="M79" s="94"/>
      <c r="N79" s="94">
        <v>3</v>
      </c>
      <c r="O79" s="75"/>
      <c r="P79" s="94">
        <v>2</v>
      </c>
      <c r="Q79" s="94">
        <v>2</v>
      </c>
      <c r="R79" s="75">
        <v>2</v>
      </c>
      <c r="S79" s="94"/>
      <c r="T79" s="94"/>
      <c r="U79" s="94"/>
      <c r="V79" s="94"/>
      <c r="W79" s="94">
        <v>2</v>
      </c>
      <c r="X79" s="94"/>
      <c r="Y79" s="94"/>
      <c r="Z79" s="94">
        <v>2</v>
      </c>
      <c r="AA79" s="94"/>
      <c r="AB79" s="94">
        <v>2</v>
      </c>
      <c r="AC79" s="94"/>
      <c r="AD79" s="94">
        <v>2</v>
      </c>
      <c r="AE79" s="94">
        <v>2</v>
      </c>
      <c r="AF79" s="94"/>
      <c r="AG79" s="94"/>
      <c r="AH79" s="94"/>
      <c r="AI79" s="94"/>
      <c r="AJ79" s="94"/>
      <c r="AK79" s="94"/>
      <c r="AL79" s="94"/>
      <c r="AM79" s="75"/>
      <c r="AN79" s="94"/>
      <c r="AO79" s="94"/>
      <c r="AP79" s="75"/>
      <c r="AQ79" s="94"/>
      <c r="AR79" s="94"/>
      <c r="AS79" s="94"/>
      <c r="AT79" s="94"/>
      <c r="AU79" s="94"/>
      <c r="AV79" s="75"/>
      <c r="AW79" s="75"/>
      <c r="AX79" s="75"/>
      <c r="AY79" s="75">
        <v>2</v>
      </c>
      <c r="AZ79" s="75">
        <v>2</v>
      </c>
      <c r="BA79" s="75">
        <v>2</v>
      </c>
      <c r="BB79" s="75">
        <v>2</v>
      </c>
      <c r="BC79" s="75"/>
      <c r="BD79" s="94"/>
      <c r="BE79" s="94"/>
      <c r="BF79" s="75">
        <v>2</v>
      </c>
      <c r="BG79" s="75">
        <v>2</v>
      </c>
      <c r="BH79" s="75">
        <v>2</v>
      </c>
      <c r="BI79" s="75">
        <v>2</v>
      </c>
      <c r="BJ79" s="94"/>
      <c r="BK79" s="94"/>
      <c r="BL79" s="72"/>
      <c r="BM79" s="94"/>
      <c r="BN79" s="75"/>
      <c r="BO79" s="75">
        <v>2</v>
      </c>
      <c r="BP79" s="75">
        <v>2</v>
      </c>
      <c r="BQ79" s="75">
        <v>2</v>
      </c>
      <c r="BR79" s="94">
        <v>2</v>
      </c>
      <c r="BS79" s="94"/>
      <c r="BT79" s="75"/>
      <c r="BU79" s="75"/>
      <c r="BV79" s="75"/>
      <c r="BW79" s="75"/>
      <c r="BX79" s="75">
        <v>2</v>
      </c>
      <c r="BY79" s="75">
        <v>2</v>
      </c>
      <c r="BZ79" s="75">
        <v>2</v>
      </c>
      <c r="CA79" s="75">
        <v>2</v>
      </c>
      <c r="CB79" s="94"/>
      <c r="CC79" s="94"/>
      <c r="CD79" s="75">
        <v>2</v>
      </c>
      <c r="CE79" s="75">
        <v>2</v>
      </c>
      <c r="CF79" s="75">
        <v>2</v>
      </c>
      <c r="CG79" s="75">
        <v>2</v>
      </c>
      <c r="CH79" s="94"/>
      <c r="CI79" s="94"/>
      <c r="CJ79" s="94"/>
      <c r="CK79" s="94"/>
      <c r="CL79" s="75"/>
      <c r="CM79" s="75"/>
      <c r="CN79" s="75"/>
      <c r="CO79" s="75"/>
      <c r="CP79" s="94"/>
      <c r="CQ79" s="94"/>
      <c r="CR79" s="72"/>
      <c r="CS79" s="94"/>
      <c r="CT79" s="75"/>
      <c r="CU79" s="75"/>
      <c r="CV79" s="75"/>
      <c r="CW79" s="75"/>
      <c r="CX79" s="94"/>
      <c r="CY79" s="94"/>
      <c r="CZ79" s="75"/>
      <c r="DA79" s="75"/>
      <c r="DB79" s="75"/>
      <c r="DC79" s="75">
        <v>2</v>
      </c>
      <c r="DD79" s="75">
        <v>2</v>
      </c>
      <c r="DE79" s="75">
        <v>2</v>
      </c>
      <c r="DF79" s="75">
        <v>2</v>
      </c>
      <c r="DG79" s="75"/>
      <c r="DH79" s="94"/>
      <c r="DI79" s="94"/>
      <c r="DJ79" s="75">
        <v>2</v>
      </c>
      <c r="DK79" s="75">
        <v>2</v>
      </c>
      <c r="DL79" s="75">
        <v>2</v>
      </c>
      <c r="DM79" s="75">
        <v>2</v>
      </c>
      <c r="DN79" s="94"/>
      <c r="DO79" s="94"/>
      <c r="DP79" s="72"/>
      <c r="DQ79" s="94"/>
      <c r="DR79" s="75"/>
      <c r="DS79" s="75">
        <v>2</v>
      </c>
      <c r="DT79" s="75">
        <v>2</v>
      </c>
      <c r="DU79" s="75">
        <v>2</v>
      </c>
      <c r="DV79" s="94">
        <v>2</v>
      </c>
      <c r="DW79" s="94"/>
      <c r="DX79" s="75"/>
      <c r="DY79" s="75"/>
      <c r="DZ79" s="75"/>
      <c r="EA79" s="75"/>
      <c r="EB79" s="75">
        <v>2</v>
      </c>
      <c r="EC79" s="75">
        <v>2</v>
      </c>
      <c r="ED79" s="75">
        <v>2</v>
      </c>
      <c r="EE79" s="75">
        <v>2</v>
      </c>
      <c r="EF79" s="94"/>
      <c r="EG79" s="94"/>
      <c r="EH79" s="75">
        <v>2</v>
      </c>
      <c r="EI79" s="75">
        <v>2</v>
      </c>
      <c r="EJ79" s="75">
        <v>2</v>
      </c>
      <c r="EK79" s="75">
        <v>2</v>
      </c>
      <c r="EL79" s="94"/>
      <c r="EM79" s="94"/>
      <c r="EN79" s="94"/>
      <c r="EO79" s="94"/>
      <c r="EP79" s="75"/>
      <c r="EQ79" s="75"/>
      <c r="ER79" s="75"/>
      <c r="ES79" s="75"/>
      <c r="ET79" s="94"/>
      <c r="EU79" s="94"/>
      <c r="EV79" s="94"/>
      <c r="EW79" s="94"/>
      <c r="EX79" s="75"/>
      <c r="EY79" s="94"/>
      <c r="EZ79" s="94"/>
      <c r="FA79" s="94"/>
      <c r="FB79" s="94"/>
      <c r="FC79" s="94"/>
      <c r="FD79" s="75"/>
      <c r="FE79" s="75"/>
      <c r="FF79" s="75"/>
      <c r="FG79" s="75">
        <v>2</v>
      </c>
      <c r="FH79" s="75">
        <v>2</v>
      </c>
      <c r="FI79" s="75">
        <v>2</v>
      </c>
      <c r="FJ79" s="75">
        <v>2</v>
      </c>
      <c r="FK79" s="75"/>
      <c r="FL79" s="94"/>
      <c r="FM79" s="94"/>
      <c r="FN79" s="75">
        <v>2</v>
      </c>
      <c r="FO79" s="75">
        <v>2</v>
      </c>
      <c r="FP79" s="75">
        <v>2</v>
      </c>
      <c r="FQ79" s="75">
        <v>2</v>
      </c>
      <c r="FR79" s="94"/>
      <c r="FS79" s="94"/>
      <c r="FT79" s="72"/>
      <c r="FU79" s="94"/>
      <c r="FV79" s="75"/>
      <c r="FW79" s="75">
        <v>2</v>
      </c>
      <c r="FX79" s="75">
        <v>2</v>
      </c>
      <c r="FY79" s="75">
        <v>2</v>
      </c>
      <c r="FZ79" s="94">
        <v>2</v>
      </c>
      <c r="GA79" s="94"/>
      <c r="GB79" s="75"/>
      <c r="GC79" s="75"/>
      <c r="GD79" s="75"/>
      <c r="GE79" s="75"/>
      <c r="GF79" s="75">
        <v>2</v>
      </c>
      <c r="GG79" s="75">
        <v>2</v>
      </c>
      <c r="GH79" s="75">
        <v>2</v>
      </c>
      <c r="GI79" s="75">
        <v>2</v>
      </c>
      <c r="GJ79" s="94"/>
      <c r="GK79" s="94"/>
      <c r="GL79" s="75">
        <v>2</v>
      </c>
      <c r="GM79" s="75">
        <v>2</v>
      </c>
      <c r="GN79" s="75">
        <v>2</v>
      </c>
      <c r="GO79" s="75">
        <v>2</v>
      </c>
      <c r="GP79" s="94"/>
      <c r="GQ79" s="94"/>
      <c r="GR79" s="75"/>
      <c r="GS79" s="75"/>
      <c r="GT79" s="75"/>
      <c r="GU79" s="75"/>
      <c r="GV79" s="75"/>
      <c r="GW79" s="75"/>
      <c r="GX79" s="75"/>
      <c r="GY79" s="75"/>
      <c r="GZ79" s="94"/>
      <c r="HA79" s="94"/>
      <c r="HB79" s="94"/>
      <c r="HC79" s="94"/>
      <c r="HD79" s="94"/>
      <c r="HE79" s="94"/>
      <c r="HF79" s="94"/>
      <c r="HG79" s="75"/>
      <c r="HH79" s="75"/>
      <c r="HI79" s="75"/>
      <c r="HJ79" s="75">
        <v>2</v>
      </c>
      <c r="HK79" s="75">
        <v>2</v>
      </c>
      <c r="HL79" s="75">
        <v>2</v>
      </c>
      <c r="HM79" s="75">
        <v>2</v>
      </c>
      <c r="HN79" s="75"/>
      <c r="HO79" s="75"/>
      <c r="HP79" s="94"/>
      <c r="HQ79" s="94"/>
      <c r="HR79" s="94"/>
      <c r="HS79" s="94"/>
      <c r="HT79" s="94">
        <v>2</v>
      </c>
      <c r="HU79" s="94">
        <v>2</v>
      </c>
      <c r="HV79" s="94">
        <v>2</v>
      </c>
      <c r="HW79" s="75">
        <v>2</v>
      </c>
      <c r="HX79" s="75"/>
      <c r="HY79" s="75"/>
      <c r="HZ79" s="75"/>
      <c r="IA79" s="75"/>
      <c r="IB79" s="75"/>
      <c r="IC79" s="75"/>
      <c r="ID79" s="75"/>
      <c r="IE79" s="75"/>
      <c r="IF79" s="94"/>
      <c r="IG79" s="94"/>
      <c r="IH79" s="94"/>
      <c r="II79" s="94"/>
      <c r="IJ79" s="94"/>
      <c r="IK79" s="94"/>
      <c r="IL79" s="94"/>
      <c r="IM79" s="75"/>
      <c r="IN79" s="94"/>
      <c r="IO79" s="94"/>
      <c r="IP79" s="94"/>
      <c r="IQ79" s="94"/>
      <c r="IR79" s="94"/>
      <c r="IS79" s="94"/>
      <c r="IT79" s="94"/>
      <c r="IU79" s="75"/>
      <c r="IV79" s="97">
        <v>44.553750000000001</v>
      </c>
      <c r="IW79" s="97">
        <v>89.107500000000002</v>
      </c>
      <c r="IX79" s="97">
        <v>400.98374999999999</v>
      </c>
      <c r="IY79" s="97">
        <v>579.19875000000002</v>
      </c>
      <c r="IZ79" s="97">
        <v>868.79812500000003</v>
      </c>
      <c r="JA79" s="97">
        <v>757.41375000000005</v>
      </c>
      <c r="JB79" s="97">
        <v>556.921875</v>
      </c>
      <c r="JC79" s="97">
        <v>267.32249999999999</v>
      </c>
      <c r="JD79" s="75">
        <v>160</v>
      </c>
      <c r="JE79" s="75">
        <v>20</v>
      </c>
      <c r="JF79" s="75">
        <v>8</v>
      </c>
      <c r="JG79" s="75">
        <v>160</v>
      </c>
      <c r="JH79" s="75">
        <v>160</v>
      </c>
      <c r="JI79" s="97">
        <v>22.276875</v>
      </c>
      <c r="JJ79" s="97">
        <v>3564.3</v>
      </c>
      <c r="JK79" s="97">
        <v>0</v>
      </c>
    </row>
    <row r="80" spans="1:271" x14ac:dyDescent="0.3">
      <c r="A80" s="75">
        <v>11</v>
      </c>
      <c r="B80" s="75" t="s">
        <v>172</v>
      </c>
      <c r="C80" s="75" t="s">
        <v>154</v>
      </c>
      <c r="D80" s="81" t="s">
        <v>654</v>
      </c>
      <c r="E80" s="92"/>
      <c r="F80" s="92">
        <v>1204.3900000000001</v>
      </c>
      <c r="G80" s="92"/>
      <c r="H80" s="94">
        <v>3</v>
      </c>
      <c r="I80" s="94">
        <v>3</v>
      </c>
      <c r="J80" s="94">
        <v>2</v>
      </c>
      <c r="K80" s="94"/>
      <c r="L80" s="94"/>
      <c r="M80" s="94"/>
      <c r="N80" s="94"/>
      <c r="O80" s="75"/>
      <c r="P80" s="75">
        <v>4</v>
      </c>
      <c r="Q80" s="75">
        <v>4</v>
      </c>
      <c r="R80" s="75">
        <v>0</v>
      </c>
      <c r="S80" s="75"/>
      <c r="T80" s="75"/>
      <c r="U80" s="75"/>
      <c r="V80" s="75"/>
      <c r="W80" s="75"/>
      <c r="X80" s="94">
        <v>2</v>
      </c>
      <c r="Y80" s="94">
        <v>3</v>
      </c>
      <c r="Z80" s="94">
        <v>3</v>
      </c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75"/>
      <c r="AN80" s="75"/>
      <c r="AO80" s="75"/>
      <c r="AP80" s="75"/>
      <c r="AQ80" s="75"/>
      <c r="AR80" s="75"/>
      <c r="AS80" s="75"/>
      <c r="AT80" s="75"/>
      <c r="AU80" s="75"/>
      <c r="AV80" s="75">
        <v>2</v>
      </c>
      <c r="AW80" s="75">
        <v>3</v>
      </c>
      <c r="AX80" s="75">
        <v>3</v>
      </c>
      <c r="AY80" s="75"/>
      <c r="AZ80" s="75"/>
      <c r="BA80" s="75"/>
      <c r="BB80" s="75"/>
      <c r="BC80" s="75"/>
      <c r="BD80" s="75">
        <v>3</v>
      </c>
      <c r="BE80" s="75">
        <v>3</v>
      </c>
      <c r="BF80" s="75">
        <v>2</v>
      </c>
      <c r="BG80" s="75"/>
      <c r="BH80" s="75"/>
      <c r="BI80" s="75"/>
      <c r="BJ80" s="75"/>
      <c r="BK80" s="75"/>
      <c r="BL80" s="94">
        <v>3</v>
      </c>
      <c r="BM80" s="75">
        <v>2</v>
      </c>
      <c r="BN80" s="75">
        <v>3</v>
      </c>
      <c r="BO80" s="75"/>
      <c r="BP80" s="75"/>
      <c r="BQ80" s="75"/>
      <c r="BR80" s="75"/>
      <c r="BS80" s="75"/>
      <c r="BT80" s="94">
        <v>3</v>
      </c>
      <c r="BU80" s="94">
        <v>3</v>
      </c>
      <c r="BV80" s="94">
        <v>2</v>
      </c>
      <c r="BW80" s="94"/>
      <c r="BX80" s="94"/>
      <c r="BY80" s="94"/>
      <c r="BZ80" s="94"/>
      <c r="CA80" s="94"/>
      <c r="CB80" s="75"/>
      <c r="CC80" s="75">
        <v>4</v>
      </c>
      <c r="CD80" s="75">
        <v>4</v>
      </c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94"/>
      <c r="CS80" s="75"/>
      <c r="CT80" s="75"/>
      <c r="CU80" s="75"/>
      <c r="CV80" s="75"/>
      <c r="CW80" s="75"/>
      <c r="CX80" s="75"/>
      <c r="CY80" s="75"/>
      <c r="CZ80" s="75">
        <v>2</v>
      </c>
      <c r="DA80" s="75">
        <v>3</v>
      </c>
      <c r="DB80" s="75">
        <v>3</v>
      </c>
      <c r="DC80" s="75"/>
      <c r="DD80" s="75"/>
      <c r="DE80" s="75"/>
      <c r="DF80" s="75"/>
      <c r="DG80" s="75"/>
      <c r="DH80" s="75">
        <v>3</v>
      </c>
      <c r="DI80" s="75">
        <v>3</v>
      </c>
      <c r="DJ80" s="75">
        <v>2</v>
      </c>
      <c r="DK80" s="75"/>
      <c r="DL80" s="75"/>
      <c r="DM80" s="75"/>
      <c r="DN80" s="75"/>
      <c r="DO80" s="75"/>
      <c r="DP80" s="94">
        <v>3</v>
      </c>
      <c r="DQ80" s="75">
        <v>2</v>
      </c>
      <c r="DR80" s="75">
        <v>3</v>
      </c>
      <c r="DS80" s="75"/>
      <c r="DT80" s="75"/>
      <c r="DU80" s="75"/>
      <c r="DV80" s="75"/>
      <c r="DW80" s="75"/>
      <c r="DX80" s="94">
        <v>3</v>
      </c>
      <c r="DY80" s="94">
        <v>3</v>
      </c>
      <c r="DZ80" s="94">
        <v>2</v>
      </c>
      <c r="EA80" s="94"/>
      <c r="EB80" s="94"/>
      <c r="EC80" s="94"/>
      <c r="ED80" s="94"/>
      <c r="EE80" s="94"/>
      <c r="EF80" s="75"/>
      <c r="EG80" s="75">
        <v>4</v>
      </c>
      <c r="EH80" s="75">
        <v>4</v>
      </c>
      <c r="EI80" s="75"/>
      <c r="EJ80" s="75"/>
      <c r="EK80" s="75"/>
      <c r="EL80" s="75"/>
      <c r="EM80" s="75"/>
      <c r="EN80" s="75"/>
      <c r="EO80" s="75"/>
      <c r="EP80" s="75"/>
      <c r="EQ80" s="75"/>
      <c r="ER80" s="75"/>
      <c r="ES80" s="75"/>
      <c r="ET80" s="75"/>
      <c r="EU80" s="75"/>
      <c r="EV80" s="75"/>
      <c r="EW80" s="75"/>
      <c r="EX80" s="75"/>
      <c r="EY80" s="75"/>
      <c r="EZ80" s="75"/>
      <c r="FA80" s="75"/>
      <c r="FB80" s="75"/>
      <c r="FC80" s="75"/>
      <c r="FD80" s="75">
        <v>2</v>
      </c>
      <c r="FE80" s="75">
        <v>3</v>
      </c>
      <c r="FF80" s="75">
        <v>3</v>
      </c>
      <c r="FG80" s="75"/>
      <c r="FH80" s="75"/>
      <c r="FI80" s="75"/>
      <c r="FJ80" s="75"/>
      <c r="FK80" s="75"/>
      <c r="FL80" s="75">
        <v>3</v>
      </c>
      <c r="FM80" s="75">
        <v>3</v>
      </c>
      <c r="FN80" s="75">
        <v>2</v>
      </c>
      <c r="FO80" s="75"/>
      <c r="FP80" s="75"/>
      <c r="FQ80" s="75"/>
      <c r="FR80" s="75"/>
      <c r="FS80" s="75"/>
      <c r="FT80" s="94">
        <v>3</v>
      </c>
      <c r="FU80" s="75">
        <v>2</v>
      </c>
      <c r="FV80" s="75">
        <v>3</v>
      </c>
      <c r="FW80" s="75"/>
      <c r="FX80" s="75"/>
      <c r="FY80" s="75"/>
      <c r="FZ80" s="75"/>
      <c r="GA80" s="75"/>
      <c r="GB80" s="94">
        <v>3</v>
      </c>
      <c r="GC80" s="94">
        <v>3</v>
      </c>
      <c r="GD80" s="94">
        <v>2</v>
      </c>
      <c r="GE80" s="94"/>
      <c r="GF80" s="94"/>
      <c r="GG80" s="94"/>
      <c r="GH80" s="94"/>
      <c r="GI80" s="94"/>
      <c r="GJ80" s="75"/>
      <c r="GK80" s="75">
        <v>4</v>
      </c>
      <c r="GL80" s="75">
        <v>4</v>
      </c>
      <c r="GM80" s="75"/>
      <c r="GN80" s="75"/>
      <c r="GO80" s="75"/>
      <c r="GP80" s="75"/>
      <c r="GQ80" s="75"/>
      <c r="GR80" s="75"/>
      <c r="GS80" s="75"/>
      <c r="GT80" s="75"/>
      <c r="GU80" s="75"/>
      <c r="GV80" s="75"/>
      <c r="GW80" s="75"/>
      <c r="GX80" s="75"/>
      <c r="GY80" s="75"/>
      <c r="GZ80" s="75"/>
      <c r="HA80" s="75"/>
      <c r="HB80" s="75"/>
      <c r="HC80" s="75"/>
      <c r="HD80" s="75"/>
      <c r="HE80" s="75"/>
      <c r="HF80" s="75"/>
      <c r="HG80" s="75"/>
      <c r="HH80" s="75">
        <v>4</v>
      </c>
      <c r="HI80" s="75">
        <v>2</v>
      </c>
      <c r="HJ80" s="75">
        <v>2</v>
      </c>
      <c r="HK80" s="75"/>
      <c r="HL80" s="75"/>
      <c r="HM80" s="75"/>
      <c r="HN80" s="75"/>
      <c r="HO80" s="75"/>
      <c r="HP80" s="75">
        <v>3</v>
      </c>
      <c r="HQ80" s="75">
        <v>2</v>
      </c>
      <c r="HR80" s="75">
        <v>3</v>
      </c>
      <c r="HS80" s="75"/>
      <c r="HT80" s="75"/>
      <c r="HU80" s="75"/>
      <c r="HV80" s="75"/>
      <c r="HW80" s="75"/>
      <c r="HX80" s="75"/>
      <c r="HY80" s="75"/>
      <c r="HZ80" s="75"/>
      <c r="IA80" s="75"/>
      <c r="IB80" s="75"/>
      <c r="IC80" s="75"/>
      <c r="ID80" s="75"/>
      <c r="IE80" s="75"/>
      <c r="IF80" s="75"/>
      <c r="IG80" s="75"/>
      <c r="IH80" s="75"/>
      <c r="II80" s="75"/>
      <c r="IJ80" s="75"/>
      <c r="IK80" s="75"/>
      <c r="IL80" s="75"/>
      <c r="IM80" s="75"/>
      <c r="IN80" s="75"/>
      <c r="IO80" s="75"/>
      <c r="IP80" s="75"/>
      <c r="IQ80" s="75"/>
      <c r="IR80" s="75"/>
      <c r="IS80" s="75"/>
      <c r="IT80" s="75"/>
      <c r="IU80" s="75"/>
      <c r="IV80" s="97">
        <v>245.896291666667</v>
      </c>
      <c r="IW80" s="97">
        <v>296.07920833333299</v>
      </c>
      <c r="IX80" s="97">
        <v>260.95116666666701</v>
      </c>
      <c r="IY80" s="97">
        <v>0</v>
      </c>
      <c r="IZ80" s="97">
        <v>0</v>
      </c>
      <c r="JA80" s="97">
        <v>0</v>
      </c>
      <c r="JB80" s="97">
        <v>0</v>
      </c>
      <c r="JC80" s="97">
        <v>0</v>
      </c>
      <c r="JD80" s="75">
        <v>160</v>
      </c>
      <c r="JE80" s="75">
        <v>20</v>
      </c>
      <c r="JF80" s="75">
        <v>8</v>
      </c>
      <c r="JG80" s="75">
        <v>160</v>
      </c>
      <c r="JH80" s="75">
        <v>240</v>
      </c>
      <c r="JI80" s="97">
        <v>5.0182916666666699</v>
      </c>
      <c r="JJ80" s="97">
        <v>802.92666666666696</v>
      </c>
      <c r="JK80" s="97">
        <v>401.46333333333303</v>
      </c>
    </row>
    <row r="81" spans="1:271" x14ac:dyDescent="0.3">
      <c r="A81" s="75">
        <v>12</v>
      </c>
      <c r="B81" s="75" t="s">
        <v>172</v>
      </c>
      <c r="C81" s="75" t="s">
        <v>154</v>
      </c>
      <c r="D81" s="81" t="s">
        <v>655</v>
      </c>
      <c r="E81" s="92"/>
      <c r="F81" s="92">
        <v>1204.3900000000001</v>
      </c>
      <c r="G81" s="92"/>
      <c r="H81" s="94">
        <v>3</v>
      </c>
      <c r="I81" s="94">
        <v>3</v>
      </c>
      <c r="J81" s="94">
        <v>2</v>
      </c>
      <c r="K81" s="94"/>
      <c r="L81" s="94"/>
      <c r="M81" s="94"/>
      <c r="N81" s="94"/>
      <c r="O81" s="94"/>
      <c r="P81" s="75">
        <v>4</v>
      </c>
      <c r="Q81" s="75">
        <v>4</v>
      </c>
      <c r="R81" s="94">
        <v>0</v>
      </c>
      <c r="S81" s="94"/>
      <c r="T81" s="94"/>
      <c r="U81" s="94"/>
      <c r="V81" s="94"/>
      <c r="W81" s="94"/>
      <c r="X81" s="94">
        <v>2</v>
      </c>
      <c r="Y81" s="94">
        <v>3</v>
      </c>
      <c r="Z81" s="94">
        <v>3</v>
      </c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75"/>
      <c r="AO81" s="75"/>
      <c r="AP81" s="94"/>
      <c r="AQ81" s="94"/>
      <c r="AR81" s="94"/>
      <c r="AS81" s="94"/>
      <c r="AT81" s="94"/>
      <c r="AU81" s="94"/>
      <c r="AV81" s="75">
        <v>2</v>
      </c>
      <c r="AW81" s="75">
        <v>3</v>
      </c>
      <c r="AX81" s="75">
        <v>3</v>
      </c>
      <c r="AY81" s="94"/>
      <c r="AZ81" s="94"/>
      <c r="BA81" s="94"/>
      <c r="BB81" s="94"/>
      <c r="BC81" s="94"/>
      <c r="BD81" s="75">
        <v>3</v>
      </c>
      <c r="BE81" s="75">
        <v>3</v>
      </c>
      <c r="BF81" s="75">
        <v>2</v>
      </c>
      <c r="BG81" s="94"/>
      <c r="BH81" s="94"/>
      <c r="BI81" s="94"/>
      <c r="BJ81" s="94"/>
      <c r="BK81" s="94"/>
      <c r="BL81" s="94">
        <v>3</v>
      </c>
      <c r="BM81" s="75">
        <v>2</v>
      </c>
      <c r="BN81" s="75">
        <v>3</v>
      </c>
      <c r="BO81" s="94"/>
      <c r="BP81" s="94"/>
      <c r="BQ81" s="94"/>
      <c r="BR81" s="94"/>
      <c r="BS81" s="94"/>
      <c r="BT81" s="94">
        <v>3</v>
      </c>
      <c r="BU81" s="94">
        <v>3</v>
      </c>
      <c r="BV81" s="94">
        <v>2</v>
      </c>
      <c r="BW81" s="75"/>
      <c r="BX81" s="75"/>
      <c r="BY81" s="75"/>
      <c r="BZ81" s="75"/>
      <c r="CA81" s="75"/>
      <c r="CB81" s="94"/>
      <c r="CC81" s="75">
        <v>4</v>
      </c>
      <c r="CD81" s="75">
        <v>4</v>
      </c>
      <c r="CE81" s="94"/>
      <c r="CF81" s="94"/>
      <c r="CG81" s="94"/>
      <c r="CH81" s="94"/>
      <c r="CI81" s="94"/>
      <c r="CJ81" s="75"/>
      <c r="CK81" s="75"/>
      <c r="CL81" s="75"/>
      <c r="CM81" s="94"/>
      <c r="CN81" s="94"/>
      <c r="CO81" s="94"/>
      <c r="CP81" s="94"/>
      <c r="CQ81" s="94"/>
      <c r="CR81" s="94"/>
      <c r="CS81" s="75"/>
      <c r="CT81" s="75"/>
      <c r="CU81" s="94"/>
      <c r="CV81" s="94"/>
      <c r="CW81" s="94"/>
      <c r="CX81" s="94"/>
      <c r="CY81" s="94"/>
      <c r="CZ81" s="75">
        <v>2</v>
      </c>
      <c r="DA81" s="75">
        <v>3</v>
      </c>
      <c r="DB81" s="75">
        <v>3</v>
      </c>
      <c r="DC81" s="94"/>
      <c r="DD81" s="94"/>
      <c r="DE81" s="94"/>
      <c r="DF81" s="94"/>
      <c r="DG81" s="94"/>
      <c r="DH81" s="75">
        <v>3</v>
      </c>
      <c r="DI81" s="75">
        <v>3</v>
      </c>
      <c r="DJ81" s="75">
        <v>2</v>
      </c>
      <c r="DK81" s="94"/>
      <c r="DL81" s="94"/>
      <c r="DM81" s="94"/>
      <c r="DN81" s="94"/>
      <c r="DO81" s="94"/>
      <c r="DP81" s="94">
        <v>3</v>
      </c>
      <c r="DQ81" s="75">
        <v>2</v>
      </c>
      <c r="DR81" s="75">
        <v>3</v>
      </c>
      <c r="DS81" s="94"/>
      <c r="DT81" s="94"/>
      <c r="DU81" s="94"/>
      <c r="DV81" s="94"/>
      <c r="DW81" s="94"/>
      <c r="DX81" s="94">
        <v>3</v>
      </c>
      <c r="DY81" s="94">
        <v>3</v>
      </c>
      <c r="DZ81" s="94">
        <v>2</v>
      </c>
      <c r="EA81" s="75"/>
      <c r="EB81" s="75"/>
      <c r="EC81" s="75"/>
      <c r="ED81" s="75"/>
      <c r="EE81" s="75"/>
      <c r="EF81" s="94"/>
      <c r="EG81" s="75">
        <v>4</v>
      </c>
      <c r="EH81" s="75">
        <v>4</v>
      </c>
      <c r="EI81" s="94"/>
      <c r="EJ81" s="94"/>
      <c r="EK81" s="94"/>
      <c r="EL81" s="94"/>
      <c r="EM81" s="94"/>
      <c r="EN81" s="75"/>
      <c r="EO81" s="94"/>
      <c r="EP81" s="94"/>
      <c r="EQ81" s="94"/>
      <c r="ER81" s="94"/>
      <c r="ES81" s="94"/>
      <c r="ET81" s="94"/>
      <c r="EU81" s="94"/>
      <c r="EV81" s="94"/>
      <c r="EW81" s="94"/>
      <c r="EX81" s="94"/>
      <c r="EY81" s="94"/>
      <c r="EZ81" s="94"/>
      <c r="FA81" s="94"/>
      <c r="FB81" s="94"/>
      <c r="FC81" s="94"/>
      <c r="FD81" s="75">
        <v>2</v>
      </c>
      <c r="FE81" s="75">
        <v>3</v>
      </c>
      <c r="FF81" s="75">
        <v>3</v>
      </c>
      <c r="FG81" s="94"/>
      <c r="FH81" s="94"/>
      <c r="FI81" s="94"/>
      <c r="FJ81" s="94"/>
      <c r="FK81" s="94"/>
      <c r="FL81" s="75">
        <v>3</v>
      </c>
      <c r="FM81" s="75">
        <v>3</v>
      </c>
      <c r="FN81" s="75">
        <v>2</v>
      </c>
      <c r="FO81" s="94"/>
      <c r="FP81" s="94"/>
      <c r="FQ81" s="94"/>
      <c r="FR81" s="94"/>
      <c r="FS81" s="94"/>
      <c r="FT81" s="94">
        <v>3</v>
      </c>
      <c r="FU81" s="75">
        <v>2</v>
      </c>
      <c r="FV81" s="75">
        <v>3</v>
      </c>
      <c r="FW81" s="94"/>
      <c r="FX81" s="94"/>
      <c r="FY81" s="94"/>
      <c r="FZ81" s="94"/>
      <c r="GA81" s="94"/>
      <c r="GB81" s="94">
        <v>3</v>
      </c>
      <c r="GC81" s="94">
        <v>3</v>
      </c>
      <c r="GD81" s="94">
        <v>2</v>
      </c>
      <c r="GE81" s="75"/>
      <c r="GF81" s="75"/>
      <c r="GG81" s="75"/>
      <c r="GH81" s="75"/>
      <c r="GI81" s="75"/>
      <c r="GJ81" s="94"/>
      <c r="GK81" s="75">
        <v>4</v>
      </c>
      <c r="GL81" s="75">
        <v>4</v>
      </c>
      <c r="GM81" s="94"/>
      <c r="GN81" s="94"/>
      <c r="GO81" s="94"/>
      <c r="GP81" s="94"/>
      <c r="GQ81" s="94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>
        <v>4</v>
      </c>
      <c r="HI81" s="75">
        <v>2</v>
      </c>
      <c r="HJ81" s="75">
        <v>2</v>
      </c>
      <c r="HK81" s="75"/>
      <c r="HL81" s="75"/>
      <c r="HM81" s="75"/>
      <c r="HN81" s="75"/>
      <c r="HO81" s="75"/>
      <c r="HP81" s="75">
        <v>3</v>
      </c>
      <c r="HQ81" s="75">
        <v>2</v>
      </c>
      <c r="HR81" s="75">
        <v>3</v>
      </c>
      <c r="HS81" s="75"/>
      <c r="HT81" s="75"/>
      <c r="HU81" s="75"/>
      <c r="HV81" s="75"/>
      <c r="HW81" s="75"/>
      <c r="HX81" s="75"/>
      <c r="HY81" s="75"/>
      <c r="HZ81" s="75"/>
      <c r="IA81" s="75"/>
      <c r="IB81" s="75"/>
      <c r="IC81" s="75"/>
      <c r="ID81" s="75"/>
      <c r="IE81" s="75"/>
      <c r="IF81" s="75"/>
      <c r="IG81" s="75"/>
      <c r="IH81" s="75"/>
      <c r="II81" s="75"/>
      <c r="IJ81" s="75"/>
      <c r="IK81" s="75"/>
      <c r="IL81" s="75"/>
      <c r="IM81" s="75"/>
      <c r="IN81" s="75"/>
      <c r="IO81" s="75"/>
      <c r="IP81" s="75"/>
      <c r="IQ81" s="75"/>
      <c r="IR81" s="75"/>
      <c r="IS81" s="75"/>
      <c r="IT81" s="75"/>
      <c r="IU81" s="75"/>
      <c r="IV81" s="97">
        <v>245.896291666667</v>
      </c>
      <c r="IW81" s="97">
        <v>296.07920833333299</v>
      </c>
      <c r="IX81" s="97">
        <v>260.95116666666701</v>
      </c>
      <c r="IY81" s="97">
        <v>0</v>
      </c>
      <c r="IZ81" s="97">
        <v>0</v>
      </c>
      <c r="JA81" s="97">
        <v>0</v>
      </c>
      <c r="JB81" s="97">
        <v>0</v>
      </c>
      <c r="JC81" s="97">
        <v>0</v>
      </c>
      <c r="JD81" s="75">
        <v>160</v>
      </c>
      <c r="JE81" s="75">
        <v>20</v>
      </c>
      <c r="JF81" s="75">
        <v>8</v>
      </c>
      <c r="JG81" s="75">
        <v>160</v>
      </c>
      <c r="JH81" s="75">
        <v>240</v>
      </c>
      <c r="JI81" s="97">
        <v>5.0182916666666699</v>
      </c>
      <c r="JJ81" s="97">
        <v>802.92666666666696</v>
      </c>
      <c r="JK81" s="97">
        <v>401.46333333333303</v>
      </c>
    </row>
    <row r="82" spans="1:271" x14ac:dyDescent="0.3">
      <c r="A82" s="75">
        <v>13</v>
      </c>
      <c r="B82" s="75" t="s">
        <v>172</v>
      </c>
      <c r="C82" s="75" t="s">
        <v>154</v>
      </c>
      <c r="D82" s="81" t="s">
        <v>656</v>
      </c>
      <c r="E82" s="92"/>
      <c r="F82" s="92">
        <v>1204.3900000000001</v>
      </c>
      <c r="G82" s="92"/>
      <c r="H82" s="94">
        <v>3</v>
      </c>
      <c r="I82" s="94">
        <v>3</v>
      </c>
      <c r="J82" s="94">
        <v>2</v>
      </c>
      <c r="K82" s="94"/>
      <c r="L82" s="94"/>
      <c r="M82" s="94"/>
      <c r="N82" s="94"/>
      <c r="O82" s="94"/>
      <c r="P82" s="75">
        <v>4</v>
      </c>
      <c r="Q82" s="75">
        <v>4</v>
      </c>
      <c r="R82" s="94">
        <v>0</v>
      </c>
      <c r="S82" s="94"/>
      <c r="T82" s="94"/>
      <c r="U82" s="94"/>
      <c r="V82" s="94"/>
      <c r="W82" s="94"/>
      <c r="X82" s="94">
        <v>2</v>
      </c>
      <c r="Y82" s="94">
        <v>3</v>
      </c>
      <c r="Z82" s="94">
        <v>3</v>
      </c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75"/>
      <c r="AO82" s="75"/>
      <c r="AP82" s="94"/>
      <c r="AQ82" s="94"/>
      <c r="AR82" s="94"/>
      <c r="AS82" s="94"/>
      <c r="AT82" s="94"/>
      <c r="AU82" s="94"/>
      <c r="AV82" s="75">
        <v>2</v>
      </c>
      <c r="AW82" s="75">
        <v>3</v>
      </c>
      <c r="AX82" s="75">
        <v>3</v>
      </c>
      <c r="AY82" s="94"/>
      <c r="AZ82" s="94"/>
      <c r="BA82" s="94"/>
      <c r="BB82" s="94"/>
      <c r="BC82" s="94"/>
      <c r="BD82" s="75">
        <v>3</v>
      </c>
      <c r="BE82" s="75">
        <v>3</v>
      </c>
      <c r="BF82" s="75">
        <v>2</v>
      </c>
      <c r="BG82" s="94"/>
      <c r="BH82" s="94"/>
      <c r="BI82" s="94"/>
      <c r="BJ82" s="94"/>
      <c r="BK82" s="94"/>
      <c r="BL82" s="94">
        <v>3</v>
      </c>
      <c r="BM82" s="75">
        <v>2</v>
      </c>
      <c r="BN82" s="75">
        <v>3</v>
      </c>
      <c r="BO82" s="94"/>
      <c r="BP82" s="94"/>
      <c r="BQ82" s="94"/>
      <c r="BR82" s="94"/>
      <c r="BS82" s="94"/>
      <c r="BT82" s="94">
        <v>3</v>
      </c>
      <c r="BU82" s="94">
        <v>3</v>
      </c>
      <c r="BV82" s="94">
        <v>2</v>
      </c>
      <c r="BW82" s="75"/>
      <c r="BX82" s="75"/>
      <c r="BY82" s="75"/>
      <c r="BZ82" s="75"/>
      <c r="CA82" s="75"/>
      <c r="CB82" s="75"/>
      <c r="CC82" s="75">
        <v>4</v>
      </c>
      <c r="CD82" s="75">
        <v>4</v>
      </c>
      <c r="CE82" s="94"/>
      <c r="CF82" s="94"/>
      <c r="CG82" s="94"/>
      <c r="CH82" s="94"/>
      <c r="CI82" s="94"/>
      <c r="CJ82" s="75"/>
      <c r="CK82" s="75"/>
      <c r="CL82" s="75"/>
      <c r="CM82" s="94"/>
      <c r="CN82" s="94"/>
      <c r="CO82" s="94"/>
      <c r="CP82" s="94"/>
      <c r="CQ82" s="94"/>
      <c r="CR82" s="94"/>
      <c r="CS82" s="75"/>
      <c r="CT82" s="75"/>
      <c r="CU82" s="94"/>
      <c r="CV82" s="94"/>
      <c r="CW82" s="94"/>
      <c r="CX82" s="94"/>
      <c r="CY82" s="94"/>
      <c r="CZ82" s="75">
        <v>2</v>
      </c>
      <c r="DA82" s="75">
        <v>3</v>
      </c>
      <c r="DB82" s="75">
        <v>3</v>
      </c>
      <c r="DC82" s="94"/>
      <c r="DD82" s="94"/>
      <c r="DE82" s="94"/>
      <c r="DF82" s="94"/>
      <c r="DG82" s="94"/>
      <c r="DH82" s="75">
        <v>3</v>
      </c>
      <c r="DI82" s="75">
        <v>3</v>
      </c>
      <c r="DJ82" s="75">
        <v>2</v>
      </c>
      <c r="DK82" s="94"/>
      <c r="DL82" s="94"/>
      <c r="DM82" s="94"/>
      <c r="DN82" s="94"/>
      <c r="DO82" s="94"/>
      <c r="DP82" s="94">
        <v>3</v>
      </c>
      <c r="DQ82" s="75">
        <v>2</v>
      </c>
      <c r="DR82" s="75">
        <v>3</v>
      </c>
      <c r="DS82" s="94"/>
      <c r="DT82" s="94"/>
      <c r="DU82" s="94"/>
      <c r="DV82" s="94"/>
      <c r="DW82" s="94"/>
      <c r="DX82" s="94">
        <v>3</v>
      </c>
      <c r="DY82" s="94">
        <v>3</v>
      </c>
      <c r="DZ82" s="94">
        <v>2</v>
      </c>
      <c r="EA82" s="75"/>
      <c r="EB82" s="75"/>
      <c r="EC82" s="75"/>
      <c r="ED82" s="75"/>
      <c r="EE82" s="75"/>
      <c r="EF82" s="75"/>
      <c r="EG82" s="75">
        <v>4</v>
      </c>
      <c r="EH82" s="75">
        <v>4</v>
      </c>
      <c r="EI82" s="94"/>
      <c r="EJ82" s="94"/>
      <c r="EK82" s="94"/>
      <c r="EL82" s="94"/>
      <c r="EM82" s="94"/>
      <c r="EN82" s="75"/>
      <c r="EO82" s="94"/>
      <c r="EP82" s="94"/>
      <c r="EQ82" s="94"/>
      <c r="ER82" s="94"/>
      <c r="ES82" s="94"/>
      <c r="ET82" s="94"/>
      <c r="EU82" s="94"/>
      <c r="EV82" s="75"/>
      <c r="EW82" s="94"/>
      <c r="EX82" s="94"/>
      <c r="EY82" s="94"/>
      <c r="EZ82" s="94"/>
      <c r="FA82" s="94"/>
      <c r="FB82" s="94"/>
      <c r="FC82" s="94"/>
      <c r="FD82" s="75">
        <v>2</v>
      </c>
      <c r="FE82" s="75">
        <v>3</v>
      </c>
      <c r="FF82" s="75">
        <v>3</v>
      </c>
      <c r="FG82" s="94"/>
      <c r="FH82" s="94"/>
      <c r="FI82" s="94"/>
      <c r="FJ82" s="94"/>
      <c r="FK82" s="94"/>
      <c r="FL82" s="75">
        <v>3</v>
      </c>
      <c r="FM82" s="75">
        <v>3</v>
      </c>
      <c r="FN82" s="75">
        <v>2</v>
      </c>
      <c r="FO82" s="94"/>
      <c r="FP82" s="94"/>
      <c r="FQ82" s="94"/>
      <c r="FR82" s="94"/>
      <c r="FS82" s="94"/>
      <c r="FT82" s="94">
        <v>3</v>
      </c>
      <c r="FU82" s="75">
        <v>2</v>
      </c>
      <c r="FV82" s="75">
        <v>3</v>
      </c>
      <c r="FW82" s="94"/>
      <c r="FX82" s="94"/>
      <c r="FY82" s="94"/>
      <c r="FZ82" s="94"/>
      <c r="GA82" s="94"/>
      <c r="GB82" s="94">
        <v>3</v>
      </c>
      <c r="GC82" s="94">
        <v>3</v>
      </c>
      <c r="GD82" s="94">
        <v>2</v>
      </c>
      <c r="GE82" s="75"/>
      <c r="GF82" s="75"/>
      <c r="GG82" s="75"/>
      <c r="GH82" s="75"/>
      <c r="GI82" s="75"/>
      <c r="GJ82" s="75"/>
      <c r="GK82" s="75">
        <v>4</v>
      </c>
      <c r="GL82" s="75">
        <v>4</v>
      </c>
      <c r="GM82" s="94"/>
      <c r="GN82" s="94"/>
      <c r="GO82" s="94"/>
      <c r="GP82" s="94"/>
      <c r="GQ82" s="94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>
        <v>4</v>
      </c>
      <c r="HI82" s="75">
        <v>2</v>
      </c>
      <c r="HJ82" s="75">
        <v>2</v>
      </c>
      <c r="HK82" s="75"/>
      <c r="HL82" s="75"/>
      <c r="HM82" s="75"/>
      <c r="HN82" s="75"/>
      <c r="HO82" s="75"/>
      <c r="HP82" s="75">
        <v>3</v>
      </c>
      <c r="HQ82" s="75">
        <v>2</v>
      </c>
      <c r="HR82" s="75">
        <v>3</v>
      </c>
      <c r="HS82" s="75"/>
      <c r="HT82" s="75"/>
      <c r="HU82" s="75"/>
      <c r="HV82" s="75"/>
      <c r="HW82" s="75"/>
      <c r="HX82" s="75"/>
      <c r="HY82" s="75"/>
      <c r="HZ82" s="75"/>
      <c r="IA82" s="75"/>
      <c r="IB82" s="75"/>
      <c r="IC82" s="75"/>
      <c r="ID82" s="75"/>
      <c r="IE82" s="75"/>
      <c r="IF82" s="75"/>
      <c r="IG82" s="75"/>
      <c r="IH82" s="75"/>
      <c r="II82" s="75"/>
      <c r="IJ82" s="75"/>
      <c r="IK82" s="75"/>
      <c r="IL82" s="75"/>
      <c r="IM82" s="75"/>
      <c r="IN82" s="75"/>
      <c r="IO82" s="75"/>
      <c r="IP82" s="75"/>
      <c r="IQ82" s="75"/>
      <c r="IR82" s="75"/>
      <c r="IS82" s="75"/>
      <c r="IT82" s="75"/>
      <c r="IU82" s="75"/>
      <c r="IV82" s="97">
        <v>245.896291666667</v>
      </c>
      <c r="IW82" s="97">
        <v>296.07920833333299</v>
      </c>
      <c r="IX82" s="97">
        <v>260.95116666666701</v>
      </c>
      <c r="IY82" s="97">
        <v>0</v>
      </c>
      <c r="IZ82" s="97">
        <v>0</v>
      </c>
      <c r="JA82" s="97">
        <v>0</v>
      </c>
      <c r="JB82" s="97">
        <v>0</v>
      </c>
      <c r="JC82" s="97">
        <v>0</v>
      </c>
      <c r="JD82" s="75">
        <v>160</v>
      </c>
      <c r="JE82" s="75">
        <v>20</v>
      </c>
      <c r="JF82" s="75">
        <v>8</v>
      </c>
      <c r="JG82" s="75">
        <v>160</v>
      </c>
      <c r="JH82" s="75">
        <v>240</v>
      </c>
      <c r="JI82" s="97">
        <v>5.0182916666666699</v>
      </c>
      <c r="JJ82" s="97">
        <v>802.92666666666696</v>
      </c>
      <c r="JK82" s="97">
        <v>401.46333333333303</v>
      </c>
    </row>
    <row r="83" spans="1:271" x14ac:dyDescent="0.3">
      <c r="A83" s="75">
        <v>14</v>
      </c>
      <c r="B83" s="75" t="s">
        <v>172</v>
      </c>
      <c r="C83" s="75" t="s">
        <v>154</v>
      </c>
      <c r="D83" s="81" t="s">
        <v>657</v>
      </c>
      <c r="E83" s="92"/>
      <c r="F83" s="92">
        <v>1204.3900000000001</v>
      </c>
      <c r="G83" s="92"/>
      <c r="H83" s="94">
        <v>3</v>
      </c>
      <c r="I83" s="94">
        <v>3</v>
      </c>
      <c r="J83" s="94">
        <v>2</v>
      </c>
      <c r="K83" s="94"/>
      <c r="L83" s="94"/>
      <c r="M83" s="94"/>
      <c r="N83" s="94"/>
      <c r="O83" s="75"/>
      <c r="P83" s="75">
        <v>4</v>
      </c>
      <c r="Q83" s="75">
        <v>4</v>
      </c>
      <c r="R83" s="75">
        <v>0</v>
      </c>
      <c r="S83" s="75"/>
      <c r="T83" s="75"/>
      <c r="U83" s="75"/>
      <c r="V83" s="75"/>
      <c r="W83" s="75"/>
      <c r="X83" s="94">
        <v>2</v>
      </c>
      <c r="Y83" s="94">
        <v>3</v>
      </c>
      <c r="Z83" s="94">
        <v>3</v>
      </c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75"/>
      <c r="AN83" s="75"/>
      <c r="AO83" s="75"/>
      <c r="AP83" s="75"/>
      <c r="AQ83" s="75"/>
      <c r="AR83" s="75"/>
      <c r="AS83" s="75"/>
      <c r="AT83" s="75"/>
      <c r="AU83" s="75"/>
      <c r="AV83" s="75">
        <v>2</v>
      </c>
      <c r="AW83" s="75">
        <v>3</v>
      </c>
      <c r="AX83" s="75">
        <v>3</v>
      </c>
      <c r="AY83" s="75"/>
      <c r="AZ83" s="75"/>
      <c r="BA83" s="75"/>
      <c r="BB83" s="75"/>
      <c r="BC83" s="75"/>
      <c r="BD83" s="75">
        <v>3</v>
      </c>
      <c r="BE83" s="75">
        <v>3</v>
      </c>
      <c r="BF83" s="75">
        <v>2</v>
      </c>
      <c r="BG83" s="75"/>
      <c r="BH83" s="75"/>
      <c r="BI83" s="75"/>
      <c r="BJ83" s="75"/>
      <c r="BK83" s="75"/>
      <c r="BL83" s="94">
        <v>3</v>
      </c>
      <c r="BM83" s="75">
        <v>2</v>
      </c>
      <c r="BN83" s="75">
        <v>3</v>
      </c>
      <c r="BO83" s="75"/>
      <c r="BP83" s="75"/>
      <c r="BQ83" s="75"/>
      <c r="BR83" s="75"/>
      <c r="BS83" s="75"/>
      <c r="BT83" s="94">
        <v>3</v>
      </c>
      <c r="BU83" s="94">
        <v>3</v>
      </c>
      <c r="BV83" s="94">
        <v>2</v>
      </c>
      <c r="BW83" s="75"/>
      <c r="BX83" s="75"/>
      <c r="BY83" s="75"/>
      <c r="BZ83" s="75"/>
      <c r="CA83" s="75"/>
      <c r="CB83" s="75"/>
      <c r="CC83" s="75">
        <v>4</v>
      </c>
      <c r="CD83" s="75">
        <v>4</v>
      </c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94"/>
      <c r="CS83" s="75"/>
      <c r="CT83" s="75"/>
      <c r="CU83" s="75"/>
      <c r="CV83" s="75"/>
      <c r="CW83" s="75"/>
      <c r="CX83" s="75"/>
      <c r="CY83" s="75"/>
      <c r="CZ83" s="75">
        <v>2</v>
      </c>
      <c r="DA83" s="75">
        <v>3</v>
      </c>
      <c r="DB83" s="75">
        <v>3</v>
      </c>
      <c r="DC83" s="75"/>
      <c r="DD83" s="75"/>
      <c r="DE83" s="75"/>
      <c r="DF83" s="75"/>
      <c r="DG83" s="75"/>
      <c r="DH83" s="75">
        <v>3</v>
      </c>
      <c r="DI83" s="75">
        <v>3</v>
      </c>
      <c r="DJ83" s="75">
        <v>2</v>
      </c>
      <c r="DK83" s="75"/>
      <c r="DL83" s="75"/>
      <c r="DM83" s="75"/>
      <c r="DN83" s="75"/>
      <c r="DO83" s="75"/>
      <c r="DP83" s="94">
        <v>3</v>
      </c>
      <c r="DQ83" s="75">
        <v>2</v>
      </c>
      <c r="DR83" s="75">
        <v>3</v>
      </c>
      <c r="DS83" s="75"/>
      <c r="DT83" s="75"/>
      <c r="DU83" s="75"/>
      <c r="DV83" s="75"/>
      <c r="DW83" s="75"/>
      <c r="DX83" s="94">
        <v>3</v>
      </c>
      <c r="DY83" s="94">
        <v>3</v>
      </c>
      <c r="DZ83" s="94">
        <v>2</v>
      </c>
      <c r="EA83" s="75"/>
      <c r="EB83" s="75"/>
      <c r="EC83" s="75"/>
      <c r="ED83" s="75"/>
      <c r="EE83" s="75"/>
      <c r="EF83" s="75"/>
      <c r="EG83" s="75">
        <v>4</v>
      </c>
      <c r="EH83" s="75">
        <v>4</v>
      </c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/>
      <c r="FA83" s="75"/>
      <c r="FB83" s="75"/>
      <c r="FC83" s="75"/>
      <c r="FD83" s="75">
        <v>2</v>
      </c>
      <c r="FE83" s="75">
        <v>3</v>
      </c>
      <c r="FF83" s="75">
        <v>3</v>
      </c>
      <c r="FG83" s="75"/>
      <c r="FH83" s="75"/>
      <c r="FI83" s="75"/>
      <c r="FJ83" s="75"/>
      <c r="FK83" s="75"/>
      <c r="FL83" s="75">
        <v>3</v>
      </c>
      <c r="FM83" s="75">
        <v>3</v>
      </c>
      <c r="FN83" s="75">
        <v>2</v>
      </c>
      <c r="FO83" s="75"/>
      <c r="FP83" s="75"/>
      <c r="FQ83" s="75"/>
      <c r="FR83" s="75"/>
      <c r="FS83" s="75"/>
      <c r="FT83" s="94">
        <v>3</v>
      </c>
      <c r="FU83" s="75">
        <v>2</v>
      </c>
      <c r="FV83" s="75">
        <v>3</v>
      </c>
      <c r="FW83" s="75"/>
      <c r="FX83" s="75"/>
      <c r="FY83" s="75"/>
      <c r="FZ83" s="75"/>
      <c r="GA83" s="75"/>
      <c r="GB83" s="94">
        <v>3</v>
      </c>
      <c r="GC83" s="94">
        <v>3</v>
      </c>
      <c r="GD83" s="94">
        <v>2</v>
      </c>
      <c r="GE83" s="75"/>
      <c r="GF83" s="75"/>
      <c r="GG83" s="75"/>
      <c r="GH83" s="75"/>
      <c r="GI83" s="75"/>
      <c r="GJ83" s="75"/>
      <c r="GK83" s="75">
        <v>4</v>
      </c>
      <c r="GL83" s="75">
        <v>4</v>
      </c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>
        <v>4</v>
      </c>
      <c r="HI83" s="75">
        <v>2</v>
      </c>
      <c r="HJ83" s="75">
        <v>2</v>
      </c>
      <c r="HK83" s="75"/>
      <c r="HL83" s="75"/>
      <c r="HM83" s="75"/>
      <c r="HN83" s="75"/>
      <c r="HO83" s="75"/>
      <c r="HP83" s="75">
        <v>3</v>
      </c>
      <c r="HQ83" s="75">
        <v>2</v>
      </c>
      <c r="HR83" s="75">
        <v>3</v>
      </c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97">
        <v>245.896291666667</v>
      </c>
      <c r="IW83" s="97">
        <v>296.07920833333299</v>
      </c>
      <c r="IX83" s="97">
        <v>260.95116666666701</v>
      </c>
      <c r="IY83" s="97">
        <v>0</v>
      </c>
      <c r="IZ83" s="97">
        <v>0</v>
      </c>
      <c r="JA83" s="97">
        <v>0</v>
      </c>
      <c r="JB83" s="97">
        <v>0</v>
      </c>
      <c r="JC83" s="97">
        <v>0</v>
      </c>
      <c r="JD83" s="75">
        <v>160</v>
      </c>
      <c r="JE83" s="75">
        <v>20</v>
      </c>
      <c r="JF83" s="75">
        <v>8</v>
      </c>
      <c r="JG83" s="75">
        <v>160</v>
      </c>
      <c r="JH83" s="75">
        <v>240</v>
      </c>
      <c r="JI83" s="97">
        <v>5.0182916666666699</v>
      </c>
      <c r="JJ83" s="97">
        <v>802.92666666666696</v>
      </c>
      <c r="JK83" s="97">
        <v>401.46333333333303</v>
      </c>
    </row>
    <row r="84" spans="1:271" x14ac:dyDescent="0.3">
      <c r="A84" s="75">
        <v>15</v>
      </c>
      <c r="B84" s="75" t="s">
        <v>172</v>
      </c>
      <c r="C84" s="75" t="s">
        <v>154</v>
      </c>
      <c r="D84" s="81" t="s">
        <v>658</v>
      </c>
      <c r="E84" s="92"/>
      <c r="F84" s="92">
        <v>58.42</v>
      </c>
      <c r="G84" s="92"/>
      <c r="H84" s="94">
        <v>3</v>
      </c>
      <c r="I84" s="94">
        <v>3</v>
      </c>
      <c r="J84" s="94">
        <v>2</v>
      </c>
      <c r="K84" s="94"/>
      <c r="L84" s="94"/>
      <c r="M84" s="94"/>
      <c r="N84" s="94"/>
      <c r="O84" s="94"/>
      <c r="P84" s="75">
        <v>4</v>
      </c>
      <c r="Q84" s="75">
        <v>4</v>
      </c>
      <c r="R84" s="94">
        <v>0</v>
      </c>
      <c r="S84" s="94"/>
      <c r="T84" s="94"/>
      <c r="U84" s="94"/>
      <c r="V84" s="94"/>
      <c r="W84" s="94"/>
      <c r="X84" s="94">
        <v>2</v>
      </c>
      <c r="Y84" s="94">
        <v>3</v>
      </c>
      <c r="Z84" s="94">
        <v>3</v>
      </c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75"/>
      <c r="AO84" s="75"/>
      <c r="AP84" s="94"/>
      <c r="AQ84" s="94"/>
      <c r="AR84" s="94"/>
      <c r="AS84" s="94"/>
      <c r="AT84" s="94"/>
      <c r="AU84" s="94"/>
      <c r="AV84" s="75">
        <v>2</v>
      </c>
      <c r="AW84" s="75">
        <v>3</v>
      </c>
      <c r="AX84" s="75">
        <v>3</v>
      </c>
      <c r="AY84" s="94"/>
      <c r="AZ84" s="94"/>
      <c r="BA84" s="94"/>
      <c r="BB84" s="94"/>
      <c r="BC84" s="94"/>
      <c r="BD84" s="75">
        <v>3</v>
      </c>
      <c r="BE84" s="75">
        <v>3</v>
      </c>
      <c r="BF84" s="75">
        <v>2</v>
      </c>
      <c r="BG84" s="94"/>
      <c r="BH84" s="94"/>
      <c r="BI84" s="94"/>
      <c r="BJ84" s="94"/>
      <c r="BK84" s="94"/>
      <c r="BL84" s="94">
        <v>3</v>
      </c>
      <c r="BM84" s="75">
        <v>2</v>
      </c>
      <c r="BN84" s="75">
        <v>3</v>
      </c>
      <c r="BO84" s="94"/>
      <c r="BP84" s="94"/>
      <c r="BQ84" s="94"/>
      <c r="BR84" s="94"/>
      <c r="BS84" s="94"/>
      <c r="BT84" s="94">
        <v>3</v>
      </c>
      <c r="BU84" s="94">
        <v>3</v>
      </c>
      <c r="BV84" s="94">
        <v>2</v>
      </c>
      <c r="BW84" s="94"/>
      <c r="BX84" s="94"/>
      <c r="BY84" s="94"/>
      <c r="BZ84" s="94"/>
      <c r="CA84" s="94"/>
      <c r="CB84" s="94"/>
      <c r="CC84" s="75">
        <v>4</v>
      </c>
      <c r="CD84" s="75">
        <v>4</v>
      </c>
      <c r="CE84" s="94"/>
      <c r="CF84" s="94"/>
      <c r="CG84" s="94"/>
      <c r="CH84" s="94"/>
      <c r="CI84" s="94"/>
      <c r="CJ84" s="75"/>
      <c r="CK84" s="75"/>
      <c r="CL84" s="75"/>
      <c r="CM84" s="94"/>
      <c r="CN84" s="94"/>
      <c r="CO84" s="94"/>
      <c r="CP84" s="94"/>
      <c r="CQ84" s="94"/>
      <c r="CR84" s="94"/>
      <c r="CS84" s="75"/>
      <c r="CT84" s="75"/>
      <c r="CU84" s="94"/>
      <c r="CV84" s="94"/>
      <c r="CW84" s="94"/>
      <c r="CX84" s="94"/>
      <c r="CY84" s="94"/>
      <c r="CZ84" s="75">
        <v>2</v>
      </c>
      <c r="DA84" s="75">
        <v>3</v>
      </c>
      <c r="DB84" s="75">
        <v>3</v>
      </c>
      <c r="DC84" s="94"/>
      <c r="DD84" s="94"/>
      <c r="DE84" s="94"/>
      <c r="DF84" s="94"/>
      <c r="DG84" s="94"/>
      <c r="DH84" s="75">
        <v>3</v>
      </c>
      <c r="DI84" s="75">
        <v>3</v>
      </c>
      <c r="DJ84" s="75">
        <v>2</v>
      </c>
      <c r="DK84" s="94"/>
      <c r="DL84" s="94"/>
      <c r="DM84" s="94"/>
      <c r="DN84" s="94"/>
      <c r="DO84" s="94"/>
      <c r="DP84" s="94">
        <v>3</v>
      </c>
      <c r="DQ84" s="75">
        <v>2</v>
      </c>
      <c r="DR84" s="75">
        <v>3</v>
      </c>
      <c r="DS84" s="94"/>
      <c r="DT84" s="94"/>
      <c r="DU84" s="94"/>
      <c r="DV84" s="94"/>
      <c r="DW84" s="94"/>
      <c r="DX84" s="94">
        <v>3</v>
      </c>
      <c r="DY84" s="94">
        <v>3</v>
      </c>
      <c r="DZ84" s="94">
        <v>2</v>
      </c>
      <c r="EA84" s="94"/>
      <c r="EB84" s="94"/>
      <c r="EC84" s="94"/>
      <c r="ED84" s="94"/>
      <c r="EE84" s="94"/>
      <c r="EF84" s="94"/>
      <c r="EG84" s="75">
        <v>4</v>
      </c>
      <c r="EH84" s="75">
        <v>4</v>
      </c>
      <c r="EI84" s="94"/>
      <c r="EJ84" s="94"/>
      <c r="EK84" s="94"/>
      <c r="EL84" s="94"/>
      <c r="EM84" s="94"/>
      <c r="EN84" s="75"/>
      <c r="EO84" s="94"/>
      <c r="EP84" s="94"/>
      <c r="EQ84" s="94"/>
      <c r="ER84" s="94"/>
      <c r="ES84" s="94"/>
      <c r="ET84" s="94"/>
      <c r="EU84" s="94"/>
      <c r="EV84" s="94"/>
      <c r="EW84" s="94"/>
      <c r="EX84" s="94"/>
      <c r="EY84" s="94"/>
      <c r="EZ84" s="94"/>
      <c r="FA84" s="94"/>
      <c r="FB84" s="94"/>
      <c r="FC84" s="94"/>
      <c r="FD84" s="75">
        <v>2</v>
      </c>
      <c r="FE84" s="75">
        <v>3</v>
      </c>
      <c r="FF84" s="75">
        <v>3</v>
      </c>
      <c r="FG84" s="94"/>
      <c r="FH84" s="94"/>
      <c r="FI84" s="94"/>
      <c r="FJ84" s="94"/>
      <c r="FK84" s="94"/>
      <c r="FL84" s="75">
        <v>3</v>
      </c>
      <c r="FM84" s="75">
        <v>3</v>
      </c>
      <c r="FN84" s="75">
        <v>2</v>
      </c>
      <c r="FO84" s="94"/>
      <c r="FP84" s="94"/>
      <c r="FQ84" s="94"/>
      <c r="FR84" s="94"/>
      <c r="FS84" s="94"/>
      <c r="FT84" s="94">
        <v>3</v>
      </c>
      <c r="FU84" s="75">
        <v>2</v>
      </c>
      <c r="FV84" s="75">
        <v>3</v>
      </c>
      <c r="FW84" s="94"/>
      <c r="FX84" s="94"/>
      <c r="FY84" s="94"/>
      <c r="FZ84" s="94"/>
      <c r="GA84" s="94"/>
      <c r="GB84" s="94">
        <v>3</v>
      </c>
      <c r="GC84" s="94">
        <v>3</v>
      </c>
      <c r="GD84" s="94">
        <v>2</v>
      </c>
      <c r="GE84" s="94"/>
      <c r="GF84" s="94"/>
      <c r="GG84" s="94"/>
      <c r="GH84" s="94"/>
      <c r="GI84" s="94"/>
      <c r="GJ84" s="94"/>
      <c r="GK84" s="75">
        <v>4</v>
      </c>
      <c r="GL84" s="75">
        <v>4</v>
      </c>
      <c r="GM84" s="94"/>
      <c r="GN84" s="94"/>
      <c r="GO84" s="94"/>
      <c r="GP84" s="94"/>
      <c r="GQ84" s="94"/>
      <c r="GR84" s="75"/>
      <c r="GS84" s="75"/>
      <c r="GT84" s="75"/>
      <c r="GU84" s="94"/>
      <c r="GV84" s="94"/>
      <c r="GW84" s="94"/>
      <c r="GX84" s="94"/>
      <c r="GY84" s="94"/>
      <c r="GZ84" s="75"/>
      <c r="HA84" s="75"/>
      <c r="HB84" s="75"/>
      <c r="HC84" s="94"/>
      <c r="HD84" s="94"/>
      <c r="HE84" s="94"/>
      <c r="HF84" s="94"/>
      <c r="HG84" s="94"/>
      <c r="HH84" s="75">
        <v>4</v>
      </c>
      <c r="HI84" s="75">
        <v>2</v>
      </c>
      <c r="HJ84" s="75">
        <v>2</v>
      </c>
      <c r="HK84" s="94"/>
      <c r="HL84" s="94"/>
      <c r="HM84" s="94"/>
      <c r="HN84" s="94"/>
      <c r="HO84" s="94"/>
      <c r="HP84" s="75">
        <v>3</v>
      </c>
      <c r="HQ84" s="75">
        <v>2</v>
      </c>
      <c r="HR84" s="75">
        <v>3</v>
      </c>
      <c r="HS84" s="94"/>
      <c r="HT84" s="94"/>
      <c r="HU84" s="94"/>
      <c r="HV84" s="94"/>
      <c r="HW84" s="94"/>
      <c r="HX84" s="75"/>
      <c r="HY84" s="75"/>
      <c r="HZ84" s="75"/>
      <c r="IA84" s="94"/>
      <c r="IB84" s="94"/>
      <c r="IC84" s="94"/>
      <c r="ID84" s="94"/>
      <c r="IE84" s="94"/>
      <c r="IF84" s="75"/>
      <c r="IG84" s="75"/>
      <c r="IH84" s="75"/>
      <c r="II84" s="94"/>
      <c r="IJ84" s="94"/>
      <c r="IK84" s="94"/>
      <c r="IL84" s="94"/>
      <c r="IM84" s="94"/>
      <c r="IN84" s="75"/>
      <c r="IO84" s="75"/>
      <c r="IP84" s="75"/>
      <c r="IQ84" s="75"/>
      <c r="IR84" s="75"/>
      <c r="IS84" s="75"/>
      <c r="IT84" s="75"/>
      <c r="IU84" s="75"/>
      <c r="IV84" s="97">
        <v>11.9274166666667</v>
      </c>
      <c r="IW84" s="97">
        <v>14.3615833333333</v>
      </c>
      <c r="IX84" s="97">
        <v>12.657666666666699</v>
      </c>
      <c r="IY84" s="97">
        <v>0</v>
      </c>
      <c r="IZ84" s="97">
        <v>0</v>
      </c>
      <c r="JA84" s="97">
        <v>0</v>
      </c>
      <c r="JB84" s="97">
        <v>0</v>
      </c>
      <c r="JC84" s="97">
        <v>0</v>
      </c>
      <c r="JD84" s="75">
        <v>160</v>
      </c>
      <c r="JE84" s="75">
        <v>20</v>
      </c>
      <c r="JF84" s="75">
        <v>8</v>
      </c>
      <c r="JG84" s="75">
        <v>160</v>
      </c>
      <c r="JH84" s="75">
        <v>240</v>
      </c>
      <c r="JI84" s="97">
        <v>0.243416666666667</v>
      </c>
      <c r="JJ84" s="97">
        <v>38.946666666666701</v>
      </c>
      <c r="JK84" s="97">
        <v>19.473333333333301</v>
      </c>
    </row>
    <row r="85" spans="1:271" x14ac:dyDescent="0.3">
      <c r="A85" s="75">
        <v>16</v>
      </c>
      <c r="B85" s="75" t="s">
        <v>172</v>
      </c>
      <c r="C85" s="75" t="s">
        <v>154</v>
      </c>
      <c r="D85" s="95" t="s">
        <v>659</v>
      </c>
      <c r="E85" s="92"/>
      <c r="F85" s="92">
        <v>1204.3900000000001</v>
      </c>
      <c r="G85" s="92"/>
      <c r="H85" s="94">
        <v>3</v>
      </c>
      <c r="I85" s="94">
        <v>3</v>
      </c>
      <c r="J85" s="94">
        <v>2</v>
      </c>
      <c r="K85" s="94"/>
      <c r="L85" s="94"/>
      <c r="M85" s="94"/>
      <c r="N85" s="94"/>
      <c r="O85" s="94"/>
      <c r="P85" s="75">
        <v>4</v>
      </c>
      <c r="Q85" s="75">
        <v>4</v>
      </c>
      <c r="R85" s="94">
        <v>0</v>
      </c>
      <c r="S85" s="94"/>
      <c r="T85" s="94"/>
      <c r="U85" s="94"/>
      <c r="V85" s="94"/>
      <c r="W85" s="94"/>
      <c r="X85" s="94">
        <v>2</v>
      </c>
      <c r="Y85" s="94">
        <v>3</v>
      </c>
      <c r="Z85" s="94">
        <v>3</v>
      </c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75"/>
      <c r="AO85" s="75"/>
      <c r="AP85" s="94"/>
      <c r="AQ85" s="94"/>
      <c r="AR85" s="94"/>
      <c r="AS85" s="94"/>
      <c r="AT85" s="94"/>
      <c r="AU85" s="94"/>
      <c r="AV85" s="75">
        <v>2</v>
      </c>
      <c r="AW85" s="75">
        <v>3</v>
      </c>
      <c r="AX85" s="75">
        <v>3</v>
      </c>
      <c r="AY85" s="94"/>
      <c r="AZ85" s="94"/>
      <c r="BA85" s="94"/>
      <c r="BB85" s="94"/>
      <c r="BC85" s="94"/>
      <c r="BD85" s="75">
        <v>3</v>
      </c>
      <c r="BE85" s="75">
        <v>3</v>
      </c>
      <c r="BF85" s="75">
        <v>2</v>
      </c>
      <c r="BG85" s="75"/>
      <c r="BH85" s="94"/>
      <c r="BI85" s="94"/>
      <c r="BJ85" s="94"/>
      <c r="BK85" s="94"/>
      <c r="BL85" s="94">
        <v>3</v>
      </c>
      <c r="BM85" s="75">
        <v>2</v>
      </c>
      <c r="BN85" s="75">
        <v>3</v>
      </c>
      <c r="BO85" s="75"/>
      <c r="BP85" s="94"/>
      <c r="BQ85" s="94"/>
      <c r="BR85" s="94"/>
      <c r="BS85" s="94"/>
      <c r="BT85" s="94">
        <v>3</v>
      </c>
      <c r="BU85" s="94">
        <v>3</v>
      </c>
      <c r="BV85" s="94">
        <v>2</v>
      </c>
      <c r="BW85" s="94"/>
      <c r="BX85" s="94"/>
      <c r="BY85" s="94"/>
      <c r="BZ85" s="94"/>
      <c r="CA85" s="94"/>
      <c r="CB85" s="94"/>
      <c r="CC85" s="75">
        <v>4</v>
      </c>
      <c r="CD85" s="75">
        <v>4</v>
      </c>
      <c r="CE85" s="75"/>
      <c r="CF85" s="94"/>
      <c r="CG85" s="94"/>
      <c r="CH85" s="94"/>
      <c r="CI85" s="94"/>
      <c r="CJ85" s="75"/>
      <c r="CK85" s="75"/>
      <c r="CL85" s="75"/>
      <c r="CM85" s="75"/>
      <c r="CN85" s="94"/>
      <c r="CO85" s="94"/>
      <c r="CP85" s="94"/>
      <c r="CQ85" s="94"/>
      <c r="CR85" s="94"/>
      <c r="CS85" s="75"/>
      <c r="CT85" s="75"/>
      <c r="CU85" s="75"/>
      <c r="CV85" s="94"/>
      <c r="CW85" s="94"/>
      <c r="CX85" s="94"/>
      <c r="CY85" s="94"/>
      <c r="CZ85" s="75">
        <v>2</v>
      </c>
      <c r="DA85" s="75">
        <v>3</v>
      </c>
      <c r="DB85" s="75">
        <v>3</v>
      </c>
      <c r="DC85" s="94"/>
      <c r="DD85" s="94"/>
      <c r="DE85" s="94"/>
      <c r="DF85" s="94"/>
      <c r="DG85" s="94"/>
      <c r="DH85" s="75">
        <v>3</v>
      </c>
      <c r="DI85" s="75">
        <v>3</v>
      </c>
      <c r="DJ85" s="75">
        <v>2</v>
      </c>
      <c r="DK85" s="75"/>
      <c r="DL85" s="94"/>
      <c r="DM85" s="94"/>
      <c r="DN85" s="94"/>
      <c r="DO85" s="94"/>
      <c r="DP85" s="94">
        <v>3</v>
      </c>
      <c r="DQ85" s="75">
        <v>2</v>
      </c>
      <c r="DR85" s="75">
        <v>3</v>
      </c>
      <c r="DS85" s="75"/>
      <c r="DT85" s="94"/>
      <c r="DU85" s="94"/>
      <c r="DV85" s="94"/>
      <c r="DW85" s="94"/>
      <c r="DX85" s="94">
        <v>3</v>
      </c>
      <c r="DY85" s="94">
        <v>3</v>
      </c>
      <c r="DZ85" s="94">
        <v>2</v>
      </c>
      <c r="EA85" s="94"/>
      <c r="EB85" s="94"/>
      <c r="EC85" s="94"/>
      <c r="ED85" s="94"/>
      <c r="EE85" s="94"/>
      <c r="EF85" s="94"/>
      <c r="EG85" s="75">
        <v>4</v>
      </c>
      <c r="EH85" s="75">
        <v>4</v>
      </c>
      <c r="EI85" s="75"/>
      <c r="EJ85" s="94"/>
      <c r="EK85" s="94"/>
      <c r="EL85" s="94"/>
      <c r="EM85" s="94"/>
      <c r="EN85" s="75"/>
      <c r="EO85" s="94"/>
      <c r="EP85" s="94"/>
      <c r="EQ85" s="75"/>
      <c r="ER85" s="94"/>
      <c r="ES85" s="94"/>
      <c r="ET85" s="94"/>
      <c r="EU85" s="94"/>
      <c r="EV85" s="94"/>
      <c r="EW85" s="94"/>
      <c r="EX85" s="94"/>
      <c r="EY85" s="75"/>
      <c r="EZ85" s="94"/>
      <c r="FA85" s="94"/>
      <c r="FB85" s="94"/>
      <c r="FC85" s="94"/>
      <c r="FD85" s="75">
        <v>2</v>
      </c>
      <c r="FE85" s="75">
        <v>3</v>
      </c>
      <c r="FF85" s="75">
        <v>3</v>
      </c>
      <c r="FG85" s="94"/>
      <c r="FH85" s="94"/>
      <c r="FI85" s="94"/>
      <c r="FJ85" s="94"/>
      <c r="FK85" s="94"/>
      <c r="FL85" s="75">
        <v>3</v>
      </c>
      <c r="FM85" s="75">
        <v>3</v>
      </c>
      <c r="FN85" s="75">
        <v>2</v>
      </c>
      <c r="FO85" s="75"/>
      <c r="FP85" s="94"/>
      <c r="FQ85" s="94"/>
      <c r="FR85" s="94"/>
      <c r="FS85" s="94"/>
      <c r="FT85" s="94">
        <v>3</v>
      </c>
      <c r="FU85" s="75">
        <v>2</v>
      </c>
      <c r="FV85" s="75">
        <v>3</v>
      </c>
      <c r="FW85" s="75"/>
      <c r="FX85" s="94"/>
      <c r="FY85" s="94"/>
      <c r="FZ85" s="94"/>
      <c r="GA85" s="94"/>
      <c r="GB85" s="94">
        <v>3</v>
      </c>
      <c r="GC85" s="94">
        <v>3</v>
      </c>
      <c r="GD85" s="94">
        <v>2</v>
      </c>
      <c r="GE85" s="94"/>
      <c r="GF85" s="94"/>
      <c r="GG85" s="94"/>
      <c r="GH85" s="94"/>
      <c r="GI85" s="94"/>
      <c r="GJ85" s="94"/>
      <c r="GK85" s="75">
        <v>4</v>
      </c>
      <c r="GL85" s="75">
        <v>4</v>
      </c>
      <c r="GM85" s="75"/>
      <c r="GN85" s="94"/>
      <c r="GO85" s="94"/>
      <c r="GP85" s="94"/>
      <c r="GQ85" s="94"/>
      <c r="GR85" s="75"/>
      <c r="GS85" s="75"/>
      <c r="GT85" s="75"/>
      <c r="GU85" s="94"/>
      <c r="GV85" s="94"/>
      <c r="GW85" s="94"/>
      <c r="GX85" s="94"/>
      <c r="GY85" s="94"/>
      <c r="GZ85" s="75"/>
      <c r="HA85" s="75"/>
      <c r="HB85" s="75"/>
      <c r="HC85" s="94"/>
      <c r="HD85" s="94"/>
      <c r="HE85" s="94"/>
      <c r="HF85" s="94"/>
      <c r="HG85" s="94"/>
      <c r="HH85" s="75">
        <v>4</v>
      </c>
      <c r="HI85" s="75">
        <v>2</v>
      </c>
      <c r="HJ85" s="75">
        <v>2</v>
      </c>
      <c r="HK85" s="94"/>
      <c r="HL85" s="94"/>
      <c r="HM85" s="94"/>
      <c r="HN85" s="94"/>
      <c r="HO85" s="94"/>
      <c r="HP85" s="75">
        <v>3</v>
      </c>
      <c r="HQ85" s="75">
        <v>2</v>
      </c>
      <c r="HR85" s="75">
        <v>3</v>
      </c>
      <c r="HS85" s="94"/>
      <c r="HT85" s="94"/>
      <c r="HU85" s="94"/>
      <c r="HV85" s="94"/>
      <c r="HW85" s="94"/>
      <c r="HX85" s="75"/>
      <c r="HY85" s="75"/>
      <c r="HZ85" s="75"/>
      <c r="IA85" s="94"/>
      <c r="IB85" s="94"/>
      <c r="IC85" s="94"/>
      <c r="ID85" s="94"/>
      <c r="IE85" s="94"/>
      <c r="IF85" s="75"/>
      <c r="IG85" s="75"/>
      <c r="IH85" s="75"/>
      <c r="II85" s="94"/>
      <c r="IJ85" s="94"/>
      <c r="IK85" s="94"/>
      <c r="IL85" s="94"/>
      <c r="IM85" s="94"/>
      <c r="IN85" s="75"/>
      <c r="IO85" s="75"/>
      <c r="IP85" s="75"/>
      <c r="IQ85" s="75"/>
      <c r="IR85" s="75"/>
      <c r="IS85" s="75"/>
      <c r="IT85" s="75"/>
      <c r="IU85" s="75"/>
      <c r="IV85" s="97">
        <v>245.896291666667</v>
      </c>
      <c r="IW85" s="97">
        <v>296.07920833333299</v>
      </c>
      <c r="IX85" s="97">
        <v>260.95116666666701</v>
      </c>
      <c r="IY85" s="97">
        <v>0</v>
      </c>
      <c r="IZ85" s="97">
        <v>0</v>
      </c>
      <c r="JA85" s="97">
        <v>0</v>
      </c>
      <c r="JB85" s="97">
        <v>0</v>
      </c>
      <c r="JC85" s="97">
        <v>0</v>
      </c>
      <c r="JD85" s="75">
        <v>160</v>
      </c>
      <c r="JE85" s="75">
        <v>20</v>
      </c>
      <c r="JF85" s="75">
        <v>8</v>
      </c>
      <c r="JG85" s="75">
        <v>160</v>
      </c>
      <c r="JH85" s="75">
        <v>240</v>
      </c>
      <c r="JI85" s="97">
        <v>5.0182916666666699</v>
      </c>
      <c r="JJ85" s="97">
        <v>802.92666666666696</v>
      </c>
      <c r="JK85" s="97">
        <v>401.46333333333303</v>
      </c>
    </row>
    <row r="86" spans="1:271" x14ac:dyDescent="0.3">
      <c r="A86" s="75">
        <v>17</v>
      </c>
      <c r="B86" s="75" t="s">
        <v>172</v>
      </c>
      <c r="C86" s="75" t="s">
        <v>154</v>
      </c>
      <c r="D86" s="81" t="s">
        <v>660</v>
      </c>
      <c r="E86" s="92"/>
      <c r="F86" s="92">
        <v>1204.3900000000001</v>
      </c>
      <c r="G86" s="92"/>
      <c r="H86" s="94">
        <v>3</v>
      </c>
      <c r="I86" s="94">
        <v>3</v>
      </c>
      <c r="J86" s="94">
        <v>2</v>
      </c>
      <c r="K86" s="94"/>
      <c r="L86" s="94"/>
      <c r="M86" s="94"/>
      <c r="N86" s="94"/>
      <c r="O86" s="94"/>
      <c r="P86" s="75">
        <v>4</v>
      </c>
      <c r="Q86" s="75">
        <v>4</v>
      </c>
      <c r="R86" s="94">
        <v>0</v>
      </c>
      <c r="S86" s="94"/>
      <c r="T86" s="94"/>
      <c r="U86" s="94"/>
      <c r="V86" s="94"/>
      <c r="W86" s="94"/>
      <c r="X86" s="94">
        <v>2</v>
      </c>
      <c r="Y86" s="94">
        <v>3</v>
      </c>
      <c r="Z86" s="94">
        <v>3</v>
      </c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75"/>
      <c r="AO86" s="75"/>
      <c r="AP86" s="94"/>
      <c r="AQ86" s="94"/>
      <c r="AR86" s="94"/>
      <c r="AS86" s="94"/>
      <c r="AT86" s="94"/>
      <c r="AU86" s="94"/>
      <c r="AV86" s="75">
        <v>2</v>
      </c>
      <c r="AW86" s="75">
        <v>3</v>
      </c>
      <c r="AX86" s="75">
        <v>3</v>
      </c>
      <c r="AY86" s="94"/>
      <c r="AZ86" s="94"/>
      <c r="BA86" s="94"/>
      <c r="BB86" s="94"/>
      <c r="BC86" s="94"/>
      <c r="BD86" s="75">
        <v>3</v>
      </c>
      <c r="BE86" s="75">
        <v>3</v>
      </c>
      <c r="BF86" s="75">
        <v>2</v>
      </c>
      <c r="BG86" s="94"/>
      <c r="BH86" s="75"/>
      <c r="BI86" s="94"/>
      <c r="BJ86" s="94"/>
      <c r="BK86" s="94"/>
      <c r="BL86" s="94">
        <v>3</v>
      </c>
      <c r="BM86" s="75">
        <v>2</v>
      </c>
      <c r="BN86" s="75">
        <v>3</v>
      </c>
      <c r="BO86" s="94"/>
      <c r="BP86" s="75"/>
      <c r="BQ86" s="94"/>
      <c r="BR86" s="94"/>
      <c r="BS86" s="94"/>
      <c r="BT86" s="94">
        <v>3</v>
      </c>
      <c r="BU86" s="94">
        <v>3</v>
      </c>
      <c r="BV86" s="94">
        <v>2</v>
      </c>
      <c r="BW86" s="94"/>
      <c r="BX86" s="94"/>
      <c r="BY86" s="94"/>
      <c r="BZ86" s="94"/>
      <c r="CA86" s="94"/>
      <c r="CB86" s="94"/>
      <c r="CC86" s="75">
        <v>4</v>
      </c>
      <c r="CD86" s="75">
        <v>4</v>
      </c>
      <c r="CE86" s="94"/>
      <c r="CF86" s="75"/>
      <c r="CG86" s="94"/>
      <c r="CH86" s="94"/>
      <c r="CI86" s="94"/>
      <c r="CJ86" s="75"/>
      <c r="CK86" s="75"/>
      <c r="CL86" s="75"/>
      <c r="CM86" s="94"/>
      <c r="CN86" s="75"/>
      <c r="CO86" s="94"/>
      <c r="CP86" s="94"/>
      <c r="CQ86" s="94"/>
      <c r="CR86" s="94"/>
      <c r="CS86" s="75"/>
      <c r="CT86" s="75"/>
      <c r="CU86" s="94"/>
      <c r="CV86" s="75"/>
      <c r="CW86" s="94"/>
      <c r="CX86" s="94"/>
      <c r="CY86" s="94"/>
      <c r="CZ86" s="75">
        <v>2</v>
      </c>
      <c r="DA86" s="75">
        <v>3</v>
      </c>
      <c r="DB86" s="75">
        <v>3</v>
      </c>
      <c r="DC86" s="94"/>
      <c r="DD86" s="94"/>
      <c r="DE86" s="94"/>
      <c r="DF86" s="94"/>
      <c r="DG86" s="94"/>
      <c r="DH86" s="75">
        <v>3</v>
      </c>
      <c r="DI86" s="75">
        <v>3</v>
      </c>
      <c r="DJ86" s="75">
        <v>2</v>
      </c>
      <c r="DK86" s="94"/>
      <c r="DL86" s="75"/>
      <c r="DM86" s="94"/>
      <c r="DN86" s="94"/>
      <c r="DO86" s="94"/>
      <c r="DP86" s="94">
        <v>3</v>
      </c>
      <c r="DQ86" s="75">
        <v>2</v>
      </c>
      <c r="DR86" s="75">
        <v>3</v>
      </c>
      <c r="DS86" s="94"/>
      <c r="DT86" s="75"/>
      <c r="DU86" s="94"/>
      <c r="DV86" s="94"/>
      <c r="DW86" s="94"/>
      <c r="DX86" s="94">
        <v>3</v>
      </c>
      <c r="DY86" s="94">
        <v>3</v>
      </c>
      <c r="DZ86" s="94">
        <v>2</v>
      </c>
      <c r="EA86" s="94"/>
      <c r="EB86" s="94"/>
      <c r="EC86" s="94"/>
      <c r="ED86" s="94"/>
      <c r="EE86" s="94"/>
      <c r="EF86" s="94"/>
      <c r="EG86" s="75">
        <v>4</v>
      </c>
      <c r="EH86" s="75">
        <v>4</v>
      </c>
      <c r="EI86" s="94"/>
      <c r="EJ86" s="75"/>
      <c r="EK86" s="94"/>
      <c r="EL86" s="94"/>
      <c r="EM86" s="94"/>
      <c r="EN86" s="75"/>
      <c r="EO86" s="94"/>
      <c r="EP86" s="94"/>
      <c r="EQ86" s="94"/>
      <c r="ER86" s="75"/>
      <c r="ES86" s="94"/>
      <c r="ET86" s="94"/>
      <c r="EU86" s="94"/>
      <c r="EV86" s="94"/>
      <c r="EW86" s="94"/>
      <c r="EX86" s="94"/>
      <c r="EY86" s="94"/>
      <c r="EZ86" s="75"/>
      <c r="FA86" s="94"/>
      <c r="FB86" s="94"/>
      <c r="FC86" s="94"/>
      <c r="FD86" s="75">
        <v>2</v>
      </c>
      <c r="FE86" s="75">
        <v>3</v>
      </c>
      <c r="FF86" s="75">
        <v>3</v>
      </c>
      <c r="FG86" s="94"/>
      <c r="FH86" s="94"/>
      <c r="FI86" s="94"/>
      <c r="FJ86" s="94"/>
      <c r="FK86" s="94"/>
      <c r="FL86" s="75">
        <v>3</v>
      </c>
      <c r="FM86" s="75">
        <v>3</v>
      </c>
      <c r="FN86" s="75">
        <v>2</v>
      </c>
      <c r="FO86" s="94"/>
      <c r="FP86" s="75"/>
      <c r="FQ86" s="94"/>
      <c r="FR86" s="94"/>
      <c r="FS86" s="94"/>
      <c r="FT86" s="94">
        <v>3</v>
      </c>
      <c r="FU86" s="75">
        <v>2</v>
      </c>
      <c r="FV86" s="75">
        <v>3</v>
      </c>
      <c r="FW86" s="94"/>
      <c r="FX86" s="75"/>
      <c r="FY86" s="94"/>
      <c r="FZ86" s="94"/>
      <c r="GA86" s="94"/>
      <c r="GB86" s="94">
        <v>3</v>
      </c>
      <c r="GC86" s="94">
        <v>3</v>
      </c>
      <c r="GD86" s="94">
        <v>2</v>
      </c>
      <c r="GE86" s="94"/>
      <c r="GF86" s="94"/>
      <c r="GG86" s="94"/>
      <c r="GH86" s="94"/>
      <c r="GI86" s="94"/>
      <c r="GJ86" s="94"/>
      <c r="GK86" s="75">
        <v>4</v>
      </c>
      <c r="GL86" s="75">
        <v>4</v>
      </c>
      <c r="GM86" s="94"/>
      <c r="GN86" s="75"/>
      <c r="GO86" s="94"/>
      <c r="GP86" s="94"/>
      <c r="GQ86" s="94"/>
      <c r="GR86" s="75"/>
      <c r="GS86" s="75"/>
      <c r="GT86" s="75"/>
      <c r="GU86" s="94"/>
      <c r="GV86" s="94"/>
      <c r="GW86" s="94"/>
      <c r="GX86" s="94"/>
      <c r="GY86" s="94"/>
      <c r="GZ86" s="75"/>
      <c r="HA86" s="75"/>
      <c r="HB86" s="75"/>
      <c r="HC86" s="94"/>
      <c r="HD86" s="94"/>
      <c r="HE86" s="94"/>
      <c r="HF86" s="94"/>
      <c r="HG86" s="94"/>
      <c r="HH86" s="75">
        <v>4</v>
      </c>
      <c r="HI86" s="75">
        <v>2</v>
      </c>
      <c r="HJ86" s="75">
        <v>2</v>
      </c>
      <c r="HK86" s="94"/>
      <c r="HL86" s="94"/>
      <c r="HM86" s="94"/>
      <c r="HN86" s="94"/>
      <c r="HO86" s="94"/>
      <c r="HP86" s="75">
        <v>3</v>
      </c>
      <c r="HQ86" s="75">
        <v>2</v>
      </c>
      <c r="HR86" s="75">
        <v>3</v>
      </c>
      <c r="HS86" s="94"/>
      <c r="HT86" s="94"/>
      <c r="HU86" s="94"/>
      <c r="HV86" s="94"/>
      <c r="HW86" s="94"/>
      <c r="HX86" s="75"/>
      <c r="HY86" s="75"/>
      <c r="HZ86" s="75"/>
      <c r="IA86" s="94"/>
      <c r="IB86" s="94"/>
      <c r="IC86" s="94"/>
      <c r="ID86" s="94"/>
      <c r="IE86" s="94"/>
      <c r="IF86" s="75"/>
      <c r="IG86" s="75"/>
      <c r="IH86" s="75"/>
      <c r="II86" s="94"/>
      <c r="IJ86" s="94"/>
      <c r="IK86" s="94"/>
      <c r="IL86" s="94"/>
      <c r="IM86" s="94"/>
      <c r="IN86" s="75"/>
      <c r="IO86" s="75"/>
      <c r="IP86" s="75"/>
      <c r="IQ86" s="75"/>
      <c r="IR86" s="75"/>
      <c r="IS86" s="75"/>
      <c r="IT86" s="75"/>
      <c r="IU86" s="75"/>
      <c r="IV86" s="97">
        <v>245.896291666667</v>
      </c>
      <c r="IW86" s="97">
        <v>296.07920833333299</v>
      </c>
      <c r="IX86" s="97">
        <v>260.95116666666701</v>
      </c>
      <c r="IY86" s="97">
        <v>0</v>
      </c>
      <c r="IZ86" s="97">
        <v>0</v>
      </c>
      <c r="JA86" s="97">
        <v>0</v>
      </c>
      <c r="JB86" s="97">
        <v>0</v>
      </c>
      <c r="JC86" s="97">
        <v>0</v>
      </c>
      <c r="JD86" s="75">
        <v>160</v>
      </c>
      <c r="JE86" s="75">
        <v>20</v>
      </c>
      <c r="JF86" s="75">
        <v>8</v>
      </c>
      <c r="JG86" s="75">
        <v>160</v>
      </c>
      <c r="JH86" s="75">
        <v>240</v>
      </c>
      <c r="JI86" s="97">
        <v>5.0182916666666699</v>
      </c>
      <c r="JJ86" s="97">
        <v>802.92666666666696</v>
      </c>
      <c r="JK86" s="97">
        <v>401.46333333333303</v>
      </c>
    </row>
    <row r="87" spans="1:271" x14ac:dyDescent="0.3">
      <c r="A87" s="75">
        <v>18</v>
      </c>
      <c r="B87" s="75" t="s">
        <v>172</v>
      </c>
      <c r="C87" s="75" t="s">
        <v>154</v>
      </c>
      <c r="D87" s="81" t="s">
        <v>661</v>
      </c>
      <c r="E87" s="92"/>
      <c r="F87" s="92">
        <v>1204.3900000000001</v>
      </c>
      <c r="G87" s="92"/>
      <c r="H87" s="94">
        <v>3</v>
      </c>
      <c r="I87" s="94">
        <v>3</v>
      </c>
      <c r="J87" s="94">
        <v>2</v>
      </c>
      <c r="K87" s="94"/>
      <c r="L87" s="94"/>
      <c r="M87" s="94"/>
      <c r="N87" s="94"/>
      <c r="O87" s="94"/>
      <c r="P87" s="75">
        <v>4</v>
      </c>
      <c r="Q87" s="75">
        <v>4</v>
      </c>
      <c r="R87" s="94">
        <v>0</v>
      </c>
      <c r="S87" s="94"/>
      <c r="T87" s="94"/>
      <c r="U87" s="94"/>
      <c r="V87" s="94"/>
      <c r="W87" s="94"/>
      <c r="X87" s="94">
        <v>2</v>
      </c>
      <c r="Y87" s="94">
        <v>3</v>
      </c>
      <c r="Z87" s="94">
        <v>3</v>
      </c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75"/>
      <c r="AO87" s="75"/>
      <c r="AP87" s="94"/>
      <c r="AQ87" s="94"/>
      <c r="AR87" s="94"/>
      <c r="AS87" s="94"/>
      <c r="AT87" s="94"/>
      <c r="AU87" s="94"/>
      <c r="AV87" s="75">
        <v>2</v>
      </c>
      <c r="AW87" s="75">
        <v>3</v>
      </c>
      <c r="AX87" s="75">
        <v>3</v>
      </c>
      <c r="AY87" s="94"/>
      <c r="AZ87" s="94"/>
      <c r="BA87" s="94"/>
      <c r="BB87" s="94"/>
      <c r="BC87" s="94"/>
      <c r="BD87" s="75">
        <v>3</v>
      </c>
      <c r="BE87" s="75">
        <v>3</v>
      </c>
      <c r="BF87" s="75">
        <v>2</v>
      </c>
      <c r="BG87" s="94"/>
      <c r="BH87" s="94"/>
      <c r="BI87" s="75"/>
      <c r="BJ87" s="94"/>
      <c r="BK87" s="94"/>
      <c r="BL87" s="94">
        <v>3</v>
      </c>
      <c r="BM87" s="75">
        <v>2</v>
      </c>
      <c r="BN87" s="75">
        <v>3</v>
      </c>
      <c r="BO87" s="94"/>
      <c r="BP87" s="94"/>
      <c r="BQ87" s="75"/>
      <c r="BR87" s="94"/>
      <c r="BS87" s="94"/>
      <c r="BT87" s="94">
        <v>3</v>
      </c>
      <c r="BU87" s="94">
        <v>3</v>
      </c>
      <c r="BV87" s="94">
        <v>2</v>
      </c>
      <c r="BW87" s="94"/>
      <c r="BX87" s="94"/>
      <c r="BY87" s="94"/>
      <c r="BZ87" s="94"/>
      <c r="CA87" s="94"/>
      <c r="CB87" s="94"/>
      <c r="CC87" s="75">
        <v>4</v>
      </c>
      <c r="CD87" s="75">
        <v>4</v>
      </c>
      <c r="CE87" s="94"/>
      <c r="CF87" s="94"/>
      <c r="CG87" s="75"/>
      <c r="CH87" s="94"/>
      <c r="CI87" s="94"/>
      <c r="CJ87" s="75"/>
      <c r="CK87" s="75"/>
      <c r="CL87" s="75"/>
      <c r="CM87" s="94"/>
      <c r="CN87" s="94"/>
      <c r="CO87" s="75"/>
      <c r="CP87" s="94"/>
      <c r="CQ87" s="94"/>
      <c r="CR87" s="94"/>
      <c r="CS87" s="75"/>
      <c r="CT87" s="75"/>
      <c r="CU87" s="94"/>
      <c r="CV87" s="94"/>
      <c r="CW87" s="75"/>
      <c r="CX87" s="94"/>
      <c r="CY87" s="94"/>
      <c r="CZ87" s="75">
        <v>2</v>
      </c>
      <c r="DA87" s="75">
        <v>3</v>
      </c>
      <c r="DB87" s="75">
        <v>3</v>
      </c>
      <c r="DC87" s="94"/>
      <c r="DD87" s="94"/>
      <c r="DE87" s="94"/>
      <c r="DF87" s="94"/>
      <c r="DG87" s="94"/>
      <c r="DH87" s="75">
        <v>3</v>
      </c>
      <c r="DI87" s="75">
        <v>3</v>
      </c>
      <c r="DJ87" s="75">
        <v>2</v>
      </c>
      <c r="DK87" s="94"/>
      <c r="DL87" s="94"/>
      <c r="DM87" s="75"/>
      <c r="DN87" s="94"/>
      <c r="DO87" s="94"/>
      <c r="DP87" s="94">
        <v>3</v>
      </c>
      <c r="DQ87" s="75">
        <v>2</v>
      </c>
      <c r="DR87" s="75">
        <v>3</v>
      </c>
      <c r="DS87" s="94"/>
      <c r="DT87" s="94"/>
      <c r="DU87" s="75"/>
      <c r="DV87" s="94"/>
      <c r="DW87" s="94"/>
      <c r="DX87" s="94">
        <v>3</v>
      </c>
      <c r="DY87" s="94">
        <v>3</v>
      </c>
      <c r="DZ87" s="94">
        <v>2</v>
      </c>
      <c r="EA87" s="94"/>
      <c r="EB87" s="94"/>
      <c r="EC87" s="94"/>
      <c r="ED87" s="94"/>
      <c r="EE87" s="94"/>
      <c r="EF87" s="94"/>
      <c r="EG87" s="75">
        <v>4</v>
      </c>
      <c r="EH87" s="75">
        <v>4</v>
      </c>
      <c r="EI87" s="94"/>
      <c r="EJ87" s="94"/>
      <c r="EK87" s="75"/>
      <c r="EL87" s="94"/>
      <c r="EM87" s="94"/>
      <c r="EN87" s="75"/>
      <c r="EO87" s="94"/>
      <c r="EP87" s="94"/>
      <c r="EQ87" s="94"/>
      <c r="ER87" s="94"/>
      <c r="ES87" s="75"/>
      <c r="ET87" s="94"/>
      <c r="EU87" s="94"/>
      <c r="EV87" s="94"/>
      <c r="EW87" s="94"/>
      <c r="EX87" s="94"/>
      <c r="EY87" s="94"/>
      <c r="EZ87" s="94"/>
      <c r="FA87" s="75"/>
      <c r="FB87" s="94"/>
      <c r="FC87" s="94"/>
      <c r="FD87" s="75">
        <v>2</v>
      </c>
      <c r="FE87" s="75">
        <v>3</v>
      </c>
      <c r="FF87" s="75">
        <v>3</v>
      </c>
      <c r="FG87" s="94"/>
      <c r="FH87" s="94"/>
      <c r="FI87" s="94"/>
      <c r="FJ87" s="94"/>
      <c r="FK87" s="94"/>
      <c r="FL87" s="75">
        <v>3</v>
      </c>
      <c r="FM87" s="75">
        <v>3</v>
      </c>
      <c r="FN87" s="75">
        <v>2</v>
      </c>
      <c r="FO87" s="94"/>
      <c r="FP87" s="94"/>
      <c r="FQ87" s="75"/>
      <c r="FR87" s="94"/>
      <c r="FS87" s="94"/>
      <c r="FT87" s="94">
        <v>3</v>
      </c>
      <c r="FU87" s="75">
        <v>2</v>
      </c>
      <c r="FV87" s="75">
        <v>3</v>
      </c>
      <c r="FW87" s="94"/>
      <c r="FX87" s="94"/>
      <c r="FY87" s="75"/>
      <c r="FZ87" s="94"/>
      <c r="GA87" s="94"/>
      <c r="GB87" s="94">
        <v>3</v>
      </c>
      <c r="GC87" s="94">
        <v>3</v>
      </c>
      <c r="GD87" s="94">
        <v>2</v>
      </c>
      <c r="GE87" s="94"/>
      <c r="GF87" s="94"/>
      <c r="GG87" s="94"/>
      <c r="GH87" s="94"/>
      <c r="GI87" s="94"/>
      <c r="GJ87" s="94"/>
      <c r="GK87" s="75">
        <v>4</v>
      </c>
      <c r="GL87" s="75">
        <v>4</v>
      </c>
      <c r="GM87" s="94"/>
      <c r="GN87" s="94"/>
      <c r="GO87" s="75"/>
      <c r="GP87" s="94"/>
      <c r="GQ87" s="94"/>
      <c r="GR87" s="75"/>
      <c r="GS87" s="75"/>
      <c r="GT87" s="75"/>
      <c r="GU87" s="94"/>
      <c r="GV87" s="94"/>
      <c r="GW87" s="94"/>
      <c r="GX87" s="94"/>
      <c r="GY87" s="94"/>
      <c r="GZ87" s="75"/>
      <c r="HA87" s="75"/>
      <c r="HB87" s="75"/>
      <c r="HC87" s="94"/>
      <c r="HD87" s="94"/>
      <c r="HE87" s="94"/>
      <c r="HF87" s="94"/>
      <c r="HG87" s="94"/>
      <c r="HH87" s="75">
        <v>4</v>
      </c>
      <c r="HI87" s="75">
        <v>2</v>
      </c>
      <c r="HJ87" s="75">
        <v>2</v>
      </c>
      <c r="HK87" s="94"/>
      <c r="HL87" s="94"/>
      <c r="HM87" s="94"/>
      <c r="HN87" s="94"/>
      <c r="HO87" s="94"/>
      <c r="HP87" s="75">
        <v>3</v>
      </c>
      <c r="HQ87" s="75">
        <v>2</v>
      </c>
      <c r="HR87" s="75">
        <v>3</v>
      </c>
      <c r="HS87" s="94"/>
      <c r="HT87" s="94"/>
      <c r="HU87" s="94"/>
      <c r="HV87" s="94"/>
      <c r="HW87" s="94"/>
      <c r="HX87" s="75"/>
      <c r="HY87" s="75"/>
      <c r="HZ87" s="75"/>
      <c r="IA87" s="94"/>
      <c r="IB87" s="94"/>
      <c r="IC87" s="94"/>
      <c r="ID87" s="94"/>
      <c r="IE87" s="94"/>
      <c r="IF87" s="75"/>
      <c r="IG87" s="75"/>
      <c r="IH87" s="75"/>
      <c r="II87" s="94"/>
      <c r="IJ87" s="94"/>
      <c r="IK87" s="94"/>
      <c r="IL87" s="94"/>
      <c r="IM87" s="94"/>
      <c r="IN87" s="75"/>
      <c r="IO87" s="75"/>
      <c r="IP87" s="75"/>
      <c r="IQ87" s="75"/>
      <c r="IR87" s="75"/>
      <c r="IS87" s="75"/>
      <c r="IT87" s="75"/>
      <c r="IU87" s="75"/>
      <c r="IV87" s="97">
        <v>245.896291666667</v>
      </c>
      <c r="IW87" s="97">
        <v>296.07920833333299</v>
      </c>
      <c r="IX87" s="97">
        <v>260.95116666666701</v>
      </c>
      <c r="IY87" s="97">
        <v>0</v>
      </c>
      <c r="IZ87" s="97">
        <v>0</v>
      </c>
      <c r="JA87" s="97">
        <v>0</v>
      </c>
      <c r="JB87" s="97">
        <v>0</v>
      </c>
      <c r="JC87" s="97">
        <v>0</v>
      </c>
      <c r="JD87" s="75">
        <v>160</v>
      </c>
      <c r="JE87" s="75">
        <v>20</v>
      </c>
      <c r="JF87" s="75">
        <v>8</v>
      </c>
      <c r="JG87" s="75">
        <v>160</v>
      </c>
      <c r="JH87" s="75">
        <v>240</v>
      </c>
      <c r="JI87" s="97">
        <v>5.0182916666666699</v>
      </c>
      <c r="JJ87" s="97">
        <v>802.92666666666696</v>
      </c>
      <c r="JK87" s="97">
        <v>401.46333333333303</v>
      </c>
    </row>
    <row r="88" spans="1:271" x14ac:dyDescent="0.3">
      <c r="A88" s="75">
        <v>19</v>
      </c>
      <c r="B88" s="75" t="s">
        <v>172</v>
      </c>
      <c r="C88" s="75" t="s">
        <v>154</v>
      </c>
      <c r="D88" s="81" t="s">
        <v>662</v>
      </c>
      <c r="E88" s="92"/>
      <c r="F88" s="92">
        <v>1204.3900000000001</v>
      </c>
      <c r="G88" s="92"/>
      <c r="H88" s="94">
        <v>3</v>
      </c>
      <c r="I88" s="94">
        <v>3</v>
      </c>
      <c r="J88" s="94">
        <v>2</v>
      </c>
      <c r="K88" s="93"/>
      <c r="L88" s="93"/>
      <c r="M88" s="93"/>
      <c r="N88" s="93"/>
      <c r="O88" s="75"/>
      <c r="P88" s="75">
        <v>4</v>
      </c>
      <c r="Q88" s="75">
        <v>4</v>
      </c>
      <c r="R88" s="75">
        <v>0</v>
      </c>
      <c r="S88" s="75"/>
      <c r="T88" s="75"/>
      <c r="U88" s="75"/>
      <c r="V88" s="75"/>
      <c r="W88" s="75"/>
      <c r="X88" s="94">
        <v>2</v>
      </c>
      <c r="Y88" s="94">
        <v>3</v>
      </c>
      <c r="Z88" s="94">
        <v>3</v>
      </c>
      <c r="AA88" s="93"/>
      <c r="AB88" s="93"/>
      <c r="AC88" s="93"/>
      <c r="AD88" s="93"/>
      <c r="AE88" s="93"/>
      <c r="AF88" s="94"/>
      <c r="AG88" s="94"/>
      <c r="AH88" s="94"/>
      <c r="AI88" s="93"/>
      <c r="AJ88" s="93"/>
      <c r="AK88" s="93"/>
      <c r="AL88" s="93"/>
      <c r="AM88" s="75"/>
      <c r="AN88" s="75"/>
      <c r="AO88" s="75"/>
      <c r="AP88" s="75"/>
      <c r="AQ88" s="75"/>
      <c r="AR88" s="75"/>
      <c r="AS88" s="75"/>
      <c r="AT88" s="75"/>
      <c r="AU88" s="75"/>
      <c r="AV88" s="75">
        <v>2</v>
      </c>
      <c r="AW88" s="75">
        <v>3</v>
      </c>
      <c r="AX88" s="75">
        <v>3</v>
      </c>
      <c r="AY88" s="75"/>
      <c r="AZ88" s="75"/>
      <c r="BA88" s="75"/>
      <c r="BB88" s="75"/>
      <c r="BC88" s="75"/>
      <c r="BD88" s="75">
        <v>3</v>
      </c>
      <c r="BE88" s="75">
        <v>3</v>
      </c>
      <c r="BF88" s="75">
        <v>2</v>
      </c>
      <c r="BG88" s="75"/>
      <c r="BH88" s="75"/>
      <c r="BI88" s="75"/>
      <c r="BJ88" s="75"/>
      <c r="BK88" s="75"/>
      <c r="BL88" s="94">
        <v>3</v>
      </c>
      <c r="BM88" s="75">
        <v>2</v>
      </c>
      <c r="BN88" s="75">
        <v>3</v>
      </c>
      <c r="BO88" s="75"/>
      <c r="BP88" s="75"/>
      <c r="BQ88" s="75"/>
      <c r="BR88" s="75"/>
      <c r="BS88" s="75"/>
      <c r="BT88" s="94">
        <v>3</v>
      </c>
      <c r="BU88" s="94">
        <v>3</v>
      </c>
      <c r="BV88" s="94">
        <v>2</v>
      </c>
      <c r="BW88" s="75"/>
      <c r="BX88" s="75"/>
      <c r="BY88" s="75"/>
      <c r="BZ88" s="75"/>
      <c r="CA88" s="75"/>
      <c r="CB88" s="75"/>
      <c r="CC88" s="75">
        <v>4</v>
      </c>
      <c r="CD88" s="75">
        <v>4</v>
      </c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94"/>
      <c r="CS88" s="75"/>
      <c r="CT88" s="75"/>
      <c r="CU88" s="75"/>
      <c r="CV88" s="75"/>
      <c r="CW88" s="75"/>
      <c r="CX88" s="75"/>
      <c r="CY88" s="75"/>
      <c r="CZ88" s="75">
        <v>2</v>
      </c>
      <c r="DA88" s="75">
        <v>3</v>
      </c>
      <c r="DB88" s="75">
        <v>3</v>
      </c>
      <c r="DC88" s="75"/>
      <c r="DD88" s="75"/>
      <c r="DE88" s="75"/>
      <c r="DF88" s="75"/>
      <c r="DG88" s="75"/>
      <c r="DH88" s="75">
        <v>3</v>
      </c>
      <c r="DI88" s="75">
        <v>3</v>
      </c>
      <c r="DJ88" s="75">
        <v>2</v>
      </c>
      <c r="DK88" s="75"/>
      <c r="DL88" s="75"/>
      <c r="DM88" s="75"/>
      <c r="DN88" s="75"/>
      <c r="DO88" s="75"/>
      <c r="DP88" s="94">
        <v>3</v>
      </c>
      <c r="DQ88" s="75">
        <v>2</v>
      </c>
      <c r="DR88" s="75">
        <v>3</v>
      </c>
      <c r="DS88" s="75"/>
      <c r="DT88" s="75"/>
      <c r="DU88" s="75"/>
      <c r="DV88" s="75"/>
      <c r="DW88" s="75"/>
      <c r="DX88" s="94">
        <v>3</v>
      </c>
      <c r="DY88" s="94">
        <v>3</v>
      </c>
      <c r="DZ88" s="94">
        <v>2</v>
      </c>
      <c r="EA88" s="75"/>
      <c r="EB88" s="75"/>
      <c r="EC88" s="75"/>
      <c r="ED88" s="75"/>
      <c r="EE88" s="75"/>
      <c r="EF88" s="75"/>
      <c r="EG88" s="75">
        <v>4</v>
      </c>
      <c r="EH88" s="75">
        <v>4</v>
      </c>
      <c r="EI88" s="75"/>
      <c r="EJ88" s="75"/>
      <c r="EK88" s="75"/>
      <c r="EL88" s="75"/>
      <c r="EM88" s="75"/>
      <c r="EN88" s="75"/>
      <c r="EO88" s="75"/>
      <c r="EP88" s="75"/>
      <c r="EQ88" s="75"/>
      <c r="ER88" s="75"/>
      <c r="ES88" s="75"/>
      <c r="ET88" s="75"/>
      <c r="EU88" s="75"/>
      <c r="EV88" s="86"/>
      <c r="EW88" s="86"/>
      <c r="EX88" s="86"/>
      <c r="EY88" s="75"/>
      <c r="EZ88" s="75"/>
      <c r="FA88" s="75"/>
      <c r="FB88" s="75"/>
      <c r="FC88" s="75"/>
      <c r="FD88" s="75">
        <v>2</v>
      </c>
      <c r="FE88" s="75">
        <v>3</v>
      </c>
      <c r="FF88" s="75">
        <v>3</v>
      </c>
      <c r="FG88" s="75"/>
      <c r="FH88" s="75"/>
      <c r="FI88" s="75"/>
      <c r="FJ88" s="75"/>
      <c r="FK88" s="75"/>
      <c r="FL88" s="75">
        <v>3</v>
      </c>
      <c r="FM88" s="75">
        <v>3</v>
      </c>
      <c r="FN88" s="75">
        <v>2</v>
      </c>
      <c r="FO88" s="75"/>
      <c r="FP88" s="75"/>
      <c r="FQ88" s="75"/>
      <c r="FR88" s="75"/>
      <c r="FS88" s="75"/>
      <c r="FT88" s="94">
        <v>3</v>
      </c>
      <c r="FU88" s="75">
        <v>2</v>
      </c>
      <c r="FV88" s="75">
        <v>3</v>
      </c>
      <c r="FW88" s="75"/>
      <c r="FX88" s="75"/>
      <c r="FY88" s="75"/>
      <c r="FZ88" s="75"/>
      <c r="GA88" s="75"/>
      <c r="GB88" s="94">
        <v>3</v>
      </c>
      <c r="GC88" s="94">
        <v>3</v>
      </c>
      <c r="GD88" s="94">
        <v>2</v>
      </c>
      <c r="GE88" s="75"/>
      <c r="GF88" s="75"/>
      <c r="GG88" s="75"/>
      <c r="GH88" s="75"/>
      <c r="GI88" s="75"/>
      <c r="GJ88" s="75"/>
      <c r="GK88" s="75">
        <v>4</v>
      </c>
      <c r="GL88" s="75">
        <v>4</v>
      </c>
      <c r="GM88" s="75"/>
      <c r="GN88" s="75"/>
      <c r="GO88" s="75"/>
      <c r="GP88" s="75"/>
      <c r="GQ88" s="75"/>
      <c r="GR88" s="75"/>
      <c r="GS88" s="75"/>
      <c r="GT88" s="75"/>
      <c r="GU88" s="75"/>
      <c r="GV88" s="75"/>
      <c r="GW88" s="75"/>
      <c r="GX88" s="75"/>
      <c r="GY88" s="75"/>
      <c r="GZ88" s="75"/>
      <c r="HA88" s="75"/>
      <c r="HB88" s="75"/>
      <c r="HC88" s="75"/>
      <c r="HD88" s="75"/>
      <c r="HE88" s="75"/>
      <c r="HF88" s="75"/>
      <c r="HG88" s="75"/>
      <c r="HH88" s="75">
        <v>4</v>
      </c>
      <c r="HI88" s="75">
        <v>2</v>
      </c>
      <c r="HJ88" s="75">
        <v>2</v>
      </c>
      <c r="HK88" s="75"/>
      <c r="HL88" s="75"/>
      <c r="HM88" s="75"/>
      <c r="HN88" s="75"/>
      <c r="HO88" s="75"/>
      <c r="HP88" s="75">
        <v>3</v>
      </c>
      <c r="HQ88" s="75">
        <v>2</v>
      </c>
      <c r="HR88" s="75">
        <v>3</v>
      </c>
      <c r="HS88" s="75"/>
      <c r="HT88" s="75"/>
      <c r="HU88" s="75"/>
      <c r="HV88" s="75"/>
      <c r="HW88" s="75"/>
      <c r="HX88" s="75"/>
      <c r="HY88" s="75"/>
      <c r="HZ88" s="75"/>
      <c r="IA88" s="75"/>
      <c r="IB88" s="75"/>
      <c r="IC88" s="75"/>
      <c r="ID88" s="75"/>
      <c r="IE88" s="75"/>
      <c r="IF88" s="75"/>
      <c r="IG88" s="75"/>
      <c r="IH88" s="75"/>
      <c r="II88" s="75"/>
      <c r="IJ88" s="75"/>
      <c r="IK88" s="75"/>
      <c r="IL88" s="75"/>
      <c r="IM88" s="75"/>
      <c r="IN88" s="75"/>
      <c r="IO88" s="75"/>
      <c r="IP88" s="75"/>
      <c r="IQ88" s="75"/>
      <c r="IR88" s="75"/>
      <c r="IS88" s="75"/>
      <c r="IT88" s="75"/>
      <c r="IU88" s="75"/>
      <c r="IV88" s="97">
        <v>245.896291666667</v>
      </c>
      <c r="IW88" s="97">
        <v>296.07920833333299</v>
      </c>
      <c r="IX88" s="97">
        <v>260.95116666666701</v>
      </c>
      <c r="IY88" s="97">
        <v>0</v>
      </c>
      <c r="IZ88" s="97">
        <v>0</v>
      </c>
      <c r="JA88" s="97">
        <v>0</v>
      </c>
      <c r="JB88" s="97">
        <v>0</v>
      </c>
      <c r="JC88" s="97">
        <v>0</v>
      </c>
      <c r="JD88" s="75">
        <v>160</v>
      </c>
      <c r="JE88" s="75">
        <v>20</v>
      </c>
      <c r="JF88" s="75">
        <v>8</v>
      </c>
      <c r="JG88" s="75">
        <v>160</v>
      </c>
      <c r="JH88" s="75">
        <v>240</v>
      </c>
      <c r="JI88" s="97">
        <v>5.0182916666666699</v>
      </c>
      <c r="JJ88" s="97">
        <v>802.92666666666696</v>
      </c>
      <c r="JK88" s="97">
        <v>401.46333333333303</v>
      </c>
    </row>
    <row r="89" spans="1:271" x14ac:dyDescent="0.3">
      <c r="A89" s="75"/>
      <c r="B89" s="75"/>
      <c r="C89" s="75"/>
      <c r="D89" s="75" t="s">
        <v>571</v>
      </c>
      <c r="E89" s="83">
        <v>0</v>
      </c>
      <c r="F89" s="83">
        <v>39764.44</v>
      </c>
      <c r="G89" s="83">
        <v>0</v>
      </c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83">
        <v>2943.654</v>
      </c>
      <c r="IW89" s="83">
        <v>3455.0271250000001</v>
      </c>
      <c r="IX89" s="83">
        <v>4799.3232500000004</v>
      </c>
      <c r="IY89" s="83">
        <v>4539.2087499999998</v>
      </c>
      <c r="IZ89" s="83">
        <v>6127.3587500000003</v>
      </c>
      <c r="JA89" s="83">
        <v>5758.1393749999997</v>
      </c>
      <c r="JB89" s="83">
        <v>5169.6568749999997</v>
      </c>
      <c r="JC89" s="83">
        <v>3740.8918749999998</v>
      </c>
      <c r="JD89" s="75">
        <v>3040</v>
      </c>
      <c r="JE89" s="75">
        <v>380</v>
      </c>
      <c r="JF89" s="75"/>
      <c r="JG89" s="75">
        <v>3040</v>
      </c>
      <c r="JH89" s="75">
        <v>3760</v>
      </c>
      <c r="JI89" s="75"/>
      <c r="JJ89" s="98">
        <v>36533.26</v>
      </c>
      <c r="JK89" s="98">
        <v>3231.18</v>
      </c>
    </row>
    <row r="90" spans="1:271" x14ac:dyDescent="0.3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  <c r="GC90" s="72"/>
      <c r="GD90" s="72"/>
      <c r="GE90" s="72"/>
      <c r="GF90" s="72"/>
      <c r="GG90" s="72"/>
      <c r="GH90" s="72"/>
      <c r="GI90" s="72"/>
      <c r="GJ90" s="72"/>
      <c r="GK90" s="72"/>
      <c r="GL90" s="72"/>
      <c r="GM90" s="72"/>
      <c r="GN90" s="72"/>
      <c r="GO90" s="72"/>
      <c r="GP90" s="72"/>
      <c r="GQ90" s="72"/>
      <c r="GR90" s="72"/>
      <c r="GS90" s="72"/>
      <c r="GT90" s="72"/>
      <c r="GU90" s="72"/>
      <c r="GV90" s="72"/>
      <c r="GW90" s="72"/>
      <c r="GX90" s="72"/>
      <c r="GY90" s="72"/>
      <c r="GZ90" s="72"/>
      <c r="HA90" s="72"/>
      <c r="HB90" s="72"/>
      <c r="HC90" s="72"/>
      <c r="HD90" s="72"/>
      <c r="HE90" s="72"/>
      <c r="HF90" s="72"/>
      <c r="HG90" s="72"/>
      <c r="HH90" s="72"/>
      <c r="HI90" s="72"/>
      <c r="HJ90" s="72"/>
      <c r="HK90" s="72"/>
      <c r="HL90" s="72"/>
      <c r="HM90" s="72"/>
      <c r="HN90" s="72"/>
      <c r="HO90" s="72"/>
      <c r="HP90" s="72"/>
      <c r="HQ90" s="72"/>
      <c r="HR90" s="72"/>
      <c r="HS90" s="72"/>
      <c r="HT90" s="72"/>
      <c r="HU90" s="72"/>
      <c r="HV90" s="72"/>
      <c r="HW90" s="72"/>
      <c r="HX90" s="72"/>
      <c r="HY90" s="72"/>
      <c r="HZ90" s="72"/>
      <c r="IA90" s="72"/>
      <c r="IB90" s="72"/>
      <c r="IC90" s="72"/>
      <c r="ID90" s="72"/>
      <c r="IE90" s="72"/>
      <c r="IF90" s="72"/>
      <c r="IG90" s="72"/>
      <c r="IH90" s="72"/>
      <c r="II90" s="72"/>
      <c r="IJ90" s="72"/>
      <c r="IK90" s="72"/>
      <c r="IL90" s="72"/>
      <c r="IM90" s="72"/>
      <c r="IN90" s="72"/>
      <c r="IO90" s="72"/>
      <c r="IP90" s="72"/>
      <c r="IQ90" s="72"/>
      <c r="IR90" s="72"/>
      <c r="IS90" s="72"/>
      <c r="IT90" s="72"/>
      <c r="IU90" s="72"/>
      <c r="IV90" s="72"/>
      <c r="IW90" s="72"/>
      <c r="IX90" s="72"/>
      <c r="IY90" s="72"/>
      <c r="IZ90" s="72"/>
      <c r="JA90" s="72"/>
      <c r="JB90" s="72"/>
      <c r="JC90" s="72"/>
      <c r="JD90" s="72"/>
      <c r="JE90" s="72"/>
      <c r="JF90" s="72"/>
      <c r="JG90" s="72"/>
      <c r="JH90" s="72"/>
      <c r="JI90" s="72"/>
      <c r="JJ90" s="72"/>
      <c r="JK90" s="72"/>
    </row>
    <row r="91" spans="1:271" x14ac:dyDescent="0.3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2"/>
      <c r="CV91" s="72"/>
      <c r="CW91" s="72"/>
      <c r="CX91" s="72"/>
      <c r="CY91" s="72"/>
      <c r="CZ91" s="72"/>
      <c r="DA91" s="72"/>
      <c r="DB91" s="72"/>
      <c r="DC91" s="72"/>
      <c r="DD91" s="72"/>
      <c r="DE91" s="72"/>
      <c r="DF91" s="72"/>
      <c r="DG91" s="72"/>
      <c r="DH91" s="72"/>
      <c r="DI91" s="72"/>
      <c r="DJ91" s="72"/>
      <c r="DK91" s="72"/>
      <c r="DL91" s="72"/>
      <c r="DM91" s="72"/>
      <c r="DN91" s="72"/>
      <c r="DO91" s="72"/>
      <c r="DP91" s="72"/>
      <c r="DQ91" s="72"/>
      <c r="DR91" s="72"/>
      <c r="DS91" s="72"/>
      <c r="DT91" s="72"/>
      <c r="DU91" s="72"/>
      <c r="DV91" s="72"/>
      <c r="DW91" s="72"/>
      <c r="DX91" s="72"/>
      <c r="DY91" s="72"/>
      <c r="DZ91" s="72"/>
      <c r="EA91" s="72"/>
      <c r="EB91" s="72"/>
      <c r="EC91" s="72"/>
      <c r="ED91" s="72"/>
      <c r="EE91" s="72"/>
      <c r="EF91" s="72"/>
      <c r="EG91" s="72"/>
      <c r="EH91" s="72"/>
      <c r="EI91" s="72"/>
      <c r="EJ91" s="72"/>
      <c r="EK91" s="72"/>
      <c r="EL91" s="72"/>
      <c r="EM91" s="72"/>
      <c r="EN91" s="72"/>
      <c r="EO91" s="72"/>
      <c r="EP91" s="72"/>
      <c r="EQ91" s="72"/>
      <c r="ER91" s="72"/>
      <c r="ES91" s="72"/>
      <c r="ET91" s="72"/>
      <c r="EU91" s="72"/>
      <c r="EV91" s="72"/>
      <c r="EW91" s="72"/>
      <c r="EX91" s="72"/>
      <c r="EY91" s="72"/>
      <c r="EZ91" s="72"/>
      <c r="FA91" s="72"/>
      <c r="FB91" s="72"/>
      <c r="FC91" s="72"/>
      <c r="FD91" s="72"/>
      <c r="FE91" s="72"/>
      <c r="FF91" s="72"/>
      <c r="FG91" s="72"/>
      <c r="FH91" s="72"/>
      <c r="FI91" s="72"/>
      <c r="FJ91" s="72"/>
      <c r="FK91" s="72"/>
      <c r="FL91" s="72"/>
      <c r="FM91" s="72"/>
      <c r="FN91" s="72"/>
      <c r="FO91" s="72"/>
      <c r="FP91" s="72"/>
      <c r="FQ91" s="72"/>
      <c r="FR91" s="72"/>
      <c r="FS91" s="72"/>
      <c r="FT91" s="72"/>
      <c r="FU91" s="72"/>
      <c r="FV91" s="72"/>
      <c r="FW91" s="72"/>
      <c r="FX91" s="72"/>
      <c r="FY91" s="72"/>
      <c r="FZ91" s="72"/>
      <c r="GA91" s="72"/>
      <c r="GB91" s="72"/>
      <c r="GC91" s="72"/>
      <c r="GD91" s="72"/>
      <c r="GE91" s="72"/>
      <c r="GF91" s="72"/>
      <c r="GG91" s="72"/>
      <c r="GH91" s="72"/>
      <c r="GI91" s="72"/>
      <c r="GJ91" s="72"/>
      <c r="GK91" s="72"/>
      <c r="GL91" s="72"/>
      <c r="GM91" s="72"/>
      <c r="GN91" s="72"/>
      <c r="GO91" s="72"/>
      <c r="GP91" s="72"/>
      <c r="GQ91" s="72"/>
      <c r="GR91" s="72"/>
      <c r="GS91" s="72"/>
      <c r="GT91" s="72"/>
      <c r="GU91" s="72"/>
      <c r="GV91" s="72"/>
      <c r="GW91" s="72"/>
      <c r="GX91" s="72"/>
      <c r="GY91" s="72"/>
      <c r="GZ91" s="72"/>
      <c r="HA91" s="72"/>
      <c r="HB91" s="72"/>
      <c r="HC91" s="72"/>
      <c r="HD91" s="72"/>
      <c r="HE91" s="72"/>
      <c r="HF91" s="72"/>
      <c r="HG91" s="72"/>
      <c r="HH91" s="72"/>
      <c r="HI91" s="72"/>
      <c r="HJ91" s="72"/>
      <c r="HK91" s="72"/>
      <c r="HL91" s="72"/>
      <c r="HM91" s="72"/>
      <c r="HN91" s="72"/>
      <c r="HO91" s="72"/>
      <c r="HP91" s="72"/>
      <c r="HQ91" s="72"/>
      <c r="HR91" s="72"/>
      <c r="HS91" s="72"/>
      <c r="HT91" s="72"/>
      <c r="HU91" s="72"/>
      <c r="HV91" s="72"/>
      <c r="HW91" s="72"/>
      <c r="HX91" s="72"/>
      <c r="HY91" s="72"/>
      <c r="HZ91" s="72"/>
      <c r="IA91" s="72"/>
      <c r="IB91" s="72"/>
      <c r="IC91" s="72"/>
      <c r="ID91" s="72"/>
      <c r="IE91" s="72"/>
      <c r="IF91" s="72"/>
      <c r="IG91" s="72"/>
      <c r="IH91" s="72"/>
      <c r="II91" s="72"/>
      <c r="IJ91" s="72"/>
      <c r="IK91" s="72"/>
      <c r="IL91" s="72"/>
      <c r="IM91" s="72"/>
      <c r="IN91" s="72"/>
      <c r="IO91" s="72"/>
      <c r="IP91" s="72"/>
      <c r="IQ91" s="72"/>
      <c r="IR91" s="72"/>
      <c r="IS91" s="72"/>
      <c r="IT91" s="72"/>
      <c r="IU91" s="72"/>
      <c r="IV91" s="72"/>
      <c r="IW91" s="72"/>
      <c r="IX91" s="72"/>
      <c r="IY91" s="72"/>
      <c r="IZ91" s="72"/>
      <c r="JA91" s="72"/>
      <c r="JB91" s="72"/>
      <c r="JC91" s="72"/>
      <c r="JD91" s="72"/>
      <c r="JE91" s="72"/>
      <c r="JF91" s="72"/>
      <c r="JG91" s="72"/>
      <c r="JH91" s="72"/>
      <c r="JI91" s="72"/>
      <c r="JJ91" s="72"/>
      <c r="JK91" s="72"/>
    </row>
    <row r="92" spans="1:271" x14ac:dyDescent="0.3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2"/>
      <c r="CW92" s="72"/>
      <c r="CX92" s="72"/>
      <c r="CY92" s="72"/>
      <c r="CZ92" s="72"/>
      <c r="DA92" s="72"/>
      <c r="DB92" s="72"/>
      <c r="DC92" s="72"/>
      <c r="DD92" s="72"/>
      <c r="DE92" s="72"/>
      <c r="DF92" s="72"/>
      <c r="DG92" s="72"/>
      <c r="DH92" s="72"/>
      <c r="DI92" s="72"/>
      <c r="DJ92" s="72"/>
      <c r="DK92" s="72"/>
      <c r="DL92" s="72"/>
      <c r="DM92" s="72"/>
      <c r="DN92" s="72"/>
      <c r="DO92" s="72"/>
      <c r="DP92" s="72"/>
      <c r="DQ92" s="72"/>
      <c r="DR92" s="72"/>
      <c r="DS92" s="72"/>
      <c r="DT92" s="72"/>
      <c r="DU92" s="72"/>
      <c r="DV92" s="72"/>
      <c r="DW92" s="72"/>
      <c r="DX92" s="72"/>
      <c r="DY92" s="72"/>
      <c r="DZ92" s="72"/>
      <c r="EA92" s="72"/>
      <c r="EB92" s="72"/>
      <c r="EC92" s="72"/>
      <c r="ED92" s="72"/>
      <c r="EE92" s="72"/>
      <c r="EF92" s="72"/>
      <c r="EG92" s="72"/>
      <c r="EH92" s="72"/>
      <c r="EI92" s="72"/>
      <c r="EJ92" s="72"/>
      <c r="EK92" s="72"/>
      <c r="EL92" s="72"/>
      <c r="EM92" s="72"/>
      <c r="EN92" s="72"/>
      <c r="EO92" s="72"/>
      <c r="EP92" s="72"/>
      <c r="EQ92" s="72"/>
      <c r="ER92" s="72"/>
      <c r="ES92" s="72"/>
      <c r="ET92" s="72"/>
      <c r="EU92" s="72"/>
      <c r="EV92" s="72"/>
      <c r="EW92" s="72"/>
      <c r="EX92" s="72"/>
      <c r="EY92" s="72"/>
      <c r="EZ92" s="72"/>
      <c r="FA92" s="72"/>
      <c r="FB92" s="72"/>
      <c r="FC92" s="72"/>
      <c r="FD92" s="72"/>
      <c r="FE92" s="72"/>
      <c r="FF92" s="72"/>
      <c r="FG92" s="72"/>
      <c r="FH92" s="72"/>
      <c r="FI92" s="72"/>
      <c r="FJ92" s="72"/>
      <c r="FK92" s="72"/>
      <c r="FL92" s="72"/>
      <c r="FM92" s="72"/>
      <c r="FN92" s="72"/>
      <c r="FO92" s="72"/>
      <c r="FP92" s="72"/>
      <c r="FQ92" s="72"/>
      <c r="FR92" s="72"/>
      <c r="FS92" s="72"/>
      <c r="FT92" s="72"/>
      <c r="FU92" s="72"/>
      <c r="FV92" s="72"/>
      <c r="FW92" s="72"/>
      <c r="FX92" s="72"/>
      <c r="FY92" s="72"/>
      <c r="FZ92" s="72"/>
      <c r="GA92" s="72"/>
      <c r="GB92" s="72"/>
      <c r="GC92" s="72"/>
      <c r="GD92" s="72"/>
      <c r="GE92" s="72"/>
      <c r="GF92" s="72"/>
      <c r="GG92" s="72"/>
      <c r="GH92" s="72"/>
      <c r="GI92" s="72"/>
      <c r="GJ92" s="72"/>
      <c r="GK92" s="72"/>
      <c r="GL92" s="72"/>
      <c r="GM92" s="72"/>
      <c r="GN92" s="72"/>
      <c r="GO92" s="72"/>
      <c r="GP92" s="72"/>
      <c r="GQ92" s="72"/>
      <c r="GR92" s="72"/>
      <c r="GS92" s="72"/>
      <c r="GT92" s="72"/>
      <c r="GU92" s="72"/>
      <c r="GV92" s="72"/>
      <c r="GW92" s="72"/>
      <c r="GX92" s="72"/>
      <c r="GY92" s="72"/>
      <c r="GZ92" s="72"/>
      <c r="HA92" s="72"/>
      <c r="HB92" s="72"/>
      <c r="HC92" s="72"/>
      <c r="HD92" s="72"/>
      <c r="HE92" s="72"/>
      <c r="HF92" s="72"/>
      <c r="HG92" s="72"/>
      <c r="HH92" s="72"/>
      <c r="HI92" s="72"/>
      <c r="HJ92" s="72"/>
      <c r="HK92" s="72"/>
      <c r="HL92" s="72"/>
      <c r="HM92" s="72"/>
      <c r="HN92" s="72"/>
      <c r="HO92" s="72"/>
      <c r="HP92" s="72"/>
      <c r="HQ92" s="72"/>
      <c r="HR92" s="72"/>
      <c r="HS92" s="72"/>
      <c r="HT92" s="72"/>
      <c r="HU92" s="72"/>
      <c r="HV92" s="72"/>
      <c r="HW92" s="72"/>
      <c r="HX92" s="72"/>
      <c r="HY92" s="72"/>
      <c r="HZ92" s="72"/>
      <c r="IA92" s="72"/>
      <c r="IB92" s="72"/>
      <c r="IC92" s="72"/>
      <c r="ID92" s="72"/>
      <c r="IE92" s="72"/>
      <c r="IF92" s="72"/>
      <c r="IG92" s="72"/>
      <c r="IH92" s="72"/>
      <c r="II92" s="72"/>
      <c r="IJ92" s="72"/>
      <c r="IK92" s="72"/>
      <c r="IL92" s="72"/>
      <c r="IM92" s="72"/>
      <c r="IN92" s="72"/>
      <c r="IO92" s="72"/>
      <c r="IP92" s="72"/>
      <c r="IQ92" s="72"/>
      <c r="IR92" s="72"/>
      <c r="IS92" s="72"/>
      <c r="IT92" s="72"/>
      <c r="IU92" s="72"/>
      <c r="IV92" s="72"/>
      <c r="IW92" s="72"/>
      <c r="IX92" s="72"/>
      <c r="IY92" s="72"/>
      <c r="IZ92" s="72"/>
      <c r="JA92" s="72"/>
      <c r="JB92" s="72"/>
      <c r="JC92" s="72"/>
      <c r="JD92" s="72"/>
      <c r="JE92" s="72"/>
      <c r="JF92" s="72"/>
      <c r="JG92" s="72"/>
      <c r="JH92" s="72"/>
      <c r="JI92" s="72"/>
      <c r="JJ92" s="72"/>
      <c r="JK92" s="72"/>
    </row>
    <row r="93" spans="1:271" x14ac:dyDescent="0.3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72"/>
      <c r="CX93" s="72"/>
      <c r="CY93" s="72"/>
      <c r="CZ93" s="72"/>
      <c r="DA93" s="72"/>
      <c r="DB93" s="72"/>
      <c r="DC93" s="72"/>
      <c r="DD93" s="72"/>
      <c r="DE93" s="72"/>
      <c r="DF93" s="72"/>
      <c r="DG93" s="72"/>
      <c r="DH93" s="72"/>
      <c r="DI93" s="72"/>
      <c r="DJ93" s="72"/>
      <c r="DK93" s="72"/>
      <c r="DL93" s="72"/>
      <c r="DM93" s="72"/>
      <c r="DN93" s="72"/>
      <c r="DO93" s="72"/>
      <c r="DP93" s="72"/>
      <c r="DQ93" s="72"/>
      <c r="DR93" s="72"/>
      <c r="DS93" s="72"/>
      <c r="DT93" s="72"/>
      <c r="DU93" s="72"/>
      <c r="DV93" s="72"/>
      <c r="DW93" s="72"/>
      <c r="DX93" s="72"/>
      <c r="DY93" s="72"/>
      <c r="DZ93" s="72"/>
      <c r="EA93" s="72"/>
      <c r="EB93" s="72"/>
      <c r="EC93" s="72"/>
      <c r="ED93" s="72"/>
      <c r="EE93" s="72"/>
      <c r="EF93" s="72"/>
      <c r="EG93" s="72"/>
      <c r="EH93" s="72"/>
      <c r="EI93" s="72"/>
      <c r="EJ93" s="72"/>
      <c r="EK93" s="72"/>
      <c r="EL93" s="72"/>
      <c r="EM93" s="72"/>
      <c r="EN93" s="72"/>
      <c r="EO93" s="72"/>
      <c r="EP93" s="72"/>
      <c r="EQ93" s="72"/>
      <c r="ER93" s="72"/>
      <c r="ES93" s="72"/>
      <c r="ET93" s="72"/>
      <c r="EU93" s="72"/>
      <c r="EV93" s="72"/>
      <c r="EW93" s="72"/>
      <c r="EX93" s="72"/>
      <c r="EY93" s="72"/>
      <c r="EZ93" s="72"/>
      <c r="FA93" s="72"/>
      <c r="FB93" s="72"/>
      <c r="FC93" s="72"/>
      <c r="FD93" s="72"/>
      <c r="FE93" s="72"/>
      <c r="FF93" s="72"/>
      <c r="FG93" s="72"/>
      <c r="FH93" s="72"/>
      <c r="FI93" s="72"/>
      <c r="FJ93" s="72"/>
      <c r="FK93" s="72"/>
      <c r="FL93" s="72"/>
      <c r="FM93" s="72"/>
      <c r="FN93" s="72"/>
      <c r="FO93" s="72"/>
      <c r="FP93" s="72"/>
      <c r="FQ93" s="72"/>
      <c r="FR93" s="72"/>
      <c r="FS93" s="72"/>
      <c r="FT93" s="72"/>
      <c r="FU93" s="72"/>
      <c r="FV93" s="72"/>
      <c r="FW93" s="72"/>
      <c r="FX93" s="72"/>
      <c r="FY93" s="72"/>
      <c r="FZ93" s="72"/>
      <c r="GA93" s="72"/>
      <c r="GB93" s="72"/>
      <c r="GC93" s="72"/>
      <c r="GD93" s="72"/>
      <c r="GE93" s="72"/>
      <c r="GF93" s="72"/>
      <c r="GG93" s="72"/>
      <c r="GH93" s="72"/>
      <c r="GI93" s="72"/>
      <c r="GJ93" s="72"/>
      <c r="GK93" s="72"/>
      <c r="GL93" s="72"/>
      <c r="GM93" s="72"/>
      <c r="GN93" s="72"/>
      <c r="GO93" s="72"/>
      <c r="GP93" s="72"/>
      <c r="GQ93" s="72"/>
      <c r="GR93" s="72"/>
      <c r="GS93" s="72"/>
      <c r="GT93" s="72"/>
      <c r="GU93" s="72"/>
      <c r="GV93" s="72"/>
      <c r="GW93" s="72"/>
      <c r="GX93" s="72"/>
      <c r="GY93" s="72"/>
      <c r="GZ93" s="72"/>
      <c r="HA93" s="72"/>
      <c r="HB93" s="72"/>
      <c r="HC93" s="72"/>
      <c r="HD93" s="72"/>
      <c r="HE93" s="72"/>
      <c r="HF93" s="72"/>
      <c r="HG93" s="72"/>
      <c r="HH93" s="72"/>
      <c r="HI93" s="72"/>
      <c r="HJ93" s="72"/>
      <c r="HK93" s="72"/>
      <c r="HL93" s="72"/>
      <c r="HM93" s="72"/>
      <c r="HN93" s="72"/>
      <c r="HO93" s="72"/>
      <c r="HP93" s="72"/>
      <c r="HQ93" s="72"/>
      <c r="HR93" s="72"/>
      <c r="HS93" s="72"/>
      <c r="HT93" s="72"/>
      <c r="HU93" s="72"/>
      <c r="HV93" s="72"/>
      <c r="HW93" s="72"/>
      <c r="HX93" s="72"/>
      <c r="HY93" s="72"/>
      <c r="HZ93" s="72"/>
      <c r="IA93" s="72"/>
      <c r="IB93" s="72"/>
      <c r="IC93" s="72"/>
      <c r="ID93" s="72"/>
      <c r="IE93" s="72"/>
      <c r="IF93" s="72"/>
      <c r="IG93" s="72"/>
      <c r="IH93" s="72"/>
      <c r="II93" s="72"/>
      <c r="IJ93" s="72"/>
      <c r="IK93" s="72"/>
      <c r="IL93" s="72"/>
      <c r="IM93" s="72"/>
      <c r="IN93" s="72"/>
      <c r="IO93" s="72"/>
      <c r="IP93" s="72"/>
      <c r="IQ93" s="72"/>
      <c r="IR93" s="72"/>
      <c r="IS93" s="72"/>
      <c r="IT93" s="72"/>
      <c r="IU93" s="72"/>
      <c r="IV93" s="72"/>
      <c r="IW93" s="72"/>
      <c r="IX93" s="72"/>
      <c r="IY93" s="72"/>
      <c r="IZ93" s="72"/>
      <c r="JA93" s="72"/>
      <c r="JB93" s="72"/>
      <c r="JC93" s="72"/>
      <c r="JD93" s="72"/>
      <c r="JE93" s="72"/>
      <c r="JF93" s="72"/>
      <c r="JG93" s="72"/>
      <c r="JH93" s="72"/>
      <c r="JI93" s="72"/>
      <c r="JJ93" s="72"/>
      <c r="JK93" s="72"/>
    </row>
    <row r="94" spans="1:271" x14ac:dyDescent="0.3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72"/>
      <c r="CX94" s="72"/>
      <c r="CY94" s="72"/>
      <c r="CZ94" s="72"/>
      <c r="DA94" s="72"/>
      <c r="DB94" s="72"/>
      <c r="DC94" s="72"/>
      <c r="DD94" s="72"/>
      <c r="DE94" s="72"/>
      <c r="DF94" s="72"/>
      <c r="DG94" s="72"/>
      <c r="DH94" s="72"/>
      <c r="DI94" s="72"/>
      <c r="DJ94" s="72"/>
      <c r="DK94" s="72"/>
      <c r="DL94" s="72"/>
      <c r="DM94" s="72"/>
      <c r="DN94" s="72"/>
      <c r="DO94" s="72"/>
      <c r="DP94" s="72"/>
      <c r="DQ94" s="72"/>
      <c r="DR94" s="72"/>
      <c r="DS94" s="72"/>
      <c r="DT94" s="72"/>
      <c r="DU94" s="72"/>
      <c r="DV94" s="72"/>
      <c r="DW94" s="72"/>
      <c r="DX94" s="72"/>
      <c r="DY94" s="72"/>
      <c r="DZ94" s="72"/>
      <c r="EA94" s="72"/>
      <c r="EB94" s="72"/>
      <c r="EC94" s="72"/>
      <c r="ED94" s="72"/>
      <c r="EE94" s="72"/>
      <c r="EF94" s="72"/>
      <c r="EG94" s="72"/>
      <c r="EH94" s="72"/>
      <c r="EI94" s="72"/>
      <c r="EJ94" s="72"/>
      <c r="EK94" s="72"/>
      <c r="EL94" s="72"/>
      <c r="EM94" s="72"/>
      <c r="EN94" s="72"/>
      <c r="EO94" s="72"/>
      <c r="EP94" s="72"/>
      <c r="EQ94" s="72"/>
      <c r="ER94" s="72"/>
      <c r="ES94" s="72"/>
      <c r="ET94" s="72"/>
      <c r="EU94" s="72"/>
      <c r="EV94" s="72"/>
      <c r="EW94" s="72"/>
      <c r="EX94" s="72"/>
      <c r="EY94" s="72"/>
      <c r="EZ94" s="72"/>
      <c r="FA94" s="72"/>
      <c r="FB94" s="72"/>
      <c r="FC94" s="72"/>
      <c r="FD94" s="72"/>
      <c r="FE94" s="72"/>
      <c r="FF94" s="72"/>
      <c r="FG94" s="72"/>
      <c r="FH94" s="72"/>
      <c r="FI94" s="72"/>
      <c r="FJ94" s="72"/>
      <c r="FK94" s="72"/>
      <c r="FL94" s="72"/>
      <c r="FM94" s="72"/>
      <c r="FN94" s="72"/>
      <c r="FO94" s="72"/>
      <c r="FP94" s="72"/>
      <c r="FQ94" s="72"/>
      <c r="FR94" s="72"/>
      <c r="FS94" s="72"/>
      <c r="FT94" s="72"/>
      <c r="FU94" s="72"/>
      <c r="FV94" s="72"/>
      <c r="FW94" s="72"/>
      <c r="FX94" s="72"/>
      <c r="FY94" s="72"/>
      <c r="FZ94" s="72"/>
      <c r="GA94" s="72"/>
      <c r="GB94" s="72"/>
      <c r="GC94" s="72"/>
      <c r="GD94" s="72"/>
      <c r="GE94" s="72"/>
      <c r="GF94" s="72"/>
      <c r="GG94" s="72"/>
      <c r="GH94" s="72"/>
      <c r="GI94" s="72"/>
      <c r="GJ94" s="72"/>
      <c r="GK94" s="72"/>
      <c r="GL94" s="72"/>
      <c r="GM94" s="72"/>
      <c r="GN94" s="72"/>
      <c r="GO94" s="72"/>
      <c r="GP94" s="72"/>
      <c r="GQ94" s="72"/>
      <c r="GR94" s="72"/>
      <c r="GS94" s="72"/>
      <c r="GT94" s="72"/>
      <c r="GU94" s="72"/>
      <c r="GV94" s="72"/>
      <c r="GW94" s="72"/>
      <c r="GX94" s="72"/>
      <c r="GY94" s="72"/>
      <c r="GZ94" s="72"/>
      <c r="HA94" s="72"/>
      <c r="HB94" s="72"/>
      <c r="HC94" s="72"/>
      <c r="HD94" s="72"/>
      <c r="HE94" s="72"/>
      <c r="HF94" s="72"/>
      <c r="HG94" s="72"/>
      <c r="HH94" s="72"/>
      <c r="HI94" s="72"/>
      <c r="HJ94" s="72"/>
      <c r="HK94" s="72"/>
      <c r="HL94" s="72"/>
      <c r="HM94" s="72"/>
      <c r="HN94" s="72"/>
      <c r="HO94" s="72"/>
      <c r="HP94" s="72"/>
      <c r="HQ94" s="72"/>
      <c r="HR94" s="72"/>
      <c r="HS94" s="72"/>
      <c r="HT94" s="72"/>
      <c r="HU94" s="72"/>
      <c r="HV94" s="72"/>
      <c r="HW94" s="72"/>
      <c r="HX94" s="72"/>
      <c r="HY94" s="72"/>
      <c r="HZ94" s="72"/>
      <c r="IA94" s="72"/>
      <c r="IB94" s="72"/>
      <c r="IC94" s="72"/>
      <c r="ID94" s="72"/>
      <c r="IE94" s="72"/>
      <c r="IF94" s="72"/>
      <c r="IG94" s="72"/>
      <c r="IH94" s="72"/>
      <c r="II94" s="72"/>
      <c r="IJ94" s="72"/>
      <c r="IK94" s="72"/>
      <c r="IL94" s="72"/>
      <c r="IM94" s="72"/>
      <c r="IN94" s="72"/>
      <c r="IO94" s="72"/>
      <c r="IP94" s="72"/>
      <c r="IQ94" s="72"/>
      <c r="IR94" s="72"/>
      <c r="IS94" s="72"/>
      <c r="IT94" s="72"/>
      <c r="IU94" s="72"/>
      <c r="IV94" s="72"/>
      <c r="IW94" s="72"/>
      <c r="IX94" s="72"/>
      <c r="IY94" s="72"/>
      <c r="IZ94" s="72"/>
      <c r="JA94" s="72"/>
      <c r="JB94" s="72"/>
      <c r="JC94" s="72"/>
      <c r="JD94" s="72"/>
      <c r="JE94" s="72"/>
      <c r="JF94" s="72"/>
      <c r="JG94" s="72"/>
      <c r="JH94" s="72"/>
      <c r="JI94" s="72"/>
      <c r="JJ94" s="72"/>
      <c r="JK94" s="72"/>
    </row>
    <row r="95" spans="1:271" x14ac:dyDescent="0.3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72"/>
      <c r="CX95" s="72"/>
      <c r="CY95" s="72"/>
      <c r="CZ95" s="72"/>
      <c r="DA95" s="72"/>
      <c r="DB95" s="72"/>
      <c r="DC95" s="72"/>
      <c r="DD95" s="72"/>
      <c r="DE95" s="72"/>
      <c r="DF95" s="72"/>
      <c r="DG95" s="72"/>
      <c r="DH95" s="72"/>
      <c r="DI95" s="72"/>
      <c r="DJ95" s="72"/>
      <c r="DK95" s="72"/>
      <c r="DL95" s="72"/>
      <c r="DM95" s="72"/>
      <c r="DN95" s="72"/>
      <c r="DO95" s="72"/>
      <c r="DP95" s="72"/>
      <c r="DQ95" s="72"/>
      <c r="DR95" s="72"/>
      <c r="DS95" s="72"/>
      <c r="DT95" s="72"/>
      <c r="DU95" s="72"/>
      <c r="DV95" s="72"/>
      <c r="DW95" s="72"/>
      <c r="DX95" s="72"/>
      <c r="DY95" s="72"/>
      <c r="DZ95" s="72"/>
      <c r="EA95" s="72"/>
      <c r="EB95" s="72"/>
      <c r="EC95" s="72"/>
      <c r="ED95" s="72"/>
      <c r="EE95" s="72"/>
      <c r="EF95" s="72"/>
      <c r="EG95" s="72"/>
      <c r="EH95" s="72"/>
      <c r="EI95" s="72"/>
      <c r="EJ95" s="72"/>
      <c r="EK95" s="72"/>
      <c r="EL95" s="72"/>
      <c r="EM95" s="72"/>
      <c r="EN95" s="72"/>
      <c r="EO95" s="72"/>
      <c r="EP95" s="72"/>
      <c r="EQ95" s="72"/>
      <c r="ER95" s="72"/>
      <c r="ES95" s="72"/>
      <c r="ET95" s="72"/>
      <c r="EU95" s="72"/>
      <c r="EV95" s="72"/>
      <c r="EW95" s="72"/>
      <c r="EX95" s="72"/>
      <c r="EY95" s="72"/>
      <c r="EZ95" s="72"/>
      <c r="FA95" s="72"/>
      <c r="FB95" s="72"/>
      <c r="FC95" s="72"/>
      <c r="FD95" s="72"/>
      <c r="FE95" s="72"/>
      <c r="FF95" s="72"/>
      <c r="FG95" s="72"/>
      <c r="FH95" s="72"/>
      <c r="FI95" s="72"/>
      <c r="FJ95" s="72"/>
      <c r="FK95" s="72"/>
      <c r="FL95" s="72"/>
      <c r="FM95" s="72"/>
      <c r="FN95" s="72"/>
      <c r="FO95" s="72"/>
      <c r="FP95" s="72"/>
      <c r="FQ95" s="72"/>
      <c r="FR95" s="72"/>
      <c r="FS95" s="72"/>
      <c r="FT95" s="72"/>
      <c r="FU95" s="72"/>
      <c r="FV95" s="72"/>
      <c r="FW95" s="72"/>
      <c r="FX95" s="72"/>
      <c r="FY95" s="72"/>
      <c r="FZ95" s="72"/>
      <c r="GA95" s="72"/>
      <c r="GB95" s="72"/>
      <c r="GC95" s="72"/>
      <c r="GD95" s="72"/>
      <c r="GE95" s="72"/>
      <c r="GF95" s="72"/>
      <c r="GG95" s="72"/>
      <c r="GH95" s="72"/>
      <c r="GI95" s="72"/>
      <c r="GJ95" s="72"/>
      <c r="GK95" s="72"/>
      <c r="GL95" s="72"/>
      <c r="GM95" s="72"/>
      <c r="GN95" s="72"/>
      <c r="GO95" s="72"/>
      <c r="GP95" s="72"/>
      <c r="GQ95" s="72"/>
      <c r="GR95" s="72"/>
      <c r="GS95" s="72"/>
      <c r="GT95" s="72"/>
      <c r="GU95" s="72"/>
      <c r="GV95" s="72"/>
      <c r="GW95" s="72"/>
      <c r="GX95" s="72"/>
      <c r="GY95" s="72"/>
      <c r="GZ95" s="72"/>
      <c r="HA95" s="72"/>
      <c r="HB95" s="72"/>
      <c r="HC95" s="72"/>
      <c r="HD95" s="72"/>
      <c r="HE95" s="72"/>
      <c r="HF95" s="72"/>
      <c r="HG95" s="72"/>
      <c r="HH95" s="72"/>
      <c r="HI95" s="72"/>
      <c r="HJ95" s="72"/>
      <c r="HK95" s="72"/>
      <c r="HL95" s="72"/>
      <c r="HM95" s="72"/>
      <c r="HN95" s="72"/>
      <c r="HO95" s="72"/>
      <c r="HP95" s="72"/>
      <c r="HQ95" s="72"/>
      <c r="HR95" s="72"/>
      <c r="HS95" s="72"/>
      <c r="HT95" s="72"/>
      <c r="HU95" s="72"/>
      <c r="HV95" s="72"/>
      <c r="HW95" s="72"/>
      <c r="HX95" s="72"/>
      <c r="HY95" s="72"/>
      <c r="HZ95" s="72"/>
      <c r="IA95" s="72"/>
      <c r="IB95" s="72"/>
      <c r="IC95" s="72"/>
      <c r="ID95" s="72"/>
      <c r="IE95" s="72"/>
      <c r="IF95" s="72"/>
      <c r="IG95" s="72"/>
      <c r="IH95" s="72"/>
      <c r="II95" s="72"/>
      <c r="IJ95" s="72"/>
      <c r="IK95" s="72"/>
      <c r="IL95" s="72"/>
      <c r="IM95" s="72"/>
      <c r="IN95" s="72"/>
      <c r="IO95" s="72"/>
      <c r="IP95" s="72"/>
      <c r="IQ95" s="72"/>
      <c r="IR95" s="72"/>
      <c r="IS95" s="72"/>
      <c r="IT95" s="72"/>
      <c r="IU95" s="72"/>
      <c r="IV95" s="72"/>
      <c r="IW95" s="72"/>
      <c r="IX95" s="72"/>
      <c r="IY95" s="72"/>
      <c r="IZ95" s="72"/>
      <c r="JA95" s="72"/>
      <c r="JB95" s="72"/>
      <c r="JC95" s="72"/>
      <c r="JD95" s="72"/>
      <c r="JE95" s="72"/>
      <c r="JF95" s="72"/>
      <c r="JG95" s="72"/>
      <c r="JH95" s="72"/>
      <c r="JI95" s="72"/>
      <c r="JJ95" s="72"/>
      <c r="JK95" s="72"/>
    </row>
    <row r="96" spans="1:271" x14ac:dyDescent="0.3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2"/>
      <c r="DI96" s="72"/>
      <c r="DJ96" s="72"/>
      <c r="DK96" s="72"/>
      <c r="DL96" s="72"/>
      <c r="DM96" s="72"/>
      <c r="DN96" s="72"/>
      <c r="DO96" s="72"/>
      <c r="DP96" s="72"/>
      <c r="DQ96" s="72"/>
      <c r="DR96" s="72"/>
      <c r="DS96" s="72"/>
      <c r="DT96" s="72"/>
      <c r="DU96" s="72"/>
      <c r="DV96" s="72"/>
      <c r="DW96" s="72"/>
      <c r="DX96" s="72"/>
      <c r="DY96" s="72"/>
      <c r="DZ96" s="72"/>
      <c r="EA96" s="72"/>
      <c r="EB96" s="72"/>
      <c r="EC96" s="72"/>
      <c r="ED96" s="72"/>
      <c r="EE96" s="72"/>
      <c r="EF96" s="72"/>
      <c r="EG96" s="72"/>
      <c r="EH96" s="72"/>
      <c r="EI96" s="72"/>
      <c r="EJ96" s="72"/>
      <c r="EK96" s="72"/>
      <c r="EL96" s="72"/>
      <c r="EM96" s="72"/>
      <c r="EN96" s="72"/>
      <c r="EO96" s="72"/>
      <c r="EP96" s="72"/>
      <c r="EQ96" s="72"/>
      <c r="ER96" s="72"/>
      <c r="ES96" s="72"/>
      <c r="ET96" s="72"/>
      <c r="EU96" s="72"/>
      <c r="EV96" s="72"/>
      <c r="EW96" s="72"/>
      <c r="EX96" s="72"/>
      <c r="EY96" s="72"/>
      <c r="EZ96" s="72"/>
      <c r="FA96" s="72"/>
      <c r="FB96" s="72"/>
      <c r="FC96" s="72"/>
      <c r="FD96" s="72"/>
      <c r="FE96" s="72"/>
      <c r="FF96" s="72"/>
      <c r="FG96" s="72"/>
      <c r="FH96" s="72"/>
      <c r="FI96" s="72"/>
      <c r="FJ96" s="72"/>
      <c r="FK96" s="72"/>
      <c r="FL96" s="72"/>
      <c r="FM96" s="72"/>
      <c r="FN96" s="72"/>
      <c r="FO96" s="72"/>
      <c r="FP96" s="72"/>
      <c r="FQ96" s="72"/>
      <c r="FR96" s="72"/>
      <c r="FS96" s="72"/>
      <c r="FT96" s="72"/>
      <c r="FU96" s="72"/>
      <c r="FV96" s="72"/>
      <c r="FW96" s="72"/>
      <c r="FX96" s="72"/>
      <c r="FY96" s="72"/>
      <c r="FZ96" s="72"/>
      <c r="GA96" s="72"/>
      <c r="GB96" s="72"/>
      <c r="GC96" s="72"/>
      <c r="GD96" s="72"/>
      <c r="GE96" s="72"/>
      <c r="GF96" s="72"/>
      <c r="GG96" s="72"/>
      <c r="GH96" s="72"/>
      <c r="GI96" s="72"/>
      <c r="GJ96" s="72"/>
      <c r="GK96" s="72"/>
      <c r="GL96" s="72"/>
      <c r="GM96" s="72"/>
      <c r="GN96" s="72"/>
      <c r="GO96" s="72"/>
      <c r="GP96" s="72"/>
      <c r="GQ96" s="72"/>
      <c r="GR96" s="72"/>
      <c r="GS96" s="72"/>
      <c r="GT96" s="72"/>
      <c r="GU96" s="72"/>
      <c r="GV96" s="72"/>
      <c r="GW96" s="72"/>
      <c r="GX96" s="72"/>
      <c r="GY96" s="72"/>
      <c r="GZ96" s="72"/>
      <c r="HA96" s="72"/>
      <c r="HB96" s="72"/>
      <c r="HC96" s="72"/>
      <c r="HD96" s="72"/>
      <c r="HE96" s="72"/>
      <c r="HF96" s="72"/>
      <c r="HG96" s="72"/>
      <c r="HH96" s="72"/>
      <c r="HI96" s="72"/>
      <c r="HJ96" s="72"/>
      <c r="HK96" s="72"/>
      <c r="HL96" s="72"/>
      <c r="HM96" s="72"/>
      <c r="HN96" s="72"/>
      <c r="HO96" s="72"/>
      <c r="HP96" s="72"/>
      <c r="HQ96" s="72"/>
      <c r="HR96" s="72"/>
      <c r="HS96" s="72"/>
      <c r="HT96" s="72"/>
      <c r="HU96" s="72"/>
      <c r="HV96" s="72"/>
      <c r="HW96" s="72"/>
      <c r="HX96" s="72"/>
      <c r="HY96" s="72"/>
      <c r="HZ96" s="72"/>
      <c r="IA96" s="72"/>
      <c r="IB96" s="72"/>
      <c r="IC96" s="72"/>
      <c r="ID96" s="72"/>
      <c r="IE96" s="72"/>
      <c r="IF96" s="72"/>
      <c r="IG96" s="72"/>
      <c r="IH96" s="72"/>
      <c r="II96" s="72"/>
      <c r="IJ96" s="72"/>
      <c r="IK96" s="72"/>
      <c r="IL96" s="72"/>
      <c r="IM96" s="72"/>
      <c r="IN96" s="72"/>
      <c r="IO96" s="72"/>
      <c r="IP96" s="72"/>
      <c r="IQ96" s="72"/>
      <c r="IR96" s="72"/>
      <c r="IS96" s="72"/>
      <c r="IT96" s="72"/>
      <c r="IU96" s="72"/>
      <c r="IV96" s="72"/>
      <c r="IW96" s="72"/>
      <c r="IX96" s="72"/>
      <c r="IY96" s="72"/>
      <c r="IZ96" s="72"/>
      <c r="JA96" s="72"/>
      <c r="JB96" s="72"/>
      <c r="JC96" s="72"/>
      <c r="JD96" s="72"/>
      <c r="JE96" s="72"/>
      <c r="JF96" s="72"/>
      <c r="JG96" s="72"/>
      <c r="JH96" s="72"/>
      <c r="JI96" s="72"/>
      <c r="JJ96" s="72"/>
      <c r="JK96" s="72"/>
    </row>
    <row r="97" spans="1:271" x14ac:dyDescent="0.3">
      <c r="A97" s="492" t="s">
        <v>643</v>
      </c>
      <c r="B97" s="492"/>
      <c r="C97" s="492"/>
      <c r="D97" s="492"/>
      <c r="E97" s="492"/>
      <c r="F97" s="492"/>
      <c r="G97" s="492"/>
      <c r="H97" s="492"/>
      <c r="I97" s="492"/>
      <c r="J97" s="492"/>
      <c r="K97" s="492"/>
      <c r="L97" s="492"/>
      <c r="M97" s="492"/>
      <c r="N97" s="492"/>
      <c r="O97" s="492"/>
      <c r="P97" s="492"/>
      <c r="Q97" s="492"/>
      <c r="R97" s="492"/>
      <c r="S97" s="492"/>
      <c r="T97" s="492"/>
      <c r="U97" s="492"/>
      <c r="V97" s="492"/>
      <c r="W97" s="492"/>
      <c r="X97" s="492"/>
      <c r="Y97" s="492"/>
      <c r="Z97" s="492"/>
      <c r="AA97" s="492"/>
      <c r="AB97" s="492"/>
      <c r="AC97" s="492"/>
      <c r="AD97" s="492"/>
      <c r="AE97" s="492"/>
      <c r="AF97" s="492"/>
      <c r="AG97" s="492"/>
      <c r="AH97" s="492"/>
      <c r="AI97" s="492"/>
      <c r="AJ97" s="492"/>
      <c r="AK97" s="492"/>
      <c r="AL97" s="492"/>
      <c r="AM97" s="492"/>
      <c r="AN97" s="492"/>
      <c r="AO97" s="492"/>
      <c r="AP97" s="492"/>
      <c r="AQ97" s="492"/>
      <c r="AR97" s="492"/>
      <c r="AS97" s="492"/>
      <c r="AT97" s="492"/>
      <c r="AU97" s="492"/>
      <c r="AV97" s="492"/>
      <c r="AW97" s="492"/>
      <c r="AX97" s="492"/>
      <c r="AY97" s="492"/>
      <c r="AZ97" s="492"/>
      <c r="BA97" s="492"/>
      <c r="BB97" s="492"/>
      <c r="BC97" s="492"/>
      <c r="BD97" s="492"/>
      <c r="BE97" s="492"/>
      <c r="BF97" s="492"/>
      <c r="BG97" s="492"/>
      <c r="BH97" s="492"/>
      <c r="BI97" s="492"/>
      <c r="BJ97" s="492"/>
      <c r="BK97" s="492"/>
      <c r="BL97" s="492"/>
      <c r="BM97" s="492"/>
      <c r="BN97" s="492"/>
      <c r="BO97" s="492"/>
      <c r="BP97" s="492"/>
      <c r="BQ97" s="492"/>
      <c r="BR97" s="492"/>
      <c r="BS97" s="492"/>
      <c r="BT97" s="492"/>
      <c r="BU97" s="492"/>
      <c r="BV97" s="492"/>
      <c r="BW97" s="492"/>
      <c r="BX97" s="492"/>
      <c r="BY97" s="492"/>
      <c r="BZ97" s="492"/>
      <c r="CA97" s="492"/>
      <c r="CB97" s="492"/>
      <c r="CC97" s="492"/>
      <c r="CD97" s="492"/>
      <c r="CE97" s="492"/>
      <c r="CF97" s="492"/>
      <c r="CG97" s="492"/>
      <c r="CH97" s="492"/>
      <c r="CI97" s="492"/>
      <c r="CJ97" s="492"/>
      <c r="CK97" s="492"/>
      <c r="CL97" s="492"/>
      <c r="CM97" s="492"/>
      <c r="CN97" s="492"/>
      <c r="CO97" s="492"/>
      <c r="CP97" s="492"/>
      <c r="CQ97" s="492"/>
      <c r="CR97" s="492"/>
      <c r="CS97" s="492"/>
      <c r="CT97" s="492"/>
      <c r="CU97" s="492"/>
      <c r="CV97" s="492"/>
      <c r="CW97" s="492"/>
      <c r="CX97" s="492"/>
      <c r="CY97" s="492"/>
      <c r="CZ97" s="492"/>
      <c r="DA97" s="492"/>
      <c r="DB97" s="492"/>
      <c r="DC97" s="492"/>
      <c r="DD97" s="492"/>
      <c r="DE97" s="492"/>
      <c r="DF97" s="492"/>
      <c r="DG97" s="492"/>
      <c r="DH97" s="492"/>
      <c r="DI97" s="492"/>
      <c r="DJ97" s="492"/>
      <c r="DK97" s="492"/>
      <c r="DL97" s="492"/>
      <c r="DM97" s="492"/>
      <c r="DN97" s="492"/>
      <c r="DO97" s="492"/>
      <c r="DP97" s="492"/>
      <c r="DQ97" s="492"/>
      <c r="DR97" s="492"/>
      <c r="DS97" s="492"/>
      <c r="DT97" s="492"/>
      <c r="DU97" s="492"/>
      <c r="DV97" s="492"/>
      <c r="DW97" s="492"/>
      <c r="DX97" s="492"/>
      <c r="DY97" s="492"/>
      <c r="DZ97" s="492"/>
      <c r="EA97" s="492"/>
      <c r="EB97" s="492"/>
      <c r="EC97" s="492"/>
      <c r="ED97" s="492"/>
      <c r="EE97" s="492"/>
      <c r="EF97" s="492"/>
      <c r="EG97" s="492"/>
      <c r="EH97" s="492"/>
      <c r="EI97" s="492"/>
      <c r="EJ97" s="492"/>
      <c r="EK97" s="492"/>
      <c r="EL97" s="492"/>
      <c r="EM97" s="492"/>
      <c r="EN97" s="492"/>
      <c r="EO97" s="492"/>
      <c r="EP97" s="492"/>
      <c r="EQ97" s="492"/>
      <c r="ER97" s="492"/>
      <c r="ES97" s="492"/>
      <c r="ET97" s="492"/>
      <c r="EU97" s="492"/>
      <c r="EV97" s="492"/>
      <c r="EW97" s="492"/>
      <c r="EX97" s="492"/>
      <c r="EY97" s="492"/>
      <c r="EZ97" s="492"/>
      <c r="FA97" s="492"/>
      <c r="FB97" s="492"/>
      <c r="FC97" s="492"/>
      <c r="FD97" s="492"/>
      <c r="FE97" s="492"/>
      <c r="FF97" s="492"/>
      <c r="FG97" s="492"/>
      <c r="FH97" s="492"/>
      <c r="FI97" s="492"/>
      <c r="FJ97" s="492"/>
      <c r="FK97" s="492"/>
      <c r="FL97" s="492"/>
      <c r="FM97" s="492"/>
      <c r="FN97" s="492"/>
      <c r="FO97" s="492"/>
      <c r="FP97" s="492"/>
      <c r="FQ97" s="492"/>
      <c r="FR97" s="492"/>
      <c r="FS97" s="492"/>
      <c r="FT97" s="492"/>
      <c r="FU97" s="492"/>
      <c r="FV97" s="492"/>
      <c r="FW97" s="492"/>
      <c r="FX97" s="492"/>
      <c r="FY97" s="492"/>
      <c r="FZ97" s="492"/>
      <c r="GA97" s="492"/>
      <c r="GB97" s="492"/>
      <c r="GC97" s="492"/>
      <c r="GD97" s="492"/>
      <c r="GE97" s="492"/>
      <c r="GF97" s="492"/>
      <c r="GG97" s="492"/>
      <c r="GH97" s="492"/>
      <c r="GI97" s="492"/>
      <c r="GJ97" s="492"/>
      <c r="GK97" s="492"/>
      <c r="GL97" s="492"/>
      <c r="GM97" s="492"/>
      <c r="GN97" s="492"/>
      <c r="GO97" s="492"/>
      <c r="GP97" s="492"/>
      <c r="GQ97" s="492"/>
      <c r="GR97" s="492"/>
      <c r="GS97" s="492"/>
      <c r="GT97" s="492"/>
      <c r="GU97" s="492"/>
      <c r="GV97" s="492"/>
      <c r="GW97" s="492"/>
      <c r="GX97" s="492"/>
      <c r="GY97" s="492"/>
      <c r="GZ97" s="492"/>
      <c r="HA97" s="492"/>
      <c r="HB97" s="492"/>
      <c r="HC97" s="492"/>
      <c r="HD97" s="492"/>
      <c r="HE97" s="492"/>
      <c r="HF97" s="492"/>
      <c r="HG97" s="492"/>
      <c r="HH97" s="492"/>
      <c r="HI97" s="492"/>
      <c r="HJ97" s="492"/>
      <c r="HK97" s="492"/>
      <c r="HL97" s="492"/>
      <c r="HM97" s="492"/>
      <c r="HN97" s="492"/>
      <c r="HO97" s="492"/>
      <c r="HP97" s="492"/>
      <c r="HQ97" s="492"/>
      <c r="HR97" s="492"/>
      <c r="HS97" s="492"/>
      <c r="HT97" s="492"/>
      <c r="HU97" s="492"/>
      <c r="HV97" s="492"/>
      <c r="HW97" s="492"/>
      <c r="HX97" s="492"/>
      <c r="HY97" s="492"/>
      <c r="HZ97" s="492"/>
      <c r="IA97" s="492"/>
      <c r="IB97" s="492"/>
      <c r="IC97" s="492"/>
      <c r="ID97" s="492"/>
      <c r="IE97" s="492"/>
      <c r="IF97" s="492"/>
      <c r="IG97" s="492"/>
      <c r="IH97" s="492"/>
      <c r="II97" s="492"/>
      <c r="IJ97" s="492"/>
      <c r="IK97" s="492"/>
      <c r="IL97" s="492"/>
      <c r="IM97" s="492"/>
      <c r="IN97" s="492"/>
      <c r="IO97" s="492"/>
      <c r="IP97" s="492"/>
      <c r="IQ97" s="492"/>
      <c r="IR97" s="492"/>
      <c r="IS97" s="492"/>
      <c r="IT97" s="492"/>
      <c r="IU97" s="492"/>
      <c r="IV97" s="492"/>
      <c r="IW97" s="492"/>
      <c r="IX97" s="492"/>
      <c r="IY97" s="96"/>
      <c r="IZ97" s="96"/>
      <c r="JA97" s="96"/>
      <c r="JB97" s="96"/>
      <c r="JC97" s="96"/>
      <c r="JD97" s="96"/>
      <c r="JE97" s="72"/>
      <c r="JF97" s="72"/>
      <c r="JG97" s="72"/>
      <c r="JH97" s="72"/>
      <c r="JI97" s="72"/>
      <c r="JJ97" s="72"/>
      <c r="JK97" s="72"/>
    </row>
    <row r="98" spans="1:271" x14ac:dyDescent="0.3">
      <c r="A98" s="478" t="s">
        <v>0</v>
      </c>
      <c r="B98" s="478" t="s">
        <v>600</v>
      </c>
      <c r="C98" s="478" t="s">
        <v>601</v>
      </c>
      <c r="D98" s="478" t="s">
        <v>602</v>
      </c>
      <c r="E98" s="478" t="s">
        <v>603</v>
      </c>
      <c r="F98" s="478" t="s">
        <v>604</v>
      </c>
      <c r="G98" s="478" t="s">
        <v>605</v>
      </c>
      <c r="H98" s="493">
        <v>1</v>
      </c>
      <c r="I98" s="494"/>
      <c r="J98" s="494"/>
      <c r="K98" s="494"/>
      <c r="L98" s="494"/>
      <c r="M98" s="494"/>
      <c r="N98" s="494"/>
      <c r="O98" s="495"/>
      <c r="P98" s="493">
        <v>2</v>
      </c>
      <c r="Q98" s="494"/>
      <c r="R98" s="494"/>
      <c r="S98" s="494"/>
      <c r="T98" s="494"/>
      <c r="U98" s="494"/>
      <c r="V98" s="494"/>
      <c r="W98" s="495"/>
      <c r="X98" s="493">
        <v>3</v>
      </c>
      <c r="Y98" s="494"/>
      <c r="Z98" s="494"/>
      <c r="AA98" s="494"/>
      <c r="AB98" s="494"/>
      <c r="AC98" s="494"/>
      <c r="AD98" s="494"/>
      <c r="AE98" s="495"/>
      <c r="AF98" s="493">
        <v>4</v>
      </c>
      <c r="AG98" s="494"/>
      <c r="AH98" s="494"/>
      <c r="AI98" s="494"/>
      <c r="AJ98" s="494"/>
      <c r="AK98" s="494"/>
      <c r="AL98" s="494"/>
      <c r="AM98" s="495"/>
      <c r="AN98" s="493">
        <v>5</v>
      </c>
      <c r="AO98" s="494"/>
      <c r="AP98" s="494"/>
      <c r="AQ98" s="494"/>
      <c r="AR98" s="494"/>
      <c r="AS98" s="494"/>
      <c r="AT98" s="494"/>
      <c r="AU98" s="495"/>
      <c r="AV98" s="493">
        <v>6</v>
      </c>
      <c r="AW98" s="494"/>
      <c r="AX98" s="494"/>
      <c r="AY98" s="494"/>
      <c r="AZ98" s="494"/>
      <c r="BA98" s="494"/>
      <c r="BB98" s="494"/>
      <c r="BC98" s="495"/>
      <c r="BD98" s="493">
        <v>7</v>
      </c>
      <c r="BE98" s="494"/>
      <c r="BF98" s="494"/>
      <c r="BG98" s="494"/>
      <c r="BH98" s="494"/>
      <c r="BI98" s="494"/>
      <c r="BJ98" s="494"/>
      <c r="BK98" s="495"/>
      <c r="BL98" s="493">
        <v>8</v>
      </c>
      <c r="BM98" s="494"/>
      <c r="BN98" s="494"/>
      <c r="BO98" s="494"/>
      <c r="BP98" s="494"/>
      <c r="BQ98" s="494"/>
      <c r="BR98" s="494"/>
      <c r="BS98" s="495"/>
      <c r="BT98" s="493">
        <v>9</v>
      </c>
      <c r="BU98" s="494"/>
      <c r="BV98" s="494"/>
      <c r="BW98" s="494"/>
      <c r="BX98" s="494"/>
      <c r="BY98" s="494"/>
      <c r="BZ98" s="494"/>
      <c r="CA98" s="495"/>
      <c r="CB98" s="493">
        <v>10</v>
      </c>
      <c r="CC98" s="494"/>
      <c r="CD98" s="494"/>
      <c r="CE98" s="494"/>
      <c r="CF98" s="494"/>
      <c r="CG98" s="494"/>
      <c r="CH98" s="494"/>
      <c r="CI98" s="495"/>
      <c r="CJ98" s="493">
        <v>11</v>
      </c>
      <c r="CK98" s="494"/>
      <c r="CL98" s="494"/>
      <c r="CM98" s="494"/>
      <c r="CN98" s="494"/>
      <c r="CO98" s="494"/>
      <c r="CP98" s="494"/>
      <c r="CQ98" s="495"/>
      <c r="CR98" s="493">
        <v>12</v>
      </c>
      <c r="CS98" s="494"/>
      <c r="CT98" s="494"/>
      <c r="CU98" s="494"/>
      <c r="CV98" s="494"/>
      <c r="CW98" s="494"/>
      <c r="CX98" s="494"/>
      <c r="CY98" s="495"/>
      <c r="CZ98" s="493">
        <v>13</v>
      </c>
      <c r="DA98" s="494"/>
      <c r="DB98" s="494"/>
      <c r="DC98" s="494"/>
      <c r="DD98" s="494"/>
      <c r="DE98" s="494"/>
      <c r="DF98" s="494"/>
      <c r="DG98" s="495"/>
      <c r="DH98" s="493">
        <v>14</v>
      </c>
      <c r="DI98" s="494"/>
      <c r="DJ98" s="494"/>
      <c r="DK98" s="494"/>
      <c r="DL98" s="494"/>
      <c r="DM98" s="494"/>
      <c r="DN98" s="494"/>
      <c r="DO98" s="495"/>
      <c r="DP98" s="493">
        <v>15</v>
      </c>
      <c r="DQ98" s="494"/>
      <c r="DR98" s="494"/>
      <c r="DS98" s="494"/>
      <c r="DT98" s="494"/>
      <c r="DU98" s="494"/>
      <c r="DV98" s="494"/>
      <c r="DW98" s="495"/>
      <c r="DX98" s="493">
        <v>16</v>
      </c>
      <c r="DY98" s="494"/>
      <c r="DZ98" s="494"/>
      <c r="EA98" s="494"/>
      <c r="EB98" s="494"/>
      <c r="EC98" s="494"/>
      <c r="ED98" s="494"/>
      <c r="EE98" s="495"/>
      <c r="EF98" s="493">
        <v>17</v>
      </c>
      <c r="EG98" s="494"/>
      <c r="EH98" s="494"/>
      <c r="EI98" s="494"/>
      <c r="EJ98" s="494"/>
      <c r="EK98" s="494"/>
      <c r="EL98" s="494"/>
      <c r="EM98" s="495"/>
      <c r="EN98" s="493">
        <v>18</v>
      </c>
      <c r="EO98" s="494"/>
      <c r="EP98" s="494"/>
      <c r="EQ98" s="494"/>
      <c r="ER98" s="494"/>
      <c r="ES98" s="494"/>
      <c r="ET98" s="494"/>
      <c r="EU98" s="495"/>
      <c r="EV98" s="493">
        <v>19</v>
      </c>
      <c r="EW98" s="494"/>
      <c r="EX98" s="494"/>
      <c r="EY98" s="494"/>
      <c r="EZ98" s="494"/>
      <c r="FA98" s="494"/>
      <c r="FB98" s="494"/>
      <c r="FC98" s="495"/>
      <c r="FD98" s="493">
        <v>20</v>
      </c>
      <c r="FE98" s="494"/>
      <c r="FF98" s="494"/>
      <c r="FG98" s="494"/>
      <c r="FH98" s="494"/>
      <c r="FI98" s="494"/>
      <c r="FJ98" s="494"/>
      <c r="FK98" s="495"/>
      <c r="FL98" s="493">
        <v>21</v>
      </c>
      <c r="FM98" s="494"/>
      <c r="FN98" s="494"/>
      <c r="FO98" s="494"/>
      <c r="FP98" s="494"/>
      <c r="FQ98" s="494"/>
      <c r="FR98" s="494"/>
      <c r="FS98" s="495"/>
      <c r="FT98" s="493">
        <v>22</v>
      </c>
      <c r="FU98" s="494"/>
      <c r="FV98" s="494"/>
      <c r="FW98" s="494"/>
      <c r="FX98" s="494"/>
      <c r="FY98" s="494"/>
      <c r="FZ98" s="494"/>
      <c r="GA98" s="495"/>
      <c r="GB98" s="493">
        <v>23</v>
      </c>
      <c r="GC98" s="494"/>
      <c r="GD98" s="494"/>
      <c r="GE98" s="494"/>
      <c r="GF98" s="494"/>
      <c r="GG98" s="494"/>
      <c r="GH98" s="494"/>
      <c r="GI98" s="495"/>
      <c r="GJ98" s="493">
        <v>24</v>
      </c>
      <c r="GK98" s="494"/>
      <c r="GL98" s="494"/>
      <c r="GM98" s="494"/>
      <c r="GN98" s="494"/>
      <c r="GO98" s="494"/>
      <c r="GP98" s="494"/>
      <c r="GQ98" s="495"/>
      <c r="GR98" s="493">
        <v>25</v>
      </c>
      <c r="GS98" s="494"/>
      <c r="GT98" s="494"/>
      <c r="GU98" s="494"/>
      <c r="GV98" s="494"/>
      <c r="GW98" s="494"/>
      <c r="GX98" s="494"/>
      <c r="GY98" s="495"/>
      <c r="GZ98" s="493">
        <v>26</v>
      </c>
      <c r="HA98" s="494"/>
      <c r="HB98" s="494"/>
      <c r="HC98" s="494"/>
      <c r="HD98" s="494"/>
      <c r="HE98" s="494"/>
      <c r="HF98" s="494"/>
      <c r="HG98" s="495"/>
      <c r="HH98" s="493">
        <v>27</v>
      </c>
      <c r="HI98" s="494"/>
      <c r="HJ98" s="494"/>
      <c r="HK98" s="494"/>
      <c r="HL98" s="494"/>
      <c r="HM98" s="494"/>
      <c r="HN98" s="494"/>
      <c r="HO98" s="495"/>
      <c r="HP98" s="493">
        <v>28</v>
      </c>
      <c r="HQ98" s="494"/>
      <c r="HR98" s="494"/>
      <c r="HS98" s="494"/>
      <c r="HT98" s="494"/>
      <c r="HU98" s="494"/>
      <c r="HV98" s="494"/>
      <c r="HW98" s="495"/>
      <c r="HX98" s="493">
        <v>29</v>
      </c>
      <c r="HY98" s="494"/>
      <c r="HZ98" s="494"/>
      <c r="IA98" s="494"/>
      <c r="IB98" s="494"/>
      <c r="IC98" s="494"/>
      <c r="ID98" s="494"/>
      <c r="IE98" s="495"/>
      <c r="IF98" s="493">
        <v>30</v>
      </c>
      <c r="IG98" s="494"/>
      <c r="IH98" s="494"/>
      <c r="II98" s="494"/>
      <c r="IJ98" s="494"/>
      <c r="IK98" s="494"/>
      <c r="IL98" s="494"/>
      <c r="IM98" s="495"/>
      <c r="IN98" s="493">
        <v>31</v>
      </c>
      <c r="IO98" s="494"/>
      <c r="IP98" s="494"/>
      <c r="IQ98" s="494"/>
      <c r="IR98" s="494"/>
      <c r="IS98" s="494"/>
      <c r="IT98" s="494"/>
      <c r="IU98" s="495"/>
      <c r="IV98" s="493" t="s">
        <v>571</v>
      </c>
      <c r="IW98" s="494"/>
      <c r="IX98" s="494"/>
      <c r="IY98" s="494"/>
      <c r="IZ98" s="494"/>
      <c r="JA98" s="494"/>
      <c r="JB98" s="494"/>
      <c r="JC98" s="495"/>
      <c r="JD98" s="488" t="s">
        <v>606</v>
      </c>
      <c r="JE98" s="488" t="s">
        <v>607</v>
      </c>
      <c r="JF98" s="488" t="s">
        <v>608</v>
      </c>
      <c r="JG98" s="478" t="s">
        <v>571</v>
      </c>
      <c r="JH98" s="485" t="s">
        <v>609</v>
      </c>
      <c r="JI98" s="484" t="s">
        <v>642</v>
      </c>
      <c r="JJ98" s="497" t="s">
        <v>639</v>
      </c>
      <c r="JK98" s="496" t="s">
        <v>640</v>
      </c>
    </row>
    <row r="99" spans="1:271" x14ac:dyDescent="0.3">
      <c r="A99" s="479"/>
      <c r="B99" s="479"/>
      <c r="C99" s="479"/>
      <c r="D99" s="479"/>
      <c r="E99" s="479"/>
      <c r="F99" s="479"/>
      <c r="G99" s="479"/>
      <c r="H99" s="86" t="s">
        <v>610</v>
      </c>
      <c r="I99" s="86" t="s">
        <v>611</v>
      </c>
      <c r="J99" s="86" t="s">
        <v>612</v>
      </c>
      <c r="K99" s="86" t="s">
        <v>613</v>
      </c>
      <c r="L99" s="86" t="s">
        <v>614</v>
      </c>
      <c r="M99" s="86" t="s">
        <v>615</v>
      </c>
      <c r="N99" s="86" t="s">
        <v>616</v>
      </c>
      <c r="O99" s="86" t="s">
        <v>617</v>
      </c>
      <c r="P99" s="86" t="s">
        <v>610</v>
      </c>
      <c r="Q99" s="86" t="s">
        <v>611</v>
      </c>
      <c r="R99" s="86" t="s">
        <v>612</v>
      </c>
      <c r="S99" s="86" t="s">
        <v>613</v>
      </c>
      <c r="T99" s="86" t="s">
        <v>614</v>
      </c>
      <c r="U99" s="86" t="s">
        <v>615</v>
      </c>
      <c r="V99" s="86" t="s">
        <v>616</v>
      </c>
      <c r="W99" s="86" t="s">
        <v>617</v>
      </c>
      <c r="X99" s="86" t="s">
        <v>610</v>
      </c>
      <c r="Y99" s="86" t="s">
        <v>611</v>
      </c>
      <c r="Z99" s="86" t="s">
        <v>612</v>
      </c>
      <c r="AA99" s="86" t="s">
        <v>613</v>
      </c>
      <c r="AB99" s="86" t="s">
        <v>614</v>
      </c>
      <c r="AC99" s="86" t="s">
        <v>615</v>
      </c>
      <c r="AD99" s="86" t="s">
        <v>616</v>
      </c>
      <c r="AE99" s="86" t="s">
        <v>617</v>
      </c>
      <c r="AF99" s="86" t="s">
        <v>610</v>
      </c>
      <c r="AG99" s="86" t="s">
        <v>611</v>
      </c>
      <c r="AH99" s="86" t="s">
        <v>612</v>
      </c>
      <c r="AI99" s="86" t="s">
        <v>613</v>
      </c>
      <c r="AJ99" s="86" t="s">
        <v>614</v>
      </c>
      <c r="AK99" s="86" t="s">
        <v>615</v>
      </c>
      <c r="AL99" s="86" t="s">
        <v>616</v>
      </c>
      <c r="AM99" s="86" t="s">
        <v>617</v>
      </c>
      <c r="AN99" s="86" t="s">
        <v>610</v>
      </c>
      <c r="AO99" s="86" t="s">
        <v>611</v>
      </c>
      <c r="AP99" s="86" t="s">
        <v>612</v>
      </c>
      <c r="AQ99" s="86" t="s">
        <v>613</v>
      </c>
      <c r="AR99" s="86" t="s">
        <v>614</v>
      </c>
      <c r="AS99" s="86" t="s">
        <v>615</v>
      </c>
      <c r="AT99" s="86" t="s">
        <v>616</v>
      </c>
      <c r="AU99" s="86" t="s">
        <v>617</v>
      </c>
      <c r="AV99" s="86" t="s">
        <v>610</v>
      </c>
      <c r="AW99" s="86" t="s">
        <v>611</v>
      </c>
      <c r="AX99" s="86" t="s">
        <v>612</v>
      </c>
      <c r="AY99" s="86" t="s">
        <v>613</v>
      </c>
      <c r="AZ99" s="86" t="s">
        <v>614</v>
      </c>
      <c r="BA99" s="86" t="s">
        <v>615</v>
      </c>
      <c r="BB99" s="86" t="s">
        <v>616</v>
      </c>
      <c r="BC99" s="86" t="s">
        <v>617</v>
      </c>
      <c r="BD99" s="86" t="s">
        <v>610</v>
      </c>
      <c r="BE99" s="86" t="s">
        <v>611</v>
      </c>
      <c r="BF99" s="86" t="s">
        <v>612</v>
      </c>
      <c r="BG99" s="86" t="s">
        <v>613</v>
      </c>
      <c r="BH99" s="86" t="s">
        <v>614</v>
      </c>
      <c r="BI99" s="86" t="s">
        <v>615</v>
      </c>
      <c r="BJ99" s="86" t="s">
        <v>616</v>
      </c>
      <c r="BK99" s="86" t="s">
        <v>617</v>
      </c>
      <c r="BL99" s="86" t="s">
        <v>610</v>
      </c>
      <c r="BM99" s="86" t="s">
        <v>611</v>
      </c>
      <c r="BN99" s="86" t="s">
        <v>612</v>
      </c>
      <c r="BO99" s="86" t="s">
        <v>613</v>
      </c>
      <c r="BP99" s="86" t="s">
        <v>614</v>
      </c>
      <c r="BQ99" s="86" t="s">
        <v>615</v>
      </c>
      <c r="BR99" s="86" t="s">
        <v>616</v>
      </c>
      <c r="BS99" s="86" t="s">
        <v>617</v>
      </c>
      <c r="BT99" s="86" t="s">
        <v>610</v>
      </c>
      <c r="BU99" s="86" t="s">
        <v>611</v>
      </c>
      <c r="BV99" s="86" t="s">
        <v>612</v>
      </c>
      <c r="BW99" s="86" t="s">
        <v>613</v>
      </c>
      <c r="BX99" s="86" t="s">
        <v>614</v>
      </c>
      <c r="BY99" s="86" t="s">
        <v>615</v>
      </c>
      <c r="BZ99" s="86" t="s">
        <v>616</v>
      </c>
      <c r="CA99" s="86" t="s">
        <v>617</v>
      </c>
      <c r="CB99" s="86" t="s">
        <v>610</v>
      </c>
      <c r="CC99" s="86" t="s">
        <v>611</v>
      </c>
      <c r="CD99" s="86" t="s">
        <v>612</v>
      </c>
      <c r="CE99" s="86" t="s">
        <v>613</v>
      </c>
      <c r="CF99" s="86" t="s">
        <v>614</v>
      </c>
      <c r="CG99" s="86" t="s">
        <v>615</v>
      </c>
      <c r="CH99" s="86" t="s">
        <v>616</v>
      </c>
      <c r="CI99" s="86" t="s">
        <v>617</v>
      </c>
      <c r="CJ99" s="86" t="s">
        <v>610</v>
      </c>
      <c r="CK99" s="86" t="s">
        <v>611</v>
      </c>
      <c r="CL99" s="86" t="s">
        <v>612</v>
      </c>
      <c r="CM99" s="86" t="s">
        <v>613</v>
      </c>
      <c r="CN99" s="86" t="s">
        <v>614</v>
      </c>
      <c r="CO99" s="86" t="s">
        <v>615</v>
      </c>
      <c r="CP99" s="86" t="s">
        <v>616</v>
      </c>
      <c r="CQ99" s="86" t="s">
        <v>617</v>
      </c>
      <c r="CR99" s="86" t="s">
        <v>610</v>
      </c>
      <c r="CS99" s="86" t="s">
        <v>611</v>
      </c>
      <c r="CT99" s="86" t="s">
        <v>612</v>
      </c>
      <c r="CU99" s="86" t="s">
        <v>613</v>
      </c>
      <c r="CV99" s="86" t="s">
        <v>614</v>
      </c>
      <c r="CW99" s="86" t="s">
        <v>615</v>
      </c>
      <c r="CX99" s="86" t="s">
        <v>616</v>
      </c>
      <c r="CY99" s="86" t="s">
        <v>617</v>
      </c>
      <c r="CZ99" s="86" t="s">
        <v>610</v>
      </c>
      <c r="DA99" s="86" t="s">
        <v>611</v>
      </c>
      <c r="DB99" s="86" t="s">
        <v>612</v>
      </c>
      <c r="DC99" s="86" t="s">
        <v>613</v>
      </c>
      <c r="DD99" s="86" t="s">
        <v>614</v>
      </c>
      <c r="DE99" s="86" t="s">
        <v>615</v>
      </c>
      <c r="DF99" s="86" t="s">
        <v>616</v>
      </c>
      <c r="DG99" s="86" t="s">
        <v>617</v>
      </c>
      <c r="DH99" s="86" t="s">
        <v>610</v>
      </c>
      <c r="DI99" s="86" t="s">
        <v>611</v>
      </c>
      <c r="DJ99" s="86" t="s">
        <v>612</v>
      </c>
      <c r="DK99" s="86" t="s">
        <v>613</v>
      </c>
      <c r="DL99" s="86" t="s">
        <v>614</v>
      </c>
      <c r="DM99" s="86" t="s">
        <v>615</v>
      </c>
      <c r="DN99" s="86" t="s">
        <v>616</v>
      </c>
      <c r="DO99" s="86" t="s">
        <v>617</v>
      </c>
      <c r="DP99" s="86" t="s">
        <v>610</v>
      </c>
      <c r="DQ99" s="86" t="s">
        <v>611</v>
      </c>
      <c r="DR99" s="86" t="s">
        <v>612</v>
      </c>
      <c r="DS99" s="86" t="s">
        <v>613</v>
      </c>
      <c r="DT99" s="86" t="s">
        <v>614</v>
      </c>
      <c r="DU99" s="86" t="s">
        <v>615</v>
      </c>
      <c r="DV99" s="86" t="s">
        <v>616</v>
      </c>
      <c r="DW99" s="86" t="s">
        <v>617</v>
      </c>
      <c r="DX99" s="86" t="s">
        <v>610</v>
      </c>
      <c r="DY99" s="86" t="s">
        <v>611</v>
      </c>
      <c r="DZ99" s="86" t="s">
        <v>612</v>
      </c>
      <c r="EA99" s="86" t="s">
        <v>613</v>
      </c>
      <c r="EB99" s="86" t="s">
        <v>614</v>
      </c>
      <c r="EC99" s="86" t="s">
        <v>615</v>
      </c>
      <c r="ED99" s="86" t="s">
        <v>616</v>
      </c>
      <c r="EE99" s="86" t="s">
        <v>617</v>
      </c>
      <c r="EF99" s="86" t="s">
        <v>610</v>
      </c>
      <c r="EG99" s="86" t="s">
        <v>611</v>
      </c>
      <c r="EH99" s="86" t="s">
        <v>612</v>
      </c>
      <c r="EI99" s="86" t="s">
        <v>613</v>
      </c>
      <c r="EJ99" s="86" t="s">
        <v>614</v>
      </c>
      <c r="EK99" s="86" t="s">
        <v>615</v>
      </c>
      <c r="EL99" s="86" t="s">
        <v>616</v>
      </c>
      <c r="EM99" s="86" t="s">
        <v>617</v>
      </c>
      <c r="EN99" s="86" t="s">
        <v>610</v>
      </c>
      <c r="EO99" s="86" t="s">
        <v>611</v>
      </c>
      <c r="EP99" s="86" t="s">
        <v>612</v>
      </c>
      <c r="EQ99" s="86" t="s">
        <v>613</v>
      </c>
      <c r="ER99" s="86" t="s">
        <v>614</v>
      </c>
      <c r="ES99" s="86" t="s">
        <v>615</v>
      </c>
      <c r="ET99" s="86" t="s">
        <v>616</v>
      </c>
      <c r="EU99" s="86" t="s">
        <v>617</v>
      </c>
      <c r="EV99" s="86" t="s">
        <v>610</v>
      </c>
      <c r="EW99" s="86" t="s">
        <v>611</v>
      </c>
      <c r="EX99" s="86" t="s">
        <v>612</v>
      </c>
      <c r="EY99" s="86" t="s">
        <v>613</v>
      </c>
      <c r="EZ99" s="86" t="s">
        <v>614</v>
      </c>
      <c r="FA99" s="86" t="s">
        <v>615</v>
      </c>
      <c r="FB99" s="86" t="s">
        <v>616</v>
      </c>
      <c r="FC99" s="86" t="s">
        <v>617</v>
      </c>
      <c r="FD99" s="86" t="s">
        <v>610</v>
      </c>
      <c r="FE99" s="86" t="s">
        <v>611</v>
      </c>
      <c r="FF99" s="86" t="s">
        <v>612</v>
      </c>
      <c r="FG99" s="86" t="s">
        <v>613</v>
      </c>
      <c r="FH99" s="86" t="s">
        <v>614</v>
      </c>
      <c r="FI99" s="86" t="s">
        <v>615</v>
      </c>
      <c r="FJ99" s="86" t="s">
        <v>616</v>
      </c>
      <c r="FK99" s="86" t="s">
        <v>617</v>
      </c>
      <c r="FL99" s="86" t="s">
        <v>610</v>
      </c>
      <c r="FM99" s="86" t="s">
        <v>611</v>
      </c>
      <c r="FN99" s="86" t="s">
        <v>612</v>
      </c>
      <c r="FO99" s="86" t="s">
        <v>613</v>
      </c>
      <c r="FP99" s="86" t="s">
        <v>614</v>
      </c>
      <c r="FQ99" s="86" t="s">
        <v>615</v>
      </c>
      <c r="FR99" s="86" t="s">
        <v>616</v>
      </c>
      <c r="FS99" s="86" t="s">
        <v>617</v>
      </c>
      <c r="FT99" s="86" t="s">
        <v>610</v>
      </c>
      <c r="FU99" s="86" t="s">
        <v>611</v>
      </c>
      <c r="FV99" s="86" t="s">
        <v>612</v>
      </c>
      <c r="FW99" s="86" t="s">
        <v>613</v>
      </c>
      <c r="FX99" s="86" t="s">
        <v>614</v>
      </c>
      <c r="FY99" s="86" t="s">
        <v>615</v>
      </c>
      <c r="FZ99" s="86" t="s">
        <v>616</v>
      </c>
      <c r="GA99" s="86" t="s">
        <v>617</v>
      </c>
      <c r="GB99" s="86" t="s">
        <v>610</v>
      </c>
      <c r="GC99" s="86" t="s">
        <v>611</v>
      </c>
      <c r="GD99" s="86" t="s">
        <v>612</v>
      </c>
      <c r="GE99" s="86" t="s">
        <v>613</v>
      </c>
      <c r="GF99" s="86" t="s">
        <v>614</v>
      </c>
      <c r="GG99" s="86" t="s">
        <v>615</v>
      </c>
      <c r="GH99" s="86" t="s">
        <v>616</v>
      </c>
      <c r="GI99" s="86" t="s">
        <v>617</v>
      </c>
      <c r="GJ99" s="86" t="s">
        <v>610</v>
      </c>
      <c r="GK99" s="86" t="s">
        <v>611</v>
      </c>
      <c r="GL99" s="86" t="s">
        <v>612</v>
      </c>
      <c r="GM99" s="86" t="s">
        <v>613</v>
      </c>
      <c r="GN99" s="86" t="s">
        <v>614</v>
      </c>
      <c r="GO99" s="86" t="s">
        <v>615</v>
      </c>
      <c r="GP99" s="86" t="s">
        <v>616</v>
      </c>
      <c r="GQ99" s="86" t="s">
        <v>617</v>
      </c>
      <c r="GR99" s="86" t="s">
        <v>610</v>
      </c>
      <c r="GS99" s="86" t="s">
        <v>611</v>
      </c>
      <c r="GT99" s="86" t="s">
        <v>612</v>
      </c>
      <c r="GU99" s="86" t="s">
        <v>613</v>
      </c>
      <c r="GV99" s="86" t="s">
        <v>614</v>
      </c>
      <c r="GW99" s="86" t="s">
        <v>615</v>
      </c>
      <c r="GX99" s="86" t="s">
        <v>616</v>
      </c>
      <c r="GY99" s="86" t="s">
        <v>617</v>
      </c>
      <c r="GZ99" s="86" t="s">
        <v>610</v>
      </c>
      <c r="HA99" s="86" t="s">
        <v>611</v>
      </c>
      <c r="HB99" s="86" t="s">
        <v>612</v>
      </c>
      <c r="HC99" s="86" t="s">
        <v>613</v>
      </c>
      <c r="HD99" s="86" t="s">
        <v>614</v>
      </c>
      <c r="HE99" s="86" t="s">
        <v>615</v>
      </c>
      <c r="HF99" s="86" t="s">
        <v>616</v>
      </c>
      <c r="HG99" s="86" t="s">
        <v>617</v>
      </c>
      <c r="HH99" s="86" t="s">
        <v>610</v>
      </c>
      <c r="HI99" s="86" t="s">
        <v>611</v>
      </c>
      <c r="HJ99" s="86" t="s">
        <v>612</v>
      </c>
      <c r="HK99" s="86" t="s">
        <v>613</v>
      </c>
      <c r="HL99" s="86" t="s">
        <v>614</v>
      </c>
      <c r="HM99" s="86" t="s">
        <v>615</v>
      </c>
      <c r="HN99" s="86" t="s">
        <v>616</v>
      </c>
      <c r="HO99" s="86" t="s">
        <v>617</v>
      </c>
      <c r="HP99" s="86" t="s">
        <v>610</v>
      </c>
      <c r="HQ99" s="86" t="s">
        <v>611</v>
      </c>
      <c r="HR99" s="86" t="s">
        <v>612</v>
      </c>
      <c r="HS99" s="86" t="s">
        <v>613</v>
      </c>
      <c r="HT99" s="86" t="s">
        <v>614</v>
      </c>
      <c r="HU99" s="86" t="s">
        <v>615</v>
      </c>
      <c r="HV99" s="86" t="s">
        <v>616</v>
      </c>
      <c r="HW99" s="86" t="s">
        <v>617</v>
      </c>
      <c r="HX99" s="86" t="s">
        <v>610</v>
      </c>
      <c r="HY99" s="86" t="s">
        <v>611</v>
      </c>
      <c r="HZ99" s="86" t="s">
        <v>612</v>
      </c>
      <c r="IA99" s="86" t="s">
        <v>613</v>
      </c>
      <c r="IB99" s="86" t="s">
        <v>614</v>
      </c>
      <c r="IC99" s="86" t="s">
        <v>615</v>
      </c>
      <c r="ID99" s="86" t="s">
        <v>616</v>
      </c>
      <c r="IE99" s="86" t="s">
        <v>617</v>
      </c>
      <c r="IF99" s="86" t="s">
        <v>610</v>
      </c>
      <c r="IG99" s="86" t="s">
        <v>611</v>
      </c>
      <c r="IH99" s="86" t="s">
        <v>612</v>
      </c>
      <c r="II99" s="86" t="s">
        <v>613</v>
      </c>
      <c r="IJ99" s="86" t="s">
        <v>614</v>
      </c>
      <c r="IK99" s="86" t="s">
        <v>615</v>
      </c>
      <c r="IL99" s="86" t="s">
        <v>616</v>
      </c>
      <c r="IM99" s="86" t="s">
        <v>617</v>
      </c>
      <c r="IN99" s="86" t="s">
        <v>610</v>
      </c>
      <c r="IO99" s="86" t="s">
        <v>611</v>
      </c>
      <c r="IP99" s="86" t="s">
        <v>612</v>
      </c>
      <c r="IQ99" s="86" t="s">
        <v>613</v>
      </c>
      <c r="IR99" s="86" t="s">
        <v>614</v>
      </c>
      <c r="IS99" s="86" t="s">
        <v>615</v>
      </c>
      <c r="IT99" s="86" t="s">
        <v>616</v>
      </c>
      <c r="IU99" s="86" t="s">
        <v>617</v>
      </c>
      <c r="IV99" s="86" t="s">
        <v>610</v>
      </c>
      <c r="IW99" s="86" t="s">
        <v>611</v>
      </c>
      <c r="IX99" s="86" t="s">
        <v>612</v>
      </c>
      <c r="IY99" s="86" t="s">
        <v>613</v>
      </c>
      <c r="IZ99" s="86" t="s">
        <v>614</v>
      </c>
      <c r="JA99" s="86" t="s">
        <v>615</v>
      </c>
      <c r="JB99" s="86" t="s">
        <v>616</v>
      </c>
      <c r="JC99" s="86" t="s">
        <v>617</v>
      </c>
      <c r="JD99" s="489"/>
      <c r="JE99" s="489"/>
      <c r="JF99" s="489"/>
      <c r="JG99" s="479"/>
      <c r="JH99" s="486"/>
      <c r="JI99" s="484"/>
      <c r="JJ99" s="497"/>
      <c r="JK99" s="496"/>
    </row>
    <row r="100" spans="1:271" x14ac:dyDescent="0.3">
      <c r="A100" s="75">
        <v>1</v>
      </c>
      <c r="B100" s="75" t="s">
        <v>149</v>
      </c>
      <c r="C100" s="75" t="s">
        <v>149</v>
      </c>
      <c r="D100" s="79" t="s">
        <v>644</v>
      </c>
      <c r="E100" s="92"/>
      <c r="F100" s="92"/>
      <c r="G100" s="92">
        <v>1018</v>
      </c>
      <c r="H100" s="93">
        <v>2</v>
      </c>
      <c r="I100" s="93">
        <v>3</v>
      </c>
      <c r="J100" s="93"/>
      <c r="K100" s="93"/>
      <c r="L100" s="93"/>
      <c r="M100" s="93"/>
      <c r="N100" s="93"/>
      <c r="O100" s="75">
        <v>3</v>
      </c>
      <c r="P100" s="93">
        <v>1</v>
      </c>
      <c r="Q100" s="75">
        <v>1</v>
      </c>
      <c r="R100" s="75">
        <v>1</v>
      </c>
      <c r="S100" s="75">
        <v>3</v>
      </c>
      <c r="T100" s="75"/>
      <c r="U100" s="75">
        <v>2</v>
      </c>
      <c r="V100" s="75"/>
      <c r="W100" s="75"/>
      <c r="X100" s="93">
        <v>2</v>
      </c>
      <c r="Y100" s="93"/>
      <c r="Z100" s="93">
        <v>2</v>
      </c>
      <c r="AA100" s="93"/>
      <c r="AB100" s="93">
        <v>2</v>
      </c>
      <c r="AC100" s="93"/>
      <c r="AD100" s="93"/>
      <c r="AE100" s="93">
        <v>2</v>
      </c>
      <c r="AF100" s="93"/>
      <c r="AG100" s="93"/>
      <c r="AH100" s="93"/>
      <c r="AI100" s="93"/>
      <c r="AJ100" s="93"/>
      <c r="AK100" s="93"/>
      <c r="AL100" s="93"/>
      <c r="AM100" s="75"/>
      <c r="AN100" s="93"/>
      <c r="AO100" s="75"/>
      <c r="AP100" s="75"/>
      <c r="AQ100" s="75"/>
      <c r="AR100" s="75"/>
      <c r="AS100" s="75"/>
      <c r="AT100" s="75"/>
      <c r="AU100" s="75"/>
      <c r="AV100" s="93"/>
      <c r="AW100" s="75"/>
      <c r="AX100" s="75"/>
      <c r="AY100" s="75">
        <v>2</v>
      </c>
      <c r="AZ100" s="75">
        <v>2</v>
      </c>
      <c r="BA100" s="75"/>
      <c r="BB100" s="75">
        <v>3</v>
      </c>
      <c r="BC100" s="75">
        <v>1</v>
      </c>
      <c r="BD100" s="75">
        <v>2</v>
      </c>
      <c r="BE100" s="75">
        <v>2</v>
      </c>
      <c r="BF100" s="75"/>
      <c r="BG100" s="75"/>
      <c r="BH100" s="75">
        <v>2</v>
      </c>
      <c r="BI100" s="75"/>
      <c r="BJ100" s="75">
        <v>2</v>
      </c>
      <c r="BK100" s="75"/>
      <c r="BL100" s="75"/>
      <c r="BM100" s="75"/>
      <c r="BN100" s="75"/>
      <c r="BO100" s="75"/>
      <c r="BP100" s="75"/>
      <c r="BQ100" s="75">
        <v>3</v>
      </c>
      <c r="BR100" s="75">
        <v>3</v>
      </c>
      <c r="BS100" s="75">
        <v>2</v>
      </c>
      <c r="BT100" s="93">
        <v>2</v>
      </c>
      <c r="BU100" s="75">
        <v>2</v>
      </c>
      <c r="BV100" s="75">
        <v>2</v>
      </c>
      <c r="BW100" s="75">
        <v>1</v>
      </c>
      <c r="BX100" s="75">
        <v>1</v>
      </c>
      <c r="BY100" s="75"/>
      <c r="BZ100" s="75"/>
      <c r="CA100" s="75"/>
      <c r="CB100" s="75"/>
      <c r="CC100" s="75"/>
      <c r="CD100" s="75"/>
      <c r="CE100" s="75">
        <v>3</v>
      </c>
      <c r="CF100" s="75">
        <v>3</v>
      </c>
      <c r="CG100" s="75">
        <v>2</v>
      </c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93"/>
      <c r="DA100" s="75"/>
      <c r="DB100" s="75"/>
      <c r="DC100" s="75">
        <v>2</v>
      </c>
      <c r="DD100" s="75">
        <v>2</v>
      </c>
      <c r="DE100" s="75"/>
      <c r="DF100" s="75">
        <v>3</v>
      </c>
      <c r="DG100" s="75">
        <v>1</v>
      </c>
      <c r="DH100" s="75">
        <v>2</v>
      </c>
      <c r="DI100" s="75">
        <v>2</v>
      </c>
      <c r="DJ100" s="75"/>
      <c r="DK100" s="75"/>
      <c r="DL100" s="75">
        <v>2</v>
      </c>
      <c r="DM100" s="75"/>
      <c r="DN100" s="75">
        <v>2</v>
      </c>
      <c r="DO100" s="75"/>
      <c r="DP100" s="75"/>
      <c r="DQ100" s="75"/>
      <c r="DR100" s="75"/>
      <c r="DS100" s="75"/>
      <c r="DT100" s="75"/>
      <c r="DU100" s="75">
        <v>3</v>
      </c>
      <c r="DV100" s="75">
        <v>3</v>
      </c>
      <c r="DW100" s="75">
        <v>2</v>
      </c>
      <c r="DX100" s="93">
        <v>2</v>
      </c>
      <c r="DY100" s="75">
        <v>2</v>
      </c>
      <c r="DZ100" s="75">
        <v>2</v>
      </c>
      <c r="EA100" s="75">
        <v>1</v>
      </c>
      <c r="EB100" s="75">
        <v>1</v>
      </c>
      <c r="EC100" s="75"/>
      <c r="ED100" s="75"/>
      <c r="EE100" s="75"/>
      <c r="EF100" s="75"/>
      <c r="EG100" s="75"/>
      <c r="EH100" s="75"/>
      <c r="EI100" s="75">
        <v>3</v>
      </c>
      <c r="EJ100" s="75">
        <v>3</v>
      </c>
      <c r="EK100" s="75">
        <v>2</v>
      </c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93"/>
      <c r="FE100" s="75"/>
      <c r="FF100" s="75"/>
      <c r="FG100" s="75">
        <v>2</v>
      </c>
      <c r="FH100" s="75">
        <v>2</v>
      </c>
      <c r="FI100" s="75"/>
      <c r="FJ100" s="75">
        <v>3</v>
      </c>
      <c r="FK100" s="75">
        <v>1</v>
      </c>
      <c r="FL100" s="75">
        <v>2</v>
      </c>
      <c r="FM100" s="75">
        <v>2</v>
      </c>
      <c r="FN100" s="75"/>
      <c r="FO100" s="75"/>
      <c r="FP100" s="75">
        <v>2</v>
      </c>
      <c r="FQ100" s="75"/>
      <c r="FR100" s="75">
        <v>2</v>
      </c>
      <c r="FS100" s="75"/>
      <c r="FT100" s="75"/>
      <c r="FU100" s="75"/>
      <c r="FV100" s="75"/>
      <c r="FW100" s="75"/>
      <c r="FX100" s="75"/>
      <c r="FY100" s="75">
        <v>3</v>
      </c>
      <c r="FZ100" s="75">
        <v>3</v>
      </c>
      <c r="GA100" s="75">
        <v>2</v>
      </c>
      <c r="GB100" s="93">
        <v>2</v>
      </c>
      <c r="GC100" s="75">
        <v>2</v>
      </c>
      <c r="GD100" s="75">
        <v>2</v>
      </c>
      <c r="GE100" s="75">
        <v>1</v>
      </c>
      <c r="GF100" s="75">
        <v>1</v>
      </c>
      <c r="GG100" s="75"/>
      <c r="GH100" s="75"/>
      <c r="GI100" s="75"/>
      <c r="GJ100" s="75"/>
      <c r="GK100" s="75"/>
      <c r="GL100" s="75"/>
      <c r="GM100" s="75">
        <v>3</v>
      </c>
      <c r="GN100" s="75">
        <v>3</v>
      </c>
      <c r="GO100" s="75">
        <v>2</v>
      </c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>
        <v>2</v>
      </c>
      <c r="HK100" s="75">
        <v>2</v>
      </c>
      <c r="HL100" s="75">
        <v>2</v>
      </c>
      <c r="HM100" s="75"/>
      <c r="HN100" s="75">
        <v>2</v>
      </c>
      <c r="HO100" s="75"/>
      <c r="HP100" s="75"/>
      <c r="HQ100" s="75"/>
      <c r="HR100" s="75"/>
      <c r="HS100" s="75">
        <v>3</v>
      </c>
      <c r="HT100" s="75">
        <v>2</v>
      </c>
      <c r="HU100" s="75">
        <v>3</v>
      </c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83">
        <v>108.16249999999999</v>
      </c>
      <c r="IW100" s="83">
        <v>101.8</v>
      </c>
      <c r="IX100" s="83">
        <v>69.987499999999997</v>
      </c>
      <c r="IY100" s="83">
        <v>165.42500000000001</v>
      </c>
      <c r="IZ100" s="83">
        <v>190.875</v>
      </c>
      <c r="JA100" s="83">
        <v>127.25</v>
      </c>
      <c r="JB100" s="83">
        <v>165.42500000000001</v>
      </c>
      <c r="JC100" s="83">
        <v>89.075000000000003</v>
      </c>
      <c r="JD100" s="75">
        <v>160</v>
      </c>
      <c r="JE100" s="75">
        <v>20</v>
      </c>
      <c r="JF100" s="75">
        <v>8</v>
      </c>
      <c r="JG100" s="75">
        <v>160</v>
      </c>
      <c r="JH100" s="75">
        <v>160</v>
      </c>
      <c r="JI100" s="97">
        <v>6.3624999999999998</v>
      </c>
      <c r="JJ100" s="97">
        <v>1018</v>
      </c>
      <c r="JK100" s="97">
        <v>0</v>
      </c>
    </row>
    <row r="101" spans="1:271" x14ac:dyDescent="0.3">
      <c r="A101" s="75">
        <v>2</v>
      </c>
      <c r="B101" s="75" t="s">
        <v>169</v>
      </c>
      <c r="C101" s="75" t="s">
        <v>519</v>
      </c>
      <c r="D101" s="78" t="s">
        <v>645</v>
      </c>
      <c r="E101" s="92"/>
      <c r="F101" s="92"/>
      <c r="G101" s="92">
        <v>754</v>
      </c>
      <c r="H101" s="93">
        <v>3</v>
      </c>
      <c r="I101" s="93"/>
      <c r="J101" s="93"/>
      <c r="K101" s="93">
        <v>2</v>
      </c>
      <c r="L101" s="93">
        <v>2</v>
      </c>
      <c r="M101" s="93"/>
      <c r="N101" s="93">
        <v>1</v>
      </c>
      <c r="O101" s="75"/>
      <c r="P101" s="75"/>
      <c r="Q101" s="75">
        <v>2</v>
      </c>
      <c r="R101" s="75"/>
      <c r="S101" s="75">
        <v>2</v>
      </c>
      <c r="T101" s="93">
        <v>2</v>
      </c>
      <c r="U101" s="75"/>
      <c r="V101" s="75">
        <v>2</v>
      </c>
      <c r="W101" s="75"/>
      <c r="X101" s="93">
        <v>2</v>
      </c>
      <c r="Y101" s="93"/>
      <c r="Z101" s="93">
        <v>3</v>
      </c>
      <c r="AA101" s="93"/>
      <c r="AB101" s="93">
        <v>2</v>
      </c>
      <c r="AC101" s="93"/>
      <c r="AD101" s="93"/>
      <c r="AE101" s="93">
        <v>1</v>
      </c>
      <c r="AF101" s="93"/>
      <c r="AG101" s="93"/>
      <c r="AH101" s="93"/>
      <c r="AI101" s="93"/>
      <c r="AJ101" s="93"/>
      <c r="AK101" s="93"/>
      <c r="AL101" s="93"/>
      <c r="AM101" s="75"/>
      <c r="AN101" s="75"/>
      <c r="AO101" s="75"/>
      <c r="AP101" s="75"/>
      <c r="AQ101" s="75"/>
      <c r="AR101" s="93"/>
      <c r="AS101" s="75"/>
      <c r="AT101" s="75"/>
      <c r="AU101" s="75"/>
      <c r="AV101" s="75"/>
      <c r="AW101" s="75"/>
      <c r="AX101" s="75"/>
      <c r="AY101" s="75"/>
      <c r="AZ101" s="93">
        <v>2</v>
      </c>
      <c r="BA101" s="75">
        <v>3</v>
      </c>
      <c r="BB101" s="75">
        <v>2</v>
      </c>
      <c r="BC101" s="75">
        <v>1</v>
      </c>
      <c r="BD101" s="75"/>
      <c r="BE101" s="75"/>
      <c r="BF101" s="75">
        <v>2</v>
      </c>
      <c r="BG101" s="75">
        <v>2</v>
      </c>
      <c r="BH101" s="93">
        <v>2</v>
      </c>
      <c r="BI101" s="75"/>
      <c r="BJ101" s="75">
        <v>2</v>
      </c>
      <c r="BK101" s="75"/>
      <c r="BL101" s="75"/>
      <c r="BM101" s="75"/>
      <c r="BN101" s="75">
        <v>2</v>
      </c>
      <c r="BO101" s="75"/>
      <c r="BP101" s="93">
        <v>3</v>
      </c>
      <c r="BQ101" s="75">
        <v>3</v>
      </c>
      <c r="BR101" s="75"/>
      <c r="BS101" s="75"/>
      <c r="BT101" s="75"/>
      <c r="BU101" s="75"/>
      <c r="BV101" s="75"/>
      <c r="BW101" s="75">
        <v>4</v>
      </c>
      <c r="BX101" s="75"/>
      <c r="BY101" s="75"/>
      <c r="BZ101" s="75">
        <v>2</v>
      </c>
      <c r="CA101" s="75">
        <v>2</v>
      </c>
      <c r="CB101" s="75"/>
      <c r="CC101" s="75"/>
      <c r="CD101" s="75">
        <v>2</v>
      </c>
      <c r="CE101" s="75"/>
      <c r="CF101" s="93">
        <v>2</v>
      </c>
      <c r="CG101" s="75"/>
      <c r="CH101" s="75">
        <v>2</v>
      </c>
      <c r="CI101" s="75">
        <v>2</v>
      </c>
      <c r="CJ101" s="75"/>
      <c r="CK101" s="75"/>
      <c r="CL101" s="75"/>
      <c r="CM101" s="75"/>
      <c r="CN101" s="93"/>
      <c r="CO101" s="75"/>
      <c r="CP101" s="75"/>
      <c r="CQ101" s="75"/>
      <c r="CR101" s="75"/>
      <c r="CS101" s="75"/>
      <c r="CT101" s="75"/>
      <c r="CU101" s="75"/>
      <c r="CV101" s="93"/>
      <c r="CW101" s="75"/>
      <c r="CX101" s="75"/>
      <c r="CY101" s="75"/>
      <c r="CZ101" s="75"/>
      <c r="DA101" s="75"/>
      <c r="DB101" s="75"/>
      <c r="DC101" s="75"/>
      <c r="DD101" s="93">
        <v>2</v>
      </c>
      <c r="DE101" s="75">
        <v>3</v>
      </c>
      <c r="DF101" s="75">
        <v>2</v>
      </c>
      <c r="DG101" s="75">
        <v>1</v>
      </c>
      <c r="DH101" s="75"/>
      <c r="DI101" s="75"/>
      <c r="DJ101" s="75">
        <v>2</v>
      </c>
      <c r="DK101" s="75">
        <v>2</v>
      </c>
      <c r="DL101" s="93">
        <v>2</v>
      </c>
      <c r="DM101" s="75"/>
      <c r="DN101" s="75">
        <v>2</v>
      </c>
      <c r="DO101" s="75"/>
      <c r="DP101" s="75"/>
      <c r="DQ101" s="75"/>
      <c r="DR101" s="75">
        <v>2</v>
      </c>
      <c r="DS101" s="75"/>
      <c r="DT101" s="93">
        <v>3</v>
      </c>
      <c r="DU101" s="75">
        <v>3</v>
      </c>
      <c r="DV101" s="75"/>
      <c r="DW101" s="75"/>
      <c r="DX101" s="75"/>
      <c r="DY101" s="75"/>
      <c r="DZ101" s="75"/>
      <c r="EA101" s="75">
        <v>4</v>
      </c>
      <c r="EB101" s="75"/>
      <c r="EC101" s="75"/>
      <c r="ED101" s="75">
        <v>2</v>
      </c>
      <c r="EE101" s="75">
        <v>2</v>
      </c>
      <c r="EF101" s="75"/>
      <c r="EG101" s="75"/>
      <c r="EH101" s="75">
        <v>2</v>
      </c>
      <c r="EI101" s="75"/>
      <c r="EJ101" s="93">
        <v>2</v>
      </c>
      <c r="EK101" s="75"/>
      <c r="EL101" s="75">
        <v>2</v>
      </c>
      <c r="EM101" s="75">
        <v>2</v>
      </c>
      <c r="EN101" s="75"/>
      <c r="EO101" s="75"/>
      <c r="EP101" s="75"/>
      <c r="EQ101" s="75"/>
      <c r="ER101" s="93"/>
      <c r="ES101" s="75"/>
      <c r="ET101" s="75"/>
      <c r="EU101" s="75"/>
      <c r="EV101" s="86"/>
      <c r="EW101" s="86"/>
      <c r="EX101" s="86"/>
      <c r="EY101" s="75"/>
      <c r="EZ101" s="93"/>
      <c r="FA101" s="75"/>
      <c r="FB101" s="75"/>
      <c r="FC101" s="75"/>
      <c r="FD101" s="75"/>
      <c r="FE101" s="75"/>
      <c r="FF101" s="75"/>
      <c r="FG101" s="75"/>
      <c r="FH101" s="93">
        <v>2</v>
      </c>
      <c r="FI101" s="75">
        <v>3</v>
      </c>
      <c r="FJ101" s="75">
        <v>2</v>
      </c>
      <c r="FK101" s="75">
        <v>1</v>
      </c>
      <c r="FL101" s="75"/>
      <c r="FM101" s="75"/>
      <c r="FN101" s="75">
        <v>2</v>
      </c>
      <c r="FO101" s="75">
        <v>2</v>
      </c>
      <c r="FP101" s="93">
        <v>2</v>
      </c>
      <c r="FQ101" s="75"/>
      <c r="FR101" s="75">
        <v>2</v>
      </c>
      <c r="FS101" s="75"/>
      <c r="FT101" s="75"/>
      <c r="FU101" s="75"/>
      <c r="FV101" s="75">
        <v>2</v>
      </c>
      <c r="FW101" s="75"/>
      <c r="FX101" s="93">
        <v>3</v>
      </c>
      <c r="FY101" s="75">
        <v>3</v>
      </c>
      <c r="FZ101" s="75"/>
      <c r="GA101" s="75"/>
      <c r="GB101" s="75"/>
      <c r="GC101" s="75"/>
      <c r="GD101" s="75"/>
      <c r="GE101" s="75">
        <v>4</v>
      </c>
      <c r="GF101" s="75"/>
      <c r="GG101" s="75"/>
      <c r="GH101" s="75">
        <v>2</v>
      </c>
      <c r="GI101" s="75">
        <v>2</v>
      </c>
      <c r="GJ101" s="75"/>
      <c r="GK101" s="75"/>
      <c r="GL101" s="75">
        <v>2</v>
      </c>
      <c r="GM101" s="75"/>
      <c r="GN101" s="93">
        <v>2</v>
      </c>
      <c r="GO101" s="75"/>
      <c r="GP101" s="75">
        <v>2</v>
      </c>
      <c r="GQ101" s="75">
        <v>2</v>
      </c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>
        <v>2</v>
      </c>
      <c r="HL101" s="75">
        <v>2</v>
      </c>
      <c r="HM101" s="75">
        <v>2</v>
      </c>
      <c r="HN101" s="75">
        <v>2</v>
      </c>
      <c r="HO101" s="75"/>
      <c r="HP101" s="75"/>
      <c r="HQ101" s="75"/>
      <c r="HR101" s="75"/>
      <c r="HS101" s="75"/>
      <c r="HT101" s="75">
        <v>2</v>
      </c>
      <c r="HU101" s="75">
        <v>2</v>
      </c>
      <c r="HV101" s="75">
        <v>2</v>
      </c>
      <c r="HW101" s="75">
        <v>2</v>
      </c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83">
        <v>23.5625</v>
      </c>
      <c r="IW101" s="83">
        <v>9.4250000000000007</v>
      </c>
      <c r="IX101" s="83">
        <v>98.962500000000006</v>
      </c>
      <c r="IY101" s="83">
        <v>113.1</v>
      </c>
      <c r="IZ101" s="83">
        <v>174.36250000000001</v>
      </c>
      <c r="JA101" s="83">
        <v>103.675</v>
      </c>
      <c r="JB101" s="83">
        <v>146.08750000000001</v>
      </c>
      <c r="JC101" s="83">
        <v>84.825000000000003</v>
      </c>
      <c r="JD101" s="75">
        <v>160</v>
      </c>
      <c r="JE101" s="75">
        <v>20</v>
      </c>
      <c r="JF101" s="75">
        <v>8</v>
      </c>
      <c r="JG101" s="75">
        <v>160</v>
      </c>
      <c r="JH101" s="75">
        <v>160</v>
      </c>
      <c r="JI101" s="97">
        <v>4.7125000000000004</v>
      </c>
      <c r="JJ101" s="97">
        <v>754</v>
      </c>
      <c r="JK101" s="97">
        <v>0</v>
      </c>
    </row>
    <row r="102" spans="1:271" x14ac:dyDescent="0.3">
      <c r="A102" s="75">
        <v>3</v>
      </c>
      <c r="B102" s="75" t="s">
        <v>156</v>
      </c>
      <c r="C102" s="75" t="s">
        <v>156</v>
      </c>
      <c r="D102" s="78" t="s">
        <v>646</v>
      </c>
      <c r="E102" s="92"/>
      <c r="F102" s="92"/>
      <c r="G102" s="92">
        <v>1043</v>
      </c>
      <c r="H102" s="93">
        <v>2</v>
      </c>
      <c r="I102" s="93"/>
      <c r="J102" s="93">
        <v>2</v>
      </c>
      <c r="K102" s="93">
        <v>2</v>
      </c>
      <c r="L102" s="93">
        <v>2</v>
      </c>
      <c r="M102" s="93"/>
      <c r="N102" s="93"/>
      <c r="O102" s="75"/>
      <c r="P102" s="75"/>
      <c r="Q102" s="75"/>
      <c r="R102" s="75">
        <v>2</v>
      </c>
      <c r="S102" s="75">
        <v>2</v>
      </c>
      <c r="T102" s="75"/>
      <c r="U102" s="75">
        <v>2</v>
      </c>
      <c r="V102" s="75"/>
      <c r="W102" s="75">
        <v>2</v>
      </c>
      <c r="X102" s="93"/>
      <c r="Y102" s="93">
        <v>1</v>
      </c>
      <c r="Z102" s="93">
        <v>1</v>
      </c>
      <c r="AA102" s="93">
        <v>2</v>
      </c>
      <c r="AB102" s="93">
        <v>2</v>
      </c>
      <c r="AC102" s="93">
        <v>2</v>
      </c>
      <c r="AD102" s="93"/>
      <c r="AE102" s="93"/>
      <c r="AF102" s="93"/>
      <c r="AG102" s="93"/>
      <c r="AH102" s="93"/>
      <c r="AI102" s="93"/>
      <c r="AJ102" s="93"/>
      <c r="AK102" s="93"/>
      <c r="AL102" s="93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>
        <v>2</v>
      </c>
      <c r="BA102" s="75">
        <v>2</v>
      </c>
      <c r="BB102" s="75">
        <v>2</v>
      </c>
      <c r="BC102" s="75">
        <v>2</v>
      </c>
      <c r="BD102" s="75"/>
      <c r="BE102" s="75"/>
      <c r="BF102" s="75"/>
      <c r="BG102" s="75">
        <v>2</v>
      </c>
      <c r="BH102" s="75">
        <v>2</v>
      </c>
      <c r="BI102" s="75">
        <v>2</v>
      </c>
      <c r="BJ102" s="75">
        <v>2</v>
      </c>
      <c r="BK102" s="75"/>
      <c r="BL102" s="75"/>
      <c r="BM102" s="75"/>
      <c r="BN102" s="75"/>
      <c r="BO102" s="75">
        <v>2</v>
      </c>
      <c r="BP102" s="75">
        <v>2</v>
      </c>
      <c r="BQ102" s="75">
        <v>1</v>
      </c>
      <c r="BR102" s="75">
        <v>3</v>
      </c>
      <c r="BS102" s="75"/>
      <c r="BT102" s="75"/>
      <c r="BU102" s="75"/>
      <c r="BV102" s="75"/>
      <c r="BW102" s="75">
        <v>2</v>
      </c>
      <c r="BX102" s="75">
        <v>2</v>
      </c>
      <c r="BY102" s="75">
        <v>2</v>
      </c>
      <c r="BZ102" s="75">
        <v>2</v>
      </c>
      <c r="CA102" s="75"/>
      <c r="CB102" s="75"/>
      <c r="CC102" s="75"/>
      <c r="CD102" s="75"/>
      <c r="CE102" s="75">
        <v>4</v>
      </c>
      <c r="CF102" s="75"/>
      <c r="CG102" s="75"/>
      <c r="CH102" s="75">
        <v>4</v>
      </c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  <c r="CW102" s="75"/>
      <c r="CX102" s="75"/>
      <c r="CY102" s="75"/>
      <c r="CZ102" s="75"/>
      <c r="DA102" s="75"/>
      <c r="DB102" s="75"/>
      <c r="DC102" s="75"/>
      <c r="DD102" s="75">
        <v>2</v>
      </c>
      <c r="DE102" s="75">
        <v>2</v>
      </c>
      <c r="DF102" s="75">
        <v>2</v>
      </c>
      <c r="DG102" s="75">
        <v>2</v>
      </c>
      <c r="DH102" s="75"/>
      <c r="DI102" s="75"/>
      <c r="DJ102" s="75"/>
      <c r="DK102" s="75">
        <v>2</v>
      </c>
      <c r="DL102" s="75">
        <v>2</v>
      </c>
      <c r="DM102" s="75">
        <v>2</v>
      </c>
      <c r="DN102" s="75">
        <v>2</v>
      </c>
      <c r="DO102" s="75"/>
      <c r="DP102" s="75"/>
      <c r="DQ102" s="75"/>
      <c r="DR102" s="75"/>
      <c r="DS102" s="75">
        <v>2</v>
      </c>
      <c r="DT102" s="75">
        <v>2</v>
      </c>
      <c r="DU102" s="75">
        <v>1</v>
      </c>
      <c r="DV102" s="75">
        <v>3</v>
      </c>
      <c r="DW102" s="75"/>
      <c r="DX102" s="75"/>
      <c r="DY102" s="75"/>
      <c r="DZ102" s="75"/>
      <c r="EA102" s="75">
        <v>2</v>
      </c>
      <c r="EB102" s="75">
        <v>2</v>
      </c>
      <c r="EC102" s="75">
        <v>2</v>
      </c>
      <c r="ED102" s="75">
        <v>2</v>
      </c>
      <c r="EE102" s="75"/>
      <c r="EF102" s="75"/>
      <c r="EG102" s="75"/>
      <c r="EH102" s="75"/>
      <c r="EI102" s="75">
        <v>4</v>
      </c>
      <c r="EJ102" s="75"/>
      <c r="EK102" s="75"/>
      <c r="EL102" s="75">
        <v>4</v>
      </c>
      <c r="EM102" s="75"/>
      <c r="EN102" s="75"/>
      <c r="EO102" s="75"/>
      <c r="EP102" s="75"/>
      <c r="EQ102" s="75"/>
      <c r="ER102" s="75"/>
      <c r="ES102" s="75"/>
      <c r="ET102" s="75"/>
      <c r="EU102" s="75"/>
      <c r="EV102" s="86"/>
      <c r="EW102" s="86"/>
      <c r="EX102" s="86"/>
      <c r="EY102" s="75"/>
      <c r="EZ102" s="75"/>
      <c r="FA102" s="75"/>
      <c r="FB102" s="75"/>
      <c r="FC102" s="75"/>
      <c r="FD102" s="75"/>
      <c r="FE102" s="75"/>
      <c r="FF102" s="75"/>
      <c r="FG102" s="75"/>
      <c r="FH102" s="75">
        <v>2</v>
      </c>
      <c r="FI102" s="75">
        <v>2</v>
      </c>
      <c r="FJ102" s="75">
        <v>2</v>
      </c>
      <c r="FK102" s="75">
        <v>2</v>
      </c>
      <c r="FL102" s="75"/>
      <c r="FM102" s="75"/>
      <c r="FN102" s="75"/>
      <c r="FO102" s="75">
        <v>2</v>
      </c>
      <c r="FP102" s="75">
        <v>2</v>
      </c>
      <c r="FQ102" s="75">
        <v>2</v>
      </c>
      <c r="FR102" s="75">
        <v>2</v>
      </c>
      <c r="FS102" s="75"/>
      <c r="FT102" s="75"/>
      <c r="FU102" s="75"/>
      <c r="FV102" s="75"/>
      <c r="FW102" s="75">
        <v>2</v>
      </c>
      <c r="FX102" s="75">
        <v>2</v>
      </c>
      <c r="FY102" s="75">
        <v>1</v>
      </c>
      <c r="FZ102" s="75">
        <v>3</v>
      </c>
      <c r="GA102" s="75"/>
      <c r="GB102" s="75"/>
      <c r="GC102" s="75"/>
      <c r="GD102" s="75"/>
      <c r="GE102" s="75">
        <v>2</v>
      </c>
      <c r="GF102" s="75">
        <v>2</v>
      </c>
      <c r="GG102" s="75">
        <v>2</v>
      </c>
      <c r="GH102" s="75">
        <v>2</v>
      </c>
      <c r="GI102" s="75"/>
      <c r="GJ102" s="75"/>
      <c r="GK102" s="75"/>
      <c r="GL102" s="75"/>
      <c r="GM102" s="75">
        <v>4</v>
      </c>
      <c r="GN102" s="75"/>
      <c r="GO102" s="75"/>
      <c r="GP102" s="75">
        <v>4</v>
      </c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>
        <v>2</v>
      </c>
      <c r="HL102" s="75">
        <v>2</v>
      </c>
      <c r="HM102" s="75">
        <v>2</v>
      </c>
      <c r="HN102" s="75">
        <v>2</v>
      </c>
      <c r="HO102" s="75"/>
      <c r="HP102" s="75"/>
      <c r="HQ102" s="75"/>
      <c r="HR102" s="75"/>
      <c r="HS102" s="75"/>
      <c r="HT102" s="75">
        <v>4</v>
      </c>
      <c r="HU102" s="75"/>
      <c r="HV102" s="75"/>
      <c r="HW102" s="75">
        <v>4</v>
      </c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83">
        <v>13.0375</v>
      </c>
      <c r="IW102" s="83">
        <v>6.5187499999999998</v>
      </c>
      <c r="IX102" s="83">
        <v>32.59375</v>
      </c>
      <c r="IY102" s="83">
        <v>247.71250000000001</v>
      </c>
      <c r="IZ102" s="83">
        <v>221.63749999999999</v>
      </c>
      <c r="JA102" s="83">
        <v>176.00624999999999</v>
      </c>
      <c r="JB102" s="83">
        <v>267.26875000000001</v>
      </c>
      <c r="JC102" s="83">
        <v>78.224999999999994</v>
      </c>
      <c r="JD102" s="75">
        <v>160</v>
      </c>
      <c r="JE102" s="75">
        <v>20</v>
      </c>
      <c r="JF102" s="75">
        <v>8</v>
      </c>
      <c r="JG102" s="75">
        <v>160</v>
      </c>
      <c r="JH102" s="75">
        <v>160</v>
      </c>
      <c r="JI102" s="97">
        <v>6.5187499999999998</v>
      </c>
      <c r="JJ102" s="97">
        <v>1043</v>
      </c>
      <c r="JK102" s="97">
        <v>0</v>
      </c>
    </row>
    <row r="103" spans="1:271" s="67" customFormat="1" x14ac:dyDescent="0.3">
      <c r="A103" s="75">
        <v>4</v>
      </c>
      <c r="B103" s="75" t="s">
        <v>149</v>
      </c>
      <c r="C103" s="75" t="s">
        <v>149</v>
      </c>
      <c r="D103" s="79" t="s">
        <v>647</v>
      </c>
      <c r="E103" s="92"/>
      <c r="F103" s="92"/>
      <c r="G103" s="92">
        <v>420</v>
      </c>
      <c r="H103" s="94"/>
      <c r="I103" s="94">
        <v>2</v>
      </c>
      <c r="J103" s="94">
        <v>2</v>
      </c>
      <c r="K103" s="94"/>
      <c r="L103" s="94"/>
      <c r="M103" s="93">
        <v>3</v>
      </c>
      <c r="N103" s="94">
        <v>1</v>
      </c>
      <c r="O103" s="75"/>
      <c r="P103" s="75">
        <v>2</v>
      </c>
      <c r="Q103" s="75">
        <v>2</v>
      </c>
      <c r="R103" s="75"/>
      <c r="S103" s="75"/>
      <c r="T103" s="75">
        <v>2</v>
      </c>
      <c r="U103" s="75"/>
      <c r="V103" s="75"/>
      <c r="W103" s="75">
        <v>2</v>
      </c>
      <c r="X103" s="94">
        <v>2</v>
      </c>
      <c r="Y103" s="94"/>
      <c r="Z103" s="94">
        <v>3</v>
      </c>
      <c r="AA103" s="94"/>
      <c r="AB103" s="94"/>
      <c r="AC103" s="94">
        <v>2</v>
      </c>
      <c r="AD103" s="94">
        <v>1</v>
      </c>
      <c r="AE103" s="94"/>
      <c r="AF103" s="94"/>
      <c r="AG103" s="94"/>
      <c r="AH103" s="94"/>
      <c r="AI103" s="94"/>
      <c r="AJ103" s="94"/>
      <c r="AK103" s="93"/>
      <c r="AL103" s="94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>
        <v>2</v>
      </c>
      <c r="AZ103" s="75">
        <v>2</v>
      </c>
      <c r="BA103" s="75">
        <v>2</v>
      </c>
      <c r="BB103" s="75">
        <v>2</v>
      </c>
      <c r="BC103" s="75"/>
      <c r="BD103" s="75"/>
      <c r="BE103" s="75"/>
      <c r="BF103" s="75"/>
      <c r="BG103" s="75"/>
      <c r="BH103" s="75">
        <v>3</v>
      </c>
      <c r="BI103" s="75">
        <v>3</v>
      </c>
      <c r="BJ103" s="75">
        <v>2</v>
      </c>
      <c r="BK103" s="75"/>
      <c r="BL103" s="75"/>
      <c r="BM103" s="75"/>
      <c r="BN103" s="75"/>
      <c r="BO103" s="75"/>
      <c r="BP103" s="75">
        <v>2</v>
      </c>
      <c r="BQ103" s="75">
        <v>2</v>
      </c>
      <c r="BR103" s="75">
        <v>2</v>
      </c>
      <c r="BS103" s="75">
        <v>2</v>
      </c>
      <c r="BT103" s="75">
        <v>2</v>
      </c>
      <c r="BU103" s="75">
        <v>2</v>
      </c>
      <c r="BV103" s="75">
        <v>2</v>
      </c>
      <c r="BW103" s="75"/>
      <c r="BX103" s="75"/>
      <c r="BY103" s="75"/>
      <c r="BZ103" s="75">
        <v>2</v>
      </c>
      <c r="CA103" s="75"/>
      <c r="CB103" s="75">
        <v>1</v>
      </c>
      <c r="CC103" s="75">
        <v>1</v>
      </c>
      <c r="CD103" s="75">
        <v>1</v>
      </c>
      <c r="CE103" s="75"/>
      <c r="CF103" s="75">
        <v>3</v>
      </c>
      <c r="CG103" s="75">
        <v>2</v>
      </c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>
        <v>2</v>
      </c>
      <c r="DD103" s="75">
        <v>2</v>
      </c>
      <c r="DE103" s="75">
        <v>2</v>
      </c>
      <c r="DF103" s="75">
        <v>2</v>
      </c>
      <c r="DG103" s="75"/>
      <c r="DH103" s="75"/>
      <c r="DI103" s="75"/>
      <c r="DJ103" s="75"/>
      <c r="DK103" s="75"/>
      <c r="DL103" s="75">
        <v>3</v>
      </c>
      <c r="DM103" s="75">
        <v>3</v>
      </c>
      <c r="DN103" s="75">
        <v>2</v>
      </c>
      <c r="DO103" s="75"/>
      <c r="DP103" s="75"/>
      <c r="DQ103" s="75"/>
      <c r="DR103" s="75"/>
      <c r="DS103" s="75"/>
      <c r="DT103" s="75">
        <v>2</v>
      </c>
      <c r="DU103" s="75">
        <v>2</v>
      </c>
      <c r="DV103" s="75">
        <v>2</v>
      </c>
      <c r="DW103" s="75">
        <v>2</v>
      </c>
      <c r="DX103" s="75">
        <v>2</v>
      </c>
      <c r="DY103" s="75">
        <v>2</v>
      </c>
      <c r="DZ103" s="75">
        <v>2</v>
      </c>
      <c r="EA103" s="75"/>
      <c r="EB103" s="75"/>
      <c r="EC103" s="75"/>
      <c r="ED103" s="75">
        <v>2</v>
      </c>
      <c r="EE103" s="75"/>
      <c r="EF103" s="75">
        <v>1</v>
      </c>
      <c r="EG103" s="75">
        <v>1</v>
      </c>
      <c r="EH103" s="75">
        <v>1</v>
      </c>
      <c r="EI103" s="75"/>
      <c r="EJ103" s="75">
        <v>3</v>
      </c>
      <c r="EK103" s="75">
        <v>2</v>
      </c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/>
      <c r="FG103" s="75">
        <v>2</v>
      </c>
      <c r="FH103" s="75">
        <v>2</v>
      </c>
      <c r="FI103" s="75">
        <v>2</v>
      </c>
      <c r="FJ103" s="75">
        <v>2</v>
      </c>
      <c r="FK103" s="75"/>
      <c r="FL103" s="75"/>
      <c r="FM103" s="75"/>
      <c r="FN103" s="75"/>
      <c r="FO103" s="75"/>
      <c r="FP103" s="75">
        <v>3</v>
      </c>
      <c r="FQ103" s="75">
        <v>3</v>
      </c>
      <c r="FR103" s="75">
        <v>2</v>
      </c>
      <c r="FS103" s="75"/>
      <c r="FT103" s="75"/>
      <c r="FU103" s="75"/>
      <c r="FV103" s="75"/>
      <c r="FW103" s="75"/>
      <c r="FX103" s="75">
        <v>2</v>
      </c>
      <c r="FY103" s="75">
        <v>2</v>
      </c>
      <c r="FZ103" s="75">
        <v>2</v>
      </c>
      <c r="GA103" s="75">
        <v>2</v>
      </c>
      <c r="GB103" s="75">
        <v>2</v>
      </c>
      <c r="GC103" s="75">
        <v>2</v>
      </c>
      <c r="GD103" s="75">
        <v>2</v>
      </c>
      <c r="GE103" s="75"/>
      <c r="GF103" s="75"/>
      <c r="GG103" s="75"/>
      <c r="GH103" s="75">
        <v>2</v>
      </c>
      <c r="GI103" s="75"/>
      <c r="GJ103" s="75">
        <v>1</v>
      </c>
      <c r="GK103" s="75">
        <v>1</v>
      </c>
      <c r="GL103" s="75">
        <v>1</v>
      </c>
      <c r="GM103" s="75"/>
      <c r="GN103" s="75">
        <v>3</v>
      </c>
      <c r="GO103" s="75">
        <v>2</v>
      </c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>
        <v>2</v>
      </c>
      <c r="HM103" s="75">
        <v>2</v>
      </c>
      <c r="HN103" s="75">
        <v>3</v>
      </c>
      <c r="HO103" s="75">
        <v>1</v>
      </c>
      <c r="HP103" s="75"/>
      <c r="HQ103" s="75"/>
      <c r="HR103" s="75">
        <v>4</v>
      </c>
      <c r="HS103" s="75"/>
      <c r="HT103" s="75"/>
      <c r="HU103" s="75">
        <v>4</v>
      </c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83">
        <v>34.125</v>
      </c>
      <c r="IW103" s="83">
        <v>34.125</v>
      </c>
      <c r="IX103" s="83">
        <v>47.25</v>
      </c>
      <c r="IY103" s="83">
        <v>15.75</v>
      </c>
      <c r="IZ103" s="83">
        <v>89.25</v>
      </c>
      <c r="JA103" s="83">
        <v>99.75</v>
      </c>
      <c r="JB103" s="83">
        <v>76.125</v>
      </c>
      <c r="JC103" s="83">
        <v>23.625</v>
      </c>
      <c r="JD103" s="75">
        <v>160</v>
      </c>
      <c r="JE103" s="75">
        <v>20</v>
      </c>
      <c r="JF103" s="75">
        <v>8</v>
      </c>
      <c r="JG103" s="75">
        <v>160</v>
      </c>
      <c r="JH103" s="75">
        <v>160</v>
      </c>
      <c r="JI103" s="97">
        <v>2.625</v>
      </c>
      <c r="JJ103" s="97">
        <v>420</v>
      </c>
      <c r="JK103" s="97">
        <v>0</v>
      </c>
    </row>
    <row r="104" spans="1:271" s="67" customFormat="1" x14ac:dyDescent="0.3">
      <c r="A104" s="75">
        <v>5</v>
      </c>
      <c r="B104" s="75" t="s">
        <v>149</v>
      </c>
      <c r="C104" s="75" t="s">
        <v>149</v>
      </c>
      <c r="D104" s="79" t="s">
        <v>648</v>
      </c>
      <c r="E104" s="92"/>
      <c r="F104" s="92"/>
      <c r="G104" s="92">
        <v>795</v>
      </c>
      <c r="H104" s="94"/>
      <c r="I104" s="94"/>
      <c r="J104" s="94">
        <v>2</v>
      </c>
      <c r="K104" s="94"/>
      <c r="L104" s="94"/>
      <c r="M104" s="94"/>
      <c r="N104" s="94">
        <v>3</v>
      </c>
      <c r="O104" s="94">
        <v>3</v>
      </c>
      <c r="P104" s="75"/>
      <c r="Q104" s="94"/>
      <c r="R104" s="94">
        <v>3</v>
      </c>
      <c r="S104" s="94"/>
      <c r="T104" s="94"/>
      <c r="U104" s="94">
        <v>3</v>
      </c>
      <c r="V104" s="94">
        <v>2</v>
      </c>
      <c r="W104" s="94"/>
      <c r="X104" s="94"/>
      <c r="Y104" s="94">
        <v>2</v>
      </c>
      <c r="Z104" s="94"/>
      <c r="AA104" s="94">
        <v>2</v>
      </c>
      <c r="AB104" s="94"/>
      <c r="AC104" s="94"/>
      <c r="AD104" s="94">
        <v>3</v>
      </c>
      <c r="AE104" s="94">
        <v>1</v>
      </c>
      <c r="AF104" s="94"/>
      <c r="AG104" s="94"/>
      <c r="AH104" s="94"/>
      <c r="AI104" s="94"/>
      <c r="AJ104" s="94"/>
      <c r="AK104" s="94"/>
      <c r="AL104" s="94"/>
      <c r="AM104" s="94"/>
      <c r="AN104" s="75"/>
      <c r="AO104" s="94"/>
      <c r="AP104" s="94"/>
      <c r="AQ104" s="94"/>
      <c r="AR104" s="94"/>
      <c r="AS104" s="94"/>
      <c r="AT104" s="94"/>
      <c r="AU104" s="94"/>
      <c r="AV104" s="75"/>
      <c r="AW104" s="75"/>
      <c r="AX104" s="75"/>
      <c r="AY104" s="75"/>
      <c r="AZ104" s="75">
        <v>4</v>
      </c>
      <c r="BA104" s="75"/>
      <c r="BB104" s="75"/>
      <c r="BC104" s="75">
        <v>4</v>
      </c>
      <c r="BD104" s="75"/>
      <c r="BE104" s="94"/>
      <c r="BF104" s="94"/>
      <c r="BG104" s="94"/>
      <c r="BH104" s="94"/>
      <c r="BI104" s="94">
        <v>4</v>
      </c>
      <c r="BJ104" s="94"/>
      <c r="BK104" s="94">
        <v>4</v>
      </c>
      <c r="BL104" s="75"/>
      <c r="BM104" s="94"/>
      <c r="BN104" s="94"/>
      <c r="BO104" s="94"/>
      <c r="BP104" s="94"/>
      <c r="BQ104" s="94">
        <v>4</v>
      </c>
      <c r="BR104" s="94"/>
      <c r="BS104" s="94">
        <v>4</v>
      </c>
      <c r="BT104" s="75"/>
      <c r="BU104" s="94"/>
      <c r="BV104" s="94">
        <v>2</v>
      </c>
      <c r="BW104" s="94">
        <v>2</v>
      </c>
      <c r="BX104" s="94">
        <v>2</v>
      </c>
      <c r="BY104" s="94">
        <v>2</v>
      </c>
      <c r="BZ104" s="94"/>
      <c r="CA104" s="94"/>
      <c r="CB104" s="75"/>
      <c r="CC104" s="94"/>
      <c r="CD104" s="94">
        <v>2</v>
      </c>
      <c r="CE104" s="94">
        <v>2</v>
      </c>
      <c r="CF104" s="94">
        <v>2</v>
      </c>
      <c r="CG104" s="94">
        <v>2</v>
      </c>
      <c r="CH104" s="94"/>
      <c r="CI104" s="94"/>
      <c r="CJ104" s="75"/>
      <c r="CK104" s="94"/>
      <c r="CL104" s="94"/>
      <c r="CM104" s="94"/>
      <c r="CN104" s="94"/>
      <c r="CO104" s="94"/>
      <c r="CP104" s="94"/>
      <c r="CQ104" s="94"/>
      <c r="CR104" s="75"/>
      <c r="CS104" s="94"/>
      <c r="CT104" s="94"/>
      <c r="CU104" s="94"/>
      <c r="CV104" s="94"/>
      <c r="CW104" s="94"/>
      <c r="CX104" s="94"/>
      <c r="CY104" s="94"/>
      <c r="CZ104" s="75"/>
      <c r="DA104" s="75"/>
      <c r="DB104" s="75"/>
      <c r="DC104" s="75"/>
      <c r="DD104" s="75">
        <v>4</v>
      </c>
      <c r="DE104" s="75"/>
      <c r="DF104" s="75"/>
      <c r="DG104" s="75">
        <v>4</v>
      </c>
      <c r="DH104" s="75"/>
      <c r="DI104" s="94"/>
      <c r="DJ104" s="94"/>
      <c r="DK104" s="94"/>
      <c r="DL104" s="94"/>
      <c r="DM104" s="94">
        <v>4</v>
      </c>
      <c r="DN104" s="94"/>
      <c r="DO104" s="94">
        <v>4</v>
      </c>
      <c r="DP104" s="75"/>
      <c r="DQ104" s="94"/>
      <c r="DR104" s="94"/>
      <c r="DS104" s="94"/>
      <c r="DT104" s="94"/>
      <c r="DU104" s="94">
        <v>4</v>
      </c>
      <c r="DV104" s="94"/>
      <c r="DW104" s="94">
        <v>4</v>
      </c>
      <c r="DX104" s="75"/>
      <c r="DY104" s="94"/>
      <c r="DZ104" s="94">
        <v>2</v>
      </c>
      <c r="EA104" s="94">
        <v>2</v>
      </c>
      <c r="EB104" s="94">
        <v>2</v>
      </c>
      <c r="EC104" s="94">
        <v>2</v>
      </c>
      <c r="ED104" s="94"/>
      <c r="EE104" s="94"/>
      <c r="EF104" s="75"/>
      <c r="EG104" s="94"/>
      <c r="EH104" s="94">
        <v>2</v>
      </c>
      <c r="EI104" s="94">
        <v>2</v>
      </c>
      <c r="EJ104" s="94">
        <v>2</v>
      </c>
      <c r="EK104" s="94">
        <v>2</v>
      </c>
      <c r="EL104" s="94"/>
      <c r="EM104" s="94"/>
      <c r="EN104" s="75"/>
      <c r="EO104" s="94"/>
      <c r="EP104" s="94"/>
      <c r="EQ104" s="94"/>
      <c r="ER104" s="94"/>
      <c r="ES104" s="94"/>
      <c r="ET104" s="94"/>
      <c r="EU104" s="94"/>
      <c r="EV104" s="75"/>
      <c r="EW104" s="94"/>
      <c r="EX104" s="94"/>
      <c r="EY104" s="94"/>
      <c r="EZ104" s="94"/>
      <c r="FA104" s="94"/>
      <c r="FB104" s="94"/>
      <c r="FC104" s="94"/>
      <c r="FD104" s="75"/>
      <c r="FE104" s="75"/>
      <c r="FF104" s="75"/>
      <c r="FG104" s="75"/>
      <c r="FH104" s="75">
        <v>4</v>
      </c>
      <c r="FI104" s="75"/>
      <c r="FJ104" s="75"/>
      <c r="FK104" s="75">
        <v>4</v>
      </c>
      <c r="FL104" s="75"/>
      <c r="FM104" s="94"/>
      <c r="FN104" s="94"/>
      <c r="FO104" s="94"/>
      <c r="FP104" s="94"/>
      <c r="FQ104" s="94">
        <v>4</v>
      </c>
      <c r="FR104" s="94"/>
      <c r="FS104" s="94">
        <v>4</v>
      </c>
      <c r="FT104" s="75"/>
      <c r="FU104" s="94"/>
      <c r="FV104" s="94"/>
      <c r="FW104" s="94"/>
      <c r="FX104" s="94"/>
      <c r="FY104" s="94">
        <v>4</v>
      </c>
      <c r="FZ104" s="94"/>
      <c r="GA104" s="94">
        <v>4</v>
      </c>
      <c r="GB104" s="75"/>
      <c r="GC104" s="94"/>
      <c r="GD104" s="94">
        <v>2</v>
      </c>
      <c r="GE104" s="94">
        <v>2</v>
      </c>
      <c r="GF104" s="94">
        <v>2</v>
      </c>
      <c r="GG104" s="94">
        <v>2</v>
      </c>
      <c r="GH104" s="94"/>
      <c r="GI104" s="94"/>
      <c r="GJ104" s="75"/>
      <c r="GK104" s="94"/>
      <c r="GL104" s="94">
        <v>2</v>
      </c>
      <c r="GM104" s="94">
        <v>2</v>
      </c>
      <c r="GN104" s="94">
        <v>2</v>
      </c>
      <c r="GO104" s="94">
        <v>2</v>
      </c>
      <c r="GP104" s="94"/>
      <c r="GQ104" s="94"/>
      <c r="GR104" s="75"/>
      <c r="GS104" s="94"/>
      <c r="GT104" s="94"/>
      <c r="GU104" s="94"/>
      <c r="GV104" s="94"/>
      <c r="GW104" s="94"/>
      <c r="GX104" s="94"/>
      <c r="GY104" s="75"/>
      <c r="GZ104" s="94"/>
      <c r="HA104" s="94"/>
      <c r="HB104" s="94"/>
      <c r="HC104" s="94"/>
      <c r="HD104" s="94"/>
      <c r="HE104" s="94"/>
      <c r="HF104" s="75"/>
      <c r="HG104" s="94"/>
      <c r="HH104" s="75"/>
      <c r="HI104" s="94"/>
      <c r="HJ104" s="94"/>
      <c r="HK104" s="94"/>
      <c r="HL104" s="94"/>
      <c r="HM104" s="94">
        <v>3</v>
      </c>
      <c r="HN104" s="94">
        <v>3</v>
      </c>
      <c r="HO104" s="75">
        <v>2</v>
      </c>
      <c r="HP104" s="94"/>
      <c r="HQ104" s="94"/>
      <c r="HR104" s="94"/>
      <c r="HS104" s="94">
        <v>2</v>
      </c>
      <c r="HT104" s="94"/>
      <c r="HU104" s="94">
        <v>3</v>
      </c>
      <c r="HV104" s="75"/>
      <c r="HW104" s="94">
        <v>3</v>
      </c>
      <c r="HX104" s="75"/>
      <c r="HY104" s="94"/>
      <c r="HZ104" s="94"/>
      <c r="IA104" s="94"/>
      <c r="IB104" s="94"/>
      <c r="IC104" s="94"/>
      <c r="ID104" s="94"/>
      <c r="IE104" s="75"/>
      <c r="IF104" s="94"/>
      <c r="IG104" s="94"/>
      <c r="IH104" s="94"/>
      <c r="II104" s="94"/>
      <c r="IJ104" s="94"/>
      <c r="IK104" s="94"/>
      <c r="IL104" s="75"/>
      <c r="IM104" s="94"/>
      <c r="IN104" s="94"/>
      <c r="IO104" s="94"/>
      <c r="IP104" s="94"/>
      <c r="IQ104" s="94"/>
      <c r="IR104" s="94"/>
      <c r="IS104" s="75"/>
      <c r="IT104" s="94"/>
      <c r="IU104" s="94"/>
      <c r="IV104" s="83">
        <v>0</v>
      </c>
      <c r="IW104" s="83">
        <v>9.9375</v>
      </c>
      <c r="IX104" s="83">
        <v>84.46875</v>
      </c>
      <c r="IY104" s="83">
        <v>79.5</v>
      </c>
      <c r="IZ104" s="83">
        <v>119.25</v>
      </c>
      <c r="JA104" s="83">
        <v>223.59375</v>
      </c>
      <c r="JB104" s="83">
        <v>54.65625</v>
      </c>
      <c r="JC104" s="83">
        <v>223.59375</v>
      </c>
      <c r="JD104" s="75">
        <v>160</v>
      </c>
      <c r="JE104" s="75">
        <v>20</v>
      </c>
      <c r="JF104" s="75">
        <v>8</v>
      </c>
      <c r="JG104" s="75">
        <v>160</v>
      </c>
      <c r="JH104" s="75">
        <v>160</v>
      </c>
      <c r="JI104" s="97">
        <v>4.96875</v>
      </c>
      <c r="JJ104" s="97">
        <v>795</v>
      </c>
      <c r="JK104" s="97">
        <v>0</v>
      </c>
    </row>
    <row r="105" spans="1:271" x14ac:dyDescent="0.3">
      <c r="A105" s="75">
        <v>6</v>
      </c>
      <c r="B105" s="75" t="s">
        <v>156</v>
      </c>
      <c r="C105" s="75" t="s">
        <v>156</v>
      </c>
      <c r="D105" s="79" t="s">
        <v>649</v>
      </c>
      <c r="E105" s="92"/>
      <c r="F105" s="92"/>
      <c r="G105" s="92">
        <v>524</v>
      </c>
      <c r="H105" s="94"/>
      <c r="I105" s="94">
        <v>2</v>
      </c>
      <c r="J105" s="94"/>
      <c r="K105" s="94">
        <v>2</v>
      </c>
      <c r="L105" s="94"/>
      <c r="M105" s="94">
        <v>2</v>
      </c>
      <c r="N105" s="94">
        <v>2</v>
      </c>
      <c r="O105" s="75"/>
      <c r="P105" s="75">
        <v>2</v>
      </c>
      <c r="Q105" s="94">
        <v>2</v>
      </c>
      <c r="R105" s="94">
        <v>2</v>
      </c>
      <c r="S105" s="94"/>
      <c r="T105" s="94">
        <v>2</v>
      </c>
      <c r="U105" s="94"/>
      <c r="V105" s="94"/>
      <c r="W105" s="94"/>
      <c r="X105" s="94">
        <v>2</v>
      </c>
      <c r="Y105" s="94"/>
      <c r="Z105" s="94">
        <v>3</v>
      </c>
      <c r="AA105" s="94"/>
      <c r="AB105" s="94"/>
      <c r="AC105" s="94">
        <v>3</v>
      </c>
      <c r="AD105" s="94"/>
      <c r="AE105" s="94"/>
      <c r="AF105" s="94"/>
      <c r="AG105" s="94"/>
      <c r="AH105" s="94"/>
      <c r="AI105" s="94"/>
      <c r="AJ105" s="94"/>
      <c r="AK105" s="94"/>
      <c r="AL105" s="94"/>
      <c r="AM105" s="75"/>
      <c r="AN105" s="75"/>
      <c r="AO105" s="94"/>
      <c r="AP105" s="94"/>
      <c r="AQ105" s="94"/>
      <c r="AR105" s="94"/>
      <c r="AS105" s="94"/>
      <c r="AT105" s="94"/>
      <c r="AU105" s="94"/>
      <c r="AV105" s="75">
        <v>2</v>
      </c>
      <c r="AW105" s="75">
        <v>2</v>
      </c>
      <c r="AX105" s="75">
        <v>2</v>
      </c>
      <c r="AY105" s="75">
        <v>2</v>
      </c>
      <c r="AZ105" s="75"/>
      <c r="BA105" s="75"/>
      <c r="BB105" s="75"/>
      <c r="BC105" s="75"/>
      <c r="BD105" s="75"/>
      <c r="BE105" s="75"/>
      <c r="BF105" s="75"/>
      <c r="BG105" s="75">
        <v>2</v>
      </c>
      <c r="BH105" s="75">
        <v>2</v>
      </c>
      <c r="BI105" s="75">
        <v>2</v>
      </c>
      <c r="BJ105" s="75">
        <v>2</v>
      </c>
      <c r="BK105" s="75"/>
      <c r="BL105" s="75"/>
      <c r="BM105" s="75"/>
      <c r="BN105" s="75"/>
      <c r="BO105" s="75"/>
      <c r="BP105" s="75">
        <v>2</v>
      </c>
      <c r="BQ105" s="75">
        <v>2</v>
      </c>
      <c r="BR105" s="75">
        <v>2</v>
      </c>
      <c r="BS105" s="75">
        <v>2</v>
      </c>
      <c r="BT105" s="75"/>
      <c r="BU105" s="75"/>
      <c r="BV105" s="75">
        <v>2</v>
      </c>
      <c r="BW105" s="75">
        <v>2</v>
      </c>
      <c r="BX105" s="75"/>
      <c r="BY105" s="75">
        <v>2</v>
      </c>
      <c r="BZ105" s="75"/>
      <c r="CA105" s="75">
        <v>2</v>
      </c>
      <c r="CB105" s="75"/>
      <c r="CC105" s="75"/>
      <c r="CD105" s="75"/>
      <c r="CE105" s="75">
        <v>3</v>
      </c>
      <c r="CF105" s="75"/>
      <c r="CG105" s="75">
        <v>3</v>
      </c>
      <c r="CH105" s="75">
        <v>2</v>
      </c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>
        <v>2</v>
      </c>
      <c r="DA105" s="75">
        <v>2</v>
      </c>
      <c r="DB105" s="75">
        <v>2</v>
      </c>
      <c r="DC105" s="75">
        <v>2</v>
      </c>
      <c r="DD105" s="75"/>
      <c r="DE105" s="75"/>
      <c r="DF105" s="75"/>
      <c r="DG105" s="75"/>
      <c r="DH105" s="75"/>
      <c r="DI105" s="75"/>
      <c r="DJ105" s="75"/>
      <c r="DK105" s="75">
        <v>2</v>
      </c>
      <c r="DL105" s="75">
        <v>2</v>
      </c>
      <c r="DM105" s="75">
        <v>2</v>
      </c>
      <c r="DN105" s="75">
        <v>2</v>
      </c>
      <c r="DO105" s="75"/>
      <c r="DP105" s="75"/>
      <c r="DQ105" s="75"/>
      <c r="DR105" s="75"/>
      <c r="DS105" s="75"/>
      <c r="DT105" s="75">
        <v>2</v>
      </c>
      <c r="DU105" s="75">
        <v>2</v>
      </c>
      <c r="DV105" s="75">
        <v>2</v>
      </c>
      <c r="DW105" s="75">
        <v>2</v>
      </c>
      <c r="DX105" s="75"/>
      <c r="DY105" s="75"/>
      <c r="DZ105" s="75">
        <v>2</v>
      </c>
      <c r="EA105" s="75">
        <v>2</v>
      </c>
      <c r="EB105" s="75"/>
      <c r="EC105" s="75">
        <v>2</v>
      </c>
      <c r="ED105" s="75"/>
      <c r="EE105" s="75">
        <v>2</v>
      </c>
      <c r="EF105" s="75"/>
      <c r="EG105" s="75"/>
      <c r="EH105" s="75"/>
      <c r="EI105" s="75">
        <v>3</v>
      </c>
      <c r="EJ105" s="75"/>
      <c r="EK105" s="75">
        <v>3</v>
      </c>
      <c r="EL105" s="75">
        <v>2</v>
      </c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>
        <v>2</v>
      </c>
      <c r="FE105" s="75">
        <v>2</v>
      </c>
      <c r="FF105" s="75">
        <v>2</v>
      </c>
      <c r="FG105" s="75">
        <v>2</v>
      </c>
      <c r="FH105" s="75"/>
      <c r="FI105" s="75"/>
      <c r="FJ105" s="75"/>
      <c r="FK105" s="75"/>
      <c r="FL105" s="75"/>
      <c r="FM105" s="75"/>
      <c r="FN105" s="75"/>
      <c r="FO105" s="75">
        <v>2</v>
      </c>
      <c r="FP105" s="75">
        <v>2</v>
      </c>
      <c r="FQ105" s="75">
        <v>2</v>
      </c>
      <c r="FR105" s="75">
        <v>2</v>
      </c>
      <c r="FS105" s="75"/>
      <c r="FT105" s="75"/>
      <c r="FU105" s="75"/>
      <c r="FV105" s="75"/>
      <c r="FW105" s="75"/>
      <c r="FX105" s="75">
        <v>2</v>
      </c>
      <c r="FY105" s="75">
        <v>2</v>
      </c>
      <c r="FZ105" s="75">
        <v>2</v>
      </c>
      <c r="GA105" s="75">
        <v>2</v>
      </c>
      <c r="GB105" s="75"/>
      <c r="GC105" s="75"/>
      <c r="GD105" s="75">
        <v>2</v>
      </c>
      <c r="GE105" s="75">
        <v>2</v>
      </c>
      <c r="GF105" s="75"/>
      <c r="GG105" s="75">
        <v>2</v>
      </c>
      <c r="GH105" s="75"/>
      <c r="GI105" s="75">
        <v>2</v>
      </c>
      <c r="GJ105" s="75"/>
      <c r="GK105" s="75"/>
      <c r="GL105" s="75"/>
      <c r="GM105" s="75">
        <v>3</v>
      </c>
      <c r="GN105" s="75"/>
      <c r="GO105" s="75">
        <v>3</v>
      </c>
      <c r="GP105" s="75">
        <v>2</v>
      </c>
      <c r="GQ105" s="75"/>
      <c r="GR105" s="75"/>
      <c r="GS105" s="75"/>
      <c r="GT105" s="75"/>
      <c r="GU105" s="75"/>
      <c r="GV105" s="75"/>
      <c r="GW105" s="75"/>
      <c r="GX105" s="75"/>
      <c r="GY105" s="75"/>
      <c r="GZ105" s="94"/>
      <c r="HA105" s="94"/>
      <c r="HB105" s="94"/>
      <c r="HC105" s="94"/>
      <c r="HD105" s="94"/>
      <c r="HE105" s="94"/>
      <c r="HF105" s="94"/>
      <c r="HG105" s="75"/>
      <c r="HH105" s="75">
        <v>2</v>
      </c>
      <c r="HI105" s="75">
        <v>2</v>
      </c>
      <c r="HJ105" s="75">
        <v>2</v>
      </c>
      <c r="HK105" s="75">
        <v>2</v>
      </c>
      <c r="HL105" s="75"/>
      <c r="HM105" s="75"/>
      <c r="HN105" s="75"/>
      <c r="HO105" s="75"/>
      <c r="HP105" s="94"/>
      <c r="HQ105" s="94"/>
      <c r="HR105" s="94"/>
      <c r="HS105" s="94"/>
      <c r="HT105" s="94">
        <v>2</v>
      </c>
      <c r="HU105" s="94">
        <v>3</v>
      </c>
      <c r="HV105" s="94">
        <v>3</v>
      </c>
      <c r="HW105" s="75"/>
      <c r="HX105" s="75"/>
      <c r="HY105" s="75"/>
      <c r="HZ105" s="75"/>
      <c r="IA105" s="75"/>
      <c r="IB105" s="75"/>
      <c r="IC105" s="75"/>
      <c r="ID105" s="75"/>
      <c r="IE105" s="75"/>
      <c r="IF105" s="94"/>
      <c r="IG105" s="94"/>
      <c r="IH105" s="94"/>
      <c r="II105" s="94"/>
      <c r="IJ105" s="94"/>
      <c r="IK105" s="94"/>
      <c r="IL105" s="94"/>
      <c r="IM105" s="75"/>
      <c r="IN105" s="94"/>
      <c r="IO105" s="94"/>
      <c r="IP105" s="94"/>
      <c r="IQ105" s="94"/>
      <c r="IR105" s="94"/>
      <c r="IS105" s="94"/>
      <c r="IT105" s="94"/>
      <c r="IU105" s="75"/>
      <c r="IV105" s="83">
        <v>39.299999999999997</v>
      </c>
      <c r="IW105" s="83">
        <v>39.299999999999997</v>
      </c>
      <c r="IX105" s="83">
        <v>62.225000000000001</v>
      </c>
      <c r="IY105" s="83">
        <v>101.52500000000001</v>
      </c>
      <c r="IZ105" s="83">
        <v>52.4</v>
      </c>
      <c r="JA105" s="83">
        <v>114.625</v>
      </c>
      <c r="JB105" s="83">
        <v>75.325000000000003</v>
      </c>
      <c r="JC105" s="83">
        <v>39.299999999999997</v>
      </c>
      <c r="JD105" s="75">
        <v>160</v>
      </c>
      <c r="JE105" s="75">
        <v>20</v>
      </c>
      <c r="JF105" s="75">
        <v>8</v>
      </c>
      <c r="JG105" s="75">
        <v>160</v>
      </c>
      <c r="JH105" s="75">
        <v>160</v>
      </c>
      <c r="JI105" s="97">
        <v>3.2749999999999999</v>
      </c>
      <c r="JJ105" s="97">
        <v>524</v>
      </c>
      <c r="JK105" s="97">
        <v>0</v>
      </c>
    </row>
    <row r="106" spans="1:271" x14ac:dyDescent="0.3">
      <c r="A106" s="75">
        <v>7</v>
      </c>
      <c r="B106" s="75" t="s">
        <v>149</v>
      </c>
      <c r="C106" s="75" t="s">
        <v>149</v>
      </c>
      <c r="D106" s="79" t="s">
        <v>650</v>
      </c>
      <c r="E106" s="92"/>
      <c r="F106" s="92"/>
      <c r="G106" s="92">
        <v>420</v>
      </c>
      <c r="H106" s="94"/>
      <c r="I106" s="94">
        <v>2</v>
      </c>
      <c r="J106" s="94">
        <v>2</v>
      </c>
      <c r="K106" s="94">
        <v>2</v>
      </c>
      <c r="L106" s="94">
        <v>2</v>
      </c>
      <c r="M106" s="94"/>
      <c r="N106" s="94"/>
      <c r="O106" s="75"/>
      <c r="P106" s="75"/>
      <c r="Q106" s="75"/>
      <c r="R106" s="75">
        <v>2</v>
      </c>
      <c r="S106" s="75">
        <v>2</v>
      </c>
      <c r="T106" s="75">
        <v>2</v>
      </c>
      <c r="U106" s="75"/>
      <c r="V106" s="75">
        <v>2</v>
      </c>
      <c r="W106" s="75"/>
      <c r="X106" s="94"/>
      <c r="Y106" s="94">
        <v>2</v>
      </c>
      <c r="Z106" s="94">
        <v>2</v>
      </c>
      <c r="AA106" s="94">
        <v>3</v>
      </c>
      <c r="AB106" s="94">
        <v>1</v>
      </c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>
        <v>2</v>
      </c>
      <c r="BA106" s="75">
        <v>2</v>
      </c>
      <c r="BB106" s="75">
        <v>4</v>
      </c>
      <c r="BC106" s="75"/>
      <c r="BD106" s="75"/>
      <c r="BE106" s="75"/>
      <c r="BF106" s="75">
        <v>2</v>
      </c>
      <c r="BG106" s="75">
        <v>2</v>
      </c>
      <c r="BH106" s="75">
        <v>2</v>
      </c>
      <c r="BI106" s="75">
        <v>2</v>
      </c>
      <c r="BJ106" s="75"/>
      <c r="BK106" s="75"/>
      <c r="BL106" s="75"/>
      <c r="BM106" s="75"/>
      <c r="BN106" s="75">
        <v>2</v>
      </c>
      <c r="BO106" s="75">
        <v>2</v>
      </c>
      <c r="BP106" s="75">
        <v>2</v>
      </c>
      <c r="BQ106" s="75"/>
      <c r="BR106" s="75">
        <v>2</v>
      </c>
      <c r="BS106" s="75"/>
      <c r="BT106" s="75"/>
      <c r="BU106" s="75"/>
      <c r="BV106" s="75"/>
      <c r="BW106" s="75"/>
      <c r="BX106" s="75">
        <v>2</v>
      </c>
      <c r="BY106" s="75">
        <v>2</v>
      </c>
      <c r="BZ106" s="75">
        <v>2</v>
      </c>
      <c r="CA106" s="75">
        <v>2</v>
      </c>
      <c r="CB106" s="75"/>
      <c r="CC106" s="75"/>
      <c r="CD106" s="75"/>
      <c r="CE106" s="75"/>
      <c r="CF106" s="75">
        <v>4</v>
      </c>
      <c r="CG106" s="75"/>
      <c r="CH106" s="75"/>
      <c r="CI106" s="75">
        <v>4</v>
      </c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>
        <v>2</v>
      </c>
      <c r="DE106" s="75">
        <v>2</v>
      </c>
      <c r="DF106" s="75">
        <v>4</v>
      </c>
      <c r="DG106" s="75"/>
      <c r="DH106" s="75"/>
      <c r="DI106" s="75"/>
      <c r="DJ106" s="75">
        <v>2</v>
      </c>
      <c r="DK106" s="75">
        <v>2</v>
      </c>
      <c r="DL106" s="75">
        <v>2</v>
      </c>
      <c r="DM106" s="75">
        <v>2</v>
      </c>
      <c r="DN106" s="75"/>
      <c r="DO106" s="75"/>
      <c r="DP106" s="75"/>
      <c r="DQ106" s="75"/>
      <c r="DR106" s="75">
        <v>2</v>
      </c>
      <c r="DS106" s="75">
        <v>2</v>
      </c>
      <c r="DT106" s="75">
        <v>2</v>
      </c>
      <c r="DU106" s="75"/>
      <c r="DV106" s="75">
        <v>2</v>
      </c>
      <c r="DW106" s="75"/>
      <c r="DX106" s="75"/>
      <c r="DY106" s="75"/>
      <c r="DZ106" s="75"/>
      <c r="EA106" s="75"/>
      <c r="EB106" s="75">
        <v>2</v>
      </c>
      <c r="EC106" s="75">
        <v>2</v>
      </c>
      <c r="ED106" s="75">
        <v>2</v>
      </c>
      <c r="EE106" s="75">
        <v>2</v>
      </c>
      <c r="EF106" s="75"/>
      <c r="EG106" s="75"/>
      <c r="EH106" s="75"/>
      <c r="EI106" s="75"/>
      <c r="EJ106" s="75">
        <v>4</v>
      </c>
      <c r="EK106" s="75"/>
      <c r="EL106" s="75"/>
      <c r="EM106" s="75">
        <v>4</v>
      </c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/>
      <c r="FC106" s="75"/>
      <c r="FD106" s="75"/>
      <c r="FE106" s="75"/>
      <c r="FF106" s="75"/>
      <c r="FG106" s="75"/>
      <c r="FH106" s="75">
        <v>2</v>
      </c>
      <c r="FI106" s="75">
        <v>2</v>
      </c>
      <c r="FJ106" s="75">
        <v>4</v>
      </c>
      <c r="FK106" s="75"/>
      <c r="FL106" s="75"/>
      <c r="FM106" s="75"/>
      <c r="FN106" s="75">
        <v>2</v>
      </c>
      <c r="FO106" s="75">
        <v>2</v>
      </c>
      <c r="FP106" s="75">
        <v>2</v>
      </c>
      <c r="FQ106" s="75">
        <v>2</v>
      </c>
      <c r="FR106" s="75"/>
      <c r="FS106" s="75"/>
      <c r="FT106" s="75"/>
      <c r="FU106" s="75"/>
      <c r="FV106" s="75">
        <v>2</v>
      </c>
      <c r="FW106" s="75">
        <v>2</v>
      </c>
      <c r="FX106" s="75">
        <v>2</v>
      </c>
      <c r="FY106" s="75"/>
      <c r="FZ106" s="75">
        <v>2</v>
      </c>
      <c r="GA106" s="75"/>
      <c r="GB106" s="75"/>
      <c r="GC106" s="75"/>
      <c r="GD106" s="75"/>
      <c r="GE106" s="75"/>
      <c r="GF106" s="75">
        <v>2</v>
      </c>
      <c r="GG106" s="75">
        <v>2</v>
      </c>
      <c r="GH106" s="75">
        <v>2</v>
      </c>
      <c r="GI106" s="75">
        <v>2</v>
      </c>
      <c r="GJ106" s="75"/>
      <c r="GK106" s="75"/>
      <c r="GL106" s="75"/>
      <c r="GM106" s="75"/>
      <c r="GN106" s="75">
        <v>4</v>
      </c>
      <c r="GO106" s="75"/>
      <c r="GP106" s="75"/>
      <c r="GQ106" s="75">
        <v>4</v>
      </c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>
        <v>2</v>
      </c>
      <c r="HK106" s="75">
        <v>2</v>
      </c>
      <c r="HL106" s="75">
        <v>2</v>
      </c>
      <c r="HM106" s="75">
        <v>2</v>
      </c>
      <c r="HN106" s="75"/>
      <c r="HO106" s="75"/>
      <c r="HP106" s="75"/>
      <c r="HQ106" s="75"/>
      <c r="HR106" s="75">
        <v>3</v>
      </c>
      <c r="HS106" s="75">
        <v>3</v>
      </c>
      <c r="HT106" s="75">
        <v>2</v>
      </c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/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83">
        <v>0</v>
      </c>
      <c r="IW106" s="83">
        <v>10.5</v>
      </c>
      <c r="IX106" s="83">
        <v>60.375</v>
      </c>
      <c r="IY106" s="83">
        <v>63</v>
      </c>
      <c r="IZ106" s="83">
        <v>118.125</v>
      </c>
      <c r="JA106" s="83">
        <v>52.5</v>
      </c>
      <c r="JB106" s="83">
        <v>68.25</v>
      </c>
      <c r="JC106" s="83">
        <v>47.25</v>
      </c>
      <c r="JD106" s="75">
        <v>160</v>
      </c>
      <c r="JE106" s="75">
        <v>20</v>
      </c>
      <c r="JF106" s="75">
        <v>8</v>
      </c>
      <c r="JG106" s="75">
        <v>160</v>
      </c>
      <c r="JH106" s="75">
        <v>160</v>
      </c>
      <c r="JI106" s="97">
        <v>2.625</v>
      </c>
      <c r="JJ106" s="97">
        <v>420</v>
      </c>
      <c r="JK106" s="97">
        <v>0</v>
      </c>
    </row>
    <row r="107" spans="1:271" x14ac:dyDescent="0.3">
      <c r="A107" s="75">
        <v>8</v>
      </c>
      <c r="B107" s="75" t="s">
        <v>154</v>
      </c>
      <c r="C107" s="75" t="s">
        <v>154</v>
      </c>
      <c r="D107" s="79" t="s">
        <v>651</v>
      </c>
      <c r="E107" s="92"/>
      <c r="F107" s="92"/>
      <c r="G107" s="92">
        <v>581</v>
      </c>
      <c r="H107" s="75"/>
      <c r="I107" s="75"/>
      <c r="J107" s="75">
        <v>2</v>
      </c>
      <c r="K107" s="75">
        <v>2</v>
      </c>
      <c r="L107" s="75">
        <v>2</v>
      </c>
      <c r="M107" s="75"/>
      <c r="N107" s="75">
        <v>2</v>
      </c>
      <c r="O107" s="75"/>
      <c r="P107" s="75"/>
      <c r="Q107" s="93"/>
      <c r="R107" s="93"/>
      <c r="S107" s="93">
        <v>2</v>
      </c>
      <c r="T107" s="93">
        <v>2</v>
      </c>
      <c r="U107" s="93">
        <v>2</v>
      </c>
      <c r="V107" s="93">
        <v>2</v>
      </c>
      <c r="W107" s="75"/>
      <c r="X107" s="93"/>
      <c r="Y107" s="93"/>
      <c r="Z107" s="93"/>
      <c r="AA107" s="93">
        <v>3</v>
      </c>
      <c r="AB107" s="93"/>
      <c r="AC107" s="93"/>
      <c r="AD107" s="93">
        <v>3</v>
      </c>
      <c r="AE107" s="93">
        <v>2</v>
      </c>
      <c r="AF107" s="75"/>
      <c r="AG107" s="75"/>
      <c r="AH107" s="75"/>
      <c r="AI107" s="75"/>
      <c r="AJ107" s="75"/>
      <c r="AK107" s="75"/>
      <c r="AL107" s="75"/>
      <c r="AM107" s="75"/>
      <c r="AN107" s="75"/>
      <c r="AO107" s="93"/>
      <c r="AP107" s="93"/>
      <c r="AQ107" s="93"/>
      <c r="AR107" s="93"/>
      <c r="AS107" s="93"/>
      <c r="AT107" s="93"/>
      <c r="AU107" s="75"/>
      <c r="AV107" s="75"/>
      <c r="AW107" s="75"/>
      <c r="AX107" s="75"/>
      <c r="AY107" s="75">
        <v>4</v>
      </c>
      <c r="AZ107" s="75"/>
      <c r="BA107" s="75"/>
      <c r="BB107" s="75"/>
      <c r="BC107" s="75">
        <v>4</v>
      </c>
      <c r="BD107" s="75"/>
      <c r="BE107" s="75"/>
      <c r="BF107" s="75"/>
      <c r="BG107" s="75">
        <v>2</v>
      </c>
      <c r="BH107" s="75">
        <v>2</v>
      </c>
      <c r="BI107" s="75">
        <v>2</v>
      </c>
      <c r="BJ107" s="75">
        <v>2</v>
      </c>
      <c r="BK107" s="75"/>
      <c r="BL107" s="75"/>
      <c r="BM107" s="93"/>
      <c r="BN107" s="93">
        <v>2</v>
      </c>
      <c r="BO107" s="93"/>
      <c r="BP107" s="93">
        <v>2</v>
      </c>
      <c r="BQ107" s="93">
        <v>2</v>
      </c>
      <c r="BR107" s="93">
        <v>2</v>
      </c>
      <c r="BS107" s="75"/>
      <c r="BT107" s="75"/>
      <c r="BU107" s="75">
        <v>2</v>
      </c>
      <c r="BV107" s="75">
        <v>2</v>
      </c>
      <c r="BW107" s="75">
        <v>2</v>
      </c>
      <c r="BX107" s="75">
        <v>2</v>
      </c>
      <c r="BY107" s="75"/>
      <c r="BZ107" s="75"/>
      <c r="CA107" s="75"/>
      <c r="CB107" s="75"/>
      <c r="CC107" s="75"/>
      <c r="CD107" s="75"/>
      <c r="CE107" s="75">
        <v>2</v>
      </c>
      <c r="CF107" s="75">
        <v>2</v>
      </c>
      <c r="CG107" s="75">
        <v>2</v>
      </c>
      <c r="CH107" s="75">
        <v>2</v>
      </c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93"/>
      <c r="CT107" s="93"/>
      <c r="CU107" s="93"/>
      <c r="CV107" s="93"/>
      <c r="CW107" s="93"/>
      <c r="CX107" s="93"/>
      <c r="CY107" s="75"/>
      <c r="CZ107" s="75"/>
      <c r="DA107" s="75"/>
      <c r="DB107" s="75"/>
      <c r="DC107" s="75">
        <v>4</v>
      </c>
      <c r="DD107" s="75"/>
      <c r="DE107" s="75"/>
      <c r="DF107" s="75"/>
      <c r="DG107" s="75">
        <v>4</v>
      </c>
      <c r="DH107" s="75"/>
      <c r="DI107" s="75"/>
      <c r="DJ107" s="75"/>
      <c r="DK107" s="75">
        <v>2</v>
      </c>
      <c r="DL107" s="75">
        <v>2</v>
      </c>
      <c r="DM107" s="75">
        <v>2</v>
      </c>
      <c r="DN107" s="75">
        <v>2</v>
      </c>
      <c r="DO107" s="75"/>
      <c r="DP107" s="75"/>
      <c r="DQ107" s="93"/>
      <c r="DR107" s="93">
        <v>2</v>
      </c>
      <c r="DS107" s="93"/>
      <c r="DT107" s="93">
        <v>2</v>
      </c>
      <c r="DU107" s="93">
        <v>2</v>
      </c>
      <c r="DV107" s="93">
        <v>2</v>
      </c>
      <c r="DW107" s="75"/>
      <c r="DX107" s="75"/>
      <c r="DY107" s="75">
        <v>2</v>
      </c>
      <c r="DZ107" s="75">
        <v>2</v>
      </c>
      <c r="EA107" s="75">
        <v>2</v>
      </c>
      <c r="EB107" s="75">
        <v>2</v>
      </c>
      <c r="EC107" s="75"/>
      <c r="ED107" s="75"/>
      <c r="EE107" s="75"/>
      <c r="EF107" s="75"/>
      <c r="EG107" s="75"/>
      <c r="EH107" s="75"/>
      <c r="EI107" s="75">
        <v>2</v>
      </c>
      <c r="EJ107" s="75">
        <v>2</v>
      </c>
      <c r="EK107" s="75">
        <v>2</v>
      </c>
      <c r="EL107" s="75">
        <v>2</v>
      </c>
      <c r="EM107" s="75"/>
      <c r="EN107" s="75"/>
      <c r="EO107" s="75"/>
      <c r="EP107" s="75"/>
      <c r="EQ107" s="75"/>
      <c r="ER107" s="75"/>
      <c r="ES107" s="75"/>
      <c r="ET107" s="75"/>
      <c r="EU107" s="75"/>
      <c r="EV107" s="75"/>
      <c r="EW107" s="93"/>
      <c r="EX107" s="93"/>
      <c r="EY107" s="93"/>
      <c r="EZ107" s="93"/>
      <c r="FA107" s="93"/>
      <c r="FB107" s="93"/>
      <c r="FC107" s="75"/>
      <c r="FD107" s="75"/>
      <c r="FE107" s="75"/>
      <c r="FF107" s="75"/>
      <c r="FG107" s="75">
        <v>4</v>
      </c>
      <c r="FH107" s="75"/>
      <c r="FI107" s="75"/>
      <c r="FJ107" s="75"/>
      <c r="FK107" s="75">
        <v>4</v>
      </c>
      <c r="FL107" s="75"/>
      <c r="FM107" s="75"/>
      <c r="FN107" s="75"/>
      <c r="FO107" s="75">
        <v>2</v>
      </c>
      <c r="FP107" s="75">
        <v>2</v>
      </c>
      <c r="FQ107" s="75">
        <v>2</v>
      </c>
      <c r="FR107" s="75">
        <v>2</v>
      </c>
      <c r="FS107" s="75"/>
      <c r="FT107" s="75"/>
      <c r="FU107" s="93"/>
      <c r="FV107" s="93">
        <v>2</v>
      </c>
      <c r="FW107" s="93"/>
      <c r="FX107" s="93">
        <v>2</v>
      </c>
      <c r="FY107" s="93">
        <v>2</v>
      </c>
      <c r="FZ107" s="93">
        <v>2</v>
      </c>
      <c r="GA107" s="75"/>
      <c r="GB107" s="75"/>
      <c r="GC107" s="75">
        <v>2</v>
      </c>
      <c r="GD107" s="75">
        <v>2</v>
      </c>
      <c r="GE107" s="75">
        <v>2</v>
      </c>
      <c r="GF107" s="75">
        <v>2</v>
      </c>
      <c r="GG107" s="75"/>
      <c r="GH107" s="75"/>
      <c r="GI107" s="75"/>
      <c r="GJ107" s="75"/>
      <c r="GK107" s="75"/>
      <c r="GL107" s="75"/>
      <c r="GM107" s="75">
        <v>2</v>
      </c>
      <c r="GN107" s="75">
        <v>2</v>
      </c>
      <c r="GO107" s="75">
        <v>2</v>
      </c>
      <c r="GP107" s="75">
        <v>2</v>
      </c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93"/>
      <c r="HB107" s="93"/>
      <c r="HC107" s="93"/>
      <c r="HD107" s="93"/>
      <c r="HE107" s="93"/>
      <c r="HF107" s="93"/>
      <c r="HG107" s="75"/>
      <c r="HH107" s="75"/>
      <c r="HI107" s="75"/>
      <c r="HJ107" s="75"/>
      <c r="HK107" s="75">
        <v>2</v>
      </c>
      <c r="HL107" s="75">
        <v>2</v>
      </c>
      <c r="HM107" s="75">
        <v>2</v>
      </c>
      <c r="HN107" s="75">
        <v>2</v>
      </c>
      <c r="HO107" s="75"/>
      <c r="HP107" s="75"/>
      <c r="HQ107" s="93"/>
      <c r="HR107" s="93"/>
      <c r="HS107" s="93">
        <v>2</v>
      </c>
      <c r="HT107" s="93">
        <v>2</v>
      </c>
      <c r="HU107" s="93">
        <v>2</v>
      </c>
      <c r="HV107" s="93">
        <v>2</v>
      </c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93"/>
      <c r="IH107" s="93"/>
      <c r="II107" s="93"/>
      <c r="IJ107" s="93"/>
      <c r="IK107" s="93"/>
      <c r="IL107" s="93"/>
      <c r="IM107" s="75"/>
      <c r="IN107" s="75"/>
      <c r="IO107" s="75"/>
      <c r="IP107" s="75"/>
      <c r="IQ107" s="75"/>
      <c r="IR107" s="75"/>
      <c r="IS107" s="75"/>
      <c r="IT107" s="75"/>
      <c r="IU107" s="75"/>
      <c r="IV107" s="83">
        <v>0</v>
      </c>
      <c r="IW107" s="83">
        <v>21.787500000000001</v>
      </c>
      <c r="IX107" s="83">
        <v>50.837499999999999</v>
      </c>
      <c r="IY107" s="83">
        <v>148.88124999999999</v>
      </c>
      <c r="IZ107" s="83">
        <v>116.2</v>
      </c>
      <c r="JA107" s="83">
        <v>87.15</v>
      </c>
      <c r="JB107" s="83">
        <v>105.30625000000001</v>
      </c>
      <c r="JC107" s="83">
        <v>50.837499999999999</v>
      </c>
      <c r="JD107" s="75">
        <v>160</v>
      </c>
      <c r="JE107" s="75">
        <v>20</v>
      </c>
      <c r="JF107" s="75">
        <v>8</v>
      </c>
      <c r="JG107" s="75">
        <v>160</v>
      </c>
      <c r="JH107" s="75">
        <v>160</v>
      </c>
      <c r="JI107" s="97">
        <v>3.6312500000000001</v>
      </c>
      <c r="JJ107" s="97">
        <v>581</v>
      </c>
      <c r="JK107" s="97">
        <v>0</v>
      </c>
    </row>
    <row r="108" spans="1:271" x14ac:dyDescent="0.3">
      <c r="A108" s="75">
        <v>9</v>
      </c>
      <c r="B108" s="75" t="s">
        <v>169</v>
      </c>
      <c r="C108" s="75" t="s">
        <v>519</v>
      </c>
      <c r="D108" s="79" t="s">
        <v>652</v>
      </c>
      <c r="E108" s="92"/>
      <c r="F108" s="92"/>
      <c r="G108" s="92">
        <v>1162</v>
      </c>
      <c r="H108" s="94"/>
      <c r="I108" s="94"/>
      <c r="J108" s="94"/>
      <c r="K108" s="94">
        <v>2</v>
      </c>
      <c r="L108" s="94"/>
      <c r="M108" s="94">
        <v>3</v>
      </c>
      <c r="N108" s="94"/>
      <c r="O108" s="75">
        <v>3</v>
      </c>
      <c r="P108" s="94"/>
      <c r="Q108" s="94"/>
      <c r="R108" s="94">
        <v>2</v>
      </c>
      <c r="S108" s="94"/>
      <c r="T108" s="94"/>
      <c r="U108" s="94">
        <v>2</v>
      </c>
      <c r="V108" s="94">
        <v>1</v>
      </c>
      <c r="W108" s="94">
        <v>3</v>
      </c>
      <c r="X108" s="94">
        <v>2</v>
      </c>
      <c r="Y108" s="94">
        <v>2</v>
      </c>
      <c r="Z108" s="94">
        <v>2</v>
      </c>
      <c r="AA108" s="94"/>
      <c r="AB108" s="94">
        <v>2</v>
      </c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75"/>
      <c r="AN108" s="94"/>
      <c r="AO108" s="94"/>
      <c r="AP108" s="94"/>
      <c r="AQ108" s="94"/>
      <c r="AR108" s="94"/>
      <c r="AS108" s="94"/>
      <c r="AT108" s="94"/>
      <c r="AU108" s="94"/>
      <c r="AV108" s="75"/>
      <c r="AW108" s="75"/>
      <c r="AX108" s="94"/>
      <c r="AY108" s="75"/>
      <c r="AZ108" s="75">
        <v>2</v>
      </c>
      <c r="BA108" s="75">
        <v>2</v>
      </c>
      <c r="BB108" s="75">
        <v>2</v>
      </c>
      <c r="BC108" s="75">
        <v>2</v>
      </c>
      <c r="BD108" s="94"/>
      <c r="BE108" s="94"/>
      <c r="BF108" s="94"/>
      <c r="BG108" s="94"/>
      <c r="BH108" s="94">
        <v>2</v>
      </c>
      <c r="BI108" s="94">
        <v>2</v>
      </c>
      <c r="BJ108" s="94">
        <v>2</v>
      </c>
      <c r="BK108" s="94">
        <v>2</v>
      </c>
      <c r="BL108" s="94"/>
      <c r="BM108" s="94"/>
      <c r="BN108" s="94"/>
      <c r="BO108" s="94"/>
      <c r="BP108" s="94">
        <v>2</v>
      </c>
      <c r="BQ108" s="94">
        <v>2</v>
      </c>
      <c r="BR108" s="94">
        <v>2</v>
      </c>
      <c r="BS108" s="94">
        <v>2</v>
      </c>
      <c r="BT108" s="94"/>
      <c r="BU108" s="94"/>
      <c r="BV108" s="94">
        <v>2</v>
      </c>
      <c r="BW108" s="94">
        <v>2</v>
      </c>
      <c r="BX108" s="94">
        <v>2</v>
      </c>
      <c r="BY108" s="94">
        <v>2</v>
      </c>
      <c r="BZ108" s="94"/>
      <c r="CA108" s="94"/>
      <c r="CB108" s="94"/>
      <c r="CC108" s="94"/>
      <c r="CD108" s="94"/>
      <c r="CE108" s="94"/>
      <c r="CF108" s="94">
        <v>2</v>
      </c>
      <c r="CG108" s="94">
        <v>2</v>
      </c>
      <c r="CH108" s="94">
        <v>2</v>
      </c>
      <c r="CI108" s="94">
        <v>2</v>
      </c>
      <c r="CJ108" s="94"/>
      <c r="CK108" s="94"/>
      <c r="CL108" s="94"/>
      <c r="CM108" s="94"/>
      <c r="CN108" s="94"/>
      <c r="CO108" s="94"/>
      <c r="CP108" s="94"/>
      <c r="CQ108" s="94"/>
      <c r="CR108" s="94"/>
      <c r="CS108" s="94"/>
      <c r="CT108" s="94"/>
      <c r="CU108" s="94"/>
      <c r="CV108" s="94"/>
      <c r="CW108" s="94"/>
      <c r="CX108" s="94"/>
      <c r="CY108" s="94"/>
      <c r="CZ108" s="75"/>
      <c r="DA108" s="75"/>
      <c r="DB108" s="94"/>
      <c r="DC108" s="75"/>
      <c r="DD108" s="75">
        <v>2</v>
      </c>
      <c r="DE108" s="75">
        <v>2</v>
      </c>
      <c r="DF108" s="75">
        <v>2</v>
      </c>
      <c r="DG108" s="75">
        <v>2</v>
      </c>
      <c r="DH108" s="94"/>
      <c r="DI108" s="94"/>
      <c r="DJ108" s="94"/>
      <c r="DK108" s="94"/>
      <c r="DL108" s="94">
        <v>2</v>
      </c>
      <c r="DM108" s="94">
        <v>2</v>
      </c>
      <c r="DN108" s="94">
        <v>2</v>
      </c>
      <c r="DO108" s="94">
        <v>2</v>
      </c>
      <c r="DP108" s="94"/>
      <c r="DQ108" s="94"/>
      <c r="DR108" s="94"/>
      <c r="DS108" s="94"/>
      <c r="DT108" s="94">
        <v>2</v>
      </c>
      <c r="DU108" s="94">
        <v>2</v>
      </c>
      <c r="DV108" s="94">
        <v>2</v>
      </c>
      <c r="DW108" s="94">
        <v>2</v>
      </c>
      <c r="DX108" s="94"/>
      <c r="DY108" s="94"/>
      <c r="DZ108" s="94">
        <v>2</v>
      </c>
      <c r="EA108" s="94">
        <v>2</v>
      </c>
      <c r="EB108" s="94">
        <v>2</v>
      </c>
      <c r="EC108" s="94">
        <v>2</v>
      </c>
      <c r="ED108" s="94"/>
      <c r="EE108" s="94"/>
      <c r="EF108" s="94"/>
      <c r="EG108" s="94"/>
      <c r="EH108" s="94"/>
      <c r="EI108" s="94"/>
      <c r="EJ108" s="94">
        <v>2</v>
      </c>
      <c r="EK108" s="94">
        <v>2</v>
      </c>
      <c r="EL108" s="94">
        <v>2</v>
      </c>
      <c r="EM108" s="94">
        <v>2</v>
      </c>
      <c r="EN108" s="94"/>
      <c r="EO108" s="94"/>
      <c r="EP108" s="94"/>
      <c r="EQ108" s="94"/>
      <c r="ER108" s="94"/>
      <c r="ES108" s="94"/>
      <c r="ET108" s="94"/>
      <c r="EU108" s="94"/>
      <c r="EV108" s="94"/>
      <c r="EW108" s="94"/>
      <c r="EX108" s="94"/>
      <c r="EY108" s="94"/>
      <c r="EZ108" s="94"/>
      <c r="FA108" s="94"/>
      <c r="FB108" s="94"/>
      <c r="FC108" s="94"/>
      <c r="FD108" s="75"/>
      <c r="FE108" s="75"/>
      <c r="FF108" s="94"/>
      <c r="FG108" s="75"/>
      <c r="FH108" s="75">
        <v>2</v>
      </c>
      <c r="FI108" s="75">
        <v>2</v>
      </c>
      <c r="FJ108" s="75">
        <v>2</v>
      </c>
      <c r="FK108" s="75">
        <v>2</v>
      </c>
      <c r="FL108" s="94"/>
      <c r="FM108" s="94"/>
      <c r="FN108" s="94"/>
      <c r="FO108" s="94"/>
      <c r="FP108" s="94">
        <v>2</v>
      </c>
      <c r="FQ108" s="94">
        <v>2</v>
      </c>
      <c r="FR108" s="94">
        <v>2</v>
      </c>
      <c r="FS108" s="94">
        <v>2</v>
      </c>
      <c r="FT108" s="94"/>
      <c r="FU108" s="94"/>
      <c r="FV108" s="94"/>
      <c r="FW108" s="94"/>
      <c r="FX108" s="94">
        <v>2</v>
      </c>
      <c r="FY108" s="94">
        <v>2</v>
      </c>
      <c r="FZ108" s="94">
        <v>2</v>
      </c>
      <c r="GA108" s="94">
        <v>2</v>
      </c>
      <c r="GB108" s="94"/>
      <c r="GC108" s="94"/>
      <c r="GD108" s="94">
        <v>2</v>
      </c>
      <c r="GE108" s="94">
        <v>2</v>
      </c>
      <c r="GF108" s="94">
        <v>2</v>
      </c>
      <c r="GG108" s="94">
        <v>2</v>
      </c>
      <c r="GH108" s="94"/>
      <c r="GI108" s="94"/>
      <c r="GJ108" s="94"/>
      <c r="GK108" s="94"/>
      <c r="GL108" s="94"/>
      <c r="GM108" s="94"/>
      <c r="GN108" s="94">
        <v>2</v>
      </c>
      <c r="GO108" s="94">
        <v>2</v>
      </c>
      <c r="GP108" s="94">
        <v>2</v>
      </c>
      <c r="GQ108" s="94">
        <v>2</v>
      </c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>
        <v>2</v>
      </c>
      <c r="HM108" s="75">
        <v>2</v>
      </c>
      <c r="HN108" s="75">
        <v>2</v>
      </c>
      <c r="HO108" s="75">
        <v>2</v>
      </c>
      <c r="HP108" s="75"/>
      <c r="HQ108" s="75"/>
      <c r="HR108" s="75"/>
      <c r="HS108" s="75">
        <v>2</v>
      </c>
      <c r="HT108" s="75"/>
      <c r="HU108" s="75">
        <v>2</v>
      </c>
      <c r="HV108" s="75">
        <v>2</v>
      </c>
      <c r="HW108" s="75">
        <v>2</v>
      </c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/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83">
        <v>14.525</v>
      </c>
      <c r="IW108" s="83">
        <v>14.525</v>
      </c>
      <c r="IX108" s="83">
        <v>72.625</v>
      </c>
      <c r="IY108" s="83">
        <v>72.625</v>
      </c>
      <c r="IZ108" s="83">
        <v>246.92500000000001</v>
      </c>
      <c r="JA108" s="83">
        <v>283.23750000000001</v>
      </c>
      <c r="JB108" s="83">
        <v>210.61250000000001</v>
      </c>
      <c r="JC108" s="83">
        <v>246.92500000000001</v>
      </c>
      <c r="JD108" s="75">
        <v>160</v>
      </c>
      <c r="JE108" s="75">
        <v>20</v>
      </c>
      <c r="JF108" s="75">
        <v>8</v>
      </c>
      <c r="JG108" s="75">
        <v>160</v>
      </c>
      <c r="JH108" s="75">
        <v>160</v>
      </c>
      <c r="JI108" s="97">
        <v>7.2625000000000002</v>
      </c>
      <c r="JJ108" s="97">
        <v>1162</v>
      </c>
      <c r="JK108" s="97">
        <v>0</v>
      </c>
    </row>
    <row r="109" spans="1:271" x14ac:dyDescent="0.3">
      <c r="A109" s="75">
        <v>10</v>
      </c>
      <c r="B109" s="75" t="s">
        <v>169</v>
      </c>
      <c r="C109" s="75" t="s">
        <v>519</v>
      </c>
      <c r="D109" s="78" t="s">
        <v>653</v>
      </c>
      <c r="E109" s="92"/>
      <c r="F109" s="92"/>
      <c r="G109" s="92">
        <v>913</v>
      </c>
      <c r="H109" s="94"/>
      <c r="I109" s="94">
        <v>2</v>
      </c>
      <c r="J109" s="94"/>
      <c r="K109" s="94"/>
      <c r="L109" s="94">
        <v>3</v>
      </c>
      <c r="M109" s="94"/>
      <c r="N109" s="94">
        <v>3</v>
      </c>
      <c r="O109" s="75"/>
      <c r="P109" s="94">
        <v>2</v>
      </c>
      <c r="Q109" s="94">
        <v>2</v>
      </c>
      <c r="R109" s="75">
        <v>2</v>
      </c>
      <c r="S109" s="94"/>
      <c r="T109" s="94"/>
      <c r="U109" s="94"/>
      <c r="V109" s="94"/>
      <c r="W109" s="94">
        <v>2</v>
      </c>
      <c r="X109" s="94"/>
      <c r="Y109" s="94"/>
      <c r="Z109" s="94">
        <v>2</v>
      </c>
      <c r="AA109" s="94"/>
      <c r="AB109" s="94">
        <v>2</v>
      </c>
      <c r="AC109" s="94"/>
      <c r="AD109" s="94">
        <v>2</v>
      </c>
      <c r="AE109" s="94">
        <v>2</v>
      </c>
      <c r="AF109" s="94"/>
      <c r="AG109" s="94"/>
      <c r="AH109" s="94"/>
      <c r="AI109" s="94"/>
      <c r="AJ109" s="94"/>
      <c r="AK109" s="94"/>
      <c r="AL109" s="94"/>
      <c r="AM109" s="75"/>
      <c r="AN109" s="94"/>
      <c r="AO109" s="94"/>
      <c r="AP109" s="75"/>
      <c r="AQ109" s="94"/>
      <c r="AR109" s="94"/>
      <c r="AS109" s="94"/>
      <c r="AT109" s="94"/>
      <c r="AU109" s="94"/>
      <c r="AV109" s="75"/>
      <c r="AW109" s="75"/>
      <c r="AX109" s="75"/>
      <c r="AY109" s="75">
        <v>2</v>
      </c>
      <c r="AZ109" s="75">
        <v>2</v>
      </c>
      <c r="BA109" s="75">
        <v>2</v>
      </c>
      <c r="BB109" s="75">
        <v>2</v>
      </c>
      <c r="BC109" s="75"/>
      <c r="BD109" s="94"/>
      <c r="BE109" s="94"/>
      <c r="BF109" s="75">
        <v>2</v>
      </c>
      <c r="BG109" s="75">
        <v>2</v>
      </c>
      <c r="BH109" s="75">
        <v>2</v>
      </c>
      <c r="BI109" s="75">
        <v>2</v>
      </c>
      <c r="BJ109" s="94"/>
      <c r="BK109" s="94"/>
      <c r="BL109" s="72"/>
      <c r="BM109" s="94"/>
      <c r="BN109" s="75"/>
      <c r="BO109" s="75">
        <v>2</v>
      </c>
      <c r="BP109" s="75">
        <v>2</v>
      </c>
      <c r="BQ109" s="75">
        <v>2</v>
      </c>
      <c r="BR109" s="94">
        <v>2</v>
      </c>
      <c r="BS109" s="94"/>
      <c r="BT109" s="75"/>
      <c r="BU109" s="75"/>
      <c r="BV109" s="75"/>
      <c r="BW109" s="75"/>
      <c r="BX109" s="75">
        <v>2</v>
      </c>
      <c r="BY109" s="75">
        <v>2</v>
      </c>
      <c r="BZ109" s="75">
        <v>2</v>
      </c>
      <c r="CA109" s="75">
        <v>2</v>
      </c>
      <c r="CB109" s="94"/>
      <c r="CC109" s="94"/>
      <c r="CD109" s="75">
        <v>2</v>
      </c>
      <c r="CE109" s="75">
        <v>2</v>
      </c>
      <c r="CF109" s="75">
        <v>2</v>
      </c>
      <c r="CG109" s="75">
        <v>2</v>
      </c>
      <c r="CH109" s="94"/>
      <c r="CI109" s="94"/>
      <c r="CJ109" s="94"/>
      <c r="CK109" s="94"/>
      <c r="CL109" s="75"/>
      <c r="CM109" s="75"/>
      <c r="CN109" s="75"/>
      <c r="CO109" s="75"/>
      <c r="CP109" s="94"/>
      <c r="CQ109" s="94"/>
      <c r="CR109" s="72"/>
      <c r="CS109" s="94"/>
      <c r="CT109" s="75"/>
      <c r="CU109" s="75"/>
      <c r="CV109" s="75"/>
      <c r="CW109" s="75"/>
      <c r="CX109" s="94"/>
      <c r="CY109" s="94"/>
      <c r="CZ109" s="75"/>
      <c r="DA109" s="75"/>
      <c r="DB109" s="75"/>
      <c r="DC109" s="75">
        <v>2</v>
      </c>
      <c r="DD109" s="75">
        <v>2</v>
      </c>
      <c r="DE109" s="75">
        <v>2</v>
      </c>
      <c r="DF109" s="75">
        <v>2</v>
      </c>
      <c r="DG109" s="75"/>
      <c r="DH109" s="94"/>
      <c r="DI109" s="94"/>
      <c r="DJ109" s="75">
        <v>2</v>
      </c>
      <c r="DK109" s="75">
        <v>2</v>
      </c>
      <c r="DL109" s="75">
        <v>2</v>
      </c>
      <c r="DM109" s="75">
        <v>2</v>
      </c>
      <c r="DN109" s="94"/>
      <c r="DO109" s="94"/>
      <c r="DP109" s="72"/>
      <c r="DQ109" s="94"/>
      <c r="DR109" s="75"/>
      <c r="DS109" s="75">
        <v>2</v>
      </c>
      <c r="DT109" s="75">
        <v>2</v>
      </c>
      <c r="DU109" s="75">
        <v>2</v>
      </c>
      <c r="DV109" s="94">
        <v>2</v>
      </c>
      <c r="DW109" s="94"/>
      <c r="DX109" s="75"/>
      <c r="DY109" s="75"/>
      <c r="DZ109" s="75"/>
      <c r="EA109" s="75"/>
      <c r="EB109" s="75">
        <v>2</v>
      </c>
      <c r="EC109" s="75">
        <v>2</v>
      </c>
      <c r="ED109" s="75">
        <v>2</v>
      </c>
      <c r="EE109" s="75">
        <v>2</v>
      </c>
      <c r="EF109" s="94"/>
      <c r="EG109" s="94"/>
      <c r="EH109" s="75">
        <v>2</v>
      </c>
      <c r="EI109" s="75">
        <v>2</v>
      </c>
      <c r="EJ109" s="75">
        <v>2</v>
      </c>
      <c r="EK109" s="75">
        <v>2</v>
      </c>
      <c r="EL109" s="94"/>
      <c r="EM109" s="94"/>
      <c r="EN109" s="94"/>
      <c r="EO109" s="94"/>
      <c r="EP109" s="75"/>
      <c r="EQ109" s="75"/>
      <c r="ER109" s="75"/>
      <c r="ES109" s="75"/>
      <c r="ET109" s="94"/>
      <c r="EU109" s="94"/>
      <c r="EV109" s="94"/>
      <c r="EW109" s="94"/>
      <c r="EX109" s="75"/>
      <c r="EY109" s="94"/>
      <c r="EZ109" s="94"/>
      <c r="FA109" s="94"/>
      <c r="FB109" s="94"/>
      <c r="FC109" s="94"/>
      <c r="FD109" s="75"/>
      <c r="FE109" s="75"/>
      <c r="FF109" s="75"/>
      <c r="FG109" s="75">
        <v>2</v>
      </c>
      <c r="FH109" s="75">
        <v>2</v>
      </c>
      <c r="FI109" s="75">
        <v>2</v>
      </c>
      <c r="FJ109" s="75">
        <v>2</v>
      </c>
      <c r="FK109" s="75"/>
      <c r="FL109" s="94"/>
      <c r="FM109" s="94"/>
      <c r="FN109" s="75">
        <v>2</v>
      </c>
      <c r="FO109" s="75">
        <v>2</v>
      </c>
      <c r="FP109" s="75">
        <v>2</v>
      </c>
      <c r="FQ109" s="75">
        <v>2</v>
      </c>
      <c r="FR109" s="94"/>
      <c r="FS109" s="94"/>
      <c r="FT109" s="72"/>
      <c r="FU109" s="94"/>
      <c r="FV109" s="75"/>
      <c r="FW109" s="75">
        <v>2</v>
      </c>
      <c r="FX109" s="75">
        <v>2</v>
      </c>
      <c r="FY109" s="75">
        <v>2</v>
      </c>
      <c r="FZ109" s="94">
        <v>2</v>
      </c>
      <c r="GA109" s="94"/>
      <c r="GB109" s="75"/>
      <c r="GC109" s="75"/>
      <c r="GD109" s="75"/>
      <c r="GE109" s="75"/>
      <c r="GF109" s="75">
        <v>2</v>
      </c>
      <c r="GG109" s="75">
        <v>2</v>
      </c>
      <c r="GH109" s="75">
        <v>2</v>
      </c>
      <c r="GI109" s="75">
        <v>2</v>
      </c>
      <c r="GJ109" s="94"/>
      <c r="GK109" s="94"/>
      <c r="GL109" s="75">
        <v>2</v>
      </c>
      <c r="GM109" s="75">
        <v>2</v>
      </c>
      <c r="GN109" s="75">
        <v>2</v>
      </c>
      <c r="GO109" s="75">
        <v>2</v>
      </c>
      <c r="GP109" s="94"/>
      <c r="GQ109" s="94"/>
      <c r="GR109" s="75"/>
      <c r="GS109" s="75"/>
      <c r="GT109" s="75"/>
      <c r="GU109" s="75"/>
      <c r="GV109" s="75"/>
      <c r="GW109" s="75"/>
      <c r="GX109" s="75"/>
      <c r="GY109" s="75"/>
      <c r="GZ109" s="94"/>
      <c r="HA109" s="94"/>
      <c r="HB109" s="94"/>
      <c r="HC109" s="94"/>
      <c r="HD109" s="94"/>
      <c r="HE109" s="94"/>
      <c r="HF109" s="94"/>
      <c r="HG109" s="75"/>
      <c r="HH109" s="75"/>
      <c r="HI109" s="75"/>
      <c r="HJ109" s="75">
        <v>2</v>
      </c>
      <c r="HK109" s="75">
        <v>2</v>
      </c>
      <c r="HL109" s="75">
        <v>2</v>
      </c>
      <c r="HM109" s="75">
        <v>2</v>
      </c>
      <c r="HN109" s="75"/>
      <c r="HO109" s="75"/>
      <c r="HP109" s="94"/>
      <c r="HQ109" s="94"/>
      <c r="HR109" s="94"/>
      <c r="HS109" s="94"/>
      <c r="HT109" s="94">
        <v>2</v>
      </c>
      <c r="HU109" s="94">
        <v>2</v>
      </c>
      <c r="HV109" s="94">
        <v>2</v>
      </c>
      <c r="HW109" s="75">
        <v>2</v>
      </c>
      <c r="HX109" s="75"/>
      <c r="HY109" s="75"/>
      <c r="HZ109" s="75"/>
      <c r="IA109" s="75"/>
      <c r="IB109" s="75"/>
      <c r="IC109" s="75"/>
      <c r="ID109" s="75"/>
      <c r="IE109" s="75"/>
      <c r="IF109" s="94"/>
      <c r="IG109" s="94"/>
      <c r="IH109" s="94"/>
      <c r="II109" s="94"/>
      <c r="IJ109" s="94"/>
      <c r="IK109" s="94"/>
      <c r="IL109" s="94"/>
      <c r="IM109" s="75"/>
      <c r="IN109" s="94"/>
      <c r="IO109" s="94"/>
      <c r="IP109" s="94"/>
      <c r="IQ109" s="94"/>
      <c r="IR109" s="94"/>
      <c r="IS109" s="94"/>
      <c r="IT109" s="94"/>
      <c r="IU109" s="75"/>
      <c r="IV109" s="83">
        <v>11.4125</v>
      </c>
      <c r="IW109" s="83">
        <v>22.824999999999999</v>
      </c>
      <c r="IX109" s="83">
        <v>102.71250000000001</v>
      </c>
      <c r="IY109" s="83">
        <v>148.36250000000001</v>
      </c>
      <c r="IZ109" s="83">
        <v>222.54374999999999</v>
      </c>
      <c r="JA109" s="83">
        <v>194.01249999999999</v>
      </c>
      <c r="JB109" s="83">
        <v>142.65625</v>
      </c>
      <c r="JC109" s="83">
        <v>68.474999999999994</v>
      </c>
      <c r="JD109" s="75">
        <v>160</v>
      </c>
      <c r="JE109" s="75">
        <v>20</v>
      </c>
      <c r="JF109" s="75">
        <v>8</v>
      </c>
      <c r="JG109" s="75">
        <v>160</v>
      </c>
      <c r="JH109" s="75">
        <v>160</v>
      </c>
      <c r="JI109" s="97">
        <v>5.7062499999999998</v>
      </c>
      <c r="JJ109" s="97">
        <v>913</v>
      </c>
      <c r="JK109" s="97">
        <v>0</v>
      </c>
    </row>
    <row r="110" spans="1:271" x14ac:dyDescent="0.3">
      <c r="A110" s="75">
        <v>11</v>
      </c>
      <c r="B110" s="75" t="s">
        <v>172</v>
      </c>
      <c r="C110" s="75" t="s">
        <v>154</v>
      </c>
      <c r="D110" s="81" t="s">
        <v>654</v>
      </c>
      <c r="E110" s="92"/>
      <c r="F110" s="92"/>
      <c r="G110" s="92">
        <v>340</v>
      </c>
      <c r="H110" s="94">
        <v>3</v>
      </c>
      <c r="I110" s="94">
        <v>3</v>
      </c>
      <c r="J110" s="94">
        <v>2</v>
      </c>
      <c r="K110" s="94"/>
      <c r="L110" s="94"/>
      <c r="M110" s="94"/>
      <c r="N110" s="94"/>
      <c r="O110" s="75"/>
      <c r="P110" s="75">
        <v>4</v>
      </c>
      <c r="Q110" s="75">
        <v>4</v>
      </c>
      <c r="R110" s="75">
        <v>0</v>
      </c>
      <c r="S110" s="75"/>
      <c r="T110" s="75"/>
      <c r="U110" s="75"/>
      <c r="V110" s="75"/>
      <c r="W110" s="75"/>
      <c r="X110" s="94">
        <v>2</v>
      </c>
      <c r="Y110" s="94">
        <v>3</v>
      </c>
      <c r="Z110" s="94">
        <v>3</v>
      </c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>
        <v>2</v>
      </c>
      <c r="AW110" s="75">
        <v>3</v>
      </c>
      <c r="AX110" s="75">
        <v>3</v>
      </c>
      <c r="AY110" s="75"/>
      <c r="AZ110" s="75"/>
      <c r="BA110" s="75"/>
      <c r="BB110" s="75"/>
      <c r="BC110" s="75"/>
      <c r="BD110" s="75">
        <v>3</v>
      </c>
      <c r="BE110" s="75">
        <v>3</v>
      </c>
      <c r="BF110" s="75">
        <v>2</v>
      </c>
      <c r="BG110" s="75"/>
      <c r="BH110" s="75"/>
      <c r="BI110" s="75"/>
      <c r="BJ110" s="75"/>
      <c r="BK110" s="75"/>
      <c r="BL110" s="94">
        <v>3</v>
      </c>
      <c r="BM110" s="75">
        <v>2</v>
      </c>
      <c r="BN110" s="75">
        <v>3</v>
      </c>
      <c r="BO110" s="75"/>
      <c r="BP110" s="75"/>
      <c r="BQ110" s="75"/>
      <c r="BR110" s="75"/>
      <c r="BS110" s="75"/>
      <c r="BT110" s="94">
        <v>3</v>
      </c>
      <c r="BU110" s="94">
        <v>3</v>
      </c>
      <c r="BV110" s="94">
        <v>2</v>
      </c>
      <c r="BW110" s="94"/>
      <c r="BX110" s="94"/>
      <c r="BY110" s="94"/>
      <c r="BZ110" s="94"/>
      <c r="CA110" s="94"/>
      <c r="CB110" s="75"/>
      <c r="CC110" s="75">
        <v>4</v>
      </c>
      <c r="CD110" s="75">
        <v>4</v>
      </c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94"/>
      <c r="CS110" s="75"/>
      <c r="CT110" s="75"/>
      <c r="CU110" s="75"/>
      <c r="CV110" s="75"/>
      <c r="CW110" s="75"/>
      <c r="CX110" s="75"/>
      <c r="CY110" s="75"/>
      <c r="CZ110" s="75">
        <v>2</v>
      </c>
      <c r="DA110" s="75">
        <v>3</v>
      </c>
      <c r="DB110" s="75">
        <v>3</v>
      </c>
      <c r="DC110" s="75"/>
      <c r="DD110" s="75"/>
      <c r="DE110" s="75"/>
      <c r="DF110" s="75"/>
      <c r="DG110" s="75"/>
      <c r="DH110" s="75">
        <v>3</v>
      </c>
      <c r="DI110" s="75">
        <v>3</v>
      </c>
      <c r="DJ110" s="75">
        <v>2</v>
      </c>
      <c r="DK110" s="75"/>
      <c r="DL110" s="75"/>
      <c r="DM110" s="75"/>
      <c r="DN110" s="75"/>
      <c r="DO110" s="75"/>
      <c r="DP110" s="94">
        <v>3</v>
      </c>
      <c r="DQ110" s="75">
        <v>2</v>
      </c>
      <c r="DR110" s="75">
        <v>3</v>
      </c>
      <c r="DS110" s="75"/>
      <c r="DT110" s="75"/>
      <c r="DU110" s="75"/>
      <c r="DV110" s="75"/>
      <c r="DW110" s="75"/>
      <c r="DX110" s="94">
        <v>3</v>
      </c>
      <c r="DY110" s="94">
        <v>3</v>
      </c>
      <c r="DZ110" s="94">
        <v>2</v>
      </c>
      <c r="EA110" s="94"/>
      <c r="EB110" s="94"/>
      <c r="EC110" s="94"/>
      <c r="ED110" s="94"/>
      <c r="EE110" s="94"/>
      <c r="EF110" s="75"/>
      <c r="EG110" s="75">
        <v>4</v>
      </c>
      <c r="EH110" s="75">
        <v>4</v>
      </c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>
        <v>2</v>
      </c>
      <c r="FE110" s="75">
        <v>3</v>
      </c>
      <c r="FF110" s="75">
        <v>3</v>
      </c>
      <c r="FG110" s="75"/>
      <c r="FH110" s="75"/>
      <c r="FI110" s="75"/>
      <c r="FJ110" s="75"/>
      <c r="FK110" s="75"/>
      <c r="FL110" s="75">
        <v>3</v>
      </c>
      <c r="FM110" s="75">
        <v>3</v>
      </c>
      <c r="FN110" s="75">
        <v>2</v>
      </c>
      <c r="FO110" s="75"/>
      <c r="FP110" s="75"/>
      <c r="FQ110" s="75"/>
      <c r="FR110" s="75"/>
      <c r="FS110" s="75"/>
      <c r="FT110" s="94">
        <v>3</v>
      </c>
      <c r="FU110" s="75">
        <v>2</v>
      </c>
      <c r="FV110" s="75">
        <v>3</v>
      </c>
      <c r="FW110" s="75"/>
      <c r="FX110" s="75"/>
      <c r="FY110" s="75"/>
      <c r="FZ110" s="75"/>
      <c r="GA110" s="75"/>
      <c r="GB110" s="94">
        <v>3</v>
      </c>
      <c r="GC110" s="94">
        <v>3</v>
      </c>
      <c r="GD110" s="94">
        <v>2</v>
      </c>
      <c r="GE110" s="94"/>
      <c r="GF110" s="94"/>
      <c r="GG110" s="94"/>
      <c r="GH110" s="94"/>
      <c r="GI110" s="94"/>
      <c r="GJ110" s="75"/>
      <c r="GK110" s="75">
        <v>4</v>
      </c>
      <c r="GL110" s="75">
        <v>4</v>
      </c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>
        <v>4</v>
      </c>
      <c r="HI110" s="75">
        <v>2</v>
      </c>
      <c r="HJ110" s="75">
        <v>2</v>
      </c>
      <c r="HK110" s="75"/>
      <c r="HL110" s="75"/>
      <c r="HM110" s="75"/>
      <c r="HN110" s="75"/>
      <c r="HO110" s="75"/>
      <c r="HP110" s="75">
        <v>3</v>
      </c>
      <c r="HQ110" s="75">
        <v>2</v>
      </c>
      <c r="HR110" s="75">
        <v>3</v>
      </c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83">
        <v>69.4166666666667</v>
      </c>
      <c r="IW110" s="83">
        <v>83.5833333333333</v>
      </c>
      <c r="IX110" s="83">
        <v>73.6666666666667</v>
      </c>
      <c r="IY110" s="83">
        <v>0</v>
      </c>
      <c r="IZ110" s="83">
        <v>0</v>
      </c>
      <c r="JA110" s="83">
        <v>0</v>
      </c>
      <c r="JB110" s="83">
        <v>0</v>
      </c>
      <c r="JC110" s="83">
        <v>0</v>
      </c>
      <c r="JD110" s="75">
        <v>160</v>
      </c>
      <c r="JE110" s="75">
        <v>20</v>
      </c>
      <c r="JF110" s="75">
        <v>8</v>
      </c>
      <c r="JG110" s="75">
        <v>160</v>
      </c>
      <c r="JH110" s="75">
        <v>240</v>
      </c>
      <c r="JI110" s="97">
        <v>1.4166666666666701</v>
      </c>
      <c r="JJ110" s="97">
        <v>226.666666666667</v>
      </c>
      <c r="JK110" s="97">
        <v>113.333333333333</v>
      </c>
    </row>
    <row r="111" spans="1:271" x14ac:dyDescent="0.3">
      <c r="A111" s="75">
        <v>12</v>
      </c>
      <c r="B111" s="75" t="s">
        <v>172</v>
      </c>
      <c r="C111" s="75" t="s">
        <v>154</v>
      </c>
      <c r="D111" s="81" t="s">
        <v>655</v>
      </c>
      <c r="E111" s="92"/>
      <c r="F111" s="92"/>
      <c r="G111" s="92">
        <v>340</v>
      </c>
      <c r="H111" s="94">
        <v>3</v>
      </c>
      <c r="I111" s="94">
        <v>3</v>
      </c>
      <c r="J111" s="94">
        <v>2</v>
      </c>
      <c r="K111" s="94"/>
      <c r="L111" s="94"/>
      <c r="M111" s="94"/>
      <c r="N111" s="94"/>
      <c r="O111" s="94"/>
      <c r="P111" s="75">
        <v>4</v>
      </c>
      <c r="Q111" s="75">
        <v>4</v>
      </c>
      <c r="R111" s="94">
        <v>0</v>
      </c>
      <c r="S111" s="94"/>
      <c r="T111" s="94"/>
      <c r="U111" s="94"/>
      <c r="V111" s="94"/>
      <c r="W111" s="94"/>
      <c r="X111" s="94">
        <v>2</v>
      </c>
      <c r="Y111" s="94">
        <v>3</v>
      </c>
      <c r="Z111" s="94">
        <v>3</v>
      </c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75"/>
      <c r="AO111" s="75"/>
      <c r="AP111" s="94"/>
      <c r="AQ111" s="94"/>
      <c r="AR111" s="94"/>
      <c r="AS111" s="94"/>
      <c r="AT111" s="94"/>
      <c r="AU111" s="94"/>
      <c r="AV111" s="75">
        <v>2</v>
      </c>
      <c r="AW111" s="75">
        <v>3</v>
      </c>
      <c r="AX111" s="75">
        <v>3</v>
      </c>
      <c r="AY111" s="94"/>
      <c r="AZ111" s="94"/>
      <c r="BA111" s="94"/>
      <c r="BB111" s="94"/>
      <c r="BC111" s="94"/>
      <c r="BD111" s="75">
        <v>3</v>
      </c>
      <c r="BE111" s="75">
        <v>3</v>
      </c>
      <c r="BF111" s="75">
        <v>2</v>
      </c>
      <c r="BG111" s="94"/>
      <c r="BH111" s="94"/>
      <c r="BI111" s="94"/>
      <c r="BJ111" s="94"/>
      <c r="BK111" s="94"/>
      <c r="BL111" s="94">
        <v>3</v>
      </c>
      <c r="BM111" s="75">
        <v>2</v>
      </c>
      <c r="BN111" s="75">
        <v>3</v>
      </c>
      <c r="BO111" s="94"/>
      <c r="BP111" s="94"/>
      <c r="BQ111" s="94"/>
      <c r="BR111" s="94"/>
      <c r="BS111" s="94"/>
      <c r="BT111" s="94">
        <v>3</v>
      </c>
      <c r="BU111" s="94">
        <v>3</v>
      </c>
      <c r="BV111" s="94">
        <v>2</v>
      </c>
      <c r="BW111" s="75"/>
      <c r="BX111" s="75"/>
      <c r="BY111" s="75"/>
      <c r="BZ111" s="75"/>
      <c r="CA111" s="75"/>
      <c r="CB111" s="94"/>
      <c r="CC111" s="75">
        <v>4</v>
      </c>
      <c r="CD111" s="75">
        <v>4</v>
      </c>
      <c r="CE111" s="94"/>
      <c r="CF111" s="94"/>
      <c r="CG111" s="94"/>
      <c r="CH111" s="94"/>
      <c r="CI111" s="94"/>
      <c r="CJ111" s="75"/>
      <c r="CK111" s="75"/>
      <c r="CL111" s="75"/>
      <c r="CM111" s="94"/>
      <c r="CN111" s="94"/>
      <c r="CO111" s="94"/>
      <c r="CP111" s="94"/>
      <c r="CQ111" s="94"/>
      <c r="CR111" s="94"/>
      <c r="CS111" s="75"/>
      <c r="CT111" s="75"/>
      <c r="CU111" s="94"/>
      <c r="CV111" s="94"/>
      <c r="CW111" s="94"/>
      <c r="CX111" s="94"/>
      <c r="CY111" s="94"/>
      <c r="CZ111" s="75">
        <v>2</v>
      </c>
      <c r="DA111" s="75">
        <v>3</v>
      </c>
      <c r="DB111" s="75">
        <v>3</v>
      </c>
      <c r="DC111" s="94"/>
      <c r="DD111" s="94"/>
      <c r="DE111" s="94"/>
      <c r="DF111" s="94"/>
      <c r="DG111" s="94"/>
      <c r="DH111" s="75">
        <v>3</v>
      </c>
      <c r="DI111" s="75">
        <v>3</v>
      </c>
      <c r="DJ111" s="75">
        <v>2</v>
      </c>
      <c r="DK111" s="94"/>
      <c r="DL111" s="94"/>
      <c r="DM111" s="94"/>
      <c r="DN111" s="94"/>
      <c r="DO111" s="94"/>
      <c r="DP111" s="94">
        <v>3</v>
      </c>
      <c r="DQ111" s="75">
        <v>2</v>
      </c>
      <c r="DR111" s="75">
        <v>3</v>
      </c>
      <c r="DS111" s="94"/>
      <c r="DT111" s="94"/>
      <c r="DU111" s="94"/>
      <c r="DV111" s="94"/>
      <c r="DW111" s="94"/>
      <c r="DX111" s="94">
        <v>3</v>
      </c>
      <c r="DY111" s="94">
        <v>3</v>
      </c>
      <c r="DZ111" s="94">
        <v>2</v>
      </c>
      <c r="EA111" s="75"/>
      <c r="EB111" s="75"/>
      <c r="EC111" s="75"/>
      <c r="ED111" s="75"/>
      <c r="EE111" s="75"/>
      <c r="EF111" s="94"/>
      <c r="EG111" s="75">
        <v>4</v>
      </c>
      <c r="EH111" s="75">
        <v>4</v>
      </c>
      <c r="EI111" s="94"/>
      <c r="EJ111" s="94"/>
      <c r="EK111" s="94"/>
      <c r="EL111" s="94"/>
      <c r="EM111" s="94"/>
      <c r="EN111" s="75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75">
        <v>2</v>
      </c>
      <c r="FE111" s="75">
        <v>3</v>
      </c>
      <c r="FF111" s="75">
        <v>3</v>
      </c>
      <c r="FG111" s="94"/>
      <c r="FH111" s="94"/>
      <c r="FI111" s="94"/>
      <c r="FJ111" s="94"/>
      <c r="FK111" s="94"/>
      <c r="FL111" s="75">
        <v>3</v>
      </c>
      <c r="FM111" s="75">
        <v>3</v>
      </c>
      <c r="FN111" s="75">
        <v>2</v>
      </c>
      <c r="FO111" s="94"/>
      <c r="FP111" s="94"/>
      <c r="FQ111" s="94"/>
      <c r="FR111" s="94"/>
      <c r="FS111" s="94"/>
      <c r="FT111" s="94">
        <v>3</v>
      </c>
      <c r="FU111" s="75">
        <v>2</v>
      </c>
      <c r="FV111" s="75">
        <v>3</v>
      </c>
      <c r="FW111" s="94"/>
      <c r="FX111" s="94"/>
      <c r="FY111" s="94"/>
      <c r="FZ111" s="94"/>
      <c r="GA111" s="94"/>
      <c r="GB111" s="94">
        <v>3</v>
      </c>
      <c r="GC111" s="94">
        <v>3</v>
      </c>
      <c r="GD111" s="94">
        <v>2</v>
      </c>
      <c r="GE111" s="75"/>
      <c r="GF111" s="75"/>
      <c r="GG111" s="75"/>
      <c r="GH111" s="75"/>
      <c r="GI111" s="75"/>
      <c r="GJ111" s="94"/>
      <c r="GK111" s="75">
        <v>4</v>
      </c>
      <c r="GL111" s="75">
        <v>4</v>
      </c>
      <c r="GM111" s="94"/>
      <c r="GN111" s="94"/>
      <c r="GO111" s="94"/>
      <c r="GP111" s="94"/>
      <c r="GQ111" s="94"/>
      <c r="GR111" s="75"/>
      <c r="GS111" s="75"/>
      <c r="GT111" s="75"/>
      <c r="GU111" s="75"/>
      <c r="GV111" s="75"/>
      <c r="GW111" s="75"/>
      <c r="GX111" s="75"/>
      <c r="GY111" s="75"/>
      <c r="GZ111" s="75"/>
      <c r="HA111" s="75"/>
      <c r="HB111" s="75"/>
      <c r="HC111" s="75"/>
      <c r="HD111" s="75"/>
      <c r="HE111" s="75"/>
      <c r="HF111" s="75"/>
      <c r="HG111" s="75"/>
      <c r="HH111" s="75">
        <v>4</v>
      </c>
      <c r="HI111" s="75">
        <v>2</v>
      </c>
      <c r="HJ111" s="75">
        <v>2</v>
      </c>
      <c r="HK111" s="75"/>
      <c r="HL111" s="75"/>
      <c r="HM111" s="75"/>
      <c r="HN111" s="75"/>
      <c r="HO111" s="75"/>
      <c r="HP111" s="75">
        <v>3</v>
      </c>
      <c r="HQ111" s="75">
        <v>2</v>
      </c>
      <c r="HR111" s="75">
        <v>3</v>
      </c>
      <c r="HS111" s="75"/>
      <c r="HT111" s="75"/>
      <c r="HU111" s="75"/>
      <c r="HV111" s="75"/>
      <c r="HW111" s="75"/>
      <c r="HX111" s="75"/>
      <c r="HY111" s="75"/>
      <c r="HZ111" s="75"/>
      <c r="IA111" s="75"/>
      <c r="IB111" s="75"/>
      <c r="IC111" s="75"/>
      <c r="ID111" s="75"/>
      <c r="IE111" s="75"/>
      <c r="IF111" s="75"/>
      <c r="IG111" s="75"/>
      <c r="IH111" s="75"/>
      <c r="II111" s="75"/>
      <c r="IJ111" s="75"/>
      <c r="IK111" s="75"/>
      <c r="IL111" s="75"/>
      <c r="IM111" s="75"/>
      <c r="IN111" s="75"/>
      <c r="IO111" s="75"/>
      <c r="IP111" s="75"/>
      <c r="IQ111" s="75"/>
      <c r="IR111" s="75"/>
      <c r="IS111" s="75"/>
      <c r="IT111" s="75"/>
      <c r="IU111" s="75"/>
      <c r="IV111" s="83">
        <v>69.4166666666667</v>
      </c>
      <c r="IW111" s="83">
        <v>83.5833333333333</v>
      </c>
      <c r="IX111" s="83">
        <v>73.6666666666667</v>
      </c>
      <c r="IY111" s="83">
        <v>0</v>
      </c>
      <c r="IZ111" s="83">
        <v>0</v>
      </c>
      <c r="JA111" s="83">
        <v>0</v>
      </c>
      <c r="JB111" s="83">
        <v>0</v>
      </c>
      <c r="JC111" s="83">
        <v>0</v>
      </c>
      <c r="JD111" s="75">
        <v>160</v>
      </c>
      <c r="JE111" s="75">
        <v>20</v>
      </c>
      <c r="JF111" s="75">
        <v>8</v>
      </c>
      <c r="JG111" s="75">
        <v>160</v>
      </c>
      <c r="JH111" s="75">
        <v>240</v>
      </c>
      <c r="JI111" s="97">
        <v>1.4166666666666701</v>
      </c>
      <c r="JJ111" s="97">
        <v>226.666666666667</v>
      </c>
      <c r="JK111" s="97">
        <v>113.333333333333</v>
      </c>
    </row>
    <row r="112" spans="1:271" x14ac:dyDescent="0.3">
      <c r="A112" s="75">
        <v>13</v>
      </c>
      <c r="B112" s="75" t="s">
        <v>172</v>
      </c>
      <c r="C112" s="75" t="s">
        <v>154</v>
      </c>
      <c r="D112" s="81" t="s">
        <v>656</v>
      </c>
      <c r="E112" s="92"/>
      <c r="F112" s="92"/>
      <c r="G112" s="92">
        <v>340</v>
      </c>
      <c r="H112" s="94">
        <v>3</v>
      </c>
      <c r="I112" s="94">
        <v>3</v>
      </c>
      <c r="J112" s="94">
        <v>2</v>
      </c>
      <c r="K112" s="94"/>
      <c r="L112" s="94"/>
      <c r="M112" s="94"/>
      <c r="N112" s="94"/>
      <c r="O112" s="94"/>
      <c r="P112" s="75">
        <v>4</v>
      </c>
      <c r="Q112" s="75">
        <v>4</v>
      </c>
      <c r="R112" s="94">
        <v>0</v>
      </c>
      <c r="S112" s="94"/>
      <c r="T112" s="94"/>
      <c r="U112" s="94"/>
      <c r="V112" s="94"/>
      <c r="W112" s="94"/>
      <c r="X112" s="94">
        <v>2</v>
      </c>
      <c r="Y112" s="94">
        <v>3</v>
      </c>
      <c r="Z112" s="94">
        <v>3</v>
      </c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75"/>
      <c r="AO112" s="75"/>
      <c r="AP112" s="94"/>
      <c r="AQ112" s="94"/>
      <c r="AR112" s="94"/>
      <c r="AS112" s="94"/>
      <c r="AT112" s="94"/>
      <c r="AU112" s="94"/>
      <c r="AV112" s="75">
        <v>2</v>
      </c>
      <c r="AW112" s="75">
        <v>3</v>
      </c>
      <c r="AX112" s="75">
        <v>3</v>
      </c>
      <c r="AY112" s="94"/>
      <c r="AZ112" s="94"/>
      <c r="BA112" s="94"/>
      <c r="BB112" s="94"/>
      <c r="BC112" s="94"/>
      <c r="BD112" s="75">
        <v>3</v>
      </c>
      <c r="BE112" s="75">
        <v>3</v>
      </c>
      <c r="BF112" s="75">
        <v>2</v>
      </c>
      <c r="BG112" s="94"/>
      <c r="BH112" s="94"/>
      <c r="BI112" s="94"/>
      <c r="BJ112" s="94"/>
      <c r="BK112" s="94"/>
      <c r="BL112" s="94">
        <v>3</v>
      </c>
      <c r="BM112" s="75">
        <v>2</v>
      </c>
      <c r="BN112" s="75">
        <v>3</v>
      </c>
      <c r="BO112" s="94"/>
      <c r="BP112" s="94"/>
      <c r="BQ112" s="94"/>
      <c r="BR112" s="94"/>
      <c r="BS112" s="94"/>
      <c r="BT112" s="94">
        <v>3</v>
      </c>
      <c r="BU112" s="94">
        <v>3</v>
      </c>
      <c r="BV112" s="94">
        <v>2</v>
      </c>
      <c r="BW112" s="75"/>
      <c r="BX112" s="75"/>
      <c r="BY112" s="75"/>
      <c r="BZ112" s="75"/>
      <c r="CA112" s="75"/>
      <c r="CB112" s="75"/>
      <c r="CC112" s="75">
        <v>4</v>
      </c>
      <c r="CD112" s="75">
        <v>4</v>
      </c>
      <c r="CE112" s="94"/>
      <c r="CF112" s="94"/>
      <c r="CG112" s="94"/>
      <c r="CH112" s="94"/>
      <c r="CI112" s="94"/>
      <c r="CJ112" s="75"/>
      <c r="CK112" s="75"/>
      <c r="CL112" s="75"/>
      <c r="CM112" s="94"/>
      <c r="CN112" s="94"/>
      <c r="CO112" s="94"/>
      <c r="CP112" s="94"/>
      <c r="CQ112" s="94"/>
      <c r="CR112" s="94"/>
      <c r="CS112" s="75"/>
      <c r="CT112" s="75"/>
      <c r="CU112" s="94"/>
      <c r="CV112" s="94"/>
      <c r="CW112" s="94"/>
      <c r="CX112" s="94"/>
      <c r="CY112" s="94"/>
      <c r="CZ112" s="75">
        <v>2</v>
      </c>
      <c r="DA112" s="75">
        <v>3</v>
      </c>
      <c r="DB112" s="75">
        <v>3</v>
      </c>
      <c r="DC112" s="94"/>
      <c r="DD112" s="94"/>
      <c r="DE112" s="94"/>
      <c r="DF112" s="94"/>
      <c r="DG112" s="94"/>
      <c r="DH112" s="75">
        <v>3</v>
      </c>
      <c r="DI112" s="75">
        <v>3</v>
      </c>
      <c r="DJ112" s="75">
        <v>2</v>
      </c>
      <c r="DK112" s="94"/>
      <c r="DL112" s="94"/>
      <c r="DM112" s="94"/>
      <c r="DN112" s="94"/>
      <c r="DO112" s="94"/>
      <c r="DP112" s="94">
        <v>3</v>
      </c>
      <c r="DQ112" s="75">
        <v>2</v>
      </c>
      <c r="DR112" s="75">
        <v>3</v>
      </c>
      <c r="DS112" s="94"/>
      <c r="DT112" s="94"/>
      <c r="DU112" s="94"/>
      <c r="DV112" s="94"/>
      <c r="DW112" s="94"/>
      <c r="DX112" s="94">
        <v>3</v>
      </c>
      <c r="DY112" s="94">
        <v>3</v>
      </c>
      <c r="DZ112" s="94">
        <v>2</v>
      </c>
      <c r="EA112" s="75"/>
      <c r="EB112" s="75"/>
      <c r="EC112" s="75"/>
      <c r="ED112" s="75"/>
      <c r="EE112" s="75"/>
      <c r="EF112" s="75"/>
      <c r="EG112" s="75">
        <v>4</v>
      </c>
      <c r="EH112" s="75">
        <v>4</v>
      </c>
      <c r="EI112" s="94"/>
      <c r="EJ112" s="94"/>
      <c r="EK112" s="94"/>
      <c r="EL112" s="94"/>
      <c r="EM112" s="94"/>
      <c r="EN112" s="75"/>
      <c r="EO112" s="94"/>
      <c r="EP112" s="94"/>
      <c r="EQ112" s="94"/>
      <c r="ER112" s="94"/>
      <c r="ES112" s="94"/>
      <c r="ET112" s="94"/>
      <c r="EU112" s="94"/>
      <c r="EV112" s="75"/>
      <c r="EW112" s="94"/>
      <c r="EX112" s="94"/>
      <c r="EY112" s="94"/>
      <c r="EZ112" s="94"/>
      <c r="FA112" s="94"/>
      <c r="FB112" s="94"/>
      <c r="FC112" s="94"/>
      <c r="FD112" s="75">
        <v>2</v>
      </c>
      <c r="FE112" s="75">
        <v>3</v>
      </c>
      <c r="FF112" s="75">
        <v>3</v>
      </c>
      <c r="FG112" s="94"/>
      <c r="FH112" s="94"/>
      <c r="FI112" s="94"/>
      <c r="FJ112" s="94"/>
      <c r="FK112" s="94"/>
      <c r="FL112" s="75">
        <v>3</v>
      </c>
      <c r="FM112" s="75">
        <v>3</v>
      </c>
      <c r="FN112" s="75">
        <v>2</v>
      </c>
      <c r="FO112" s="94"/>
      <c r="FP112" s="94"/>
      <c r="FQ112" s="94"/>
      <c r="FR112" s="94"/>
      <c r="FS112" s="94"/>
      <c r="FT112" s="94">
        <v>3</v>
      </c>
      <c r="FU112" s="75">
        <v>2</v>
      </c>
      <c r="FV112" s="75">
        <v>3</v>
      </c>
      <c r="FW112" s="94"/>
      <c r="FX112" s="94"/>
      <c r="FY112" s="94"/>
      <c r="FZ112" s="94"/>
      <c r="GA112" s="94"/>
      <c r="GB112" s="94">
        <v>3</v>
      </c>
      <c r="GC112" s="94">
        <v>3</v>
      </c>
      <c r="GD112" s="94">
        <v>2</v>
      </c>
      <c r="GE112" s="75"/>
      <c r="GF112" s="75"/>
      <c r="GG112" s="75"/>
      <c r="GH112" s="75"/>
      <c r="GI112" s="75"/>
      <c r="GJ112" s="75"/>
      <c r="GK112" s="75">
        <v>4</v>
      </c>
      <c r="GL112" s="75">
        <v>4</v>
      </c>
      <c r="GM112" s="94"/>
      <c r="GN112" s="94"/>
      <c r="GO112" s="94"/>
      <c r="GP112" s="94"/>
      <c r="GQ112" s="94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>
        <v>4</v>
      </c>
      <c r="HI112" s="75">
        <v>2</v>
      </c>
      <c r="HJ112" s="75">
        <v>2</v>
      </c>
      <c r="HK112" s="75"/>
      <c r="HL112" s="75"/>
      <c r="HM112" s="75"/>
      <c r="HN112" s="75"/>
      <c r="HO112" s="75"/>
      <c r="HP112" s="75">
        <v>3</v>
      </c>
      <c r="HQ112" s="75">
        <v>2</v>
      </c>
      <c r="HR112" s="75">
        <v>3</v>
      </c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83">
        <v>69.4166666666667</v>
      </c>
      <c r="IW112" s="83">
        <v>83.5833333333333</v>
      </c>
      <c r="IX112" s="83">
        <v>73.6666666666667</v>
      </c>
      <c r="IY112" s="83">
        <v>0</v>
      </c>
      <c r="IZ112" s="83">
        <v>0</v>
      </c>
      <c r="JA112" s="83">
        <v>0</v>
      </c>
      <c r="JB112" s="83">
        <v>0</v>
      </c>
      <c r="JC112" s="83">
        <v>0</v>
      </c>
      <c r="JD112" s="75">
        <v>160</v>
      </c>
      <c r="JE112" s="75">
        <v>20</v>
      </c>
      <c r="JF112" s="75">
        <v>8</v>
      </c>
      <c r="JG112" s="75">
        <v>160</v>
      </c>
      <c r="JH112" s="75">
        <v>240</v>
      </c>
      <c r="JI112" s="97">
        <v>1.4166666666666701</v>
      </c>
      <c r="JJ112" s="97">
        <v>226.666666666667</v>
      </c>
      <c r="JK112" s="97">
        <v>113.333333333333</v>
      </c>
    </row>
    <row r="113" spans="1:271" x14ac:dyDescent="0.3">
      <c r="A113" s="75">
        <v>14</v>
      </c>
      <c r="B113" s="75" t="s">
        <v>172</v>
      </c>
      <c r="C113" s="75" t="s">
        <v>154</v>
      </c>
      <c r="D113" s="81" t="s">
        <v>657</v>
      </c>
      <c r="E113" s="92"/>
      <c r="F113" s="92"/>
      <c r="G113" s="92">
        <v>340</v>
      </c>
      <c r="H113" s="94">
        <v>3</v>
      </c>
      <c r="I113" s="94">
        <v>3</v>
      </c>
      <c r="J113" s="94">
        <v>2</v>
      </c>
      <c r="K113" s="94"/>
      <c r="L113" s="94"/>
      <c r="M113" s="94"/>
      <c r="N113" s="94"/>
      <c r="O113" s="75"/>
      <c r="P113" s="75">
        <v>4</v>
      </c>
      <c r="Q113" s="75">
        <v>4</v>
      </c>
      <c r="R113" s="75">
        <v>0</v>
      </c>
      <c r="S113" s="75"/>
      <c r="T113" s="75"/>
      <c r="U113" s="75"/>
      <c r="V113" s="75"/>
      <c r="W113" s="75"/>
      <c r="X113" s="94">
        <v>2</v>
      </c>
      <c r="Y113" s="94">
        <v>3</v>
      </c>
      <c r="Z113" s="94">
        <v>3</v>
      </c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>
        <v>2</v>
      </c>
      <c r="AW113" s="75">
        <v>3</v>
      </c>
      <c r="AX113" s="75">
        <v>3</v>
      </c>
      <c r="AY113" s="75"/>
      <c r="AZ113" s="75"/>
      <c r="BA113" s="75"/>
      <c r="BB113" s="75"/>
      <c r="BC113" s="75"/>
      <c r="BD113" s="75">
        <v>3</v>
      </c>
      <c r="BE113" s="75">
        <v>3</v>
      </c>
      <c r="BF113" s="75">
        <v>2</v>
      </c>
      <c r="BG113" s="75"/>
      <c r="BH113" s="75"/>
      <c r="BI113" s="75"/>
      <c r="BJ113" s="75"/>
      <c r="BK113" s="75"/>
      <c r="BL113" s="94">
        <v>3</v>
      </c>
      <c r="BM113" s="75">
        <v>2</v>
      </c>
      <c r="BN113" s="75">
        <v>3</v>
      </c>
      <c r="BO113" s="75"/>
      <c r="BP113" s="75"/>
      <c r="BQ113" s="75"/>
      <c r="BR113" s="75"/>
      <c r="BS113" s="75"/>
      <c r="BT113" s="94">
        <v>3</v>
      </c>
      <c r="BU113" s="94">
        <v>3</v>
      </c>
      <c r="BV113" s="94">
        <v>2</v>
      </c>
      <c r="BW113" s="75"/>
      <c r="BX113" s="75"/>
      <c r="BY113" s="75"/>
      <c r="BZ113" s="75"/>
      <c r="CA113" s="75"/>
      <c r="CB113" s="75"/>
      <c r="CC113" s="75">
        <v>4</v>
      </c>
      <c r="CD113" s="75">
        <v>4</v>
      </c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94"/>
      <c r="CS113" s="75"/>
      <c r="CT113" s="75"/>
      <c r="CU113" s="75"/>
      <c r="CV113" s="75"/>
      <c r="CW113" s="75"/>
      <c r="CX113" s="75"/>
      <c r="CY113" s="75"/>
      <c r="CZ113" s="75">
        <v>2</v>
      </c>
      <c r="DA113" s="75">
        <v>3</v>
      </c>
      <c r="DB113" s="75">
        <v>3</v>
      </c>
      <c r="DC113" s="75"/>
      <c r="DD113" s="75"/>
      <c r="DE113" s="75"/>
      <c r="DF113" s="75"/>
      <c r="DG113" s="75"/>
      <c r="DH113" s="75">
        <v>3</v>
      </c>
      <c r="DI113" s="75">
        <v>3</v>
      </c>
      <c r="DJ113" s="75">
        <v>2</v>
      </c>
      <c r="DK113" s="75"/>
      <c r="DL113" s="75"/>
      <c r="DM113" s="75"/>
      <c r="DN113" s="75"/>
      <c r="DO113" s="75"/>
      <c r="DP113" s="94">
        <v>3</v>
      </c>
      <c r="DQ113" s="75">
        <v>2</v>
      </c>
      <c r="DR113" s="75">
        <v>3</v>
      </c>
      <c r="DS113" s="75"/>
      <c r="DT113" s="75"/>
      <c r="DU113" s="75"/>
      <c r="DV113" s="75"/>
      <c r="DW113" s="75"/>
      <c r="DX113" s="94">
        <v>3</v>
      </c>
      <c r="DY113" s="94">
        <v>3</v>
      </c>
      <c r="DZ113" s="94">
        <v>2</v>
      </c>
      <c r="EA113" s="75"/>
      <c r="EB113" s="75"/>
      <c r="EC113" s="75"/>
      <c r="ED113" s="75"/>
      <c r="EE113" s="75"/>
      <c r="EF113" s="75"/>
      <c r="EG113" s="75">
        <v>4</v>
      </c>
      <c r="EH113" s="75">
        <v>4</v>
      </c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>
        <v>2</v>
      </c>
      <c r="FE113" s="75">
        <v>3</v>
      </c>
      <c r="FF113" s="75">
        <v>3</v>
      </c>
      <c r="FG113" s="75"/>
      <c r="FH113" s="75"/>
      <c r="FI113" s="75"/>
      <c r="FJ113" s="75"/>
      <c r="FK113" s="75"/>
      <c r="FL113" s="75">
        <v>3</v>
      </c>
      <c r="FM113" s="75">
        <v>3</v>
      </c>
      <c r="FN113" s="75">
        <v>2</v>
      </c>
      <c r="FO113" s="75"/>
      <c r="FP113" s="75"/>
      <c r="FQ113" s="75"/>
      <c r="FR113" s="75"/>
      <c r="FS113" s="75"/>
      <c r="FT113" s="94">
        <v>3</v>
      </c>
      <c r="FU113" s="75">
        <v>2</v>
      </c>
      <c r="FV113" s="75">
        <v>3</v>
      </c>
      <c r="FW113" s="75"/>
      <c r="FX113" s="75"/>
      <c r="FY113" s="75"/>
      <c r="FZ113" s="75"/>
      <c r="GA113" s="75"/>
      <c r="GB113" s="94">
        <v>3</v>
      </c>
      <c r="GC113" s="94">
        <v>3</v>
      </c>
      <c r="GD113" s="94">
        <v>2</v>
      </c>
      <c r="GE113" s="75"/>
      <c r="GF113" s="75"/>
      <c r="GG113" s="75"/>
      <c r="GH113" s="75"/>
      <c r="GI113" s="75"/>
      <c r="GJ113" s="75"/>
      <c r="GK113" s="75">
        <v>4</v>
      </c>
      <c r="GL113" s="75">
        <v>4</v>
      </c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>
        <v>4</v>
      </c>
      <c r="HI113" s="75">
        <v>2</v>
      </c>
      <c r="HJ113" s="75">
        <v>2</v>
      </c>
      <c r="HK113" s="75"/>
      <c r="HL113" s="75"/>
      <c r="HM113" s="75"/>
      <c r="HN113" s="75"/>
      <c r="HO113" s="75"/>
      <c r="HP113" s="75">
        <v>3</v>
      </c>
      <c r="HQ113" s="75">
        <v>2</v>
      </c>
      <c r="HR113" s="75">
        <v>3</v>
      </c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83">
        <v>69.4166666666667</v>
      </c>
      <c r="IW113" s="83">
        <v>83.5833333333333</v>
      </c>
      <c r="IX113" s="83">
        <v>73.6666666666667</v>
      </c>
      <c r="IY113" s="83">
        <v>0</v>
      </c>
      <c r="IZ113" s="83">
        <v>0</v>
      </c>
      <c r="JA113" s="83">
        <v>0</v>
      </c>
      <c r="JB113" s="83">
        <v>0</v>
      </c>
      <c r="JC113" s="83">
        <v>0</v>
      </c>
      <c r="JD113" s="75">
        <v>160</v>
      </c>
      <c r="JE113" s="75">
        <v>20</v>
      </c>
      <c r="JF113" s="75">
        <v>8</v>
      </c>
      <c r="JG113" s="75">
        <v>160</v>
      </c>
      <c r="JH113" s="75">
        <v>240</v>
      </c>
      <c r="JI113" s="97">
        <v>1.4166666666666701</v>
      </c>
      <c r="JJ113" s="97">
        <v>226.666666666667</v>
      </c>
      <c r="JK113" s="97">
        <v>113.333333333333</v>
      </c>
    </row>
    <row r="114" spans="1:271" x14ac:dyDescent="0.3">
      <c r="A114" s="75">
        <v>15</v>
      </c>
      <c r="B114" s="75" t="s">
        <v>172</v>
      </c>
      <c r="C114" s="75" t="s">
        <v>154</v>
      </c>
      <c r="D114" s="81" t="s">
        <v>658</v>
      </c>
      <c r="E114" s="92"/>
      <c r="F114" s="92"/>
      <c r="G114" s="92">
        <v>0</v>
      </c>
      <c r="H114" s="94">
        <v>3</v>
      </c>
      <c r="I114" s="94">
        <v>3</v>
      </c>
      <c r="J114" s="94">
        <v>2</v>
      </c>
      <c r="K114" s="94"/>
      <c r="L114" s="94"/>
      <c r="M114" s="94"/>
      <c r="N114" s="94"/>
      <c r="O114" s="94"/>
      <c r="P114" s="75">
        <v>4</v>
      </c>
      <c r="Q114" s="75">
        <v>4</v>
      </c>
      <c r="R114" s="94">
        <v>0</v>
      </c>
      <c r="S114" s="94"/>
      <c r="T114" s="94"/>
      <c r="U114" s="94"/>
      <c r="V114" s="94"/>
      <c r="W114" s="94"/>
      <c r="X114" s="94">
        <v>2</v>
      </c>
      <c r="Y114" s="94">
        <v>3</v>
      </c>
      <c r="Z114" s="94">
        <v>3</v>
      </c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75"/>
      <c r="AO114" s="75"/>
      <c r="AP114" s="94"/>
      <c r="AQ114" s="94"/>
      <c r="AR114" s="94"/>
      <c r="AS114" s="94"/>
      <c r="AT114" s="94"/>
      <c r="AU114" s="94"/>
      <c r="AV114" s="75">
        <v>2</v>
      </c>
      <c r="AW114" s="75">
        <v>3</v>
      </c>
      <c r="AX114" s="75">
        <v>3</v>
      </c>
      <c r="AY114" s="94"/>
      <c r="AZ114" s="94"/>
      <c r="BA114" s="94"/>
      <c r="BB114" s="94"/>
      <c r="BC114" s="94"/>
      <c r="BD114" s="75">
        <v>3</v>
      </c>
      <c r="BE114" s="75">
        <v>3</v>
      </c>
      <c r="BF114" s="75">
        <v>2</v>
      </c>
      <c r="BG114" s="94"/>
      <c r="BH114" s="94"/>
      <c r="BI114" s="94"/>
      <c r="BJ114" s="94"/>
      <c r="BK114" s="94"/>
      <c r="BL114" s="94">
        <v>3</v>
      </c>
      <c r="BM114" s="75">
        <v>2</v>
      </c>
      <c r="BN114" s="75">
        <v>3</v>
      </c>
      <c r="BO114" s="94"/>
      <c r="BP114" s="94"/>
      <c r="BQ114" s="94"/>
      <c r="BR114" s="94"/>
      <c r="BS114" s="94"/>
      <c r="BT114" s="94">
        <v>3</v>
      </c>
      <c r="BU114" s="94">
        <v>3</v>
      </c>
      <c r="BV114" s="94">
        <v>2</v>
      </c>
      <c r="BW114" s="94"/>
      <c r="BX114" s="94"/>
      <c r="BY114" s="94"/>
      <c r="BZ114" s="94"/>
      <c r="CA114" s="94"/>
      <c r="CB114" s="94"/>
      <c r="CC114" s="75">
        <v>4</v>
      </c>
      <c r="CD114" s="75">
        <v>4</v>
      </c>
      <c r="CE114" s="94"/>
      <c r="CF114" s="94"/>
      <c r="CG114" s="94"/>
      <c r="CH114" s="94"/>
      <c r="CI114" s="94"/>
      <c r="CJ114" s="75"/>
      <c r="CK114" s="75"/>
      <c r="CL114" s="75"/>
      <c r="CM114" s="94"/>
      <c r="CN114" s="94"/>
      <c r="CO114" s="94"/>
      <c r="CP114" s="94"/>
      <c r="CQ114" s="94"/>
      <c r="CR114" s="94"/>
      <c r="CS114" s="75"/>
      <c r="CT114" s="75"/>
      <c r="CU114" s="94"/>
      <c r="CV114" s="94"/>
      <c r="CW114" s="94"/>
      <c r="CX114" s="94"/>
      <c r="CY114" s="94"/>
      <c r="CZ114" s="75">
        <v>2</v>
      </c>
      <c r="DA114" s="75">
        <v>3</v>
      </c>
      <c r="DB114" s="75">
        <v>3</v>
      </c>
      <c r="DC114" s="94"/>
      <c r="DD114" s="94"/>
      <c r="DE114" s="94"/>
      <c r="DF114" s="94"/>
      <c r="DG114" s="94"/>
      <c r="DH114" s="75">
        <v>3</v>
      </c>
      <c r="DI114" s="75">
        <v>3</v>
      </c>
      <c r="DJ114" s="75">
        <v>2</v>
      </c>
      <c r="DK114" s="94"/>
      <c r="DL114" s="94"/>
      <c r="DM114" s="94"/>
      <c r="DN114" s="94"/>
      <c r="DO114" s="94"/>
      <c r="DP114" s="94">
        <v>3</v>
      </c>
      <c r="DQ114" s="75">
        <v>2</v>
      </c>
      <c r="DR114" s="75">
        <v>3</v>
      </c>
      <c r="DS114" s="94"/>
      <c r="DT114" s="94"/>
      <c r="DU114" s="94"/>
      <c r="DV114" s="94"/>
      <c r="DW114" s="94"/>
      <c r="DX114" s="94">
        <v>3</v>
      </c>
      <c r="DY114" s="94">
        <v>3</v>
      </c>
      <c r="DZ114" s="94">
        <v>2</v>
      </c>
      <c r="EA114" s="94"/>
      <c r="EB114" s="94"/>
      <c r="EC114" s="94"/>
      <c r="ED114" s="94"/>
      <c r="EE114" s="94"/>
      <c r="EF114" s="94"/>
      <c r="EG114" s="75">
        <v>4</v>
      </c>
      <c r="EH114" s="75">
        <v>4</v>
      </c>
      <c r="EI114" s="94"/>
      <c r="EJ114" s="94"/>
      <c r="EK114" s="94"/>
      <c r="EL114" s="94"/>
      <c r="EM114" s="94"/>
      <c r="EN114" s="75"/>
      <c r="EO114" s="94"/>
      <c r="EP114" s="94"/>
      <c r="EQ114" s="94"/>
      <c r="ER114" s="94"/>
      <c r="ES114" s="94"/>
      <c r="ET114" s="94"/>
      <c r="EU114" s="94"/>
      <c r="EV114" s="94"/>
      <c r="EW114" s="94"/>
      <c r="EX114" s="94"/>
      <c r="EY114" s="94"/>
      <c r="EZ114" s="94"/>
      <c r="FA114" s="94"/>
      <c r="FB114" s="94"/>
      <c r="FC114" s="94"/>
      <c r="FD114" s="75">
        <v>2</v>
      </c>
      <c r="FE114" s="75">
        <v>3</v>
      </c>
      <c r="FF114" s="75">
        <v>3</v>
      </c>
      <c r="FG114" s="94"/>
      <c r="FH114" s="94"/>
      <c r="FI114" s="94"/>
      <c r="FJ114" s="94"/>
      <c r="FK114" s="94"/>
      <c r="FL114" s="75">
        <v>3</v>
      </c>
      <c r="FM114" s="75">
        <v>3</v>
      </c>
      <c r="FN114" s="75">
        <v>2</v>
      </c>
      <c r="FO114" s="94"/>
      <c r="FP114" s="94"/>
      <c r="FQ114" s="94"/>
      <c r="FR114" s="94"/>
      <c r="FS114" s="94"/>
      <c r="FT114" s="94">
        <v>3</v>
      </c>
      <c r="FU114" s="75">
        <v>2</v>
      </c>
      <c r="FV114" s="75">
        <v>3</v>
      </c>
      <c r="FW114" s="94"/>
      <c r="FX114" s="94"/>
      <c r="FY114" s="94"/>
      <c r="FZ114" s="94"/>
      <c r="GA114" s="94"/>
      <c r="GB114" s="94">
        <v>3</v>
      </c>
      <c r="GC114" s="94">
        <v>3</v>
      </c>
      <c r="GD114" s="94">
        <v>2</v>
      </c>
      <c r="GE114" s="94"/>
      <c r="GF114" s="94"/>
      <c r="GG114" s="94"/>
      <c r="GH114" s="94"/>
      <c r="GI114" s="94"/>
      <c r="GJ114" s="94"/>
      <c r="GK114" s="75">
        <v>4</v>
      </c>
      <c r="GL114" s="75">
        <v>4</v>
      </c>
      <c r="GM114" s="94"/>
      <c r="GN114" s="94"/>
      <c r="GO114" s="94"/>
      <c r="GP114" s="94"/>
      <c r="GQ114" s="94"/>
      <c r="GR114" s="75"/>
      <c r="GS114" s="75"/>
      <c r="GT114" s="75"/>
      <c r="GU114" s="94"/>
      <c r="GV114" s="94"/>
      <c r="GW114" s="94"/>
      <c r="GX114" s="94"/>
      <c r="GY114" s="94"/>
      <c r="GZ114" s="75"/>
      <c r="HA114" s="75"/>
      <c r="HB114" s="75"/>
      <c r="HC114" s="94"/>
      <c r="HD114" s="94"/>
      <c r="HE114" s="94"/>
      <c r="HF114" s="94"/>
      <c r="HG114" s="94"/>
      <c r="HH114" s="75">
        <v>4</v>
      </c>
      <c r="HI114" s="75">
        <v>2</v>
      </c>
      <c r="HJ114" s="75">
        <v>2</v>
      </c>
      <c r="HK114" s="94"/>
      <c r="HL114" s="94"/>
      <c r="HM114" s="94"/>
      <c r="HN114" s="94"/>
      <c r="HO114" s="94"/>
      <c r="HP114" s="75">
        <v>3</v>
      </c>
      <c r="HQ114" s="75">
        <v>2</v>
      </c>
      <c r="HR114" s="75">
        <v>3</v>
      </c>
      <c r="HS114" s="94"/>
      <c r="HT114" s="94"/>
      <c r="HU114" s="94"/>
      <c r="HV114" s="94"/>
      <c r="HW114" s="94"/>
      <c r="HX114" s="75"/>
      <c r="HY114" s="75"/>
      <c r="HZ114" s="75"/>
      <c r="IA114" s="94"/>
      <c r="IB114" s="94"/>
      <c r="IC114" s="94"/>
      <c r="ID114" s="94"/>
      <c r="IE114" s="94"/>
      <c r="IF114" s="75"/>
      <c r="IG114" s="75"/>
      <c r="IH114" s="75"/>
      <c r="II114" s="94"/>
      <c r="IJ114" s="94"/>
      <c r="IK114" s="94"/>
      <c r="IL114" s="94"/>
      <c r="IM114" s="94"/>
      <c r="IN114" s="75"/>
      <c r="IO114" s="75"/>
      <c r="IP114" s="75"/>
      <c r="IQ114" s="75"/>
      <c r="IR114" s="75"/>
      <c r="IS114" s="75"/>
      <c r="IT114" s="75"/>
      <c r="IU114" s="75"/>
      <c r="IV114" s="83">
        <v>0</v>
      </c>
      <c r="IW114" s="83">
        <v>0</v>
      </c>
      <c r="IX114" s="83">
        <v>0</v>
      </c>
      <c r="IY114" s="83">
        <v>0</v>
      </c>
      <c r="IZ114" s="83">
        <v>0</v>
      </c>
      <c r="JA114" s="83">
        <v>0</v>
      </c>
      <c r="JB114" s="83">
        <v>0</v>
      </c>
      <c r="JC114" s="83">
        <v>0</v>
      </c>
      <c r="JD114" s="75">
        <v>160</v>
      </c>
      <c r="JE114" s="75">
        <v>20</v>
      </c>
      <c r="JF114" s="75">
        <v>8</v>
      </c>
      <c r="JG114" s="75">
        <v>160</v>
      </c>
      <c r="JH114" s="75">
        <v>240</v>
      </c>
      <c r="JI114" s="97">
        <v>0</v>
      </c>
      <c r="JJ114" s="97">
        <v>0</v>
      </c>
      <c r="JK114" s="97">
        <v>0</v>
      </c>
    </row>
    <row r="115" spans="1:271" x14ac:dyDescent="0.3">
      <c r="A115" s="75">
        <v>16</v>
      </c>
      <c r="B115" s="75" t="s">
        <v>172</v>
      </c>
      <c r="C115" s="75" t="s">
        <v>154</v>
      </c>
      <c r="D115" s="95" t="s">
        <v>659</v>
      </c>
      <c r="E115" s="92"/>
      <c r="F115" s="92"/>
      <c r="G115" s="92">
        <v>340</v>
      </c>
      <c r="H115" s="94">
        <v>3</v>
      </c>
      <c r="I115" s="94">
        <v>3</v>
      </c>
      <c r="J115" s="94">
        <v>2</v>
      </c>
      <c r="K115" s="94"/>
      <c r="L115" s="94"/>
      <c r="M115" s="94"/>
      <c r="N115" s="94"/>
      <c r="O115" s="94"/>
      <c r="P115" s="75">
        <v>4</v>
      </c>
      <c r="Q115" s="75">
        <v>4</v>
      </c>
      <c r="R115" s="94">
        <v>0</v>
      </c>
      <c r="S115" s="94"/>
      <c r="T115" s="94"/>
      <c r="U115" s="94"/>
      <c r="V115" s="94"/>
      <c r="W115" s="94"/>
      <c r="X115" s="94">
        <v>2</v>
      </c>
      <c r="Y115" s="94">
        <v>3</v>
      </c>
      <c r="Z115" s="94">
        <v>3</v>
      </c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75"/>
      <c r="AO115" s="75"/>
      <c r="AP115" s="94"/>
      <c r="AQ115" s="94"/>
      <c r="AR115" s="94"/>
      <c r="AS115" s="94"/>
      <c r="AT115" s="94"/>
      <c r="AU115" s="94"/>
      <c r="AV115" s="75">
        <v>2</v>
      </c>
      <c r="AW115" s="75">
        <v>3</v>
      </c>
      <c r="AX115" s="75">
        <v>3</v>
      </c>
      <c r="AY115" s="94"/>
      <c r="AZ115" s="94"/>
      <c r="BA115" s="94"/>
      <c r="BB115" s="94"/>
      <c r="BC115" s="94"/>
      <c r="BD115" s="75">
        <v>3</v>
      </c>
      <c r="BE115" s="75">
        <v>3</v>
      </c>
      <c r="BF115" s="75">
        <v>2</v>
      </c>
      <c r="BG115" s="75"/>
      <c r="BH115" s="94"/>
      <c r="BI115" s="94"/>
      <c r="BJ115" s="94"/>
      <c r="BK115" s="94"/>
      <c r="BL115" s="94">
        <v>3</v>
      </c>
      <c r="BM115" s="75">
        <v>2</v>
      </c>
      <c r="BN115" s="75">
        <v>3</v>
      </c>
      <c r="BO115" s="75"/>
      <c r="BP115" s="94"/>
      <c r="BQ115" s="94"/>
      <c r="BR115" s="94"/>
      <c r="BS115" s="94"/>
      <c r="BT115" s="94">
        <v>3</v>
      </c>
      <c r="BU115" s="94">
        <v>3</v>
      </c>
      <c r="BV115" s="94">
        <v>2</v>
      </c>
      <c r="BW115" s="94"/>
      <c r="BX115" s="94"/>
      <c r="BY115" s="94"/>
      <c r="BZ115" s="94"/>
      <c r="CA115" s="94"/>
      <c r="CB115" s="94"/>
      <c r="CC115" s="75">
        <v>4</v>
      </c>
      <c r="CD115" s="75">
        <v>4</v>
      </c>
      <c r="CE115" s="75"/>
      <c r="CF115" s="94"/>
      <c r="CG115" s="94"/>
      <c r="CH115" s="94"/>
      <c r="CI115" s="94"/>
      <c r="CJ115" s="75"/>
      <c r="CK115" s="75"/>
      <c r="CL115" s="75"/>
      <c r="CM115" s="75"/>
      <c r="CN115" s="94"/>
      <c r="CO115" s="94"/>
      <c r="CP115" s="94"/>
      <c r="CQ115" s="94"/>
      <c r="CR115" s="94"/>
      <c r="CS115" s="75"/>
      <c r="CT115" s="75"/>
      <c r="CU115" s="75"/>
      <c r="CV115" s="94"/>
      <c r="CW115" s="94"/>
      <c r="CX115" s="94"/>
      <c r="CY115" s="94"/>
      <c r="CZ115" s="75">
        <v>2</v>
      </c>
      <c r="DA115" s="75">
        <v>3</v>
      </c>
      <c r="DB115" s="75">
        <v>3</v>
      </c>
      <c r="DC115" s="94"/>
      <c r="DD115" s="94"/>
      <c r="DE115" s="94"/>
      <c r="DF115" s="94"/>
      <c r="DG115" s="94"/>
      <c r="DH115" s="75">
        <v>3</v>
      </c>
      <c r="DI115" s="75">
        <v>3</v>
      </c>
      <c r="DJ115" s="75">
        <v>2</v>
      </c>
      <c r="DK115" s="75"/>
      <c r="DL115" s="94"/>
      <c r="DM115" s="94"/>
      <c r="DN115" s="94"/>
      <c r="DO115" s="94"/>
      <c r="DP115" s="94">
        <v>3</v>
      </c>
      <c r="DQ115" s="75">
        <v>2</v>
      </c>
      <c r="DR115" s="75">
        <v>3</v>
      </c>
      <c r="DS115" s="75"/>
      <c r="DT115" s="94"/>
      <c r="DU115" s="94"/>
      <c r="DV115" s="94"/>
      <c r="DW115" s="94"/>
      <c r="DX115" s="94">
        <v>3</v>
      </c>
      <c r="DY115" s="94">
        <v>3</v>
      </c>
      <c r="DZ115" s="94">
        <v>2</v>
      </c>
      <c r="EA115" s="94"/>
      <c r="EB115" s="94"/>
      <c r="EC115" s="94"/>
      <c r="ED115" s="94"/>
      <c r="EE115" s="94"/>
      <c r="EF115" s="94"/>
      <c r="EG115" s="75">
        <v>4</v>
      </c>
      <c r="EH115" s="75">
        <v>4</v>
      </c>
      <c r="EI115" s="75"/>
      <c r="EJ115" s="94"/>
      <c r="EK115" s="94"/>
      <c r="EL115" s="94"/>
      <c r="EM115" s="94"/>
      <c r="EN115" s="75"/>
      <c r="EO115" s="94"/>
      <c r="EP115" s="94"/>
      <c r="EQ115" s="75"/>
      <c r="ER115" s="94"/>
      <c r="ES115" s="94"/>
      <c r="ET115" s="94"/>
      <c r="EU115" s="94"/>
      <c r="EV115" s="94"/>
      <c r="EW115" s="94"/>
      <c r="EX115" s="94"/>
      <c r="EY115" s="75"/>
      <c r="EZ115" s="94"/>
      <c r="FA115" s="94"/>
      <c r="FB115" s="94"/>
      <c r="FC115" s="94"/>
      <c r="FD115" s="75">
        <v>2</v>
      </c>
      <c r="FE115" s="75">
        <v>3</v>
      </c>
      <c r="FF115" s="75">
        <v>3</v>
      </c>
      <c r="FG115" s="94"/>
      <c r="FH115" s="94"/>
      <c r="FI115" s="94"/>
      <c r="FJ115" s="94"/>
      <c r="FK115" s="94"/>
      <c r="FL115" s="75">
        <v>3</v>
      </c>
      <c r="FM115" s="75">
        <v>3</v>
      </c>
      <c r="FN115" s="75">
        <v>2</v>
      </c>
      <c r="FO115" s="75"/>
      <c r="FP115" s="94"/>
      <c r="FQ115" s="94"/>
      <c r="FR115" s="94"/>
      <c r="FS115" s="94"/>
      <c r="FT115" s="94">
        <v>3</v>
      </c>
      <c r="FU115" s="75">
        <v>2</v>
      </c>
      <c r="FV115" s="75">
        <v>3</v>
      </c>
      <c r="FW115" s="75"/>
      <c r="FX115" s="94"/>
      <c r="FY115" s="94"/>
      <c r="FZ115" s="94"/>
      <c r="GA115" s="94"/>
      <c r="GB115" s="94">
        <v>3</v>
      </c>
      <c r="GC115" s="94">
        <v>3</v>
      </c>
      <c r="GD115" s="94">
        <v>2</v>
      </c>
      <c r="GE115" s="94"/>
      <c r="GF115" s="94"/>
      <c r="GG115" s="94"/>
      <c r="GH115" s="94"/>
      <c r="GI115" s="94"/>
      <c r="GJ115" s="94"/>
      <c r="GK115" s="75">
        <v>4</v>
      </c>
      <c r="GL115" s="75">
        <v>4</v>
      </c>
      <c r="GM115" s="75"/>
      <c r="GN115" s="94"/>
      <c r="GO115" s="94"/>
      <c r="GP115" s="94"/>
      <c r="GQ115" s="94"/>
      <c r="GR115" s="75"/>
      <c r="GS115" s="75"/>
      <c r="GT115" s="75"/>
      <c r="GU115" s="94"/>
      <c r="GV115" s="94"/>
      <c r="GW115" s="94"/>
      <c r="GX115" s="94"/>
      <c r="GY115" s="94"/>
      <c r="GZ115" s="75"/>
      <c r="HA115" s="75"/>
      <c r="HB115" s="75"/>
      <c r="HC115" s="94"/>
      <c r="HD115" s="94"/>
      <c r="HE115" s="94"/>
      <c r="HF115" s="94"/>
      <c r="HG115" s="94"/>
      <c r="HH115" s="75">
        <v>4</v>
      </c>
      <c r="HI115" s="75">
        <v>2</v>
      </c>
      <c r="HJ115" s="75">
        <v>2</v>
      </c>
      <c r="HK115" s="94"/>
      <c r="HL115" s="94"/>
      <c r="HM115" s="94"/>
      <c r="HN115" s="94"/>
      <c r="HO115" s="94"/>
      <c r="HP115" s="75">
        <v>3</v>
      </c>
      <c r="HQ115" s="75">
        <v>2</v>
      </c>
      <c r="HR115" s="75">
        <v>3</v>
      </c>
      <c r="HS115" s="94"/>
      <c r="HT115" s="94"/>
      <c r="HU115" s="94"/>
      <c r="HV115" s="94"/>
      <c r="HW115" s="94"/>
      <c r="HX115" s="75"/>
      <c r="HY115" s="75"/>
      <c r="HZ115" s="75"/>
      <c r="IA115" s="94"/>
      <c r="IB115" s="94"/>
      <c r="IC115" s="94"/>
      <c r="ID115" s="94"/>
      <c r="IE115" s="94"/>
      <c r="IF115" s="75"/>
      <c r="IG115" s="75"/>
      <c r="IH115" s="75"/>
      <c r="II115" s="94"/>
      <c r="IJ115" s="94"/>
      <c r="IK115" s="94"/>
      <c r="IL115" s="94"/>
      <c r="IM115" s="94"/>
      <c r="IN115" s="75"/>
      <c r="IO115" s="75"/>
      <c r="IP115" s="75"/>
      <c r="IQ115" s="75"/>
      <c r="IR115" s="75"/>
      <c r="IS115" s="75"/>
      <c r="IT115" s="75"/>
      <c r="IU115" s="75"/>
      <c r="IV115" s="83">
        <v>69.4166666666667</v>
      </c>
      <c r="IW115" s="83">
        <v>83.5833333333333</v>
      </c>
      <c r="IX115" s="83">
        <v>73.6666666666667</v>
      </c>
      <c r="IY115" s="83">
        <v>0</v>
      </c>
      <c r="IZ115" s="83">
        <v>0</v>
      </c>
      <c r="JA115" s="83">
        <v>0</v>
      </c>
      <c r="JB115" s="83">
        <v>0</v>
      </c>
      <c r="JC115" s="83">
        <v>0</v>
      </c>
      <c r="JD115" s="75">
        <v>160</v>
      </c>
      <c r="JE115" s="75">
        <v>20</v>
      </c>
      <c r="JF115" s="75">
        <v>8</v>
      </c>
      <c r="JG115" s="75">
        <v>160</v>
      </c>
      <c r="JH115" s="75">
        <v>240</v>
      </c>
      <c r="JI115" s="97">
        <v>1.4166666666666701</v>
      </c>
      <c r="JJ115" s="97">
        <v>226.666666666667</v>
      </c>
      <c r="JK115" s="97">
        <v>113.333333333333</v>
      </c>
    </row>
    <row r="116" spans="1:271" x14ac:dyDescent="0.3">
      <c r="A116" s="75">
        <v>17</v>
      </c>
      <c r="B116" s="75" t="s">
        <v>172</v>
      </c>
      <c r="C116" s="75" t="s">
        <v>154</v>
      </c>
      <c r="D116" s="81" t="s">
        <v>660</v>
      </c>
      <c r="E116" s="92"/>
      <c r="F116" s="92"/>
      <c r="G116" s="92">
        <v>340</v>
      </c>
      <c r="H116" s="94">
        <v>3</v>
      </c>
      <c r="I116" s="94">
        <v>3</v>
      </c>
      <c r="J116" s="94">
        <v>2</v>
      </c>
      <c r="K116" s="94"/>
      <c r="L116" s="94"/>
      <c r="M116" s="94"/>
      <c r="N116" s="94"/>
      <c r="O116" s="94"/>
      <c r="P116" s="75">
        <v>4</v>
      </c>
      <c r="Q116" s="75">
        <v>4</v>
      </c>
      <c r="R116" s="94">
        <v>0</v>
      </c>
      <c r="S116" s="94"/>
      <c r="T116" s="94"/>
      <c r="U116" s="94"/>
      <c r="V116" s="94"/>
      <c r="W116" s="94"/>
      <c r="X116" s="94">
        <v>2</v>
      </c>
      <c r="Y116" s="94">
        <v>3</v>
      </c>
      <c r="Z116" s="94">
        <v>3</v>
      </c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75"/>
      <c r="AO116" s="75"/>
      <c r="AP116" s="94"/>
      <c r="AQ116" s="94"/>
      <c r="AR116" s="94"/>
      <c r="AS116" s="94"/>
      <c r="AT116" s="94"/>
      <c r="AU116" s="94"/>
      <c r="AV116" s="75">
        <v>2</v>
      </c>
      <c r="AW116" s="75">
        <v>3</v>
      </c>
      <c r="AX116" s="75">
        <v>3</v>
      </c>
      <c r="AY116" s="94"/>
      <c r="AZ116" s="94"/>
      <c r="BA116" s="94"/>
      <c r="BB116" s="94"/>
      <c r="BC116" s="94"/>
      <c r="BD116" s="75">
        <v>3</v>
      </c>
      <c r="BE116" s="75">
        <v>3</v>
      </c>
      <c r="BF116" s="75">
        <v>2</v>
      </c>
      <c r="BG116" s="94"/>
      <c r="BH116" s="75"/>
      <c r="BI116" s="94"/>
      <c r="BJ116" s="94"/>
      <c r="BK116" s="94"/>
      <c r="BL116" s="94">
        <v>3</v>
      </c>
      <c r="BM116" s="75">
        <v>2</v>
      </c>
      <c r="BN116" s="75">
        <v>3</v>
      </c>
      <c r="BO116" s="94"/>
      <c r="BP116" s="75"/>
      <c r="BQ116" s="94"/>
      <c r="BR116" s="94"/>
      <c r="BS116" s="94"/>
      <c r="BT116" s="94">
        <v>3</v>
      </c>
      <c r="BU116" s="94">
        <v>3</v>
      </c>
      <c r="BV116" s="94">
        <v>2</v>
      </c>
      <c r="BW116" s="94"/>
      <c r="BX116" s="94"/>
      <c r="BY116" s="94"/>
      <c r="BZ116" s="94"/>
      <c r="CA116" s="94"/>
      <c r="CB116" s="94"/>
      <c r="CC116" s="75">
        <v>4</v>
      </c>
      <c r="CD116" s="75">
        <v>4</v>
      </c>
      <c r="CE116" s="94"/>
      <c r="CF116" s="75"/>
      <c r="CG116" s="94"/>
      <c r="CH116" s="94"/>
      <c r="CI116" s="94"/>
      <c r="CJ116" s="75"/>
      <c r="CK116" s="75"/>
      <c r="CL116" s="75"/>
      <c r="CM116" s="94"/>
      <c r="CN116" s="75"/>
      <c r="CO116" s="94"/>
      <c r="CP116" s="94"/>
      <c r="CQ116" s="94"/>
      <c r="CR116" s="94"/>
      <c r="CS116" s="75"/>
      <c r="CT116" s="75"/>
      <c r="CU116" s="94"/>
      <c r="CV116" s="75"/>
      <c r="CW116" s="94"/>
      <c r="CX116" s="94"/>
      <c r="CY116" s="94"/>
      <c r="CZ116" s="75">
        <v>2</v>
      </c>
      <c r="DA116" s="75">
        <v>3</v>
      </c>
      <c r="DB116" s="75">
        <v>3</v>
      </c>
      <c r="DC116" s="94"/>
      <c r="DD116" s="94"/>
      <c r="DE116" s="94"/>
      <c r="DF116" s="94"/>
      <c r="DG116" s="94"/>
      <c r="DH116" s="75">
        <v>3</v>
      </c>
      <c r="DI116" s="75">
        <v>3</v>
      </c>
      <c r="DJ116" s="75">
        <v>2</v>
      </c>
      <c r="DK116" s="94"/>
      <c r="DL116" s="75"/>
      <c r="DM116" s="94"/>
      <c r="DN116" s="94"/>
      <c r="DO116" s="94"/>
      <c r="DP116" s="94">
        <v>3</v>
      </c>
      <c r="DQ116" s="75">
        <v>2</v>
      </c>
      <c r="DR116" s="75">
        <v>3</v>
      </c>
      <c r="DS116" s="94"/>
      <c r="DT116" s="75"/>
      <c r="DU116" s="94"/>
      <c r="DV116" s="94"/>
      <c r="DW116" s="94"/>
      <c r="DX116" s="94">
        <v>3</v>
      </c>
      <c r="DY116" s="94">
        <v>3</v>
      </c>
      <c r="DZ116" s="94">
        <v>2</v>
      </c>
      <c r="EA116" s="94"/>
      <c r="EB116" s="94"/>
      <c r="EC116" s="94"/>
      <c r="ED116" s="94"/>
      <c r="EE116" s="94"/>
      <c r="EF116" s="94"/>
      <c r="EG116" s="75">
        <v>4</v>
      </c>
      <c r="EH116" s="75">
        <v>4</v>
      </c>
      <c r="EI116" s="94"/>
      <c r="EJ116" s="75"/>
      <c r="EK116" s="94"/>
      <c r="EL116" s="94"/>
      <c r="EM116" s="94"/>
      <c r="EN116" s="75"/>
      <c r="EO116" s="94"/>
      <c r="EP116" s="94"/>
      <c r="EQ116" s="94"/>
      <c r="ER116" s="75"/>
      <c r="ES116" s="94"/>
      <c r="ET116" s="94"/>
      <c r="EU116" s="94"/>
      <c r="EV116" s="94"/>
      <c r="EW116" s="94"/>
      <c r="EX116" s="94"/>
      <c r="EY116" s="94"/>
      <c r="EZ116" s="75"/>
      <c r="FA116" s="94"/>
      <c r="FB116" s="94"/>
      <c r="FC116" s="94"/>
      <c r="FD116" s="75">
        <v>2</v>
      </c>
      <c r="FE116" s="75">
        <v>3</v>
      </c>
      <c r="FF116" s="75">
        <v>3</v>
      </c>
      <c r="FG116" s="94"/>
      <c r="FH116" s="94"/>
      <c r="FI116" s="94"/>
      <c r="FJ116" s="94"/>
      <c r="FK116" s="94"/>
      <c r="FL116" s="75">
        <v>3</v>
      </c>
      <c r="FM116" s="75">
        <v>3</v>
      </c>
      <c r="FN116" s="75">
        <v>2</v>
      </c>
      <c r="FO116" s="94"/>
      <c r="FP116" s="75"/>
      <c r="FQ116" s="94"/>
      <c r="FR116" s="94"/>
      <c r="FS116" s="94"/>
      <c r="FT116" s="94">
        <v>3</v>
      </c>
      <c r="FU116" s="75">
        <v>2</v>
      </c>
      <c r="FV116" s="75">
        <v>3</v>
      </c>
      <c r="FW116" s="94"/>
      <c r="FX116" s="75"/>
      <c r="FY116" s="94"/>
      <c r="FZ116" s="94"/>
      <c r="GA116" s="94"/>
      <c r="GB116" s="94">
        <v>3</v>
      </c>
      <c r="GC116" s="94">
        <v>3</v>
      </c>
      <c r="GD116" s="94">
        <v>2</v>
      </c>
      <c r="GE116" s="94"/>
      <c r="GF116" s="94"/>
      <c r="GG116" s="94"/>
      <c r="GH116" s="94"/>
      <c r="GI116" s="94"/>
      <c r="GJ116" s="94"/>
      <c r="GK116" s="75">
        <v>4</v>
      </c>
      <c r="GL116" s="75">
        <v>4</v>
      </c>
      <c r="GM116" s="94"/>
      <c r="GN116" s="75"/>
      <c r="GO116" s="94"/>
      <c r="GP116" s="94"/>
      <c r="GQ116" s="94"/>
      <c r="GR116" s="75"/>
      <c r="GS116" s="75"/>
      <c r="GT116" s="75"/>
      <c r="GU116" s="94"/>
      <c r="GV116" s="94"/>
      <c r="GW116" s="94"/>
      <c r="GX116" s="94"/>
      <c r="GY116" s="94"/>
      <c r="GZ116" s="75"/>
      <c r="HA116" s="75"/>
      <c r="HB116" s="75"/>
      <c r="HC116" s="94"/>
      <c r="HD116" s="94"/>
      <c r="HE116" s="94"/>
      <c r="HF116" s="94"/>
      <c r="HG116" s="94"/>
      <c r="HH116" s="75">
        <v>4</v>
      </c>
      <c r="HI116" s="75">
        <v>2</v>
      </c>
      <c r="HJ116" s="75">
        <v>2</v>
      </c>
      <c r="HK116" s="94"/>
      <c r="HL116" s="94"/>
      <c r="HM116" s="94"/>
      <c r="HN116" s="94"/>
      <c r="HO116" s="94"/>
      <c r="HP116" s="75">
        <v>3</v>
      </c>
      <c r="HQ116" s="75">
        <v>2</v>
      </c>
      <c r="HR116" s="75">
        <v>3</v>
      </c>
      <c r="HS116" s="94"/>
      <c r="HT116" s="94"/>
      <c r="HU116" s="94"/>
      <c r="HV116" s="94"/>
      <c r="HW116" s="94"/>
      <c r="HX116" s="75"/>
      <c r="HY116" s="75"/>
      <c r="HZ116" s="75"/>
      <c r="IA116" s="94"/>
      <c r="IB116" s="94"/>
      <c r="IC116" s="94"/>
      <c r="ID116" s="94"/>
      <c r="IE116" s="94"/>
      <c r="IF116" s="75"/>
      <c r="IG116" s="75"/>
      <c r="IH116" s="75"/>
      <c r="II116" s="94"/>
      <c r="IJ116" s="94"/>
      <c r="IK116" s="94"/>
      <c r="IL116" s="94"/>
      <c r="IM116" s="94"/>
      <c r="IN116" s="75"/>
      <c r="IO116" s="75"/>
      <c r="IP116" s="75"/>
      <c r="IQ116" s="75"/>
      <c r="IR116" s="75"/>
      <c r="IS116" s="75"/>
      <c r="IT116" s="75"/>
      <c r="IU116" s="75"/>
      <c r="IV116" s="83">
        <v>69.4166666666667</v>
      </c>
      <c r="IW116" s="83">
        <v>83.5833333333333</v>
      </c>
      <c r="IX116" s="83">
        <v>73.6666666666667</v>
      </c>
      <c r="IY116" s="83">
        <v>0</v>
      </c>
      <c r="IZ116" s="83">
        <v>0</v>
      </c>
      <c r="JA116" s="83">
        <v>0</v>
      </c>
      <c r="JB116" s="83">
        <v>0</v>
      </c>
      <c r="JC116" s="83">
        <v>0</v>
      </c>
      <c r="JD116" s="75">
        <v>160</v>
      </c>
      <c r="JE116" s="75">
        <v>20</v>
      </c>
      <c r="JF116" s="75">
        <v>8</v>
      </c>
      <c r="JG116" s="75">
        <v>160</v>
      </c>
      <c r="JH116" s="75">
        <v>240</v>
      </c>
      <c r="JI116" s="97">
        <v>1.4166666666666701</v>
      </c>
      <c r="JJ116" s="97">
        <v>226.666666666667</v>
      </c>
      <c r="JK116" s="97">
        <v>113.333333333333</v>
      </c>
    </row>
    <row r="117" spans="1:271" x14ac:dyDescent="0.3">
      <c r="A117" s="75">
        <v>18</v>
      </c>
      <c r="B117" s="75" t="s">
        <v>172</v>
      </c>
      <c r="C117" s="75" t="s">
        <v>154</v>
      </c>
      <c r="D117" s="81" t="s">
        <v>661</v>
      </c>
      <c r="E117" s="92"/>
      <c r="F117" s="92"/>
      <c r="G117" s="92">
        <v>340</v>
      </c>
      <c r="H117" s="94">
        <v>3</v>
      </c>
      <c r="I117" s="94">
        <v>3</v>
      </c>
      <c r="J117" s="94">
        <v>2</v>
      </c>
      <c r="K117" s="94"/>
      <c r="L117" s="94"/>
      <c r="M117" s="94"/>
      <c r="N117" s="94"/>
      <c r="O117" s="94"/>
      <c r="P117" s="75">
        <v>4</v>
      </c>
      <c r="Q117" s="75">
        <v>4</v>
      </c>
      <c r="R117" s="94">
        <v>0</v>
      </c>
      <c r="S117" s="94"/>
      <c r="T117" s="94"/>
      <c r="U117" s="94"/>
      <c r="V117" s="94"/>
      <c r="W117" s="94"/>
      <c r="X117" s="94">
        <v>2</v>
      </c>
      <c r="Y117" s="94">
        <v>3</v>
      </c>
      <c r="Z117" s="94">
        <v>3</v>
      </c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75"/>
      <c r="AO117" s="75"/>
      <c r="AP117" s="94"/>
      <c r="AQ117" s="94"/>
      <c r="AR117" s="94"/>
      <c r="AS117" s="94"/>
      <c r="AT117" s="94"/>
      <c r="AU117" s="94"/>
      <c r="AV117" s="75">
        <v>2</v>
      </c>
      <c r="AW117" s="75">
        <v>3</v>
      </c>
      <c r="AX117" s="75">
        <v>3</v>
      </c>
      <c r="AY117" s="94"/>
      <c r="AZ117" s="94"/>
      <c r="BA117" s="94"/>
      <c r="BB117" s="94"/>
      <c r="BC117" s="94"/>
      <c r="BD117" s="75">
        <v>3</v>
      </c>
      <c r="BE117" s="75">
        <v>3</v>
      </c>
      <c r="BF117" s="75">
        <v>2</v>
      </c>
      <c r="BG117" s="94"/>
      <c r="BH117" s="94"/>
      <c r="BI117" s="75"/>
      <c r="BJ117" s="94"/>
      <c r="BK117" s="94"/>
      <c r="BL117" s="94">
        <v>3</v>
      </c>
      <c r="BM117" s="75">
        <v>2</v>
      </c>
      <c r="BN117" s="75">
        <v>3</v>
      </c>
      <c r="BO117" s="94"/>
      <c r="BP117" s="94"/>
      <c r="BQ117" s="75"/>
      <c r="BR117" s="94"/>
      <c r="BS117" s="94"/>
      <c r="BT117" s="94">
        <v>3</v>
      </c>
      <c r="BU117" s="94">
        <v>3</v>
      </c>
      <c r="BV117" s="94">
        <v>2</v>
      </c>
      <c r="BW117" s="94"/>
      <c r="BX117" s="94"/>
      <c r="BY117" s="94"/>
      <c r="BZ117" s="94"/>
      <c r="CA117" s="94"/>
      <c r="CB117" s="94"/>
      <c r="CC117" s="75">
        <v>4</v>
      </c>
      <c r="CD117" s="75">
        <v>4</v>
      </c>
      <c r="CE117" s="94"/>
      <c r="CF117" s="94"/>
      <c r="CG117" s="75"/>
      <c r="CH117" s="94"/>
      <c r="CI117" s="94"/>
      <c r="CJ117" s="75"/>
      <c r="CK117" s="75"/>
      <c r="CL117" s="75"/>
      <c r="CM117" s="94"/>
      <c r="CN117" s="94"/>
      <c r="CO117" s="75"/>
      <c r="CP117" s="94"/>
      <c r="CQ117" s="94"/>
      <c r="CR117" s="94"/>
      <c r="CS117" s="75"/>
      <c r="CT117" s="75"/>
      <c r="CU117" s="94"/>
      <c r="CV117" s="94"/>
      <c r="CW117" s="75"/>
      <c r="CX117" s="94"/>
      <c r="CY117" s="94"/>
      <c r="CZ117" s="75">
        <v>2</v>
      </c>
      <c r="DA117" s="75">
        <v>3</v>
      </c>
      <c r="DB117" s="75">
        <v>3</v>
      </c>
      <c r="DC117" s="94"/>
      <c r="DD117" s="94"/>
      <c r="DE117" s="94"/>
      <c r="DF117" s="94"/>
      <c r="DG117" s="94"/>
      <c r="DH117" s="75">
        <v>3</v>
      </c>
      <c r="DI117" s="75">
        <v>3</v>
      </c>
      <c r="DJ117" s="75">
        <v>2</v>
      </c>
      <c r="DK117" s="94"/>
      <c r="DL117" s="94"/>
      <c r="DM117" s="75"/>
      <c r="DN117" s="94"/>
      <c r="DO117" s="94"/>
      <c r="DP117" s="94">
        <v>3</v>
      </c>
      <c r="DQ117" s="75">
        <v>2</v>
      </c>
      <c r="DR117" s="75">
        <v>3</v>
      </c>
      <c r="DS117" s="94"/>
      <c r="DT117" s="94"/>
      <c r="DU117" s="75"/>
      <c r="DV117" s="94"/>
      <c r="DW117" s="94"/>
      <c r="DX117" s="94">
        <v>3</v>
      </c>
      <c r="DY117" s="94">
        <v>3</v>
      </c>
      <c r="DZ117" s="94">
        <v>2</v>
      </c>
      <c r="EA117" s="94"/>
      <c r="EB117" s="94"/>
      <c r="EC117" s="94"/>
      <c r="ED117" s="94"/>
      <c r="EE117" s="94"/>
      <c r="EF117" s="94"/>
      <c r="EG117" s="75">
        <v>4</v>
      </c>
      <c r="EH117" s="75">
        <v>4</v>
      </c>
      <c r="EI117" s="94"/>
      <c r="EJ117" s="94"/>
      <c r="EK117" s="75"/>
      <c r="EL117" s="94"/>
      <c r="EM117" s="94"/>
      <c r="EN117" s="75"/>
      <c r="EO117" s="94"/>
      <c r="EP117" s="94"/>
      <c r="EQ117" s="94"/>
      <c r="ER117" s="94"/>
      <c r="ES117" s="75"/>
      <c r="ET117" s="94"/>
      <c r="EU117" s="94"/>
      <c r="EV117" s="94"/>
      <c r="EW117" s="94"/>
      <c r="EX117" s="94"/>
      <c r="EY117" s="94"/>
      <c r="EZ117" s="94"/>
      <c r="FA117" s="75"/>
      <c r="FB117" s="94"/>
      <c r="FC117" s="94"/>
      <c r="FD117" s="75">
        <v>2</v>
      </c>
      <c r="FE117" s="75">
        <v>3</v>
      </c>
      <c r="FF117" s="75">
        <v>3</v>
      </c>
      <c r="FG117" s="94"/>
      <c r="FH117" s="94"/>
      <c r="FI117" s="94"/>
      <c r="FJ117" s="94"/>
      <c r="FK117" s="94"/>
      <c r="FL117" s="75">
        <v>3</v>
      </c>
      <c r="FM117" s="75">
        <v>3</v>
      </c>
      <c r="FN117" s="75">
        <v>2</v>
      </c>
      <c r="FO117" s="94"/>
      <c r="FP117" s="94"/>
      <c r="FQ117" s="75"/>
      <c r="FR117" s="94"/>
      <c r="FS117" s="94"/>
      <c r="FT117" s="94">
        <v>3</v>
      </c>
      <c r="FU117" s="75">
        <v>2</v>
      </c>
      <c r="FV117" s="75">
        <v>3</v>
      </c>
      <c r="FW117" s="94"/>
      <c r="FX117" s="94"/>
      <c r="FY117" s="75"/>
      <c r="FZ117" s="94"/>
      <c r="GA117" s="94"/>
      <c r="GB117" s="94">
        <v>3</v>
      </c>
      <c r="GC117" s="94">
        <v>3</v>
      </c>
      <c r="GD117" s="94">
        <v>2</v>
      </c>
      <c r="GE117" s="94"/>
      <c r="GF117" s="94"/>
      <c r="GG117" s="94"/>
      <c r="GH117" s="94"/>
      <c r="GI117" s="94"/>
      <c r="GJ117" s="94"/>
      <c r="GK117" s="75">
        <v>4</v>
      </c>
      <c r="GL117" s="75">
        <v>4</v>
      </c>
      <c r="GM117" s="94"/>
      <c r="GN117" s="94"/>
      <c r="GO117" s="75"/>
      <c r="GP117" s="94"/>
      <c r="GQ117" s="94"/>
      <c r="GR117" s="75"/>
      <c r="GS117" s="75"/>
      <c r="GT117" s="75"/>
      <c r="GU117" s="94"/>
      <c r="GV117" s="94"/>
      <c r="GW117" s="94"/>
      <c r="GX117" s="94"/>
      <c r="GY117" s="94"/>
      <c r="GZ117" s="75"/>
      <c r="HA117" s="75"/>
      <c r="HB117" s="75"/>
      <c r="HC117" s="94"/>
      <c r="HD117" s="94"/>
      <c r="HE117" s="94"/>
      <c r="HF117" s="94"/>
      <c r="HG117" s="94"/>
      <c r="HH117" s="75">
        <v>4</v>
      </c>
      <c r="HI117" s="75">
        <v>2</v>
      </c>
      <c r="HJ117" s="75">
        <v>2</v>
      </c>
      <c r="HK117" s="94"/>
      <c r="HL117" s="94"/>
      <c r="HM117" s="94"/>
      <c r="HN117" s="94"/>
      <c r="HO117" s="94"/>
      <c r="HP117" s="75">
        <v>3</v>
      </c>
      <c r="HQ117" s="75">
        <v>2</v>
      </c>
      <c r="HR117" s="75">
        <v>3</v>
      </c>
      <c r="HS117" s="94"/>
      <c r="HT117" s="94"/>
      <c r="HU117" s="94"/>
      <c r="HV117" s="94"/>
      <c r="HW117" s="94"/>
      <c r="HX117" s="75"/>
      <c r="HY117" s="75"/>
      <c r="HZ117" s="75"/>
      <c r="IA117" s="94"/>
      <c r="IB117" s="94"/>
      <c r="IC117" s="94"/>
      <c r="ID117" s="94"/>
      <c r="IE117" s="94"/>
      <c r="IF117" s="75"/>
      <c r="IG117" s="75"/>
      <c r="IH117" s="75"/>
      <c r="II117" s="94"/>
      <c r="IJ117" s="94"/>
      <c r="IK117" s="94"/>
      <c r="IL117" s="94"/>
      <c r="IM117" s="94"/>
      <c r="IN117" s="75"/>
      <c r="IO117" s="75"/>
      <c r="IP117" s="75"/>
      <c r="IQ117" s="75"/>
      <c r="IR117" s="75"/>
      <c r="IS117" s="75"/>
      <c r="IT117" s="75"/>
      <c r="IU117" s="75"/>
      <c r="IV117" s="83">
        <v>69.4166666666667</v>
      </c>
      <c r="IW117" s="83">
        <v>83.5833333333333</v>
      </c>
      <c r="IX117" s="83">
        <v>73.6666666666667</v>
      </c>
      <c r="IY117" s="83">
        <v>0</v>
      </c>
      <c r="IZ117" s="83">
        <v>0</v>
      </c>
      <c r="JA117" s="83">
        <v>0</v>
      </c>
      <c r="JB117" s="83">
        <v>0</v>
      </c>
      <c r="JC117" s="83">
        <v>0</v>
      </c>
      <c r="JD117" s="75">
        <v>160</v>
      </c>
      <c r="JE117" s="75">
        <v>20</v>
      </c>
      <c r="JF117" s="75">
        <v>8</v>
      </c>
      <c r="JG117" s="75">
        <v>160</v>
      </c>
      <c r="JH117" s="75">
        <v>240</v>
      </c>
      <c r="JI117" s="97">
        <v>1.4166666666666701</v>
      </c>
      <c r="JJ117" s="97">
        <v>226.666666666667</v>
      </c>
      <c r="JK117" s="97">
        <v>113.333333333333</v>
      </c>
    </row>
    <row r="118" spans="1:271" x14ac:dyDescent="0.3">
      <c r="A118" s="75">
        <v>19</v>
      </c>
      <c r="B118" s="75" t="s">
        <v>172</v>
      </c>
      <c r="C118" s="75" t="s">
        <v>154</v>
      </c>
      <c r="D118" s="81" t="s">
        <v>662</v>
      </c>
      <c r="E118" s="92"/>
      <c r="F118" s="92"/>
      <c r="G118" s="92">
        <v>340</v>
      </c>
      <c r="H118" s="94">
        <v>3</v>
      </c>
      <c r="I118" s="94">
        <v>3</v>
      </c>
      <c r="J118" s="94">
        <v>2</v>
      </c>
      <c r="K118" s="93"/>
      <c r="L118" s="93"/>
      <c r="M118" s="93"/>
      <c r="N118" s="93"/>
      <c r="O118" s="75"/>
      <c r="P118" s="75">
        <v>4</v>
      </c>
      <c r="Q118" s="75">
        <v>4</v>
      </c>
      <c r="R118" s="75">
        <v>0</v>
      </c>
      <c r="S118" s="75"/>
      <c r="T118" s="75"/>
      <c r="U118" s="75"/>
      <c r="V118" s="75"/>
      <c r="W118" s="75"/>
      <c r="X118" s="94">
        <v>2</v>
      </c>
      <c r="Y118" s="94">
        <v>3</v>
      </c>
      <c r="Z118" s="94">
        <v>3</v>
      </c>
      <c r="AA118" s="93"/>
      <c r="AB118" s="93"/>
      <c r="AC118" s="93"/>
      <c r="AD118" s="93"/>
      <c r="AE118" s="93"/>
      <c r="AF118" s="94"/>
      <c r="AG118" s="94"/>
      <c r="AH118" s="94"/>
      <c r="AI118" s="93"/>
      <c r="AJ118" s="93"/>
      <c r="AK118" s="93"/>
      <c r="AL118" s="93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>
        <v>2</v>
      </c>
      <c r="AW118" s="75">
        <v>3</v>
      </c>
      <c r="AX118" s="75">
        <v>3</v>
      </c>
      <c r="AY118" s="75"/>
      <c r="AZ118" s="75"/>
      <c r="BA118" s="75"/>
      <c r="BB118" s="75"/>
      <c r="BC118" s="75"/>
      <c r="BD118" s="75">
        <v>3</v>
      </c>
      <c r="BE118" s="75">
        <v>3</v>
      </c>
      <c r="BF118" s="75">
        <v>2</v>
      </c>
      <c r="BG118" s="75"/>
      <c r="BH118" s="75"/>
      <c r="BI118" s="75"/>
      <c r="BJ118" s="75"/>
      <c r="BK118" s="75"/>
      <c r="BL118" s="94">
        <v>3</v>
      </c>
      <c r="BM118" s="75">
        <v>2</v>
      </c>
      <c r="BN118" s="75">
        <v>3</v>
      </c>
      <c r="BO118" s="75"/>
      <c r="BP118" s="75"/>
      <c r="BQ118" s="75"/>
      <c r="BR118" s="75"/>
      <c r="BS118" s="75"/>
      <c r="BT118" s="94">
        <v>3</v>
      </c>
      <c r="BU118" s="94">
        <v>3</v>
      </c>
      <c r="BV118" s="94">
        <v>2</v>
      </c>
      <c r="BW118" s="75"/>
      <c r="BX118" s="75"/>
      <c r="BY118" s="75"/>
      <c r="BZ118" s="75"/>
      <c r="CA118" s="75"/>
      <c r="CB118" s="75"/>
      <c r="CC118" s="75">
        <v>4</v>
      </c>
      <c r="CD118" s="75">
        <v>4</v>
      </c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94"/>
      <c r="CS118" s="75"/>
      <c r="CT118" s="75"/>
      <c r="CU118" s="75"/>
      <c r="CV118" s="75"/>
      <c r="CW118" s="75"/>
      <c r="CX118" s="75"/>
      <c r="CY118" s="75"/>
      <c r="CZ118" s="75">
        <v>2</v>
      </c>
      <c r="DA118" s="75">
        <v>3</v>
      </c>
      <c r="DB118" s="75">
        <v>3</v>
      </c>
      <c r="DC118" s="75"/>
      <c r="DD118" s="75"/>
      <c r="DE118" s="75"/>
      <c r="DF118" s="75"/>
      <c r="DG118" s="75"/>
      <c r="DH118" s="75">
        <v>3</v>
      </c>
      <c r="DI118" s="75">
        <v>3</v>
      </c>
      <c r="DJ118" s="75">
        <v>2</v>
      </c>
      <c r="DK118" s="75"/>
      <c r="DL118" s="75"/>
      <c r="DM118" s="75"/>
      <c r="DN118" s="75"/>
      <c r="DO118" s="75"/>
      <c r="DP118" s="94">
        <v>3</v>
      </c>
      <c r="DQ118" s="75">
        <v>2</v>
      </c>
      <c r="DR118" s="75">
        <v>3</v>
      </c>
      <c r="DS118" s="75"/>
      <c r="DT118" s="75"/>
      <c r="DU118" s="75"/>
      <c r="DV118" s="75"/>
      <c r="DW118" s="75"/>
      <c r="DX118" s="94">
        <v>3</v>
      </c>
      <c r="DY118" s="94">
        <v>3</v>
      </c>
      <c r="DZ118" s="94">
        <v>2</v>
      </c>
      <c r="EA118" s="75"/>
      <c r="EB118" s="75"/>
      <c r="EC118" s="75"/>
      <c r="ED118" s="75"/>
      <c r="EE118" s="75"/>
      <c r="EF118" s="75"/>
      <c r="EG118" s="75">
        <v>4</v>
      </c>
      <c r="EH118" s="75">
        <v>4</v>
      </c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86"/>
      <c r="EW118" s="86"/>
      <c r="EX118" s="86"/>
      <c r="EY118" s="75"/>
      <c r="EZ118" s="75"/>
      <c r="FA118" s="75"/>
      <c r="FB118" s="75"/>
      <c r="FC118" s="75"/>
      <c r="FD118" s="75">
        <v>2</v>
      </c>
      <c r="FE118" s="75">
        <v>3</v>
      </c>
      <c r="FF118" s="75">
        <v>3</v>
      </c>
      <c r="FG118" s="75"/>
      <c r="FH118" s="75"/>
      <c r="FI118" s="75"/>
      <c r="FJ118" s="75"/>
      <c r="FK118" s="75"/>
      <c r="FL118" s="75">
        <v>3</v>
      </c>
      <c r="FM118" s="75">
        <v>3</v>
      </c>
      <c r="FN118" s="75">
        <v>2</v>
      </c>
      <c r="FO118" s="75"/>
      <c r="FP118" s="75"/>
      <c r="FQ118" s="75"/>
      <c r="FR118" s="75"/>
      <c r="FS118" s="75"/>
      <c r="FT118" s="94">
        <v>3</v>
      </c>
      <c r="FU118" s="75">
        <v>2</v>
      </c>
      <c r="FV118" s="75">
        <v>3</v>
      </c>
      <c r="FW118" s="75"/>
      <c r="FX118" s="75"/>
      <c r="FY118" s="75"/>
      <c r="FZ118" s="75"/>
      <c r="GA118" s="75"/>
      <c r="GB118" s="94">
        <v>3</v>
      </c>
      <c r="GC118" s="94">
        <v>3</v>
      </c>
      <c r="GD118" s="94">
        <v>2</v>
      </c>
      <c r="GE118" s="75"/>
      <c r="GF118" s="75"/>
      <c r="GG118" s="75"/>
      <c r="GH118" s="75"/>
      <c r="GI118" s="75"/>
      <c r="GJ118" s="75"/>
      <c r="GK118" s="75">
        <v>4</v>
      </c>
      <c r="GL118" s="75">
        <v>4</v>
      </c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>
        <v>4</v>
      </c>
      <c r="HI118" s="75">
        <v>2</v>
      </c>
      <c r="HJ118" s="75">
        <v>2</v>
      </c>
      <c r="HK118" s="75"/>
      <c r="HL118" s="75"/>
      <c r="HM118" s="75"/>
      <c r="HN118" s="75"/>
      <c r="HO118" s="75"/>
      <c r="HP118" s="75">
        <v>3</v>
      </c>
      <c r="HQ118" s="75">
        <v>2</v>
      </c>
      <c r="HR118" s="75">
        <v>3</v>
      </c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/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83">
        <v>69.4166666666667</v>
      </c>
      <c r="IW118" s="83">
        <v>83.5833333333333</v>
      </c>
      <c r="IX118" s="83">
        <v>73.6666666666667</v>
      </c>
      <c r="IY118" s="83">
        <v>0</v>
      </c>
      <c r="IZ118" s="83">
        <v>0</v>
      </c>
      <c r="JA118" s="83">
        <v>0</v>
      </c>
      <c r="JB118" s="83">
        <v>0</v>
      </c>
      <c r="JC118" s="83">
        <v>0</v>
      </c>
      <c r="JD118" s="75">
        <v>160</v>
      </c>
      <c r="JE118" s="75">
        <v>20</v>
      </c>
      <c r="JF118" s="75">
        <v>8</v>
      </c>
      <c r="JG118" s="75">
        <v>160</v>
      </c>
      <c r="JH118" s="75">
        <v>240</v>
      </c>
      <c r="JI118" s="97">
        <v>1.4166666666666701</v>
      </c>
      <c r="JJ118" s="97">
        <v>226.666666666667</v>
      </c>
      <c r="JK118" s="97">
        <v>113.333333333333</v>
      </c>
    </row>
    <row r="119" spans="1:271" x14ac:dyDescent="0.3">
      <c r="A119" s="75"/>
      <c r="B119" s="75"/>
      <c r="C119" s="75"/>
      <c r="D119" s="75" t="s">
        <v>571</v>
      </c>
      <c r="E119" s="83">
        <v>0</v>
      </c>
      <c r="F119" s="83">
        <v>0</v>
      </c>
      <c r="G119" s="83">
        <v>10350</v>
      </c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5"/>
      <c r="DH119" s="75"/>
      <c r="DI119" s="75"/>
      <c r="DJ119" s="75"/>
      <c r="DK119" s="75"/>
      <c r="DL119" s="75"/>
      <c r="DM119" s="75"/>
      <c r="DN119" s="75"/>
      <c r="DO119" s="75"/>
      <c r="DP119" s="75"/>
      <c r="DQ119" s="75"/>
      <c r="DR119" s="75"/>
      <c r="DS119" s="75"/>
      <c r="DT119" s="75"/>
      <c r="DU119" s="75"/>
      <c r="DV119" s="75"/>
      <c r="DW119" s="75"/>
      <c r="DX119" s="75"/>
      <c r="DY119" s="75"/>
      <c r="DZ119" s="75"/>
      <c r="EA119" s="75"/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/>
      <c r="EP119" s="75"/>
      <c r="EQ119" s="75"/>
      <c r="ER119" s="75"/>
      <c r="ES119" s="75"/>
      <c r="ET119" s="75"/>
      <c r="EU119" s="75"/>
      <c r="EV119" s="75"/>
      <c r="EW119" s="75"/>
      <c r="EX119" s="75"/>
      <c r="EY119" s="75"/>
      <c r="EZ119" s="75"/>
      <c r="FA119" s="75"/>
      <c r="FB119" s="75"/>
      <c r="FC119" s="75"/>
      <c r="FD119" s="75"/>
      <c r="FE119" s="75"/>
      <c r="FF119" s="75"/>
      <c r="FG119" s="75"/>
      <c r="FH119" s="75"/>
      <c r="FI119" s="75"/>
      <c r="FJ119" s="75"/>
      <c r="FK119" s="75"/>
      <c r="FL119" s="75"/>
      <c r="FM119" s="75"/>
      <c r="FN119" s="75"/>
      <c r="FO119" s="75"/>
      <c r="FP119" s="75"/>
      <c r="FQ119" s="75"/>
      <c r="FR119" s="75"/>
      <c r="FS119" s="75"/>
      <c r="FT119" s="75"/>
      <c r="FU119" s="75"/>
      <c r="FV119" s="75"/>
      <c r="FW119" s="75"/>
      <c r="FX119" s="75"/>
      <c r="FY119" s="75"/>
      <c r="FZ119" s="75"/>
      <c r="GA119" s="75"/>
      <c r="GB119" s="75"/>
      <c r="GC119" s="75"/>
      <c r="GD119" s="75"/>
      <c r="GE119" s="75"/>
      <c r="GF119" s="75"/>
      <c r="GG119" s="75"/>
      <c r="GH119" s="75"/>
      <c r="GI119" s="75"/>
      <c r="GJ119" s="75"/>
      <c r="GK119" s="75"/>
      <c r="GL119" s="75"/>
      <c r="GM119" s="75"/>
      <c r="GN119" s="75"/>
      <c r="GO119" s="75"/>
      <c r="GP119" s="75"/>
      <c r="GQ119" s="75"/>
      <c r="GR119" s="75"/>
      <c r="GS119" s="75"/>
      <c r="GT119" s="75"/>
      <c r="GU119" s="75"/>
      <c r="GV119" s="75"/>
      <c r="GW119" s="75"/>
      <c r="GX119" s="75"/>
      <c r="GY119" s="75"/>
      <c r="GZ119" s="75"/>
      <c r="HA119" s="75"/>
      <c r="HB119" s="75"/>
      <c r="HC119" s="75"/>
      <c r="HD119" s="75"/>
      <c r="HE119" s="75"/>
      <c r="HF119" s="75"/>
      <c r="HG119" s="75"/>
      <c r="HH119" s="75"/>
      <c r="HI119" s="75"/>
      <c r="HJ119" s="75"/>
      <c r="HK119" s="75"/>
      <c r="HL119" s="75"/>
      <c r="HM119" s="75"/>
      <c r="HN119" s="75"/>
      <c r="HO119" s="75"/>
      <c r="HP119" s="75"/>
      <c r="HQ119" s="75"/>
      <c r="HR119" s="75"/>
      <c r="HS119" s="75"/>
      <c r="HT119" s="75"/>
      <c r="HU119" s="75"/>
      <c r="HV119" s="75"/>
      <c r="HW119" s="75"/>
      <c r="HX119" s="75"/>
      <c r="HY119" s="75"/>
      <c r="HZ119" s="75"/>
      <c r="IA119" s="75"/>
      <c r="IB119" s="75"/>
      <c r="IC119" s="75"/>
      <c r="ID119" s="75"/>
      <c r="IE119" s="75"/>
      <c r="IF119" s="75"/>
      <c r="IG119" s="75"/>
      <c r="IH119" s="75"/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/>
      <c r="IV119" s="83">
        <v>799.45833333333303</v>
      </c>
      <c r="IW119" s="83">
        <v>939.41041666666695</v>
      </c>
      <c r="IX119" s="83">
        <v>1271.37083333333</v>
      </c>
      <c r="IY119" s="83">
        <v>1155.8812499999999</v>
      </c>
      <c r="IZ119" s="83">
        <v>1551.5687499999999</v>
      </c>
      <c r="JA119" s="83">
        <v>1461.8</v>
      </c>
      <c r="JB119" s="83">
        <v>1311.7125000000001</v>
      </c>
      <c r="JC119" s="83">
        <v>952.13125000000002</v>
      </c>
      <c r="JD119" s="75">
        <v>3040</v>
      </c>
      <c r="JE119" s="75">
        <v>380</v>
      </c>
      <c r="JF119" s="75"/>
      <c r="JG119" s="75">
        <v>3040</v>
      </c>
      <c r="JH119" s="75"/>
      <c r="JI119" s="75"/>
      <c r="JJ119" s="102">
        <v>9443.3333333333303</v>
      </c>
      <c r="JK119" s="102">
        <v>906.66666666666595</v>
      </c>
    </row>
    <row r="120" spans="1:271" x14ac:dyDescent="0.3">
      <c r="A120" s="74">
        <v>16</v>
      </c>
      <c r="B120" s="74" t="s">
        <v>172</v>
      </c>
      <c r="C120" s="74" t="s">
        <v>154</v>
      </c>
      <c r="D120" s="37" t="s">
        <v>633</v>
      </c>
      <c r="E120" s="1" t="s">
        <v>492</v>
      </c>
      <c r="F120" s="99"/>
      <c r="G120" s="99"/>
      <c r="H120" s="99">
        <f>VLOOKUP(D120,'[1]工资+社保'!K:M,3,0)</f>
        <v>340</v>
      </c>
      <c r="I120" s="94"/>
      <c r="J120" s="94">
        <v>2</v>
      </c>
      <c r="K120" s="94">
        <v>2</v>
      </c>
      <c r="L120" s="94">
        <v>2</v>
      </c>
      <c r="M120" s="94">
        <v>2</v>
      </c>
      <c r="N120" s="94"/>
      <c r="O120" s="94"/>
      <c r="P120" s="74"/>
      <c r="Q120" s="74">
        <v>2</v>
      </c>
      <c r="R120" s="94">
        <v>2</v>
      </c>
      <c r="S120" s="94">
        <v>2</v>
      </c>
      <c r="T120" s="94"/>
      <c r="U120" s="94">
        <v>2</v>
      </c>
      <c r="V120" s="94"/>
      <c r="W120" s="94"/>
      <c r="X120" s="94"/>
      <c r="Y120" s="94">
        <v>2</v>
      </c>
      <c r="Z120" s="94"/>
      <c r="AA120" s="94">
        <v>3</v>
      </c>
      <c r="AB120" s="94">
        <v>3</v>
      </c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74"/>
      <c r="AO120" s="74"/>
      <c r="AP120" s="94"/>
      <c r="AQ120" s="94"/>
      <c r="AR120" s="94"/>
      <c r="AS120" s="94"/>
      <c r="AT120" s="94"/>
      <c r="AU120" s="94"/>
      <c r="AV120" s="94"/>
      <c r="AW120" s="74">
        <v>2</v>
      </c>
      <c r="AX120" s="74">
        <v>2</v>
      </c>
      <c r="AY120" s="74">
        <v>2</v>
      </c>
      <c r="AZ120" s="74">
        <v>2</v>
      </c>
      <c r="BA120" s="74"/>
      <c r="BB120" s="74"/>
      <c r="BC120" s="74"/>
      <c r="BD120" s="74"/>
      <c r="BE120" s="74"/>
      <c r="BF120" s="74">
        <v>2</v>
      </c>
      <c r="BG120" s="74">
        <v>2</v>
      </c>
      <c r="BH120" s="74">
        <v>2</v>
      </c>
      <c r="BI120" s="74">
        <v>2</v>
      </c>
      <c r="BJ120" s="74"/>
      <c r="BK120" s="74"/>
      <c r="BL120" s="74"/>
      <c r="BM120" s="74"/>
      <c r="BN120" s="74">
        <v>2</v>
      </c>
      <c r="BO120" s="74">
        <v>2</v>
      </c>
      <c r="BP120" s="74">
        <v>2</v>
      </c>
      <c r="BQ120" s="74">
        <v>2</v>
      </c>
      <c r="BR120" s="74"/>
      <c r="BS120" s="74"/>
      <c r="BT120" s="74"/>
      <c r="BU120" s="74">
        <v>2</v>
      </c>
      <c r="BV120" s="74">
        <v>2</v>
      </c>
      <c r="BW120" s="74">
        <v>2</v>
      </c>
      <c r="BX120" s="74">
        <v>2</v>
      </c>
      <c r="BY120" s="74"/>
      <c r="BZ120" s="74"/>
      <c r="CA120" s="74"/>
      <c r="CB120" s="74"/>
      <c r="CC120" s="74"/>
      <c r="CD120" s="74">
        <v>2</v>
      </c>
      <c r="CE120" s="74">
        <v>3</v>
      </c>
      <c r="CF120" s="74">
        <v>3</v>
      </c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>
        <v>2</v>
      </c>
      <c r="DB120" s="74">
        <v>2</v>
      </c>
      <c r="DC120" s="74">
        <v>2</v>
      </c>
      <c r="DD120" s="74">
        <v>2</v>
      </c>
      <c r="DE120" s="74"/>
      <c r="DF120" s="74"/>
      <c r="DG120" s="74"/>
      <c r="DH120" s="74"/>
      <c r="DI120" s="74"/>
      <c r="DJ120" s="74">
        <v>2</v>
      </c>
      <c r="DK120" s="74">
        <v>2</v>
      </c>
      <c r="DL120" s="74">
        <v>2</v>
      </c>
      <c r="DM120" s="74">
        <v>2</v>
      </c>
      <c r="DN120" s="74"/>
      <c r="DO120" s="74"/>
      <c r="DP120" s="74"/>
      <c r="DQ120" s="74"/>
      <c r="DR120" s="74">
        <v>2</v>
      </c>
      <c r="DS120" s="74">
        <v>2</v>
      </c>
      <c r="DT120" s="74">
        <v>2</v>
      </c>
      <c r="DU120" s="74">
        <v>2</v>
      </c>
      <c r="DV120" s="74"/>
      <c r="DW120" s="74"/>
      <c r="DX120" s="74"/>
      <c r="DY120" s="74">
        <v>2</v>
      </c>
      <c r="DZ120" s="74">
        <v>2</v>
      </c>
      <c r="EA120" s="74">
        <v>2</v>
      </c>
      <c r="EB120" s="74">
        <v>2</v>
      </c>
      <c r="EC120" s="74"/>
      <c r="ED120" s="74"/>
      <c r="EE120" s="74"/>
      <c r="EF120" s="74"/>
      <c r="EG120" s="74"/>
      <c r="EH120" s="74">
        <v>2</v>
      </c>
      <c r="EI120" s="74">
        <v>3</v>
      </c>
      <c r="EJ120" s="74">
        <v>3</v>
      </c>
      <c r="EK120" s="74"/>
      <c r="EL120" s="74"/>
      <c r="EM120" s="74"/>
      <c r="EN120" s="74"/>
      <c r="EO120" s="94"/>
      <c r="EP120" s="94"/>
      <c r="EQ120" s="74"/>
      <c r="ER120" s="74"/>
      <c r="ES120" s="74"/>
      <c r="ET120" s="74"/>
      <c r="EU120" s="94"/>
      <c r="EV120" s="94"/>
      <c r="EW120" s="94"/>
      <c r="EX120" s="94"/>
      <c r="EY120" s="74"/>
      <c r="EZ120" s="94"/>
      <c r="FA120" s="94"/>
      <c r="FB120" s="94"/>
      <c r="FC120" s="94"/>
      <c r="FD120" s="94"/>
      <c r="FE120" s="74">
        <v>2</v>
      </c>
      <c r="FF120" s="74">
        <v>2</v>
      </c>
      <c r="FG120" s="74">
        <v>2</v>
      </c>
      <c r="FH120" s="74">
        <v>2</v>
      </c>
      <c r="FI120" s="74"/>
      <c r="FJ120" s="74"/>
      <c r="FK120" s="74"/>
      <c r="FL120" s="74"/>
      <c r="FM120" s="74"/>
      <c r="FN120" s="74">
        <v>2</v>
      </c>
      <c r="FO120" s="74">
        <v>2</v>
      </c>
      <c r="FP120" s="74">
        <v>2</v>
      </c>
      <c r="FQ120" s="74">
        <v>2</v>
      </c>
      <c r="FR120" s="74"/>
      <c r="FS120" s="74"/>
      <c r="FT120" s="74"/>
      <c r="FU120" s="74"/>
      <c r="FV120" s="74">
        <v>2</v>
      </c>
      <c r="FW120" s="74">
        <v>2</v>
      </c>
      <c r="FX120" s="74">
        <v>2</v>
      </c>
      <c r="FY120" s="74">
        <v>2</v>
      </c>
      <c r="FZ120" s="74"/>
      <c r="GA120" s="74"/>
      <c r="GB120" s="74"/>
      <c r="GC120" s="74">
        <v>2</v>
      </c>
      <c r="GD120" s="74">
        <v>2</v>
      </c>
      <c r="GE120" s="74">
        <v>2</v>
      </c>
      <c r="GF120" s="74">
        <v>2</v>
      </c>
      <c r="GG120" s="74"/>
      <c r="GH120" s="74"/>
      <c r="GI120" s="74"/>
      <c r="GJ120" s="74"/>
      <c r="GK120" s="74"/>
      <c r="GL120" s="74">
        <v>2</v>
      </c>
      <c r="GM120" s="74">
        <v>3</v>
      </c>
      <c r="GN120" s="74">
        <v>3</v>
      </c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>
        <v>2</v>
      </c>
      <c r="HJ120" s="74">
        <v>2</v>
      </c>
      <c r="HK120" s="74">
        <v>2</v>
      </c>
      <c r="HL120" s="74">
        <v>2</v>
      </c>
      <c r="HM120" s="74"/>
      <c r="HN120" s="74"/>
      <c r="HO120" s="74"/>
      <c r="HP120" s="74"/>
      <c r="HQ120" s="74"/>
      <c r="HR120" s="74">
        <v>2</v>
      </c>
      <c r="HS120" s="74">
        <v>3</v>
      </c>
      <c r="HT120" s="74">
        <v>3</v>
      </c>
      <c r="HU120" s="74"/>
      <c r="HV120" s="94"/>
      <c r="HW120" s="94"/>
      <c r="HX120" s="74"/>
      <c r="HY120" s="74"/>
      <c r="HZ120" s="74"/>
      <c r="IA120" s="74"/>
      <c r="IB120" s="74"/>
      <c r="IC120" s="74"/>
      <c r="ID120" s="74"/>
      <c r="IE120" s="74"/>
      <c r="IF120" s="74"/>
      <c r="IG120" s="94"/>
      <c r="IH120" s="94"/>
      <c r="II120" s="94"/>
      <c r="IJ120" s="94"/>
      <c r="IK120" s="94"/>
      <c r="IL120" s="94"/>
      <c r="IM120" s="94"/>
      <c r="IN120" s="74"/>
      <c r="IO120" s="74"/>
      <c r="IP120" s="74"/>
      <c r="IQ120" s="74"/>
      <c r="IR120" s="74"/>
      <c r="IS120" s="74"/>
      <c r="IT120" s="74"/>
      <c r="IU120" s="74"/>
      <c r="IV120" s="74"/>
      <c r="IW120" s="83">
        <f t="shared" ref="IW120:JD120" si="0">IW23*$JJ120</f>
        <v>83.583333333333343</v>
      </c>
      <c r="IX120" s="83">
        <f t="shared" si="0"/>
        <v>73.666666666666671</v>
      </c>
      <c r="IY120" s="83">
        <f t="shared" si="0"/>
        <v>0</v>
      </c>
      <c r="IZ120" s="83">
        <f t="shared" si="0"/>
        <v>0</v>
      </c>
      <c r="JA120" s="83">
        <f t="shared" si="0"/>
        <v>0</v>
      </c>
      <c r="JB120" s="83">
        <f t="shared" si="0"/>
        <v>0</v>
      </c>
      <c r="JC120" s="83">
        <f t="shared" si="0"/>
        <v>0</v>
      </c>
      <c r="JD120" s="83">
        <f t="shared" si="0"/>
        <v>226.66666666666669</v>
      </c>
      <c r="JE120" s="74">
        <v>160</v>
      </c>
      <c r="JF120" s="74">
        <f>VLOOKUP(D120,'[2]2月'!B:AK,36,0)</f>
        <v>20</v>
      </c>
      <c r="JG120" s="74">
        <v>8</v>
      </c>
      <c r="JH120" s="74">
        <f>JF120*JG120</f>
        <v>160</v>
      </c>
      <c r="JI120" s="74">
        <v>240</v>
      </c>
      <c r="JJ120" s="83">
        <f>H120/JI120</f>
        <v>1.4166666666666667</v>
      </c>
      <c r="JK120" s="83">
        <f>JH120*JJ120</f>
        <v>226.66666666666669</v>
      </c>
    </row>
    <row r="121" spans="1:271" x14ac:dyDescent="0.3">
      <c r="A121" s="74">
        <v>17</v>
      </c>
      <c r="B121" s="74" t="s">
        <v>172</v>
      </c>
      <c r="C121" s="74" t="s">
        <v>154</v>
      </c>
      <c r="D121" s="37" t="s">
        <v>634</v>
      </c>
      <c r="E121" s="1" t="s">
        <v>492</v>
      </c>
      <c r="F121" s="99"/>
      <c r="G121" s="99"/>
      <c r="H121" s="99">
        <f>VLOOKUP(D121,'[1]工资+社保'!K:M,3,0)</f>
        <v>340</v>
      </c>
      <c r="I121" s="94"/>
      <c r="J121" s="94">
        <v>2</v>
      </c>
      <c r="K121" s="94">
        <v>2</v>
      </c>
      <c r="L121" s="94">
        <v>2</v>
      </c>
      <c r="M121" s="94">
        <v>2</v>
      </c>
      <c r="N121" s="94"/>
      <c r="O121" s="94"/>
      <c r="P121" s="74"/>
      <c r="Q121" s="74">
        <v>2</v>
      </c>
      <c r="R121" s="74"/>
      <c r="S121" s="74">
        <v>2</v>
      </c>
      <c r="T121" s="74">
        <v>2</v>
      </c>
      <c r="U121" s="74">
        <v>2</v>
      </c>
      <c r="V121" s="74"/>
      <c r="W121" s="74"/>
      <c r="X121" s="74"/>
      <c r="Y121" s="94"/>
      <c r="Z121" s="94">
        <v>2</v>
      </c>
      <c r="AA121" s="94">
        <v>2</v>
      </c>
      <c r="AB121" s="94">
        <v>3</v>
      </c>
      <c r="AC121" s="94">
        <v>1</v>
      </c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>
        <v>4</v>
      </c>
      <c r="AZ121" s="74">
        <v>2</v>
      </c>
      <c r="BA121" s="74">
        <v>2</v>
      </c>
      <c r="BB121" s="74"/>
      <c r="BC121" s="74"/>
      <c r="BD121" s="74"/>
      <c r="BE121" s="74">
        <v>2</v>
      </c>
      <c r="BF121" s="74"/>
      <c r="BG121" s="74">
        <v>2</v>
      </c>
      <c r="BH121" s="74">
        <v>2</v>
      </c>
      <c r="BI121" s="74">
        <v>2</v>
      </c>
      <c r="BJ121" s="74"/>
      <c r="BK121" s="74"/>
      <c r="BL121" s="74"/>
      <c r="BM121" s="74">
        <v>2</v>
      </c>
      <c r="BN121" s="74"/>
      <c r="BO121" s="74">
        <v>2</v>
      </c>
      <c r="BP121" s="74">
        <v>2</v>
      </c>
      <c r="BQ121" s="74">
        <v>2</v>
      </c>
      <c r="BR121" s="74"/>
      <c r="BS121" s="74"/>
      <c r="BT121" s="74"/>
      <c r="BU121" s="74"/>
      <c r="BV121" s="74">
        <v>2</v>
      </c>
      <c r="BW121" s="74">
        <v>2</v>
      </c>
      <c r="BX121" s="74">
        <v>2</v>
      </c>
      <c r="BY121" s="74">
        <v>2</v>
      </c>
      <c r="BZ121" s="74"/>
      <c r="CA121" s="74"/>
      <c r="CB121" s="74"/>
      <c r="CC121" s="74"/>
      <c r="CD121" s="74"/>
      <c r="CE121" s="74">
        <v>4</v>
      </c>
      <c r="CF121" s="74"/>
      <c r="CG121" s="74">
        <v>4</v>
      </c>
      <c r="CH121" s="74"/>
      <c r="CI121" s="74"/>
      <c r="CJ121" s="74"/>
      <c r="CK121" s="74"/>
      <c r="CL121" s="74"/>
      <c r="CM121" s="74"/>
      <c r="CN121" s="74"/>
      <c r="CO121" s="74"/>
      <c r="CP121" s="74"/>
      <c r="CQ121" s="74"/>
      <c r="CR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4">
        <v>4</v>
      </c>
      <c r="DD121" s="74">
        <v>2</v>
      </c>
      <c r="DE121" s="74">
        <v>2</v>
      </c>
      <c r="DF121" s="74"/>
      <c r="DG121" s="74"/>
      <c r="DH121" s="74"/>
      <c r="DI121" s="74">
        <v>2</v>
      </c>
      <c r="DJ121" s="74"/>
      <c r="DK121" s="74">
        <v>2</v>
      </c>
      <c r="DL121" s="74">
        <v>2</v>
      </c>
      <c r="DM121" s="74">
        <v>2</v>
      </c>
      <c r="DN121" s="74"/>
      <c r="DO121" s="74"/>
      <c r="DP121" s="74"/>
      <c r="DQ121" s="74">
        <v>2</v>
      </c>
      <c r="DR121" s="74"/>
      <c r="DS121" s="74">
        <v>2</v>
      </c>
      <c r="DT121" s="74">
        <v>2</v>
      </c>
      <c r="DU121" s="74">
        <v>2</v>
      </c>
      <c r="DV121" s="74"/>
      <c r="DW121" s="74"/>
      <c r="DX121" s="74"/>
      <c r="DY121" s="74"/>
      <c r="DZ121" s="74">
        <v>2</v>
      </c>
      <c r="EA121" s="74">
        <v>2</v>
      </c>
      <c r="EB121" s="74">
        <v>2</v>
      </c>
      <c r="EC121" s="74">
        <v>2</v>
      </c>
      <c r="ED121" s="74"/>
      <c r="EE121" s="74"/>
      <c r="EF121" s="74"/>
      <c r="EG121" s="74"/>
      <c r="EH121" s="74"/>
      <c r="EI121" s="74">
        <v>4</v>
      </c>
      <c r="EJ121" s="74"/>
      <c r="EK121" s="74">
        <v>4</v>
      </c>
      <c r="EL121" s="74"/>
      <c r="EM121" s="74"/>
      <c r="EN121" s="74"/>
      <c r="EO121" s="94"/>
      <c r="EP121" s="94"/>
      <c r="EQ121" s="74"/>
      <c r="ER121" s="74"/>
      <c r="ES121" s="74"/>
      <c r="ET121" s="74"/>
      <c r="EU121" s="94"/>
      <c r="EV121" s="94"/>
      <c r="EW121" s="94"/>
      <c r="EX121" s="94"/>
      <c r="EY121" s="74"/>
      <c r="EZ121" s="94"/>
      <c r="FA121" s="94"/>
      <c r="FB121" s="94"/>
      <c r="FC121" s="94"/>
      <c r="FD121" s="94"/>
      <c r="FE121" s="74"/>
      <c r="FF121" s="74"/>
      <c r="FG121" s="74">
        <v>4</v>
      </c>
      <c r="FH121" s="74">
        <v>2</v>
      </c>
      <c r="FI121" s="74">
        <v>2</v>
      </c>
      <c r="FJ121" s="74"/>
      <c r="FK121" s="74"/>
      <c r="FL121" s="74"/>
      <c r="FM121" s="74">
        <v>2</v>
      </c>
      <c r="FN121" s="74"/>
      <c r="FO121" s="74">
        <v>2</v>
      </c>
      <c r="FP121" s="74">
        <v>2</v>
      </c>
      <c r="FQ121" s="74">
        <v>2</v>
      </c>
      <c r="FR121" s="74"/>
      <c r="FS121" s="74"/>
      <c r="FT121" s="74"/>
      <c r="FU121" s="74">
        <v>2</v>
      </c>
      <c r="FV121" s="74"/>
      <c r="FW121" s="74">
        <v>2</v>
      </c>
      <c r="FX121" s="74">
        <v>2</v>
      </c>
      <c r="FY121" s="74">
        <v>2</v>
      </c>
      <c r="FZ121" s="74"/>
      <c r="GA121" s="74"/>
      <c r="GB121" s="74"/>
      <c r="GC121" s="74"/>
      <c r="GD121" s="74">
        <v>2</v>
      </c>
      <c r="GE121" s="74">
        <v>2</v>
      </c>
      <c r="GF121" s="74">
        <v>2</v>
      </c>
      <c r="GG121" s="74">
        <v>2</v>
      </c>
      <c r="GH121" s="74"/>
      <c r="GI121" s="74"/>
      <c r="GJ121" s="74"/>
      <c r="GK121" s="74"/>
      <c r="GL121" s="74"/>
      <c r="GM121" s="74">
        <v>4</v>
      </c>
      <c r="GN121" s="74"/>
      <c r="GO121" s="74">
        <v>4</v>
      </c>
      <c r="GP121" s="74"/>
      <c r="GQ121" s="74"/>
      <c r="GR121" s="74"/>
      <c r="GS121" s="74"/>
      <c r="GT121" s="74"/>
      <c r="GU121" s="74"/>
      <c r="GV121" s="74"/>
      <c r="GW121" s="74"/>
      <c r="GX121" s="74"/>
      <c r="GY121" s="74"/>
      <c r="GZ121" s="74"/>
      <c r="HA121" s="74"/>
      <c r="HB121" s="74"/>
      <c r="HC121" s="74"/>
      <c r="HD121" s="74"/>
      <c r="HE121" s="74"/>
      <c r="HF121" s="74"/>
      <c r="HG121" s="74"/>
      <c r="HH121" s="74"/>
      <c r="HI121" s="74"/>
      <c r="HJ121" s="74">
        <v>2</v>
      </c>
      <c r="HK121" s="74">
        <v>2</v>
      </c>
      <c r="HL121" s="74">
        <v>2</v>
      </c>
      <c r="HM121" s="74">
        <v>2</v>
      </c>
      <c r="HN121" s="74"/>
      <c r="HO121" s="74"/>
      <c r="HP121" s="74"/>
      <c r="HQ121" s="74"/>
      <c r="HR121" s="74"/>
      <c r="HS121" s="74">
        <v>4</v>
      </c>
      <c r="HT121" s="74"/>
      <c r="HU121" s="74">
        <v>4</v>
      </c>
      <c r="HV121" s="94"/>
      <c r="HW121" s="94"/>
      <c r="HX121" s="74"/>
      <c r="HY121" s="74"/>
      <c r="HZ121" s="74"/>
      <c r="IA121" s="74"/>
      <c r="IB121" s="74"/>
      <c r="IC121" s="74"/>
      <c r="ID121" s="74"/>
      <c r="IE121" s="74"/>
      <c r="IF121" s="74"/>
      <c r="IG121" s="94"/>
      <c r="IH121" s="94"/>
      <c r="II121" s="94"/>
      <c r="IJ121" s="94"/>
      <c r="IK121" s="94"/>
      <c r="IL121" s="94"/>
      <c r="IM121" s="94"/>
      <c r="IN121" s="74"/>
      <c r="IO121" s="74"/>
      <c r="IP121" s="74"/>
      <c r="IQ121" s="74"/>
      <c r="IR121" s="74"/>
      <c r="IS121" s="74"/>
      <c r="IT121" s="74"/>
      <c r="IU121" s="74"/>
      <c r="IV121" s="74"/>
      <c r="IW121" s="83">
        <f t="shared" ref="IW121:JD121" si="1">IW24*$JJ121</f>
        <v>83.583333333333343</v>
      </c>
      <c r="IX121" s="83">
        <f t="shared" si="1"/>
        <v>73.666666666666671</v>
      </c>
      <c r="IY121" s="83">
        <f t="shared" si="1"/>
        <v>0</v>
      </c>
      <c r="IZ121" s="83">
        <f t="shared" si="1"/>
        <v>0</v>
      </c>
      <c r="JA121" s="83">
        <f t="shared" si="1"/>
        <v>0</v>
      </c>
      <c r="JB121" s="83">
        <f t="shared" si="1"/>
        <v>0</v>
      </c>
      <c r="JC121" s="83">
        <f t="shared" si="1"/>
        <v>0</v>
      </c>
      <c r="JD121" s="83">
        <f t="shared" si="1"/>
        <v>226.66666666666669</v>
      </c>
      <c r="JE121" s="74">
        <v>160</v>
      </c>
      <c r="JF121" s="74">
        <f>VLOOKUP(D121,'[2]2月'!B:AK,36,0)</f>
        <v>20</v>
      </c>
      <c r="JG121" s="74">
        <v>8</v>
      </c>
      <c r="JH121" s="74">
        <f>JF121*JG121</f>
        <v>160</v>
      </c>
      <c r="JI121" s="74">
        <v>240</v>
      </c>
      <c r="JJ121" s="83">
        <f>H121/JI121</f>
        <v>1.4166666666666667</v>
      </c>
      <c r="JK121" s="83">
        <f>JH121*JJ121</f>
        <v>226.66666666666669</v>
      </c>
    </row>
    <row r="122" spans="1:271" x14ac:dyDescent="0.3">
      <c r="A122" s="74">
        <v>18</v>
      </c>
      <c r="B122" s="74" t="s">
        <v>172</v>
      </c>
      <c r="C122" s="74" t="s">
        <v>154</v>
      </c>
      <c r="D122" s="37" t="s">
        <v>635</v>
      </c>
      <c r="E122" s="1" t="s">
        <v>492</v>
      </c>
      <c r="F122" s="99"/>
      <c r="G122" s="99"/>
      <c r="H122" s="99">
        <f>VLOOKUP(D122,'[1]工资+社保'!K:M,3,0)</f>
        <v>340</v>
      </c>
      <c r="I122" s="74"/>
      <c r="J122" s="74">
        <v>2</v>
      </c>
      <c r="K122" s="74">
        <v>2</v>
      </c>
      <c r="L122" s="74">
        <v>2</v>
      </c>
      <c r="M122" s="74">
        <v>2</v>
      </c>
      <c r="N122" s="74"/>
      <c r="O122" s="74"/>
      <c r="P122" s="74"/>
      <c r="Q122" s="74"/>
      <c r="R122" s="101">
        <v>2</v>
      </c>
      <c r="S122" s="101">
        <v>2</v>
      </c>
      <c r="T122" s="101">
        <v>2</v>
      </c>
      <c r="U122" s="101">
        <v>2</v>
      </c>
      <c r="V122" s="101"/>
      <c r="W122" s="101"/>
      <c r="X122" s="74"/>
      <c r="Y122" s="101"/>
      <c r="Z122" s="101"/>
      <c r="AA122" s="101">
        <v>3</v>
      </c>
      <c r="AB122" s="101">
        <v>3</v>
      </c>
      <c r="AC122" s="101">
        <v>2</v>
      </c>
      <c r="AD122" s="101"/>
      <c r="AE122" s="101"/>
      <c r="AF122" s="101"/>
      <c r="AG122" s="74"/>
      <c r="AH122" s="74"/>
      <c r="AI122" s="74"/>
      <c r="AJ122" s="74"/>
      <c r="AK122" s="74"/>
      <c r="AL122" s="74"/>
      <c r="AM122" s="74"/>
      <c r="AN122" s="74"/>
      <c r="AO122" s="74"/>
      <c r="AP122" s="101"/>
      <c r="AQ122" s="101"/>
      <c r="AR122" s="101"/>
      <c r="AS122" s="101"/>
      <c r="AT122" s="101"/>
      <c r="AU122" s="101"/>
      <c r="AV122" s="74"/>
      <c r="AW122" s="74">
        <v>4</v>
      </c>
      <c r="AX122" s="74"/>
      <c r="AY122" s="74"/>
      <c r="AZ122" s="74">
        <v>4</v>
      </c>
      <c r="BA122" s="74"/>
      <c r="BB122" s="74"/>
      <c r="BC122" s="74"/>
      <c r="BD122" s="74"/>
      <c r="BE122" s="74"/>
      <c r="BF122" s="74">
        <v>2</v>
      </c>
      <c r="BG122" s="74">
        <v>2</v>
      </c>
      <c r="BH122" s="74">
        <v>2</v>
      </c>
      <c r="BI122" s="74">
        <v>2</v>
      </c>
      <c r="BJ122" s="74"/>
      <c r="BK122" s="74"/>
      <c r="BL122" s="74"/>
      <c r="BM122" s="74"/>
      <c r="BN122" s="101">
        <v>2</v>
      </c>
      <c r="BO122" s="101">
        <v>2</v>
      </c>
      <c r="BP122" s="101">
        <v>2</v>
      </c>
      <c r="BQ122" s="101">
        <v>2</v>
      </c>
      <c r="BR122" s="101"/>
      <c r="BS122" s="101"/>
      <c r="BT122" s="74"/>
      <c r="BU122" s="74"/>
      <c r="BV122" s="74">
        <v>2</v>
      </c>
      <c r="BW122" s="74">
        <v>2</v>
      </c>
      <c r="BX122" s="74">
        <v>2</v>
      </c>
      <c r="BY122" s="74">
        <v>2</v>
      </c>
      <c r="BZ122" s="74"/>
      <c r="CA122" s="74"/>
      <c r="CB122" s="74"/>
      <c r="CC122" s="74"/>
      <c r="CD122" s="74">
        <v>2</v>
      </c>
      <c r="CE122" s="74">
        <v>2</v>
      </c>
      <c r="CF122" s="74">
        <v>2</v>
      </c>
      <c r="CG122" s="74">
        <v>2</v>
      </c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101"/>
      <c r="CU122" s="101"/>
      <c r="CV122" s="101"/>
      <c r="CW122" s="101"/>
      <c r="CX122" s="101"/>
      <c r="CY122" s="101"/>
      <c r="CZ122" s="74"/>
      <c r="DA122" s="74">
        <v>4</v>
      </c>
      <c r="DB122" s="74"/>
      <c r="DC122" s="74"/>
      <c r="DD122" s="74">
        <v>4</v>
      </c>
      <c r="DE122" s="74"/>
      <c r="DF122" s="74"/>
      <c r="DG122" s="74"/>
      <c r="DH122" s="74"/>
      <c r="DI122" s="74"/>
      <c r="DJ122" s="74">
        <v>2</v>
      </c>
      <c r="DK122" s="74">
        <v>2</v>
      </c>
      <c r="DL122" s="74">
        <v>2</v>
      </c>
      <c r="DM122" s="74">
        <v>2</v>
      </c>
      <c r="DN122" s="74"/>
      <c r="DO122" s="74"/>
      <c r="DP122" s="74"/>
      <c r="DQ122" s="74"/>
      <c r="DR122" s="101">
        <v>2</v>
      </c>
      <c r="DS122" s="101">
        <v>2</v>
      </c>
      <c r="DT122" s="101">
        <v>2</v>
      </c>
      <c r="DU122" s="101">
        <v>2</v>
      </c>
      <c r="DV122" s="101"/>
      <c r="DW122" s="101"/>
      <c r="DX122" s="74"/>
      <c r="DY122" s="74"/>
      <c r="DZ122" s="74">
        <v>2</v>
      </c>
      <c r="EA122" s="74">
        <v>2</v>
      </c>
      <c r="EB122" s="74">
        <v>2</v>
      </c>
      <c r="EC122" s="74">
        <v>2</v>
      </c>
      <c r="ED122" s="74"/>
      <c r="EE122" s="74"/>
      <c r="EF122" s="74"/>
      <c r="EG122" s="74"/>
      <c r="EH122" s="74">
        <v>2</v>
      </c>
      <c r="EI122" s="74">
        <v>2</v>
      </c>
      <c r="EJ122" s="74">
        <v>2</v>
      </c>
      <c r="EK122" s="74">
        <v>2</v>
      </c>
      <c r="EL122" s="74"/>
      <c r="EM122" s="74"/>
      <c r="EN122" s="74"/>
      <c r="EO122" s="94"/>
      <c r="EP122" s="94"/>
      <c r="EQ122" s="74"/>
      <c r="ER122" s="74"/>
      <c r="ES122" s="74"/>
      <c r="ET122" s="74"/>
      <c r="EU122" s="94"/>
      <c r="EV122" s="94"/>
      <c r="EW122" s="94"/>
      <c r="EX122" s="94"/>
      <c r="EY122" s="74"/>
      <c r="EZ122" s="94"/>
      <c r="FA122" s="94"/>
      <c r="FB122" s="94"/>
      <c r="FC122" s="94"/>
      <c r="FD122" s="94"/>
      <c r="FE122" s="74">
        <v>4</v>
      </c>
      <c r="FF122" s="74"/>
      <c r="FG122" s="74"/>
      <c r="FH122" s="74">
        <v>4</v>
      </c>
      <c r="FI122" s="74"/>
      <c r="FJ122" s="74"/>
      <c r="FK122" s="74"/>
      <c r="FL122" s="74"/>
      <c r="FM122" s="74"/>
      <c r="FN122" s="74">
        <v>2</v>
      </c>
      <c r="FO122" s="74">
        <v>2</v>
      </c>
      <c r="FP122" s="74">
        <v>2</v>
      </c>
      <c r="FQ122" s="74">
        <v>2</v>
      </c>
      <c r="FR122" s="74"/>
      <c r="FS122" s="74"/>
      <c r="FT122" s="74"/>
      <c r="FU122" s="74"/>
      <c r="FV122" s="101">
        <v>2</v>
      </c>
      <c r="FW122" s="101">
        <v>2</v>
      </c>
      <c r="FX122" s="101">
        <v>2</v>
      </c>
      <c r="FY122" s="101">
        <v>2</v>
      </c>
      <c r="FZ122" s="101"/>
      <c r="GA122" s="101"/>
      <c r="GB122" s="74"/>
      <c r="GC122" s="74"/>
      <c r="GD122" s="74">
        <v>2</v>
      </c>
      <c r="GE122" s="74">
        <v>2</v>
      </c>
      <c r="GF122" s="74">
        <v>2</v>
      </c>
      <c r="GG122" s="74">
        <v>2</v>
      </c>
      <c r="GH122" s="74"/>
      <c r="GI122" s="74"/>
      <c r="GJ122" s="74"/>
      <c r="GK122" s="74"/>
      <c r="GL122" s="74">
        <v>2</v>
      </c>
      <c r="GM122" s="74">
        <v>2</v>
      </c>
      <c r="GN122" s="74">
        <v>2</v>
      </c>
      <c r="GO122" s="74">
        <v>2</v>
      </c>
      <c r="GP122" s="74"/>
      <c r="GQ122" s="74"/>
      <c r="GR122" s="74"/>
      <c r="GS122" s="74"/>
      <c r="GT122" s="74"/>
      <c r="GU122" s="74"/>
      <c r="GV122" s="74"/>
      <c r="GW122" s="74"/>
      <c r="GX122" s="74"/>
      <c r="GY122" s="74"/>
      <c r="GZ122" s="74"/>
      <c r="HA122" s="74"/>
      <c r="HB122" s="74"/>
      <c r="HC122" s="74"/>
      <c r="HD122" s="74"/>
      <c r="HE122" s="74"/>
      <c r="HF122" s="74"/>
      <c r="HG122" s="74"/>
      <c r="HH122" s="74"/>
      <c r="HI122" s="74"/>
      <c r="HJ122" s="74">
        <v>2</v>
      </c>
      <c r="HK122" s="74">
        <v>2</v>
      </c>
      <c r="HL122" s="74">
        <v>2</v>
      </c>
      <c r="HM122" s="74">
        <v>2</v>
      </c>
      <c r="HN122" s="74"/>
      <c r="HO122" s="74"/>
      <c r="HP122" s="74"/>
      <c r="HQ122" s="74"/>
      <c r="HR122" s="74">
        <v>2</v>
      </c>
      <c r="HS122" s="74">
        <v>2</v>
      </c>
      <c r="HT122" s="74">
        <v>2</v>
      </c>
      <c r="HU122" s="74">
        <v>2</v>
      </c>
      <c r="HV122" s="94"/>
      <c r="HW122" s="94"/>
      <c r="HX122" s="74"/>
      <c r="HY122" s="74"/>
      <c r="HZ122" s="74"/>
      <c r="IA122" s="74"/>
      <c r="IB122" s="74"/>
      <c r="IC122" s="74"/>
      <c r="ID122" s="74"/>
      <c r="IE122" s="74"/>
      <c r="IF122" s="74"/>
      <c r="IG122" s="94"/>
      <c r="IH122" s="94"/>
      <c r="II122" s="94"/>
      <c r="IJ122" s="94"/>
      <c r="IK122" s="94"/>
      <c r="IL122" s="94"/>
      <c r="IM122" s="94"/>
      <c r="IN122" s="74"/>
      <c r="IO122" s="74"/>
      <c r="IP122" s="74"/>
      <c r="IQ122" s="74"/>
      <c r="IR122" s="74"/>
      <c r="IS122" s="74"/>
      <c r="IT122" s="74"/>
      <c r="IU122" s="74"/>
      <c r="IV122" s="74"/>
      <c r="IW122" s="83">
        <f t="shared" ref="IW122:JD122" si="2">IW25*$JJ122</f>
        <v>83.583333333333343</v>
      </c>
      <c r="IX122" s="83">
        <f t="shared" si="2"/>
        <v>73.666666666666671</v>
      </c>
      <c r="IY122" s="83">
        <f t="shared" si="2"/>
        <v>0</v>
      </c>
      <c r="IZ122" s="83">
        <f t="shared" si="2"/>
        <v>0</v>
      </c>
      <c r="JA122" s="83">
        <f t="shared" si="2"/>
        <v>0</v>
      </c>
      <c r="JB122" s="83">
        <f t="shared" si="2"/>
        <v>0</v>
      </c>
      <c r="JC122" s="83">
        <f t="shared" si="2"/>
        <v>0</v>
      </c>
      <c r="JD122" s="83">
        <f t="shared" si="2"/>
        <v>226.66666666666669</v>
      </c>
      <c r="JE122" s="74">
        <v>160</v>
      </c>
      <c r="JF122" s="74">
        <f>VLOOKUP(D122,'[2]2月'!B:AK,36,0)</f>
        <v>20</v>
      </c>
      <c r="JG122" s="74">
        <v>8</v>
      </c>
      <c r="JH122" s="74">
        <f>JF122*JG122</f>
        <v>160</v>
      </c>
      <c r="JI122" s="74">
        <v>240</v>
      </c>
      <c r="JJ122" s="83">
        <f>H122/JI122</f>
        <v>1.4166666666666667</v>
      </c>
      <c r="JK122" s="83">
        <f>JH122*JJ122</f>
        <v>226.66666666666669</v>
      </c>
    </row>
    <row r="123" spans="1:271" x14ac:dyDescent="0.3">
      <c r="A123" s="74">
        <v>19</v>
      </c>
      <c r="B123" s="74" t="s">
        <v>172</v>
      </c>
      <c r="C123" s="74" t="s">
        <v>154</v>
      </c>
      <c r="D123" s="100" t="s">
        <v>636</v>
      </c>
      <c r="E123" s="1" t="s">
        <v>492</v>
      </c>
      <c r="F123" s="99"/>
      <c r="G123" s="99"/>
      <c r="H123" s="99">
        <f>VLOOKUP(D123,'[1]工资+社保'!K:M,3,0)</f>
        <v>340</v>
      </c>
      <c r="I123" s="94"/>
      <c r="J123" s="94">
        <v>3</v>
      </c>
      <c r="K123" s="94"/>
      <c r="L123" s="94">
        <v>2</v>
      </c>
      <c r="M123" s="94">
        <v>3</v>
      </c>
      <c r="N123" s="94"/>
      <c r="O123" s="94"/>
      <c r="P123" s="74"/>
      <c r="Q123" s="94">
        <v>3</v>
      </c>
      <c r="R123" s="94">
        <v>1</v>
      </c>
      <c r="S123" s="94">
        <v>2</v>
      </c>
      <c r="T123" s="94"/>
      <c r="U123" s="94">
        <v>2</v>
      </c>
      <c r="V123" s="94"/>
      <c r="W123" s="94"/>
      <c r="X123" s="94"/>
      <c r="Y123" s="94">
        <v>2</v>
      </c>
      <c r="Z123" s="94">
        <v>2</v>
      </c>
      <c r="AA123" s="94">
        <v>2</v>
      </c>
      <c r="AB123" s="94"/>
      <c r="AC123" s="94">
        <v>2</v>
      </c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74"/>
      <c r="AO123" s="94"/>
      <c r="AP123" s="94"/>
      <c r="AQ123" s="94"/>
      <c r="AR123" s="94"/>
      <c r="AS123" s="94"/>
      <c r="AT123" s="94"/>
      <c r="AU123" s="94"/>
      <c r="AV123" s="94"/>
      <c r="AW123" s="74">
        <v>2</v>
      </c>
      <c r="AX123" s="74">
        <v>2</v>
      </c>
      <c r="AY123" s="74">
        <v>2</v>
      </c>
      <c r="AZ123" s="74"/>
      <c r="BA123" s="74">
        <v>2</v>
      </c>
      <c r="BB123" s="74"/>
      <c r="BC123" s="74"/>
      <c r="BD123" s="74"/>
      <c r="BE123" s="94"/>
      <c r="BF123" s="94">
        <v>2</v>
      </c>
      <c r="BG123" s="94">
        <v>2</v>
      </c>
      <c r="BH123" s="94">
        <v>2</v>
      </c>
      <c r="BI123" s="94">
        <v>2</v>
      </c>
      <c r="BJ123" s="94"/>
      <c r="BK123" s="94"/>
      <c r="BL123" s="94"/>
      <c r="BM123" s="94">
        <v>2</v>
      </c>
      <c r="BN123" s="94"/>
      <c r="BO123" s="94">
        <v>2</v>
      </c>
      <c r="BP123" s="94">
        <v>2</v>
      </c>
      <c r="BQ123" s="94">
        <v>2</v>
      </c>
      <c r="BR123" s="94"/>
      <c r="BS123" s="94"/>
      <c r="BT123" s="94"/>
      <c r="BU123" s="94">
        <v>2</v>
      </c>
      <c r="BV123" s="94"/>
      <c r="BW123" s="94">
        <v>2</v>
      </c>
      <c r="BX123" s="94">
        <v>2</v>
      </c>
      <c r="BY123" s="94">
        <v>2</v>
      </c>
      <c r="BZ123" s="94"/>
      <c r="CA123" s="94"/>
      <c r="CB123" s="94"/>
      <c r="CC123" s="94">
        <v>2</v>
      </c>
      <c r="CD123" s="94">
        <v>2</v>
      </c>
      <c r="CE123" s="94">
        <v>2</v>
      </c>
      <c r="CF123" s="94"/>
      <c r="CG123" s="94">
        <v>2</v>
      </c>
      <c r="CH123" s="94"/>
      <c r="CI123" s="94"/>
      <c r="CJ123" s="94"/>
      <c r="CK123" s="94"/>
      <c r="CL123" s="94"/>
      <c r="CM123" s="94"/>
      <c r="CN123" s="94"/>
      <c r="CO123" s="94"/>
      <c r="CP123" s="94"/>
      <c r="CQ123" s="94"/>
      <c r="CR123" s="94"/>
      <c r="CS123" s="94"/>
      <c r="CT123" s="94"/>
      <c r="CU123" s="94"/>
      <c r="CV123" s="94"/>
      <c r="CW123" s="94"/>
      <c r="CX123" s="94"/>
      <c r="CY123" s="94"/>
      <c r="CZ123" s="94"/>
      <c r="DA123" s="74">
        <v>2</v>
      </c>
      <c r="DB123" s="74">
        <v>2</v>
      </c>
      <c r="DC123" s="74">
        <v>2</v>
      </c>
      <c r="DD123" s="74"/>
      <c r="DE123" s="74">
        <v>2</v>
      </c>
      <c r="DF123" s="74"/>
      <c r="DG123" s="74"/>
      <c r="DH123" s="74"/>
      <c r="DI123" s="94"/>
      <c r="DJ123" s="94">
        <v>2</v>
      </c>
      <c r="DK123" s="94">
        <v>2</v>
      </c>
      <c r="DL123" s="94">
        <v>2</v>
      </c>
      <c r="DM123" s="94">
        <v>2</v>
      </c>
      <c r="DN123" s="94"/>
      <c r="DO123" s="94"/>
      <c r="DP123" s="94"/>
      <c r="DQ123" s="94">
        <v>2</v>
      </c>
      <c r="DR123" s="94"/>
      <c r="DS123" s="94">
        <v>2</v>
      </c>
      <c r="DT123" s="94">
        <v>2</v>
      </c>
      <c r="DU123" s="94">
        <v>2</v>
      </c>
      <c r="DV123" s="94"/>
      <c r="DW123" s="94"/>
      <c r="DX123" s="94"/>
      <c r="DY123" s="94">
        <v>2</v>
      </c>
      <c r="DZ123" s="94"/>
      <c r="EA123" s="94">
        <v>2</v>
      </c>
      <c r="EB123" s="94">
        <v>2</v>
      </c>
      <c r="EC123" s="94">
        <v>2</v>
      </c>
      <c r="ED123" s="94"/>
      <c r="EE123" s="94"/>
      <c r="EF123" s="94"/>
      <c r="EG123" s="94">
        <v>2</v>
      </c>
      <c r="EH123" s="94">
        <v>2</v>
      </c>
      <c r="EI123" s="94">
        <v>2</v>
      </c>
      <c r="EJ123" s="94"/>
      <c r="EK123" s="94">
        <v>2</v>
      </c>
      <c r="EL123" s="94"/>
      <c r="EM123" s="94"/>
      <c r="EN123" s="94"/>
      <c r="EO123" s="94"/>
      <c r="EP123" s="94"/>
      <c r="EQ123" s="74"/>
      <c r="ER123" s="74"/>
      <c r="ES123" s="74"/>
      <c r="ET123" s="74"/>
      <c r="EU123" s="94"/>
      <c r="EV123" s="94"/>
      <c r="EW123" s="94"/>
      <c r="EX123" s="94"/>
      <c r="EY123" s="74"/>
      <c r="EZ123" s="94"/>
      <c r="FA123" s="94"/>
      <c r="FB123" s="94"/>
      <c r="FC123" s="94"/>
      <c r="FD123" s="94"/>
      <c r="FE123" s="74">
        <v>2</v>
      </c>
      <c r="FF123" s="74">
        <v>2</v>
      </c>
      <c r="FG123" s="74">
        <v>2</v>
      </c>
      <c r="FH123" s="74"/>
      <c r="FI123" s="74">
        <v>2</v>
      </c>
      <c r="FJ123" s="74"/>
      <c r="FK123" s="74"/>
      <c r="FL123" s="74"/>
      <c r="FM123" s="94"/>
      <c r="FN123" s="94">
        <v>2</v>
      </c>
      <c r="FO123" s="94">
        <v>2</v>
      </c>
      <c r="FP123" s="94">
        <v>2</v>
      </c>
      <c r="FQ123" s="94">
        <v>2</v>
      </c>
      <c r="FR123" s="94"/>
      <c r="FS123" s="94"/>
      <c r="FT123" s="94"/>
      <c r="FU123" s="94">
        <v>2</v>
      </c>
      <c r="FV123" s="94"/>
      <c r="FW123" s="94">
        <v>2</v>
      </c>
      <c r="FX123" s="94">
        <v>2</v>
      </c>
      <c r="FY123" s="94">
        <v>2</v>
      </c>
      <c r="FZ123" s="94"/>
      <c r="GA123" s="94"/>
      <c r="GB123" s="94"/>
      <c r="GC123" s="94">
        <v>2</v>
      </c>
      <c r="GD123" s="94"/>
      <c r="GE123" s="94">
        <v>2</v>
      </c>
      <c r="GF123" s="94">
        <v>2</v>
      </c>
      <c r="GG123" s="94">
        <v>2</v>
      </c>
      <c r="GH123" s="94"/>
      <c r="GI123" s="94"/>
      <c r="GJ123" s="94"/>
      <c r="GK123" s="94">
        <v>2</v>
      </c>
      <c r="GL123" s="94">
        <v>2</v>
      </c>
      <c r="GM123" s="94">
        <v>2</v>
      </c>
      <c r="GN123" s="94"/>
      <c r="GO123" s="94">
        <v>2</v>
      </c>
      <c r="GP123" s="94"/>
      <c r="GQ123" s="94"/>
      <c r="GR123" s="9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94">
        <v>2</v>
      </c>
      <c r="HJ123" s="94"/>
      <c r="HK123" s="94">
        <v>2</v>
      </c>
      <c r="HL123" s="94">
        <v>2</v>
      </c>
      <c r="HM123" s="94">
        <v>2</v>
      </c>
      <c r="HN123" s="94"/>
      <c r="HO123" s="94"/>
      <c r="HP123" s="94"/>
      <c r="HQ123" s="94">
        <v>2</v>
      </c>
      <c r="HR123" s="94">
        <v>2</v>
      </c>
      <c r="HS123" s="94">
        <v>2</v>
      </c>
      <c r="HT123" s="94"/>
      <c r="HU123" s="94">
        <v>2</v>
      </c>
      <c r="HV123" s="94"/>
      <c r="HW123" s="94"/>
      <c r="HX123" s="74"/>
      <c r="HY123" s="74"/>
      <c r="HZ123" s="74"/>
      <c r="IA123" s="74"/>
      <c r="IB123" s="74"/>
      <c r="IC123" s="74"/>
      <c r="ID123" s="74"/>
      <c r="IE123" s="74"/>
      <c r="IF123" s="74"/>
      <c r="IG123" s="94"/>
      <c r="IH123" s="94"/>
      <c r="II123" s="94"/>
      <c r="IJ123" s="94"/>
      <c r="IK123" s="94"/>
      <c r="IL123" s="94"/>
      <c r="IM123" s="94"/>
      <c r="IN123" s="74"/>
      <c r="IO123" s="74"/>
      <c r="IP123" s="74"/>
      <c r="IQ123" s="74"/>
      <c r="IR123" s="74"/>
      <c r="IS123" s="74"/>
      <c r="IT123" s="74"/>
      <c r="IU123" s="74"/>
      <c r="IV123" s="74"/>
      <c r="IW123" s="83">
        <f t="shared" ref="IW123:JD123" si="3">IW26*$JJ123</f>
        <v>83.583333333333343</v>
      </c>
      <c r="IX123" s="83">
        <f t="shared" si="3"/>
        <v>73.666666666666671</v>
      </c>
      <c r="IY123" s="83">
        <f t="shared" si="3"/>
        <v>0</v>
      </c>
      <c r="IZ123" s="83">
        <f t="shared" si="3"/>
        <v>0</v>
      </c>
      <c r="JA123" s="83">
        <f t="shared" si="3"/>
        <v>0</v>
      </c>
      <c r="JB123" s="83">
        <f t="shared" si="3"/>
        <v>0</v>
      </c>
      <c r="JC123" s="83">
        <f t="shared" si="3"/>
        <v>0</v>
      </c>
      <c r="JD123" s="83">
        <f t="shared" si="3"/>
        <v>226.66666666666669</v>
      </c>
      <c r="JE123" s="74">
        <v>160</v>
      </c>
      <c r="JF123" s="74">
        <f>VLOOKUP(D123,'[2]2月'!B:AK,36,0)</f>
        <v>20</v>
      </c>
      <c r="JG123" s="74">
        <v>8</v>
      </c>
      <c r="JH123" s="74">
        <f>JF123*JG123</f>
        <v>160</v>
      </c>
      <c r="JI123" s="74">
        <v>240</v>
      </c>
      <c r="JJ123" s="83">
        <f>H123/JI123</f>
        <v>1.4166666666666667</v>
      </c>
      <c r="JK123" s="83">
        <f>JH123*JJ123</f>
        <v>226.66666666666669</v>
      </c>
    </row>
    <row r="124" spans="1:271" x14ac:dyDescent="0.3">
      <c r="A124" s="74">
        <v>20</v>
      </c>
      <c r="B124" s="74" t="s">
        <v>172</v>
      </c>
      <c r="C124" s="74" t="s">
        <v>154</v>
      </c>
      <c r="D124" s="37" t="s">
        <v>637</v>
      </c>
      <c r="E124" s="1" t="s">
        <v>492</v>
      </c>
      <c r="F124" s="99"/>
      <c r="G124" s="99"/>
      <c r="H124" s="99">
        <f>VLOOKUP(D124,'[1]工资+社保'!K:M,3,0)</f>
        <v>340</v>
      </c>
      <c r="I124" s="94"/>
      <c r="J124" s="94">
        <v>2</v>
      </c>
      <c r="K124" s="94">
        <v>3</v>
      </c>
      <c r="L124" s="94"/>
      <c r="M124" s="94">
        <v>3</v>
      </c>
      <c r="N124" s="94"/>
      <c r="O124" s="94"/>
      <c r="P124" s="74"/>
      <c r="Q124" s="94">
        <v>2</v>
      </c>
      <c r="R124" s="94">
        <v>2</v>
      </c>
      <c r="S124" s="74">
        <v>2</v>
      </c>
      <c r="T124" s="94">
        <v>2</v>
      </c>
      <c r="U124" s="94"/>
      <c r="V124" s="94"/>
      <c r="W124" s="94"/>
      <c r="X124" s="94"/>
      <c r="Y124" s="94"/>
      <c r="Z124" s="94">
        <v>2</v>
      </c>
      <c r="AA124" s="94">
        <v>2</v>
      </c>
      <c r="AB124" s="94">
        <v>2</v>
      </c>
      <c r="AC124" s="94">
        <v>2</v>
      </c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74"/>
      <c r="AO124" s="94"/>
      <c r="AP124" s="94"/>
      <c r="AQ124" s="74"/>
      <c r="AR124" s="94"/>
      <c r="AS124" s="94"/>
      <c r="AT124" s="94"/>
      <c r="AU124" s="94"/>
      <c r="AV124" s="94"/>
      <c r="AW124" s="74"/>
      <c r="AX124" s="74">
        <v>2</v>
      </c>
      <c r="AY124" s="74">
        <v>2</v>
      </c>
      <c r="AZ124" s="74">
        <v>2</v>
      </c>
      <c r="BA124" s="74">
        <v>2</v>
      </c>
      <c r="BB124" s="74"/>
      <c r="BC124" s="74"/>
      <c r="BD124" s="74"/>
      <c r="BE124" s="94">
        <v>2</v>
      </c>
      <c r="BF124" s="94"/>
      <c r="BG124" s="74">
        <v>2</v>
      </c>
      <c r="BH124" s="74">
        <v>2</v>
      </c>
      <c r="BI124" s="74">
        <v>2</v>
      </c>
      <c r="BJ124" s="74"/>
      <c r="BK124" s="94"/>
      <c r="BL124" s="94"/>
      <c r="BN124" s="94">
        <v>2</v>
      </c>
      <c r="BO124" s="74">
        <v>2</v>
      </c>
      <c r="BP124" s="74">
        <v>2</v>
      </c>
      <c r="BQ124" s="74">
        <v>2</v>
      </c>
      <c r="BR124" s="74"/>
      <c r="BS124" s="94"/>
      <c r="BT124" s="94"/>
      <c r="BU124" s="74"/>
      <c r="BV124" s="74">
        <v>2</v>
      </c>
      <c r="BW124" s="74">
        <v>2</v>
      </c>
      <c r="BX124" s="74">
        <v>2</v>
      </c>
      <c r="BY124" s="74">
        <v>2</v>
      </c>
      <c r="BZ124" s="74"/>
      <c r="CA124" s="74"/>
      <c r="CB124" s="74"/>
      <c r="CC124" s="94"/>
      <c r="CD124" s="94">
        <v>2</v>
      </c>
      <c r="CE124" s="74">
        <v>2</v>
      </c>
      <c r="CF124" s="74">
        <v>2</v>
      </c>
      <c r="CG124" s="74">
        <v>2</v>
      </c>
      <c r="CH124" s="74"/>
      <c r="CI124" s="94"/>
      <c r="CJ124" s="94"/>
      <c r="CK124" s="94"/>
      <c r="CL124" s="94"/>
      <c r="CM124" s="74"/>
      <c r="CN124" s="74"/>
      <c r="CO124" s="74"/>
      <c r="CP124" s="74"/>
      <c r="CQ124" s="94"/>
      <c r="CR124" s="94"/>
      <c r="CT124" s="94"/>
      <c r="CU124" s="74"/>
      <c r="CV124" s="74"/>
      <c r="CW124" s="74"/>
      <c r="CX124" s="74"/>
      <c r="CY124" s="94"/>
      <c r="CZ124" s="94"/>
      <c r="DA124" s="74"/>
      <c r="DB124" s="74">
        <v>2</v>
      </c>
      <c r="DC124" s="74">
        <v>2</v>
      </c>
      <c r="DD124" s="74">
        <v>2</v>
      </c>
      <c r="DE124" s="74">
        <v>2</v>
      </c>
      <c r="DF124" s="74"/>
      <c r="DG124" s="74"/>
      <c r="DH124" s="74"/>
      <c r="DI124" s="94">
        <v>2</v>
      </c>
      <c r="DJ124" s="94"/>
      <c r="DK124" s="74">
        <v>2</v>
      </c>
      <c r="DL124" s="74">
        <v>2</v>
      </c>
      <c r="DM124" s="74">
        <v>2</v>
      </c>
      <c r="DN124" s="74"/>
      <c r="DO124" s="94"/>
      <c r="DP124" s="94"/>
      <c r="DR124" s="94">
        <v>2</v>
      </c>
      <c r="DS124" s="74">
        <v>2</v>
      </c>
      <c r="DT124" s="74">
        <v>2</v>
      </c>
      <c r="DU124" s="74">
        <v>2</v>
      </c>
      <c r="DV124" s="74"/>
      <c r="DW124" s="94"/>
      <c r="DX124" s="94"/>
      <c r="DY124" s="74"/>
      <c r="DZ124" s="74">
        <v>2</v>
      </c>
      <c r="EA124" s="74">
        <v>2</v>
      </c>
      <c r="EB124" s="74">
        <v>2</v>
      </c>
      <c r="EC124" s="74">
        <v>2</v>
      </c>
      <c r="ED124" s="74"/>
      <c r="EE124" s="74"/>
      <c r="EF124" s="74"/>
      <c r="EG124" s="94"/>
      <c r="EH124" s="94">
        <v>2</v>
      </c>
      <c r="EI124" s="74">
        <v>2</v>
      </c>
      <c r="EJ124" s="74">
        <v>2</v>
      </c>
      <c r="EK124" s="74">
        <v>2</v>
      </c>
      <c r="EL124" s="74"/>
      <c r="EM124" s="94"/>
      <c r="EN124" s="94"/>
      <c r="EO124" s="94"/>
      <c r="EP124" s="94"/>
      <c r="EQ124" s="74"/>
      <c r="ER124" s="74"/>
      <c r="ES124" s="74"/>
      <c r="ET124" s="74"/>
      <c r="EU124" s="94"/>
      <c r="EV124" s="94"/>
      <c r="EW124" s="94"/>
      <c r="EX124" s="94"/>
      <c r="EY124" s="74"/>
      <c r="EZ124" s="94"/>
      <c r="FA124" s="94"/>
      <c r="FB124" s="94"/>
      <c r="FC124" s="94"/>
      <c r="FD124" s="94"/>
      <c r="FE124" s="74"/>
      <c r="FF124" s="74">
        <v>2</v>
      </c>
      <c r="FG124" s="74">
        <v>2</v>
      </c>
      <c r="FH124" s="74">
        <v>2</v>
      </c>
      <c r="FI124" s="74">
        <v>2</v>
      </c>
      <c r="FJ124" s="74"/>
      <c r="FK124" s="74"/>
      <c r="FL124" s="74"/>
      <c r="FM124" s="94">
        <v>2</v>
      </c>
      <c r="FN124" s="94"/>
      <c r="FO124" s="74">
        <v>2</v>
      </c>
      <c r="FP124" s="74">
        <v>2</v>
      </c>
      <c r="FQ124" s="74">
        <v>2</v>
      </c>
      <c r="FR124" s="74"/>
      <c r="FS124" s="94"/>
      <c r="FT124" s="94"/>
      <c r="FV124" s="94">
        <v>2</v>
      </c>
      <c r="FW124" s="74">
        <v>2</v>
      </c>
      <c r="FX124" s="74">
        <v>2</v>
      </c>
      <c r="FY124" s="74">
        <v>2</v>
      </c>
      <c r="FZ124" s="74"/>
      <c r="GA124" s="94"/>
      <c r="GB124" s="94"/>
      <c r="GC124" s="74"/>
      <c r="GD124" s="74">
        <v>2</v>
      </c>
      <c r="GE124" s="74">
        <v>2</v>
      </c>
      <c r="GF124" s="74">
        <v>2</v>
      </c>
      <c r="GG124" s="74">
        <v>2</v>
      </c>
      <c r="GH124" s="74"/>
      <c r="GI124" s="74"/>
      <c r="GJ124" s="74"/>
      <c r="GK124" s="94"/>
      <c r="GL124" s="94">
        <v>2</v>
      </c>
      <c r="GM124" s="74">
        <v>2</v>
      </c>
      <c r="GN124" s="74">
        <v>2</v>
      </c>
      <c r="GO124" s="74">
        <v>2</v>
      </c>
      <c r="GP124" s="74"/>
      <c r="GQ124" s="94"/>
      <c r="GR124" s="9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>
        <v>2</v>
      </c>
      <c r="HK124" s="74">
        <v>2</v>
      </c>
      <c r="HL124" s="74">
        <v>2</v>
      </c>
      <c r="HM124" s="74">
        <v>2</v>
      </c>
      <c r="HN124" s="74"/>
      <c r="HO124" s="74"/>
      <c r="HP124" s="74"/>
      <c r="HQ124" s="94"/>
      <c r="HR124" s="94">
        <v>2</v>
      </c>
      <c r="HS124" s="74">
        <v>2</v>
      </c>
      <c r="HT124" s="74">
        <v>2</v>
      </c>
      <c r="HU124" s="74">
        <v>2</v>
      </c>
      <c r="HV124" s="94"/>
      <c r="HW124" s="94"/>
      <c r="HX124" s="74"/>
      <c r="HY124" s="74"/>
      <c r="HZ124" s="74"/>
      <c r="IA124" s="74"/>
      <c r="IB124" s="74"/>
      <c r="IC124" s="74"/>
      <c r="ID124" s="74"/>
      <c r="IE124" s="74"/>
      <c r="IF124" s="74"/>
      <c r="IG124" s="94"/>
      <c r="IH124" s="94"/>
      <c r="II124" s="94"/>
      <c r="IJ124" s="94"/>
      <c r="IK124" s="94"/>
      <c r="IL124" s="94"/>
      <c r="IM124" s="94"/>
      <c r="IN124" s="74"/>
      <c r="IO124" s="94"/>
      <c r="IP124" s="94"/>
      <c r="IQ124" s="94"/>
      <c r="IR124" s="94"/>
      <c r="IS124" s="94"/>
      <c r="IT124" s="94"/>
      <c r="IU124" s="94"/>
      <c r="IV124" s="74"/>
      <c r="IW124" s="83">
        <f t="shared" ref="IW124:JD124" si="4">IW27*$JJ124</f>
        <v>840.08333333333337</v>
      </c>
      <c r="IX124" s="83">
        <f t="shared" si="4"/>
        <v>884</v>
      </c>
      <c r="IY124" s="83">
        <f t="shared" si="4"/>
        <v>342.83333333333337</v>
      </c>
      <c r="IZ124" s="83">
        <f t="shared" si="4"/>
        <v>460.41666666666669</v>
      </c>
      <c r="JA124" s="83">
        <f t="shared" si="4"/>
        <v>430.66666666666669</v>
      </c>
      <c r="JB124" s="83">
        <f t="shared" si="4"/>
        <v>382.5</v>
      </c>
      <c r="JC124" s="83">
        <f t="shared" si="4"/>
        <v>266.33333333333337</v>
      </c>
      <c r="JD124" s="83">
        <f t="shared" si="4"/>
        <v>4306.666666666667</v>
      </c>
      <c r="JE124" s="74">
        <v>160</v>
      </c>
      <c r="JF124" s="74">
        <f>VLOOKUP(D124,'[2]2月'!B:AK,36,0)</f>
        <v>20</v>
      </c>
      <c r="JG124" s="74">
        <v>8</v>
      </c>
      <c r="JH124" s="74">
        <f>JF124*JG124</f>
        <v>160</v>
      </c>
      <c r="JI124" s="74">
        <v>240</v>
      </c>
      <c r="JJ124" s="83">
        <f>H124/JI124</f>
        <v>1.4166666666666667</v>
      </c>
      <c r="JK124" s="83">
        <f>JH124*JJ124</f>
        <v>226.66666666666669</v>
      </c>
    </row>
    <row r="125" spans="1:271" x14ac:dyDescent="0.3">
      <c r="A125" s="74"/>
      <c r="B125" s="74"/>
      <c r="C125" s="74"/>
      <c r="D125" s="74" t="s">
        <v>571</v>
      </c>
      <c r="E125" s="74"/>
      <c r="F125" s="82">
        <f t="shared" ref="F125:H125" si="5">SUM(F105:F124)</f>
        <v>0</v>
      </c>
      <c r="G125" s="83">
        <f t="shared" si="5"/>
        <v>16670</v>
      </c>
      <c r="H125" s="83">
        <f t="shared" si="5"/>
        <v>1727</v>
      </c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4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4"/>
      <c r="DP125" s="74"/>
      <c r="DQ125" s="74"/>
      <c r="DR125" s="74"/>
      <c r="DS125" s="74"/>
      <c r="DT125" s="74"/>
      <c r="DU125" s="74"/>
      <c r="DV125" s="74"/>
      <c r="DW125" s="74"/>
      <c r="DX125" s="74"/>
      <c r="DY125" s="74"/>
      <c r="DZ125" s="74"/>
      <c r="EA125" s="74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4"/>
      <c r="EM125" s="74"/>
      <c r="EN125" s="74"/>
      <c r="EO125" s="74"/>
      <c r="EP125" s="74"/>
      <c r="EQ125" s="74"/>
      <c r="ER125" s="74"/>
      <c r="ES125" s="74"/>
      <c r="ET125" s="74"/>
      <c r="EU125" s="74"/>
      <c r="EV125" s="74"/>
      <c r="EW125" s="74"/>
      <c r="EX125" s="74"/>
      <c r="EY125" s="74"/>
      <c r="EZ125" s="74"/>
      <c r="FA125" s="74"/>
      <c r="FB125" s="74"/>
      <c r="FC125" s="74"/>
      <c r="FD125" s="74"/>
      <c r="FE125" s="74"/>
      <c r="FF125" s="74"/>
      <c r="FG125" s="74"/>
      <c r="FH125" s="74"/>
      <c r="FI125" s="74"/>
      <c r="FJ125" s="74"/>
      <c r="FK125" s="74"/>
      <c r="FL125" s="74"/>
      <c r="FM125" s="74"/>
      <c r="FN125" s="74"/>
      <c r="FO125" s="74"/>
      <c r="FP125" s="74"/>
      <c r="FQ125" s="74"/>
      <c r="FR125" s="74"/>
      <c r="FS125" s="74"/>
      <c r="FT125" s="74"/>
      <c r="FU125" s="74"/>
      <c r="FV125" s="74"/>
      <c r="FW125" s="74"/>
      <c r="FX125" s="74"/>
      <c r="FY125" s="74"/>
      <c r="FZ125" s="74"/>
      <c r="GA125" s="74"/>
      <c r="GB125" s="74"/>
      <c r="GC125" s="74"/>
      <c r="GD125" s="74"/>
      <c r="GE125" s="74"/>
      <c r="GF125" s="74"/>
      <c r="GG125" s="74"/>
      <c r="GH125" s="74"/>
      <c r="GI125" s="74"/>
      <c r="GJ125" s="74"/>
      <c r="GK125" s="74"/>
      <c r="GL125" s="74"/>
      <c r="GM125" s="74"/>
      <c r="GN125" s="74"/>
      <c r="GO125" s="74"/>
      <c r="GP125" s="74"/>
      <c r="GQ125" s="74"/>
      <c r="GR125" s="74"/>
      <c r="GS125" s="74"/>
      <c r="GT125" s="74"/>
      <c r="GU125" s="74"/>
      <c r="GV125" s="74"/>
      <c r="GW125" s="74"/>
      <c r="GX125" s="74"/>
      <c r="GY125" s="74"/>
      <c r="GZ125" s="74"/>
      <c r="HA125" s="74"/>
      <c r="HB125" s="74"/>
      <c r="HC125" s="74"/>
      <c r="HD125" s="74"/>
      <c r="HE125" s="74"/>
      <c r="HF125" s="74"/>
      <c r="HG125" s="74"/>
      <c r="HH125" s="74"/>
      <c r="HI125" s="74"/>
      <c r="HJ125" s="74"/>
      <c r="HK125" s="74"/>
      <c r="HL125" s="74"/>
      <c r="HM125" s="74"/>
      <c r="HN125" s="74"/>
      <c r="HO125" s="74"/>
      <c r="HP125" s="74"/>
      <c r="HQ125" s="74"/>
      <c r="HR125" s="74"/>
      <c r="HS125" s="74"/>
      <c r="HT125" s="74"/>
      <c r="HU125" s="74"/>
      <c r="HV125" s="74"/>
      <c r="HW125" s="74"/>
      <c r="HX125" s="74"/>
      <c r="HY125" s="74"/>
      <c r="HZ125" s="74"/>
      <c r="IA125" s="74"/>
      <c r="IB125" s="74"/>
      <c r="IC125" s="74"/>
      <c r="ID125" s="74"/>
      <c r="IE125" s="74"/>
      <c r="IF125" s="74"/>
      <c r="IG125" s="74"/>
      <c r="IH125" s="74"/>
      <c r="II125" s="74"/>
      <c r="IJ125" s="74"/>
      <c r="IK125" s="74"/>
      <c r="IL125" s="74"/>
      <c r="IM125" s="74"/>
      <c r="IN125" s="74"/>
      <c r="IO125" s="74"/>
      <c r="IP125" s="74"/>
      <c r="IQ125" s="74"/>
      <c r="IR125" s="74"/>
      <c r="IS125" s="74"/>
      <c r="IT125" s="74"/>
      <c r="IU125" s="74"/>
      <c r="IV125" s="74"/>
      <c r="IW125" s="83">
        <f t="shared" ref="IW125:JF125" si="6">SUM(IW105:IW124)</f>
        <v>2891.4312499999996</v>
      </c>
      <c r="IX125" s="83">
        <f t="shared" si="6"/>
        <v>3388.1458333333298</v>
      </c>
      <c r="IY125" s="83">
        <f t="shared" si="6"/>
        <v>2033.1083333333331</v>
      </c>
      <c r="IZ125" s="83">
        <f t="shared" si="6"/>
        <v>2768.1791666666663</v>
      </c>
      <c r="JA125" s="83">
        <f t="shared" si="6"/>
        <v>2623.9916666666663</v>
      </c>
      <c r="JB125" s="83">
        <f t="shared" si="6"/>
        <v>2296.3625000000002</v>
      </c>
      <c r="JC125" s="83">
        <f t="shared" si="6"/>
        <v>1671.2520833333333</v>
      </c>
      <c r="JD125" s="83">
        <f t="shared" si="6"/>
        <v>10493.333333333336</v>
      </c>
      <c r="JE125" s="74">
        <f t="shared" si="6"/>
        <v>1460</v>
      </c>
      <c r="JF125" s="74">
        <f t="shared" si="6"/>
        <v>212</v>
      </c>
      <c r="JG125" s="74"/>
      <c r="JH125" s="74">
        <f>SUM(JH105:JH124)</f>
        <v>3760</v>
      </c>
      <c r="JI125" s="83">
        <f>SUM(JI105:JI124)</f>
        <v>1233.8333333333335</v>
      </c>
      <c r="JJ125" s="74"/>
      <c r="JK125" s="102">
        <f>SUM(JK105:JK124)</f>
        <v>2946.6666666666629</v>
      </c>
    </row>
    <row r="126" spans="1:271" x14ac:dyDescent="0.3">
      <c r="JJ126" s="68"/>
    </row>
  </sheetData>
  <protectedRanges>
    <protectedRange sqref="D123" name="姓名_1"/>
    <protectedRange sqref="D124 D120:D122" name="姓名_2"/>
    <protectedRange sqref="D123" name="姓名_1_1"/>
    <protectedRange sqref="D23 D54 D85 D115" name="姓名_1_2"/>
  </protectedRanges>
  <mergeCells count="194">
    <mergeCell ref="JK6:JK7"/>
    <mergeCell ref="JK37:JK38"/>
    <mergeCell ref="JK68:JK69"/>
    <mergeCell ref="JK98:JK99"/>
    <mergeCell ref="JH6:JH7"/>
    <mergeCell ref="JH37:JH38"/>
    <mergeCell ref="JH68:JH69"/>
    <mergeCell ref="JH98:JH99"/>
    <mergeCell ref="JI6:JI7"/>
    <mergeCell ref="JI37:JI38"/>
    <mergeCell ref="JI68:JI69"/>
    <mergeCell ref="JI98:JI99"/>
    <mergeCell ref="JJ6:JJ7"/>
    <mergeCell ref="JJ37:JJ38"/>
    <mergeCell ref="JJ68:JJ69"/>
    <mergeCell ref="JJ98:JJ99"/>
    <mergeCell ref="JE6:JE7"/>
    <mergeCell ref="JE37:JE38"/>
    <mergeCell ref="JE68:JE69"/>
    <mergeCell ref="JE98:JE99"/>
    <mergeCell ref="JF6:JF7"/>
    <mergeCell ref="JF37:JF38"/>
    <mergeCell ref="JF68:JF69"/>
    <mergeCell ref="JF98:JF99"/>
    <mergeCell ref="JG6:JG7"/>
    <mergeCell ref="JG37:JG38"/>
    <mergeCell ref="JG68:JG69"/>
    <mergeCell ref="JG98:JG99"/>
    <mergeCell ref="F68:F69"/>
    <mergeCell ref="F98:F99"/>
    <mergeCell ref="G6:G7"/>
    <mergeCell ref="G37:G38"/>
    <mergeCell ref="G68:G69"/>
    <mergeCell ref="G98:G99"/>
    <mergeCell ref="JD6:JD7"/>
    <mergeCell ref="JD37:JD38"/>
    <mergeCell ref="JD68:JD69"/>
    <mergeCell ref="JD98:JD99"/>
    <mergeCell ref="IN98:IU98"/>
    <mergeCell ref="IV98:JC98"/>
    <mergeCell ref="FT98:GA98"/>
    <mergeCell ref="GB98:GI98"/>
    <mergeCell ref="GJ98:GQ98"/>
    <mergeCell ref="GR98:GY98"/>
    <mergeCell ref="GZ98:HG98"/>
    <mergeCell ref="HH98:HO98"/>
    <mergeCell ref="HP98:HW98"/>
    <mergeCell ref="HX98:IE98"/>
    <mergeCell ref="IF98:IM98"/>
    <mergeCell ref="IN68:IU68"/>
    <mergeCell ref="IV68:JC68"/>
    <mergeCell ref="DH98:DO98"/>
    <mergeCell ref="A6:A7"/>
    <mergeCell ref="A37:A38"/>
    <mergeCell ref="A68:A69"/>
    <mergeCell ref="A98:A99"/>
    <mergeCell ref="B6:B7"/>
    <mergeCell ref="B37:B38"/>
    <mergeCell ref="B68:B69"/>
    <mergeCell ref="B98:B99"/>
    <mergeCell ref="C6:C7"/>
    <mergeCell ref="C37:C38"/>
    <mergeCell ref="C68:C69"/>
    <mergeCell ref="C98:C99"/>
    <mergeCell ref="D6:D7"/>
    <mergeCell ref="D37:D38"/>
    <mergeCell ref="D68:D69"/>
    <mergeCell ref="D98:D99"/>
    <mergeCell ref="E6:E7"/>
    <mergeCell ref="E37:E38"/>
    <mergeCell ref="E68:E69"/>
    <mergeCell ref="E98:E99"/>
    <mergeCell ref="F6:F7"/>
    <mergeCell ref="F37:F38"/>
    <mergeCell ref="A97:IX97"/>
    <mergeCell ref="H98:O98"/>
    <mergeCell ref="P98:W98"/>
    <mergeCell ref="X98:AE98"/>
    <mergeCell ref="AF98:AM98"/>
    <mergeCell ref="AN98:AU98"/>
    <mergeCell ref="AV98:BC98"/>
    <mergeCell ref="BD98:BK98"/>
    <mergeCell ref="BL98:BS98"/>
    <mergeCell ref="BT98:CA98"/>
    <mergeCell ref="CB98:CI98"/>
    <mergeCell ref="CJ98:CQ98"/>
    <mergeCell ref="CR98:CY98"/>
    <mergeCell ref="CZ98:DG98"/>
    <mergeCell ref="DP98:DW98"/>
    <mergeCell ref="DX98:EE98"/>
    <mergeCell ref="EF98:EM98"/>
    <mergeCell ref="EN98:EU98"/>
    <mergeCell ref="EV98:FC98"/>
    <mergeCell ref="FD98:FK98"/>
    <mergeCell ref="FL98:FS98"/>
    <mergeCell ref="FT68:GA68"/>
    <mergeCell ref="GB68:GI68"/>
    <mergeCell ref="DP68:DW68"/>
    <mergeCell ref="DX68:EE68"/>
    <mergeCell ref="EF68:EM68"/>
    <mergeCell ref="EN68:EU68"/>
    <mergeCell ref="EV68:FC68"/>
    <mergeCell ref="FD68:FK68"/>
    <mergeCell ref="FL68:FS68"/>
    <mergeCell ref="GJ68:GQ68"/>
    <mergeCell ref="GR68:GY68"/>
    <mergeCell ref="GZ68:HG68"/>
    <mergeCell ref="HH68:HO68"/>
    <mergeCell ref="HP68:HW68"/>
    <mergeCell ref="HX68:IE68"/>
    <mergeCell ref="IF68:IM68"/>
    <mergeCell ref="IN37:IU37"/>
    <mergeCell ref="IV37:JC37"/>
    <mergeCell ref="A67:IX67"/>
    <mergeCell ref="H68:O68"/>
    <mergeCell ref="P68:W68"/>
    <mergeCell ref="X68:AE68"/>
    <mergeCell ref="AF68:AM68"/>
    <mergeCell ref="AN68:AU68"/>
    <mergeCell ref="AV68:BC68"/>
    <mergeCell ref="BD68:BK68"/>
    <mergeCell ref="BL68:BS68"/>
    <mergeCell ref="BT68:CA68"/>
    <mergeCell ref="CB68:CI68"/>
    <mergeCell ref="CJ68:CQ68"/>
    <mergeCell ref="CR68:CY68"/>
    <mergeCell ref="CZ68:DG68"/>
    <mergeCell ref="DH68:DO68"/>
    <mergeCell ref="FT37:GA37"/>
    <mergeCell ref="GB37:GI37"/>
    <mergeCell ref="GJ37:GQ37"/>
    <mergeCell ref="GR37:GY37"/>
    <mergeCell ref="GZ37:HG37"/>
    <mergeCell ref="HH37:HO37"/>
    <mergeCell ref="HP37:HW37"/>
    <mergeCell ref="HX37:IE37"/>
    <mergeCell ref="IF37:IM37"/>
    <mergeCell ref="IN6:IU6"/>
    <mergeCell ref="IV6:JC6"/>
    <mergeCell ref="A36:IX36"/>
    <mergeCell ref="H37:O37"/>
    <mergeCell ref="P37:W37"/>
    <mergeCell ref="X37:AE37"/>
    <mergeCell ref="AF37:AM37"/>
    <mergeCell ref="AN37:AU37"/>
    <mergeCell ref="AV37:BC37"/>
    <mergeCell ref="BD37:BK37"/>
    <mergeCell ref="BL37:BS37"/>
    <mergeCell ref="BT37:CA37"/>
    <mergeCell ref="CB37:CI37"/>
    <mergeCell ref="CJ37:CQ37"/>
    <mergeCell ref="CR37:CY37"/>
    <mergeCell ref="CZ37:DG37"/>
    <mergeCell ref="DH37:DO37"/>
    <mergeCell ref="DP37:DW37"/>
    <mergeCell ref="DX37:EE37"/>
    <mergeCell ref="EF37:EM37"/>
    <mergeCell ref="EN37:EU37"/>
    <mergeCell ref="EV37:FC37"/>
    <mergeCell ref="FD37:FK37"/>
    <mergeCell ref="FL37:FS37"/>
    <mergeCell ref="FT6:GA6"/>
    <mergeCell ref="GB6:GI6"/>
    <mergeCell ref="GJ6:GQ6"/>
    <mergeCell ref="GR6:GY6"/>
    <mergeCell ref="GZ6:HG6"/>
    <mergeCell ref="HH6:HO6"/>
    <mergeCell ref="HP6:HW6"/>
    <mergeCell ref="HX6:IE6"/>
    <mergeCell ref="IF6:IM6"/>
    <mergeCell ref="A3:JE3"/>
    <mergeCell ref="A4:JG4"/>
    <mergeCell ref="A5:IX5"/>
    <mergeCell ref="H6:O6"/>
    <mergeCell ref="P6:W6"/>
    <mergeCell ref="X6:AE6"/>
    <mergeCell ref="AF6:AM6"/>
    <mergeCell ref="AN6:AU6"/>
    <mergeCell ref="AV6:BC6"/>
    <mergeCell ref="BD6:BK6"/>
    <mergeCell ref="BL6:BS6"/>
    <mergeCell ref="BT6:CA6"/>
    <mergeCell ref="CB6:CI6"/>
    <mergeCell ref="CJ6:CQ6"/>
    <mergeCell ref="CR6:CY6"/>
    <mergeCell ref="CZ6:DG6"/>
    <mergeCell ref="DH6:DO6"/>
    <mergeCell ref="DP6:DW6"/>
    <mergeCell ref="DX6:EE6"/>
    <mergeCell ref="EF6:EM6"/>
    <mergeCell ref="EN6:EU6"/>
    <mergeCell ref="EV6:FC6"/>
    <mergeCell ref="FD6:FK6"/>
    <mergeCell ref="FL6:FS6"/>
  </mergeCells>
  <phoneticPr fontId="30" type="noConversion"/>
  <conditionalFormatting sqref="D9:D10 D17">
    <cfRule type="duplicateValues" dxfId="277" priority="4"/>
  </conditionalFormatting>
  <conditionalFormatting sqref="D40:D41 D48">
    <cfRule type="duplicateValues" dxfId="276" priority="3"/>
  </conditionalFormatting>
  <conditionalFormatting sqref="D71:D72 D79">
    <cfRule type="duplicateValues" dxfId="275" priority="2"/>
  </conditionalFormatting>
  <conditionalFormatting sqref="D101:D102 D109">
    <cfRule type="duplicateValues" dxfId="274" priority="1"/>
  </conditionalFormatting>
  <hyperlinks>
    <hyperlink ref="JH1" location="目录!A1" display="返回目录" xr:uid="{00000000-0004-0000-0900-000000000000}"/>
  </hyperlink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47"/>
  <sheetViews>
    <sheetView topLeftCell="A13" workbookViewId="0">
      <selection activeCell="J18" sqref="J18"/>
    </sheetView>
  </sheetViews>
  <sheetFormatPr defaultColWidth="6.4609375" defaultRowHeight="14.15" x14ac:dyDescent="0.3"/>
  <cols>
    <col min="1" max="1" width="11.4609375" style="68" customWidth="1"/>
    <col min="2" max="3" width="10.84375" style="68" customWidth="1"/>
    <col min="4" max="5" width="7" style="68" customWidth="1"/>
    <col min="6" max="6" width="13.765625" style="68" customWidth="1"/>
    <col min="7" max="7" width="12.61328125" style="68" customWidth="1"/>
    <col min="8" max="8" width="13.15234375" style="68" customWidth="1"/>
    <col min="9" max="16" width="12.61328125" style="68" customWidth="1"/>
    <col min="17" max="17" width="15.3828125" style="68" customWidth="1"/>
    <col min="18" max="18" width="16" style="68" customWidth="1"/>
    <col min="19" max="20" width="6.4609375" style="68"/>
    <col min="21" max="21" width="8.84375" style="68" customWidth="1"/>
    <col min="22" max="22" width="13.53515625" style="68" customWidth="1"/>
    <col min="23" max="24" width="13.53515625" style="69" customWidth="1"/>
    <col min="25" max="16384" width="6.4609375" style="68"/>
  </cols>
  <sheetData>
    <row r="1" spans="1:25" ht="15" customHeight="1" x14ac:dyDescent="0.3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6" t="s">
        <v>111</v>
      </c>
    </row>
    <row r="2" spans="1:25" ht="15" customHeight="1" x14ac:dyDescent="0.3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</row>
    <row r="3" spans="1:25" ht="15" customHeight="1" x14ac:dyDescent="0.3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</row>
    <row r="4" spans="1:25" x14ac:dyDescent="0.3">
      <c r="A4" s="73" t="s">
        <v>663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87"/>
      <c r="M4" s="87"/>
      <c r="N4" s="87"/>
      <c r="O4" s="87"/>
      <c r="P4" s="87"/>
      <c r="W4" s="68"/>
      <c r="X4" s="68"/>
    </row>
    <row r="5" spans="1:25" s="67" customFormat="1" x14ac:dyDescent="0.3">
      <c r="A5" s="476" t="s">
        <v>0</v>
      </c>
      <c r="B5" s="478" t="s">
        <v>600</v>
      </c>
      <c r="C5" s="478" t="s">
        <v>601</v>
      </c>
      <c r="D5" s="476" t="s">
        <v>602</v>
      </c>
      <c r="E5" s="476" t="s">
        <v>455</v>
      </c>
      <c r="F5" s="476" t="s">
        <v>603</v>
      </c>
      <c r="G5" s="482" t="s">
        <v>604</v>
      </c>
      <c r="H5" s="482" t="s">
        <v>605</v>
      </c>
      <c r="I5" s="473" t="s">
        <v>571</v>
      </c>
      <c r="J5" s="474"/>
      <c r="K5" s="474"/>
      <c r="L5" s="474"/>
      <c r="M5" s="474"/>
      <c r="N5" s="474"/>
      <c r="O5" s="474"/>
      <c r="P5" s="475"/>
      <c r="Q5" s="68"/>
      <c r="R5" s="68"/>
      <c r="T5" s="68"/>
      <c r="U5" s="68"/>
      <c r="V5" s="68"/>
      <c r="W5" s="68"/>
      <c r="X5" s="68"/>
      <c r="Y5" s="68"/>
    </row>
    <row r="6" spans="1:25" s="67" customFormat="1" x14ac:dyDescent="0.3">
      <c r="A6" s="477"/>
      <c r="B6" s="479"/>
      <c r="C6" s="479"/>
      <c r="D6" s="477"/>
      <c r="E6" s="477"/>
      <c r="F6" s="477"/>
      <c r="G6" s="483"/>
      <c r="H6" s="483"/>
      <c r="I6" s="85" t="s">
        <v>610</v>
      </c>
      <c r="J6" s="85" t="s">
        <v>611</v>
      </c>
      <c r="K6" s="85" t="s">
        <v>612</v>
      </c>
      <c r="L6" s="85" t="s">
        <v>613</v>
      </c>
      <c r="M6" s="85" t="s">
        <v>614</v>
      </c>
      <c r="N6" s="85" t="s">
        <v>615</v>
      </c>
      <c r="O6" s="85" t="s">
        <v>616</v>
      </c>
      <c r="P6" s="85" t="s">
        <v>617</v>
      </c>
      <c r="Q6" s="68"/>
      <c r="R6" s="68"/>
      <c r="T6" s="68"/>
      <c r="U6" s="68"/>
      <c r="V6" s="68"/>
      <c r="W6" s="68"/>
      <c r="X6" s="68"/>
      <c r="Y6" s="68"/>
    </row>
    <row r="7" spans="1:25" x14ac:dyDescent="0.3">
      <c r="A7" s="74">
        <v>1</v>
      </c>
      <c r="B7" s="75" t="s">
        <v>149</v>
      </c>
      <c r="C7" s="75" t="s">
        <v>149</v>
      </c>
      <c r="D7" s="76" t="s">
        <v>664</v>
      </c>
      <c r="E7" s="76" t="s">
        <v>590</v>
      </c>
      <c r="F7" s="77">
        <v>30904</v>
      </c>
      <c r="G7" s="77">
        <v>7664.4</v>
      </c>
      <c r="H7" s="77">
        <v>1989</v>
      </c>
      <c r="I7" s="74">
        <v>17</v>
      </c>
      <c r="J7" s="74">
        <v>16</v>
      </c>
      <c r="K7" s="74">
        <v>11</v>
      </c>
      <c r="L7" s="74">
        <v>26</v>
      </c>
      <c r="M7" s="74">
        <v>30</v>
      </c>
      <c r="N7" s="74">
        <v>20</v>
      </c>
      <c r="O7" s="74">
        <v>26</v>
      </c>
      <c r="P7" s="74">
        <v>14</v>
      </c>
      <c r="W7" s="68"/>
      <c r="X7" s="68"/>
    </row>
    <row r="8" spans="1:25" x14ac:dyDescent="0.3">
      <c r="A8" s="74">
        <v>2</v>
      </c>
      <c r="B8" s="75" t="s">
        <v>149</v>
      </c>
      <c r="C8" s="75" t="s">
        <v>149</v>
      </c>
      <c r="D8" s="76" t="s">
        <v>665</v>
      </c>
      <c r="E8" s="76" t="s">
        <v>590</v>
      </c>
      <c r="F8" s="77">
        <v>9550</v>
      </c>
      <c r="G8" s="77">
        <v>2023.5</v>
      </c>
      <c r="H8" s="77">
        <v>525</v>
      </c>
      <c r="I8" s="74">
        <v>5</v>
      </c>
      <c r="J8" s="74">
        <v>2</v>
      </c>
      <c r="K8" s="74">
        <v>21</v>
      </c>
      <c r="L8" s="74">
        <v>24</v>
      </c>
      <c r="M8" s="74">
        <v>37</v>
      </c>
      <c r="N8" s="74">
        <v>22</v>
      </c>
      <c r="O8" s="74">
        <v>31</v>
      </c>
      <c r="P8" s="74">
        <v>18</v>
      </c>
      <c r="W8" s="68"/>
      <c r="X8" s="68"/>
    </row>
    <row r="9" spans="1:25" x14ac:dyDescent="0.3">
      <c r="A9" s="74">
        <v>3</v>
      </c>
      <c r="B9" s="75" t="s">
        <v>149</v>
      </c>
      <c r="C9" s="75" t="s">
        <v>149</v>
      </c>
      <c r="D9" s="76" t="s">
        <v>666</v>
      </c>
      <c r="E9" s="76" t="s">
        <v>590</v>
      </c>
      <c r="F9" s="77">
        <v>9352</v>
      </c>
      <c r="G9" s="77">
        <v>2101.8000000000002</v>
      </c>
      <c r="H9" s="77">
        <v>545</v>
      </c>
      <c r="I9" s="74">
        <v>2</v>
      </c>
      <c r="J9" s="74">
        <v>1</v>
      </c>
      <c r="K9" s="74">
        <v>5</v>
      </c>
      <c r="L9" s="74">
        <v>38</v>
      </c>
      <c r="M9" s="74">
        <v>34</v>
      </c>
      <c r="N9" s="74">
        <v>27</v>
      </c>
      <c r="O9" s="74">
        <v>41</v>
      </c>
      <c r="P9" s="74">
        <v>12</v>
      </c>
      <c r="W9" s="68"/>
      <c r="X9" s="68"/>
    </row>
    <row r="10" spans="1:25" x14ac:dyDescent="0.3">
      <c r="A10" s="74">
        <v>4</v>
      </c>
      <c r="B10" s="75" t="s">
        <v>169</v>
      </c>
      <c r="C10" s="75" t="s">
        <v>519</v>
      </c>
      <c r="D10" s="78" t="s">
        <v>667</v>
      </c>
      <c r="E10" s="78" t="s">
        <v>522</v>
      </c>
      <c r="F10" s="77">
        <v>16960</v>
      </c>
      <c r="G10" s="77">
        <v>3204</v>
      </c>
      <c r="H10" s="77">
        <v>1000</v>
      </c>
      <c r="I10" s="74">
        <v>13</v>
      </c>
      <c r="J10" s="74">
        <v>13</v>
      </c>
      <c r="K10" s="74">
        <v>18</v>
      </c>
      <c r="L10" s="74">
        <v>6</v>
      </c>
      <c r="M10" s="74">
        <v>34</v>
      </c>
      <c r="N10" s="74">
        <v>38</v>
      </c>
      <c r="O10" s="74">
        <v>29</v>
      </c>
      <c r="P10" s="74">
        <v>9</v>
      </c>
      <c r="W10" s="68"/>
      <c r="X10" s="68"/>
    </row>
    <row r="11" spans="1:25" x14ac:dyDescent="0.3">
      <c r="A11" s="74">
        <v>5</v>
      </c>
      <c r="B11" s="75" t="s">
        <v>154</v>
      </c>
      <c r="C11" s="75" t="s">
        <v>154</v>
      </c>
      <c r="D11" s="78" t="s">
        <v>668</v>
      </c>
      <c r="E11" s="78" t="s">
        <v>522</v>
      </c>
      <c r="F11" s="77">
        <v>59924</v>
      </c>
      <c r="G11" s="77">
        <v>6443.26</v>
      </c>
      <c r="H11" s="77">
        <v>2240</v>
      </c>
      <c r="I11" s="74">
        <v>0</v>
      </c>
      <c r="J11" s="74">
        <v>2</v>
      </c>
      <c r="K11" s="74">
        <v>17</v>
      </c>
      <c r="L11" s="74">
        <v>16</v>
      </c>
      <c r="M11" s="74">
        <v>24</v>
      </c>
      <c r="N11" s="74">
        <v>45</v>
      </c>
      <c r="O11" s="74">
        <v>11</v>
      </c>
      <c r="P11" s="74">
        <v>45</v>
      </c>
      <c r="W11" s="68"/>
      <c r="X11" s="68"/>
    </row>
    <row r="12" spans="1:25" x14ac:dyDescent="0.3">
      <c r="A12" s="74">
        <v>6</v>
      </c>
      <c r="B12" s="75" t="s">
        <v>156</v>
      </c>
      <c r="C12" s="75" t="s">
        <v>156</v>
      </c>
      <c r="D12" s="78" t="s">
        <v>669</v>
      </c>
      <c r="E12" s="78" t="s">
        <v>522</v>
      </c>
      <c r="F12" s="77">
        <v>8790</v>
      </c>
      <c r="G12" s="77">
        <v>1608</v>
      </c>
      <c r="H12" s="77">
        <v>480</v>
      </c>
      <c r="I12" s="74">
        <v>12</v>
      </c>
      <c r="J12" s="74">
        <v>12</v>
      </c>
      <c r="K12" s="74">
        <v>19</v>
      </c>
      <c r="L12" s="74">
        <v>31</v>
      </c>
      <c r="M12" s="74">
        <v>16</v>
      </c>
      <c r="N12" s="74">
        <v>35</v>
      </c>
      <c r="O12" s="74">
        <v>23</v>
      </c>
      <c r="P12" s="74">
        <v>12</v>
      </c>
      <c r="W12" s="68"/>
      <c r="X12" s="68"/>
    </row>
    <row r="13" spans="1:25" x14ac:dyDescent="0.3">
      <c r="A13" s="74">
        <v>7</v>
      </c>
      <c r="B13" s="75" t="s">
        <v>149</v>
      </c>
      <c r="C13" s="75" t="s">
        <v>149</v>
      </c>
      <c r="D13" s="78" t="s">
        <v>670</v>
      </c>
      <c r="E13" s="78" t="s">
        <v>522</v>
      </c>
      <c r="F13" s="77">
        <v>13229</v>
      </c>
      <c r="G13" s="77">
        <v>3414.4</v>
      </c>
      <c r="H13" s="77">
        <v>875</v>
      </c>
      <c r="I13" s="74">
        <v>0</v>
      </c>
      <c r="J13" s="74">
        <v>4</v>
      </c>
      <c r="K13" s="74">
        <v>23</v>
      </c>
      <c r="L13" s="74">
        <v>24</v>
      </c>
      <c r="M13" s="74">
        <v>45</v>
      </c>
      <c r="N13" s="74">
        <v>20</v>
      </c>
      <c r="O13" s="74">
        <v>26</v>
      </c>
      <c r="P13" s="74">
        <v>18</v>
      </c>
      <c r="W13" s="68"/>
      <c r="X13" s="68"/>
    </row>
    <row r="14" spans="1:25" x14ac:dyDescent="0.3">
      <c r="A14" s="74">
        <v>8</v>
      </c>
      <c r="B14" s="75" t="s">
        <v>156</v>
      </c>
      <c r="C14" s="75" t="s">
        <v>156</v>
      </c>
      <c r="D14" s="78" t="s">
        <v>671</v>
      </c>
      <c r="E14" s="78" t="s">
        <v>522</v>
      </c>
      <c r="F14" s="77">
        <v>6209</v>
      </c>
      <c r="G14" s="77">
        <v>1204.3900000000001</v>
      </c>
      <c r="H14" s="77">
        <v>340</v>
      </c>
      <c r="I14" s="74">
        <v>0</v>
      </c>
      <c r="J14" s="74">
        <v>6</v>
      </c>
      <c r="K14" s="74">
        <v>14</v>
      </c>
      <c r="L14" s="74">
        <v>41</v>
      </c>
      <c r="M14" s="74">
        <v>32</v>
      </c>
      <c r="N14" s="74">
        <v>24</v>
      </c>
      <c r="O14" s="74">
        <v>29</v>
      </c>
      <c r="P14" s="74">
        <v>14</v>
      </c>
      <c r="W14" s="68"/>
      <c r="X14" s="68"/>
    </row>
    <row r="15" spans="1:25" x14ac:dyDescent="0.3">
      <c r="A15" s="74">
        <v>9</v>
      </c>
      <c r="B15" s="75" t="s">
        <v>154</v>
      </c>
      <c r="C15" s="75" t="s">
        <v>154</v>
      </c>
      <c r="D15" s="79" t="s">
        <v>672</v>
      </c>
      <c r="E15" s="78" t="s">
        <v>522</v>
      </c>
      <c r="F15" s="77">
        <v>51708</v>
      </c>
      <c r="G15" s="77">
        <v>6213.64</v>
      </c>
      <c r="H15" s="77">
        <v>2371</v>
      </c>
      <c r="I15" s="74">
        <v>2</v>
      </c>
      <c r="J15" s="74">
        <v>2</v>
      </c>
      <c r="K15" s="74">
        <v>10</v>
      </c>
      <c r="L15" s="74">
        <v>10</v>
      </c>
      <c r="M15" s="74">
        <v>34</v>
      </c>
      <c r="N15" s="74">
        <v>39</v>
      </c>
      <c r="O15" s="74">
        <v>29</v>
      </c>
      <c r="P15" s="74">
        <v>34</v>
      </c>
      <c r="W15" s="68"/>
      <c r="X15" s="68"/>
    </row>
    <row r="16" spans="1:25" x14ac:dyDescent="0.3">
      <c r="A16" s="74">
        <v>10</v>
      </c>
      <c r="B16" s="75" t="s">
        <v>169</v>
      </c>
      <c r="C16" s="75" t="s">
        <v>519</v>
      </c>
      <c r="D16" s="79" t="s">
        <v>673</v>
      </c>
      <c r="E16" s="78" t="s">
        <v>522</v>
      </c>
      <c r="F16" s="77">
        <v>8487</v>
      </c>
      <c r="G16" s="77">
        <v>1340</v>
      </c>
      <c r="H16" s="77">
        <v>400</v>
      </c>
      <c r="I16" s="74">
        <v>2</v>
      </c>
      <c r="J16" s="74">
        <v>4</v>
      </c>
      <c r="K16" s="74">
        <v>18</v>
      </c>
      <c r="L16" s="74">
        <v>26</v>
      </c>
      <c r="M16" s="74">
        <v>39</v>
      </c>
      <c r="N16" s="74">
        <v>34</v>
      </c>
      <c r="O16" s="74">
        <v>25</v>
      </c>
      <c r="P16" s="74">
        <v>12</v>
      </c>
      <c r="W16" s="68"/>
      <c r="X16" s="68"/>
    </row>
    <row r="17" spans="1:24" x14ac:dyDescent="0.3">
      <c r="A17" s="74">
        <v>11</v>
      </c>
      <c r="B17" s="75" t="s">
        <v>149</v>
      </c>
      <c r="C17" s="75" t="s">
        <v>149</v>
      </c>
      <c r="D17" s="80" t="s">
        <v>674</v>
      </c>
      <c r="E17" s="76" t="s">
        <v>590</v>
      </c>
      <c r="F17" s="77">
        <v>5500</v>
      </c>
      <c r="G17" s="77">
        <v>1759.1</v>
      </c>
      <c r="H17" s="77">
        <v>385</v>
      </c>
      <c r="I17" s="74">
        <v>17</v>
      </c>
      <c r="J17" s="74">
        <v>16</v>
      </c>
      <c r="K17" s="74">
        <v>11</v>
      </c>
      <c r="L17" s="74">
        <v>26</v>
      </c>
      <c r="M17" s="74">
        <v>30</v>
      </c>
      <c r="N17" s="74">
        <v>20</v>
      </c>
      <c r="O17" s="74">
        <v>26</v>
      </c>
      <c r="P17" s="74">
        <v>14</v>
      </c>
      <c r="W17" s="68"/>
      <c r="X17" s="68"/>
    </row>
    <row r="18" spans="1:24" x14ac:dyDescent="0.3">
      <c r="A18" s="74">
        <v>12</v>
      </c>
      <c r="B18" s="75" t="s">
        <v>149</v>
      </c>
      <c r="C18" s="75" t="s">
        <v>149</v>
      </c>
      <c r="D18" s="80" t="s">
        <v>675</v>
      </c>
      <c r="E18" s="76" t="s">
        <v>590</v>
      </c>
      <c r="F18" s="77">
        <v>10130</v>
      </c>
      <c r="G18" s="77">
        <v>1759.1</v>
      </c>
      <c r="H18" s="77">
        <v>438</v>
      </c>
      <c r="I18" s="74">
        <v>5</v>
      </c>
      <c r="J18" s="74">
        <v>2</v>
      </c>
      <c r="K18" s="74">
        <v>21</v>
      </c>
      <c r="L18" s="74">
        <v>24</v>
      </c>
      <c r="M18" s="74">
        <v>37</v>
      </c>
      <c r="N18" s="74">
        <v>22</v>
      </c>
      <c r="O18" s="74">
        <v>31</v>
      </c>
      <c r="P18" s="74">
        <v>18</v>
      </c>
      <c r="W18" s="68"/>
      <c r="X18" s="68"/>
    </row>
    <row r="19" spans="1:24" x14ac:dyDescent="0.3">
      <c r="A19" s="74">
        <v>13</v>
      </c>
      <c r="B19" s="75" t="s">
        <v>156</v>
      </c>
      <c r="C19" s="75" t="s">
        <v>156</v>
      </c>
      <c r="D19" s="80" t="s">
        <v>676</v>
      </c>
      <c r="E19" s="76" t="s">
        <v>590</v>
      </c>
      <c r="F19" s="77">
        <v>7040</v>
      </c>
      <c r="G19" s="77">
        <v>1759.1</v>
      </c>
      <c r="H19" s="77">
        <v>406</v>
      </c>
      <c r="I19" s="74">
        <v>2</v>
      </c>
      <c r="J19" s="74">
        <v>1</v>
      </c>
      <c r="K19" s="74">
        <v>5</v>
      </c>
      <c r="L19" s="74">
        <v>38</v>
      </c>
      <c r="M19" s="74">
        <v>34</v>
      </c>
      <c r="N19" s="74">
        <v>27</v>
      </c>
      <c r="O19" s="74">
        <v>41</v>
      </c>
      <c r="P19" s="74">
        <v>12</v>
      </c>
      <c r="W19" s="68"/>
      <c r="X19" s="68"/>
    </row>
    <row r="20" spans="1:24" x14ac:dyDescent="0.3">
      <c r="A20" s="74">
        <v>14</v>
      </c>
      <c r="B20" s="75" t="s">
        <v>149</v>
      </c>
      <c r="C20" s="75" t="s">
        <v>149</v>
      </c>
      <c r="D20" s="79" t="s">
        <v>677</v>
      </c>
      <c r="E20" s="78" t="s">
        <v>522</v>
      </c>
      <c r="F20" s="77">
        <v>9000</v>
      </c>
      <c r="G20" s="77">
        <v>1608</v>
      </c>
      <c r="H20" s="77">
        <v>480</v>
      </c>
      <c r="I20" s="74">
        <v>13</v>
      </c>
      <c r="J20" s="74">
        <v>13</v>
      </c>
      <c r="K20" s="74">
        <v>18</v>
      </c>
      <c r="L20" s="74">
        <v>6</v>
      </c>
      <c r="M20" s="74">
        <v>34</v>
      </c>
      <c r="N20" s="74">
        <v>38</v>
      </c>
      <c r="O20" s="74">
        <v>29</v>
      </c>
      <c r="P20" s="74">
        <v>9</v>
      </c>
      <c r="W20" s="68"/>
      <c r="X20" s="68"/>
    </row>
    <row r="21" spans="1:24" x14ac:dyDescent="0.3">
      <c r="A21" s="74">
        <v>15</v>
      </c>
      <c r="B21" s="75" t="s">
        <v>149</v>
      </c>
      <c r="C21" s="75" t="s">
        <v>149</v>
      </c>
      <c r="D21" s="80" t="s">
        <v>678</v>
      </c>
      <c r="E21" s="76" t="s">
        <v>590</v>
      </c>
      <c r="F21" s="77">
        <v>11147</v>
      </c>
      <c r="G21" s="77">
        <v>2785.2</v>
      </c>
      <c r="H21" s="77">
        <v>723</v>
      </c>
      <c r="I21" s="74">
        <v>0</v>
      </c>
      <c r="J21" s="74">
        <v>2</v>
      </c>
      <c r="K21" s="74">
        <v>17</v>
      </c>
      <c r="L21" s="74">
        <v>16</v>
      </c>
      <c r="M21" s="74">
        <v>24</v>
      </c>
      <c r="N21" s="74">
        <v>45</v>
      </c>
      <c r="O21" s="74">
        <v>11</v>
      </c>
      <c r="P21" s="74">
        <v>45</v>
      </c>
      <c r="W21" s="68"/>
      <c r="X21" s="68"/>
    </row>
    <row r="22" spans="1:24" x14ac:dyDescent="0.3">
      <c r="A22" s="74">
        <v>16</v>
      </c>
      <c r="B22" s="75" t="s">
        <v>149</v>
      </c>
      <c r="C22" s="75" t="s">
        <v>149</v>
      </c>
      <c r="D22" s="79" t="s">
        <v>679</v>
      </c>
      <c r="E22" s="78" t="s">
        <v>522</v>
      </c>
      <c r="F22" s="77">
        <v>19637</v>
      </c>
      <c r="G22" s="77">
        <v>2868</v>
      </c>
      <c r="H22" s="77">
        <v>960</v>
      </c>
      <c r="I22" s="74">
        <v>12</v>
      </c>
      <c r="J22" s="74">
        <v>12</v>
      </c>
      <c r="K22" s="74">
        <v>19</v>
      </c>
      <c r="L22" s="74">
        <v>31</v>
      </c>
      <c r="M22" s="74">
        <v>16</v>
      </c>
      <c r="N22" s="74">
        <v>35</v>
      </c>
      <c r="O22" s="74">
        <v>23</v>
      </c>
      <c r="P22" s="74">
        <v>12</v>
      </c>
      <c r="W22" s="68"/>
      <c r="X22" s="68"/>
    </row>
    <row r="23" spans="1:24" x14ac:dyDescent="0.3">
      <c r="A23" s="74">
        <v>17</v>
      </c>
      <c r="B23" s="75" t="s">
        <v>156</v>
      </c>
      <c r="C23" s="75" t="s">
        <v>156</v>
      </c>
      <c r="D23" s="79" t="s">
        <v>680</v>
      </c>
      <c r="E23" s="78" t="s">
        <v>522</v>
      </c>
      <c r="F23" s="77">
        <v>6389</v>
      </c>
      <c r="G23" s="77">
        <v>58.42</v>
      </c>
      <c r="H23" s="77">
        <v>0</v>
      </c>
      <c r="I23" s="74">
        <v>0</v>
      </c>
      <c r="J23" s="74">
        <v>4</v>
      </c>
      <c r="K23" s="74">
        <v>23</v>
      </c>
      <c r="L23" s="74">
        <v>24</v>
      </c>
      <c r="M23" s="74">
        <v>45</v>
      </c>
      <c r="N23" s="74">
        <v>20</v>
      </c>
      <c r="O23" s="74">
        <v>26</v>
      </c>
      <c r="P23" s="74">
        <v>18</v>
      </c>
      <c r="W23" s="68"/>
      <c r="X23" s="68"/>
    </row>
    <row r="24" spans="1:24" x14ac:dyDescent="0.3">
      <c r="A24" s="74">
        <v>18</v>
      </c>
      <c r="B24" s="74" t="s">
        <v>172</v>
      </c>
      <c r="C24" s="75" t="s">
        <v>154</v>
      </c>
      <c r="D24" s="81" t="s">
        <v>681</v>
      </c>
      <c r="E24" s="78" t="s">
        <v>522</v>
      </c>
      <c r="F24" s="77">
        <v>7024</v>
      </c>
      <c r="G24" s="77">
        <v>1204.3900000000001</v>
      </c>
      <c r="H24" s="77">
        <v>340</v>
      </c>
      <c r="I24" s="74">
        <v>19</v>
      </c>
      <c r="J24" s="74">
        <v>43</v>
      </c>
      <c r="K24" s="74">
        <v>51</v>
      </c>
      <c r="L24" s="74">
        <v>47</v>
      </c>
      <c r="M24" s="74">
        <v>0</v>
      </c>
      <c r="N24" s="74">
        <v>0</v>
      </c>
      <c r="O24" s="74">
        <v>0</v>
      </c>
      <c r="P24" s="74">
        <v>0</v>
      </c>
      <c r="W24" s="68"/>
      <c r="X24" s="68"/>
    </row>
    <row r="25" spans="1:24" x14ac:dyDescent="0.3">
      <c r="A25" s="74">
        <v>19</v>
      </c>
      <c r="B25" s="74" t="s">
        <v>172</v>
      </c>
      <c r="C25" s="75" t="s">
        <v>154</v>
      </c>
      <c r="D25" s="81" t="s">
        <v>682</v>
      </c>
      <c r="E25" s="78" t="s">
        <v>522</v>
      </c>
      <c r="F25" s="77">
        <v>7204</v>
      </c>
      <c r="G25" s="77">
        <v>1204.3900000000001</v>
      </c>
      <c r="H25" s="77">
        <v>340</v>
      </c>
      <c r="I25" s="74">
        <v>19</v>
      </c>
      <c r="J25" s="74">
        <v>43</v>
      </c>
      <c r="K25" s="74">
        <v>51</v>
      </c>
      <c r="L25" s="74">
        <v>47</v>
      </c>
      <c r="M25" s="74">
        <v>0</v>
      </c>
      <c r="N25" s="74">
        <v>0</v>
      </c>
      <c r="O25" s="74">
        <v>0</v>
      </c>
      <c r="P25" s="74">
        <v>0</v>
      </c>
      <c r="W25" s="68"/>
      <c r="X25" s="68"/>
    </row>
    <row r="26" spans="1:24" x14ac:dyDescent="0.3">
      <c r="A26" s="74">
        <v>20</v>
      </c>
      <c r="B26" s="74" t="s">
        <v>172</v>
      </c>
      <c r="C26" s="75" t="s">
        <v>154</v>
      </c>
      <c r="D26" s="81" t="s">
        <v>683</v>
      </c>
      <c r="E26" s="78" t="s">
        <v>522</v>
      </c>
      <c r="F26" s="77">
        <v>5704</v>
      </c>
      <c r="G26" s="77">
        <v>1204.3900000000001</v>
      </c>
      <c r="H26" s="77">
        <v>340</v>
      </c>
      <c r="I26" s="74">
        <v>19</v>
      </c>
      <c r="J26" s="74">
        <v>43</v>
      </c>
      <c r="K26" s="74">
        <v>51</v>
      </c>
      <c r="L26" s="74">
        <v>47</v>
      </c>
      <c r="M26" s="74">
        <v>0</v>
      </c>
      <c r="N26" s="74">
        <v>0</v>
      </c>
      <c r="O26" s="74">
        <v>0</v>
      </c>
      <c r="P26" s="74">
        <v>0</v>
      </c>
      <c r="W26" s="68"/>
      <c r="X26" s="68"/>
    </row>
    <row r="27" spans="1:24" x14ac:dyDescent="0.3">
      <c r="A27" s="74">
        <v>21</v>
      </c>
      <c r="B27" s="74" t="s">
        <v>172</v>
      </c>
      <c r="C27" s="75" t="s">
        <v>154</v>
      </c>
      <c r="D27" s="81" t="s">
        <v>684</v>
      </c>
      <c r="E27" s="78" t="s">
        <v>522</v>
      </c>
      <c r="F27" s="77">
        <v>5903</v>
      </c>
      <c r="G27" s="77">
        <v>1204.3900000000001</v>
      </c>
      <c r="H27" s="77">
        <v>340</v>
      </c>
      <c r="I27" s="74">
        <v>19</v>
      </c>
      <c r="J27" s="74">
        <v>43</v>
      </c>
      <c r="K27" s="74">
        <v>51</v>
      </c>
      <c r="L27" s="74">
        <v>47</v>
      </c>
      <c r="M27" s="74">
        <v>0</v>
      </c>
      <c r="N27" s="74">
        <v>0</v>
      </c>
      <c r="O27" s="74">
        <v>0</v>
      </c>
      <c r="P27" s="74">
        <v>0</v>
      </c>
      <c r="W27" s="68"/>
      <c r="X27" s="68"/>
    </row>
    <row r="28" spans="1:24" x14ac:dyDescent="0.3">
      <c r="A28" s="74">
        <v>22</v>
      </c>
      <c r="B28" s="74" t="s">
        <v>172</v>
      </c>
      <c r="C28" s="75" t="s">
        <v>154</v>
      </c>
      <c r="D28" s="81" t="s">
        <v>685</v>
      </c>
      <c r="E28" s="78" t="s">
        <v>522</v>
      </c>
      <c r="F28" s="77">
        <v>5684</v>
      </c>
      <c r="G28" s="77">
        <v>1204.3900000000001</v>
      </c>
      <c r="H28" s="77">
        <v>340</v>
      </c>
      <c r="I28" s="74">
        <v>19</v>
      </c>
      <c r="J28" s="74">
        <v>43</v>
      </c>
      <c r="K28" s="74">
        <v>51</v>
      </c>
      <c r="L28" s="74">
        <v>47</v>
      </c>
      <c r="M28" s="74">
        <v>0</v>
      </c>
      <c r="N28" s="74">
        <v>0</v>
      </c>
      <c r="O28" s="74">
        <v>0</v>
      </c>
      <c r="P28" s="74">
        <v>0</v>
      </c>
      <c r="W28" s="68"/>
      <c r="X28" s="68"/>
    </row>
    <row r="29" spans="1:24" x14ac:dyDescent="0.3">
      <c r="A29" s="74">
        <v>23</v>
      </c>
      <c r="B29" s="74" t="s">
        <v>172</v>
      </c>
      <c r="C29" s="75" t="s">
        <v>154</v>
      </c>
      <c r="D29" s="81" t="s">
        <v>686</v>
      </c>
      <c r="E29" s="78" t="s">
        <v>522</v>
      </c>
      <c r="F29" s="77">
        <v>6793</v>
      </c>
      <c r="G29" s="77">
        <v>1204.3900000000001</v>
      </c>
      <c r="H29" s="77">
        <v>340</v>
      </c>
      <c r="I29" s="74">
        <v>19</v>
      </c>
      <c r="J29" s="74">
        <v>43</v>
      </c>
      <c r="K29" s="74">
        <v>51</v>
      </c>
      <c r="L29" s="74">
        <v>47</v>
      </c>
      <c r="M29" s="74">
        <v>0</v>
      </c>
      <c r="N29" s="74">
        <v>0</v>
      </c>
      <c r="O29" s="74">
        <v>0</v>
      </c>
      <c r="P29" s="74">
        <v>0</v>
      </c>
      <c r="W29" s="68"/>
      <c r="X29" s="68"/>
    </row>
    <row r="30" spans="1:24" x14ac:dyDescent="0.3">
      <c r="A30" s="74">
        <v>24</v>
      </c>
      <c r="B30" s="74" t="s">
        <v>172</v>
      </c>
      <c r="C30" s="75" t="s">
        <v>154</v>
      </c>
      <c r="D30" s="81" t="s">
        <v>687</v>
      </c>
      <c r="E30" s="78" t="s">
        <v>522</v>
      </c>
      <c r="F30" s="77">
        <v>6784</v>
      </c>
      <c r="G30" s="77">
        <v>1204.3900000000001</v>
      </c>
      <c r="H30" s="77">
        <v>340</v>
      </c>
      <c r="I30" s="74">
        <v>19</v>
      </c>
      <c r="J30" s="74">
        <v>43</v>
      </c>
      <c r="K30" s="74">
        <v>51</v>
      </c>
      <c r="L30" s="74">
        <v>47</v>
      </c>
      <c r="M30" s="74">
        <v>0</v>
      </c>
      <c r="N30" s="74">
        <v>0</v>
      </c>
      <c r="O30" s="74">
        <v>0</v>
      </c>
      <c r="P30" s="74">
        <v>0</v>
      </c>
      <c r="W30" s="68"/>
      <c r="X30" s="68"/>
    </row>
    <row r="31" spans="1:24" x14ac:dyDescent="0.3">
      <c r="A31" s="74">
        <v>25</v>
      </c>
      <c r="B31" s="74" t="s">
        <v>172</v>
      </c>
      <c r="C31" s="75" t="s">
        <v>154</v>
      </c>
      <c r="D31" s="81" t="s">
        <v>688</v>
      </c>
      <c r="E31" s="78" t="s">
        <v>522</v>
      </c>
      <c r="F31" s="77">
        <v>6654</v>
      </c>
      <c r="G31" s="77">
        <v>1204.3900000000001</v>
      </c>
      <c r="H31" s="77">
        <v>340</v>
      </c>
      <c r="I31" s="74">
        <v>19</v>
      </c>
      <c r="J31" s="74">
        <v>43</v>
      </c>
      <c r="K31" s="74">
        <v>51</v>
      </c>
      <c r="L31" s="74">
        <v>47</v>
      </c>
      <c r="M31" s="74">
        <v>0</v>
      </c>
      <c r="N31" s="74">
        <v>0</v>
      </c>
      <c r="O31" s="74">
        <v>0</v>
      </c>
      <c r="P31" s="74">
        <v>0</v>
      </c>
      <c r="W31" s="68"/>
      <c r="X31" s="68"/>
    </row>
    <row r="32" spans="1:24" x14ac:dyDescent="0.3">
      <c r="A32" s="74">
        <v>26</v>
      </c>
      <c r="B32" s="74" t="s">
        <v>172</v>
      </c>
      <c r="C32" s="75" t="s">
        <v>154</v>
      </c>
      <c r="D32" s="81" t="s">
        <v>689</v>
      </c>
      <c r="E32" s="78" t="s">
        <v>522</v>
      </c>
      <c r="F32" s="77">
        <v>7084</v>
      </c>
      <c r="G32" s="77">
        <v>1204.3900000000001</v>
      </c>
      <c r="H32" s="77">
        <v>340</v>
      </c>
      <c r="I32" s="74">
        <v>19</v>
      </c>
      <c r="J32" s="74">
        <v>43</v>
      </c>
      <c r="K32" s="74">
        <v>51</v>
      </c>
      <c r="L32" s="74">
        <v>47</v>
      </c>
      <c r="M32" s="74">
        <v>0</v>
      </c>
      <c r="N32" s="74">
        <v>0</v>
      </c>
      <c r="O32" s="74">
        <v>0</v>
      </c>
      <c r="P32" s="74">
        <v>0</v>
      </c>
      <c r="W32" s="68"/>
      <c r="X32" s="68"/>
    </row>
    <row r="33" spans="1:25" x14ac:dyDescent="0.3">
      <c r="A33" s="74">
        <v>27</v>
      </c>
      <c r="B33" s="74" t="s">
        <v>172</v>
      </c>
      <c r="C33" s="75" t="s">
        <v>154</v>
      </c>
      <c r="D33" s="81" t="s">
        <v>690</v>
      </c>
      <c r="E33" s="78" t="s">
        <v>522</v>
      </c>
      <c r="F33" s="77">
        <v>7344</v>
      </c>
      <c r="G33" s="77">
        <v>1204.3900000000001</v>
      </c>
      <c r="H33" s="77">
        <v>340</v>
      </c>
      <c r="I33" s="74">
        <v>19</v>
      </c>
      <c r="J33" s="74">
        <v>43</v>
      </c>
      <c r="K33" s="74">
        <v>51</v>
      </c>
      <c r="L33" s="74">
        <v>47</v>
      </c>
      <c r="M33" s="74">
        <v>0</v>
      </c>
      <c r="N33" s="74">
        <v>0</v>
      </c>
      <c r="O33" s="74">
        <v>0</v>
      </c>
      <c r="P33" s="74">
        <v>0</v>
      </c>
      <c r="W33" s="68"/>
      <c r="X33" s="68"/>
    </row>
    <row r="34" spans="1:25" x14ac:dyDescent="0.3">
      <c r="A34" s="74"/>
      <c r="B34" s="74"/>
      <c r="C34" s="74"/>
      <c r="D34" s="74" t="s">
        <v>571</v>
      </c>
      <c r="E34" s="74"/>
      <c r="F34" s="82">
        <v>350134</v>
      </c>
      <c r="G34" s="83">
        <v>59858.21</v>
      </c>
      <c r="H34" s="83">
        <v>17557</v>
      </c>
      <c r="I34" s="74">
        <v>254</v>
      </c>
      <c r="J34" s="74">
        <v>456</v>
      </c>
      <c r="K34" s="74">
        <v>678</v>
      </c>
      <c r="L34" s="74">
        <v>783</v>
      </c>
      <c r="M34" s="74">
        <v>545</v>
      </c>
      <c r="N34" s="74">
        <v>511</v>
      </c>
      <c r="O34" s="74">
        <v>457</v>
      </c>
      <c r="P34" s="74">
        <v>316</v>
      </c>
      <c r="W34" s="68"/>
      <c r="X34" s="68"/>
    </row>
    <row r="35" spans="1:25" x14ac:dyDescent="0.3">
      <c r="A35" s="28"/>
      <c r="B35" s="28"/>
      <c r="C35" s="28"/>
      <c r="D35" s="28"/>
      <c r="E35" s="28"/>
      <c r="F35" s="28"/>
      <c r="G35" s="84"/>
      <c r="H35" s="84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W35" s="68"/>
      <c r="X35" s="68"/>
    </row>
    <row r="36" spans="1:25" x14ac:dyDescent="0.3">
      <c r="A36" s="28"/>
      <c r="B36" s="28"/>
      <c r="C36" s="28"/>
      <c r="D36" s="28"/>
      <c r="E36" s="28"/>
      <c r="F36" s="28"/>
      <c r="G36" s="84"/>
      <c r="H36" s="84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W36" s="68"/>
      <c r="X36" s="68"/>
    </row>
    <row r="37" spans="1:25" x14ac:dyDescent="0.3">
      <c r="A37" s="28"/>
      <c r="B37" s="28"/>
      <c r="C37" s="28"/>
      <c r="D37" s="28"/>
      <c r="E37" s="28"/>
      <c r="F37" s="28"/>
      <c r="G37" s="84"/>
      <c r="H37" s="84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W37" s="68"/>
      <c r="X37" s="68"/>
    </row>
    <row r="38" spans="1:25" x14ac:dyDescent="0.3">
      <c r="A38" s="28"/>
      <c r="B38" s="28"/>
      <c r="C38" s="28"/>
      <c r="D38" s="28"/>
      <c r="E38" s="28"/>
      <c r="F38" s="28"/>
      <c r="G38" s="84"/>
      <c r="H38" s="84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W38" s="68"/>
      <c r="X38" s="68"/>
    </row>
    <row r="39" spans="1:25" s="67" customFormat="1" x14ac:dyDescent="0.3">
      <c r="A39" s="28"/>
      <c r="B39" s="28"/>
      <c r="C39" s="28"/>
      <c r="D39" s="28"/>
      <c r="E39" s="28"/>
      <c r="F39" s="28"/>
      <c r="G39" s="84"/>
      <c r="H39" s="84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68"/>
      <c r="U39" s="68"/>
      <c r="V39" s="68"/>
      <c r="W39" s="68"/>
      <c r="X39" s="68"/>
      <c r="Y39" s="68"/>
    </row>
    <row r="40" spans="1:25" s="67" customFormat="1" x14ac:dyDescent="0.3">
      <c r="A40" s="28"/>
      <c r="B40" s="28"/>
      <c r="C40" s="28"/>
      <c r="D40" s="28"/>
      <c r="E40" s="28"/>
      <c r="F40" s="28"/>
      <c r="G40" s="84"/>
      <c r="H40" s="84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68"/>
      <c r="U40" s="68"/>
      <c r="V40" s="68"/>
      <c r="W40" s="68"/>
      <c r="X40" s="68"/>
      <c r="Y40" s="68"/>
    </row>
    <row r="41" spans="1:25" x14ac:dyDescent="0.3">
      <c r="A41" s="28"/>
      <c r="B41" s="28"/>
      <c r="C41" s="28"/>
      <c r="D41" s="28"/>
      <c r="E41" s="28"/>
      <c r="F41" s="28"/>
      <c r="G41" s="84"/>
      <c r="H41" s="84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W41" s="68"/>
      <c r="X41" s="68"/>
    </row>
    <row r="42" spans="1:25" x14ac:dyDescent="0.3">
      <c r="A42" s="28"/>
      <c r="B42" s="28"/>
      <c r="C42" s="28"/>
      <c r="D42" s="28"/>
      <c r="E42" s="28"/>
      <c r="F42" s="28"/>
      <c r="G42" s="84"/>
      <c r="H42" s="84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W42" s="68"/>
      <c r="X42" s="68"/>
    </row>
    <row r="43" spans="1:25" x14ac:dyDescent="0.3">
      <c r="A43" s="28"/>
      <c r="B43" s="28"/>
      <c r="C43" s="28"/>
      <c r="D43" s="28"/>
      <c r="E43" s="28"/>
      <c r="F43" s="28"/>
      <c r="G43" s="84"/>
      <c r="H43" s="84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W43" s="68"/>
      <c r="X43" s="68"/>
    </row>
    <row r="44" spans="1:25" x14ac:dyDescent="0.3">
      <c r="A44" s="28"/>
      <c r="B44" s="28"/>
      <c r="C44" s="28"/>
      <c r="D44" s="28"/>
      <c r="E44" s="28"/>
      <c r="F44" s="28"/>
      <c r="G44" s="84"/>
      <c r="H44" s="84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W44" s="68"/>
      <c r="X44" s="68"/>
    </row>
    <row r="45" spans="1:25" x14ac:dyDescent="0.3">
      <c r="A45" s="498" t="s">
        <v>0</v>
      </c>
      <c r="B45" s="478" t="s">
        <v>600</v>
      </c>
      <c r="C45" s="496" t="s">
        <v>691</v>
      </c>
      <c r="D45" s="498" t="s">
        <v>602</v>
      </c>
      <c r="E45" s="498" t="s">
        <v>455</v>
      </c>
      <c r="F45" s="498" t="s">
        <v>603</v>
      </c>
      <c r="G45" s="487" t="s">
        <v>604</v>
      </c>
      <c r="H45" s="487" t="s">
        <v>605</v>
      </c>
      <c r="I45" s="498" t="s">
        <v>571</v>
      </c>
      <c r="J45" s="498"/>
      <c r="K45" s="498"/>
      <c r="L45" s="498"/>
      <c r="M45" s="498"/>
      <c r="N45" s="498"/>
      <c r="O45" s="498"/>
      <c r="P45" s="498"/>
      <c r="Q45" s="497" t="s">
        <v>639</v>
      </c>
      <c r="R45" s="496" t="s">
        <v>640</v>
      </c>
      <c r="S45" s="67"/>
      <c r="W45" s="68"/>
      <c r="X45" s="68"/>
    </row>
    <row r="46" spans="1:25" x14ac:dyDescent="0.3">
      <c r="A46" s="498"/>
      <c r="B46" s="479"/>
      <c r="C46" s="496"/>
      <c r="D46" s="498"/>
      <c r="E46" s="498"/>
      <c r="F46" s="498"/>
      <c r="G46" s="487"/>
      <c r="H46" s="487"/>
      <c r="I46" s="85" t="s">
        <v>610</v>
      </c>
      <c r="J46" s="85" t="s">
        <v>611</v>
      </c>
      <c r="K46" s="85" t="s">
        <v>612</v>
      </c>
      <c r="L46" s="85" t="s">
        <v>613</v>
      </c>
      <c r="M46" s="85" t="s">
        <v>614</v>
      </c>
      <c r="N46" s="85" t="s">
        <v>615</v>
      </c>
      <c r="O46" s="85" t="s">
        <v>616</v>
      </c>
      <c r="P46" s="85" t="s">
        <v>617</v>
      </c>
      <c r="Q46" s="497"/>
      <c r="R46" s="496"/>
      <c r="S46" s="67"/>
      <c r="W46" s="68"/>
      <c r="X46" s="68"/>
    </row>
    <row r="47" spans="1:25" x14ac:dyDescent="0.3">
      <c r="A47" s="74">
        <v>1</v>
      </c>
      <c r="B47" s="75" t="s">
        <v>149</v>
      </c>
      <c r="C47" s="75" t="s">
        <v>149</v>
      </c>
      <c r="D47" s="78" t="s">
        <v>664</v>
      </c>
      <c r="E47" s="76" t="s">
        <v>590</v>
      </c>
      <c r="F47" s="77"/>
      <c r="G47" s="77"/>
      <c r="H47" s="77">
        <v>1989</v>
      </c>
      <c r="I47" s="83">
        <v>211.33125000000001</v>
      </c>
      <c r="J47" s="83">
        <v>198.9</v>
      </c>
      <c r="K47" s="83">
        <v>136.74375000000001</v>
      </c>
      <c r="L47" s="83">
        <v>323.21249999999998</v>
      </c>
      <c r="M47" s="83">
        <v>372.9375</v>
      </c>
      <c r="N47" s="83">
        <v>248.625</v>
      </c>
      <c r="O47" s="83">
        <v>323.21249999999998</v>
      </c>
      <c r="P47" s="83">
        <v>174.03749999999999</v>
      </c>
      <c r="Q47" s="82">
        <v>1989</v>
      </c>
      <c r="R47" s="82">
        <v>0</v>
      </c>
      <c r="W47" s="68"/>
      <c r="X47" s="68"/>
    </row>
    <row r="48" spans="1:25" x14ac:dyDescent="0.3">
      <c r="A48" s="74">
        <v>2</v>
      </c>
      <c r="B48" s="75" t="s">
        <v>149</v>
      </c>
      <c r="C48" s="75" t="s">
        <v>149</v>
      </c>
      <c r="D48" s="78" t="s">
        <v>665</v>
      </c>
      <c r="E48" s="76" t="s">
        <v>590</v>
      </c>
      <c r="F48" s="77"/>
      <c r="G48" s="77"/>
      <c r="H48" s="77">
        <v>525</v>
      </c>
      <c r="I48" s="83">
        <v>16.40625</v>
      </c>
      <c r="J48" s="83">
        <v>6.5625</v>
      </c>
      <c r="K48" s="83">
        <v>68.90625</v>
      </c>
      <c r="L48" s="83">
        <v>78.75</v>
      </c>
      <c r="M48" s="83">
        <v>121.40625</v>
      </c>
      <c r="N48" s="83">
        <v>72.1875</v>
      </c>
      <c r="O48" s="83">
        <v>101.71875</v>
      </c>
      <c r="P48" s="83">
        <v>59.0625</v>
      </c>
      <c r="Q48" s="82">
        <v>525</v>
      </c>
      <c r="R48" s="82">
        <v>0</v>
      </c>
      <c r="W48" s="68"/>
      <c r="X48" s="68"/>
    </row>
    <row r="49" spans="1:24" x14ac:dyDescent="0.3">
      <c r="A49" s="74">
        <v>3</v>
      </c>
      <c r="B49" s="75" t="s">
        <v>149</v>
      </c>
      <c r="C49" s="75" t="s">
        <v>149</v>
      </c>
      <c r="D49" s="78" t="s">
        <v>666</v>
      </c>
      <c r="E49" s="76" t="s">
        <v>590</v>
      </c>
      <c r="F49" s="77"/>
      <c r="G49" s="77"/>
      <c r="H49" s="77">
        <v>545</v>
      </c>
      <c r="I49" s="83">
        <v>6.8125</v>
      </c>
      <c r="J49" s="83">
        <v>3.40625</v>
      </c>
      <c r="K49" s="83">
        <v>17.03125</v>
      </c>
      <c r="L49" s="83">
        <v>129.4375</v>
      </c>
      <c r="M49" s="83">
        <v>115.8125</v>
      </c>
      <c r="N49" s="83">
        <v>91.96875</v>
      </c>
      <c r="O49" s="83">
        <v>139.65625</v>
      </c>
      <c r="P49" s="83">
        <v>40.875</v>
      </c>
      <c r="Q49" s="82">
        <v>545</v>
      </c>
      <c r="R49" s="82">
        <v>0</v>
      </c>
      <c r="W49" s="68"/>
      <c r="X49" s="68"/>
    </row>
    <row r="50" spans="1:24" x14ac:dyDescent="0.3">
      <c r="A50" s="74">
        <v>4</v>
      </c>
      <c r="B50" s="75" t="s">
        <v>169</v>
      </c>
      <c r="C50" s="75" t="s">
        <v>519</v>
      </c>
      <c r="D50" s="78" t="s">
        <v>667</v>
      </c>
      <c r="E50" s="78" t="s">
        <v>522</v>
      </c>
      <c r="F50" s="77"/>
      <c r="G50" s="77"/>
      <c r="H50" s="77">
        <v>1000</v>
      </c>
      <c r="I50" s="83">
        <v>81.25</v>
      </c>
      <c r="J50" s="83">
        <v>81.25</v>
      </c>
      <c r="K50" s="83">
        <v>112.5</v>
      </c>
      <c r="L50" s="83">
        <v>37.5</v>
      </c>
      <c r="M50" s="83">
        <v>212.5</v>
      </c>
      <c r="N50" s="83">
        <v>237.5</v>
      </c>
      <c r="O50" s="83">
        <v>181.25</v>
      </c>
      <c r="P50" s="83">
        <v>56.25</v>
      </c>
      <c r="Q50" s="82">
        <v>1000</v>
      </c>
      <c r="R50" s="82">
        <v>0</v>
      </c>
      <c r="W50" s="68"/>
      <c r="X50" s="68"/>
    </row>
    <row r="51" spans="1:24" x14ac:dyDescent="0.3">
      <c r="A51" s="74">
        <v>5</v>
      </c>
      <c r="B51" s="75" t="s">
        <v>154</v>
      </c>
      <c r="C51" s="75" t="s">
        <v>154</v>
      </c>
      <c r="D51" s="78" t="s">
        <v>668</v>
      </c>
      <c r="E51" s="78" t="s">
        <v>522</v>
      </c>
      <c r="F51" s="77"/>
      <c r="G51" s="77"/>
      <c r="H51" s="77">
        <v>2240</v>
      </c>
      <c r="I51" s="83">
        <v>0</v>
      </c>
      <c r="J51" s="83">
        <v>28</v>
      </c>
      <c r="K51" s="83">
        <v>238</v>
      </c>
      <c r="L51" s="83">
        <v>224</v>
      </c>
      <c r="M51" s="83">
        <v>336</v>
      </c>
      <c r="N51" s="83">
        <v>630</v>
      </c>
      <c r="O51" s="83">
        <v>154</v>
      </c>
      <c r="P51" s="83">
        <v>630</v>
      </c>
      <c r="Q51" s="82">
        <v>2240</v>
      </c>
      <c r="R51" s="82">
        <v>0</v>
      </c>
      <c r="W51" s="68"/>
      <c r="X51" s="68"/>
    </row>
    <row r="52" spans="1:24" x14ac:dyDescent="0.3">
      <c r="A52" s="74">
        <v>6</v>
      </c>
      <c r="B52" s="75" t="s">
        <v>156</v>
      </c>
      <c r="C52" s="75" t="s">
        <v>156</v>
      </c>
      <c r="D52" s="78" t="s">
        <v>669</v>
      </c>
      <c r="E52" s="78" t="s">
        <v>522</v>
      </c>
      <c r="F52" s="77"/>
      <c r="G52" s="77"/>
      <c r="H52" s="77">
        <v>480</v>
      </c>
      <c r="I52" s="83">
        <v>36</v>
      </c>
      <c r="J52" s="83">
        <v>36</v>
      </c>
      <c r="K52" s="83">
        <v>57</v>
      </c>
      <c r="L52" s="83">
        <v>93</v>
      </c>
      <c r="M52" s="83">
        <v>48</v>
      </c>
      <c r="N52" s="83">
        <v>105</v>
      </c>
      <c r="O52" s="83">
        <v>69</v>
      </c>
      <c r="P52" s="83">
        <v>36</v>
      </c>
      <c r="Q52" s="82">
        <v>480</v>
      </c>
      <c r="R52" s="82">
        <v>0</v>
      </c>
      <c r="W52" s="68"/>
      <c r="X52" s="68"/>
    </row>
    <row r="53" spans="1:24" x14ac:dyDescent="0.3">
      <c r="A53" s="74">
        <v>7</v>
      </c>
      <c r="B53" s="75" t="s">
        <v>149</v>
      </c>
      <c r="C53" s="75" t="s">
        <v>149</v>
      </c>
      <c r="D53" s="78" t="s">
        <v>670</v>
      </c>
      <c r="E53" s="78" t="s">
        <v>522</v>
      </c>
      <c r="F53" s="77"/>
      <c r="G53" s="77"/>
      <c r="H53" s="77">
        <v>875</v>
      </c>
      <c r="I53" s="83">
        <v>0</v>
      </c>
      <c r="J53" s="83">
        <v>21.875</v>
      </c>
      <c r="K53" s="83">
        <v>125.78125</v>
      </c>
      <c r="L53" s="83">
        <v>131.25</v>
      </c>
      <c r="M53" s="83">
        <v>246.08375000000001</v>
      </c>
      <c r="N53" s="83">
        <v>109.375</v>
      </c>
      <c r="O53" s="83">
        <v>142.1875</v>
      </c>
      <c r="P53" s="83">
        <v>98.4375</v>
      </c>
      <c r="Q53" s="82">
        <v>875</v>
      </c>
      <c r="R53" s="82">
        <v>0</v>
      </c>
      <c r="W53" s="68"/>
      <c r="X53" s="68"/>
    </row>
    <row r="54" spans="1:24" x14ac:dyDescent="0.3">
      <c r="A54" s="74">
        <v>8</v>
      </c>
      <c r="B54" s="75" t="s">
        <v>156</v>
      </c>
      <c r="C54" s="75" t="s">
        <v>156</v>
      </c>
      <c r="D54" s="78" t="s">
        <v>671</v>
      </c>
      <c r="E54" s="78" t="s">
        <v>522</v>
      </c>
      <c r="F54" s="77"/>
      <c r="G54" s="77"/>
      <c r="H54" s="77">
        <v>340</v>
      </c>
      <c r="I54" s="83">
        <v>0</v>
      </c>
      <c r="J54" s="83">
        <v>12.75</v>
      </c>
      <c r="K54" s="83">
        <v>29.75</v>
      </c>
      <c r="L54" s="83">
        <v>87.114999999999995</v>
      </c>
      <c r="M54" s="83">
        <v>68</v>
      </c>
      <c r="N54" s="83">
        <v>51</v>
      </c>
      <c r="O54" s="83">
        <v>61.625</v>
      </c>
      <c r="P54" s="83">
        <v>29.75</v>
      </c>
      <c r="Q54" s="82">
        <v>340</v>
      </c>
      <c r="R54" s="82">
        <v>0</v>
      </c>
      <c r="W54" s="68"/>
      <c r="X54" s="68"/>
    </row>
    <row r="55" spans="1:24" x14ac:dyDescent="0.3">
      <c r="A55" s="74">
        <v>9</v>
      </c>
      <c r="B55" s="75" t="s">
        <v>154</v>
      </c>
      <c r="C55" s="75" t="s">
        <v>154</v>
      </c>
      <c r="D55" s="79" t="s">
        <v>672</v>
      </c>
      <c r="E55" s="78" t="s">
        <v>522</v>
      </c>
      <c r="F55" s="77"/>
      <c r="G55" s="77"/>
      <c r="H55" s="77">
        <v>2371</v>
      </c>
      <c r="I55" s="83">
        <v>29.637499999999999</v>
      </c>
      <c r="J55" s="83">
        <v>29.637499999999999</v>
      </c>
      <c r="K55" s="83">
        <v>148.1875</v>
      </c>
      <c r="L55" s="83">
        <v>148.1875</v>
      </c>
      <c r="M55" s="83">
        <v>503.83749999999998</v>
      </c>
      <c r="N55" s="83">
        <v>577.92124999999999</v>
      </c>
      <c r="O55" s="83">
        <v>429.74374999999998</v>
      </c>
      <c r="P55" s="83">
        <v>503.83749999999998</v>
      </c>
      <c r="Q55" s="82">
        <v>2371</v>
      </c>
      <c r="R55" s="82">
        <v>0</v>
      </c>
      <c r="W55" s="68"/>
      <c r="X55" s="68"/>
    </row>
    <row r="56" spans="1:24" x14ac:dyDescent="0.3">
      <c r="A56" s="74">
        <v>10</v>
      </c>
      <c r="B56" s="75" t="s">
        <v>169</v>
      </c>
      <c r="C56" s="75" t="s">
        <v>519</v>
      </c>
      <c r="D56" s="79" t="s">
        <v>673</v>
      </c>
      <c r="E56" s="78" t="s">
        <v>522</v>
      </c>
      <c r="F56" s="77"/>
      <c r="G56" s="77"/>
      <c r="H56" s="77">
        <v>400</v>
      </c>
      <c r="I56" s="83">
        <v>5</v>
      </c>
      <c r="J56" s="83">
        <v>10</v>
      </c>
      <c r="K56" s="83">
        <v>45</v>
      </c>
      <c r="L56" s="83">
        <v>65</v>
      </c>
      <c r="M56" s="83">
        <v>97.5</v>
      </c>
      <c r="N56" s="83">
        <v>85</v>
      </c>
      <c r="O56" s="83">
        <v>62.5</v>
      </c>
      <c r="P56" s="83">
        <v>30</v>
      </c>
      <c r="Q56" s="82">
        <v>400</v>
      </c>
      <c r="R56" s="82">
        <v>0</v>
      </c>
      <c r="W56" s="68"/>
      <c r="X56" s="68"/>
    </row>
    <row r="57" spans="1:24" x14ac:dyDescent="0.3">
      <c r="A57" s="74">
        <v>11</v>
      </c>
      <c r="B57" s="75" t="s">
        <v>149</v>
      </c>
      <c r="C57" s="75" t="s">
        <v>149</v>
      </c>
      <c r="D57" s="79" t="s">
        <v>674</v>
      </c>
      <c r="E57" s="76" t="s">
        <v>590</v>
      </c>
      <c r="F57" s="77"/>
      <c r="G57" s="77"/>
      <c r="H57" s="77">
        <v>385</v>
      </c>
      <c r="I57" s="83">
        <v>40.90625</v>
      </c>
      <c r="J57" s="83">
        <v>38.5</v>
      </c>
      <c r="K57" s="83">
        <v>26.46875</v>
      </c>
      <c r="L57" s="83">
        <v>62.5625</v>
      </c>
      <c r="M57" s="83">
        <v>72.1875</v>
      </c>
      <c r="N57" s="83">
        <v>48.125</v>
      </c>
      <c r="O57" s="83">
        <v>62.5625</v>
      </c>
      <c r="P57" s="83">
        <v>33.6875</v>
      </c>
      <c r="Q57" s="82">
        <v>385</v>
      </c>
      <c r="R57" s="82">
        <v>0</v>
      </c>
      <c r="W57" s="68"/>
      <c r="X57" s="68"/>
    </row>
    <row r="58" spans="1:24" x14ac:dyDescent="0.3">
      <c r="A58" s="74">
        <v>12</v>
      </c>
      <c r="B58" s="75" t="s">
        <v>149</v>
      </c>
      <c r="C58" s="75" t="s">
        <v>149</v>
      </c>
      <c r="D58" s="79" t="s">
        <v>675</v>
      </c>
      <c r="E58" s="76" t="s">
        <v>590</v>
      </c>
      <c r="F58" s="77"/>
      <c r="G58" s="77"/>
      <c r="H58" s="77">
        <v>438</v>
      </c>
      <c r="I58" s="83">
        <v>13.6875</v>
      </c>
      <c r="J58" s="83">
        <v>5.4749999999999996</v>
      </c>
      <c r="K58" s="83">
        <v>57.487499999999997</v>
      </c>
      <c r="L58" s="83">
        <v>65.7</v>
      </c>
      <c r="M58" s="83">
        <v>101.28749999999999</v>
      </c>
      <c r="N58" s="83">
        <v>60.225000000000001</v>
      </c>
      <c r="O58" s="83">
        <v>84.862499999999997</v>
      </c>
      <c r="P58" s="83">
        <v>49.274999999999999</v>
      </c>
      <c r="Q58" s="82">
        <v>438</v>
      </c>
      <c r="R58" s="82">
        <v>0</v>
      </c>
      <c r="W58" s="68"/>
      <c r="X58" s="68"/>
    </row>
    <row r="59" spans="1:24" x14ac:dyDescent="0.3">
      <c r="A59" s="74">
        <v>13</v>
      </c>
      <c r="B59" s="75" t="s">
        <v>156</v>
      </c>
      <c r="C59" s="75" t="s">
        <v>156</v>
      </c>
      <c r="D59" s="79" t="s">
        <v>676</v>
      </c>
      <c r="E59" s="76" t="s">
        <v>590</v>
      </c>
      <c r="F59" s="77"/>
      <c r="G59" s="77"/>
      <c r="H59" s="77">
        <v>406</v>
      </c>
      <c r="I59" s="83">
        <v>5.0750000000000002</v>
      </c>
      <c r="J59" s="83">
        <v>2.5375000000000001</v>
      </c>
      <c r="K59" s="83">
        <v>12.6875</v>
      </c>
      <c r="L59" s="83">
        <v>96.424999999999997</v>
      </c>
      <c r="M59" s="83">
        <v>86.275000000000006</v>
      </c>
      <c r="N59" s="83">
        <v>68.512500000000003</v>
      </c>
      <c r="O59" s="83">
        <v>104.03749999999999</v>
      </c>
      <c r="P59" s="83">
        <v>30.45</v>
      </c>
      <c r="Q59" s="82">
        <v>406</v>
      </c>
      <c r="R59" s="82">
        <v>0</v>
      </c>
      <c r="W59" s="68"/>
      <c r="X59" s="68"/>
    </row>
    <row r="60" spans="1:24" x14ac:dyDescent="0.3">
      <c r="A60" s="74">
        <v>14</v>
      </c>
      <c r="B60" s="75" t="s">
        <v>149</v>
      </c>
      <c r="C60" s="75" t="s">
        <v>149</v>
      </c>
      <c r="D60" s="79" t="s">
        <v>677</v>
      </c>
      <c r="E60" s="78" t="s">
        <v>522</v>
      </c>
      <c r="F60" s="77"/>
      <c r="G60" s="77"/>
      <c r="H60" s="77">
        <v>480</v>
      </c>
      <c r="I60" s="83">
        <v>39</v>
      </c>
      <c r="J60" s="83">
        <v>39</v>
      </c>
      <c r="K60" s="83">
        <v>54</v>
      </c>
      <c r="L60" s="83">
        <v>18</v>
      </c>
      <c r="M60" s="83">
        <v>102</v>
      </c>
      <c r="N60" s="83">
        <v>114</v>
      </c>
      <c r="O60" s="83">
        <v>87</v>
      </c>
      <c r="P60" s="83">
        <v>27</v>
      </c>
      <c r="Q60" s="82">
        <v>480</v>
      </c>
      <c r="R60" s="82">
        <v>0</v>
      </c>
      <c r="W60" s="68"/>
      <c r="X60" s="68"/>
    </row>
    <row r="61" spans="1:24" x14ac:dyDescent="0.3">
      <c r="A61" s="74">
        <v>15</v>
      </c>
      <c r="B61" s="75" t="s">
        <v>149</v>
      </c>
      <c r="C61" s="75" t="s">
        <v>149</v>
      </c>
      <c r="D61" s="79" t="s">
        <v>678</v>
      </c>
      <c r="E61" s="76" t="s">
        <v>590</v>
      </c>
      <c r="F61" s="77"/>
      <c r="G61" s="77"/>
      <c r="H61" s="77">
        <v>723</v>
      </c>
      <c r="I61" s="83">
        <v>0</v>
      </c>
      <c r="J61" s="83">
        <v>9.0374999999999996</v>
      </c>
      <c r="K61" s="83">
        <v>76.818749999999994</v>
      </c>
      <c r="L61" s="83">
        <v>72.3</v>
      </c>
      <c r="M61" s="83">
        <v>108.45</v>
      </c>
      <c r="N61" s="83">
        <v>203.34375</v>
      </c>
      <c r="O61" s="83">
        <v>49.706249999999997</v>
      </c>
      <c r="P61" s="83">
        <v>203.34375</v>
      </c>
      <c r="Q61" s="82">
        <v>723</v>
      </c>
      <c r="R61" s="82">
        <v>0</v>
      </c>
      <c r="W61" s="68"/>
      <c r="X61" s="68"/>
    </row>
    <row r="62" spans="1:24" x14ac:dyDescent="0.3">
      <c r="A62" s="74">
        <v>16</v>
      </c>
      <c r="B62" s="75" t="s">
        <v>149</v>
      </c>
      <c r="C62" s="75" t="s">
        <v>149</v>
      </c>
      <c r="D62" s="79" t="s">
        <v>679</v>
      </c>
      <c r="E62" s="78" t="s">
        <v>522</v>
      </c>
      <c r="F62" s="77"/>
      <c r="G62" s="77"/>
      <c r="H62" s="77">
        <v>960</v>
      </c>
      <c r="I62" s="83">
        <v>72</v>
      </c>
      <c r="J62" s="83">
        <v>72</v>
      </c>
      <c r="K62" s="83">
        <v>114</v>
      </c>
      <c r="L62" s="83">
        <v>186</v>
      </c>
      <c r="M62" s="83">
        <v>96</v>
      </c>
      <c r="N62" s="83">
        <v>210</v>
      </c>
      <c r="O62" s="83">
        <v>138</v>
      </c>
      <c r="P62" s="83">
        <v>72</v>
      </c>
      <c r="Q62" s="82">
        <v>960</v>
      </c>
      <c r="R62" s="82">
        <v>0</v>
      </c>
      <c r="W62" s="68"/>
      <c r="X62" s="68"/>
    </row>
    <row r="63" spans="1:24" x14ac:dyDescent="0.3">
      <c r="A63" s="74">
        <v>17</v>
      </c>
      <c r="B63" s="75" t="s">
        <v>156</v>
      </c>
      <c r="C63" s="75" t="s">
        <v>156</v>
      </c>
      <c r="D63" s="79" t="s">
        <v>680</v>
      </c>
      <c r="E63" s="78" t="s">
        <v>522</v>
      </c>
      <c r="F63" s="77"/>
      <c r="G63" s="77"/>
      <c r="H63" s="77">
        <v>0</v>
      </c>
      <c r="I63" s="83">
        <v>0</v>
      </c>
      <c r="J63" s="83">
        <v>0</v>
      </c>
      <c r="K63" s="83">
        <v>0</v>
      </c>
      <c r="L63" s="83">
        <v>0</v>
      </c>
      <c r="M63" s="83">
        <v>0</v>
      </c>
      <c r="N63" s="83">
        <v>0</v>
      </c>
      <c r="O63" s="83">
        <v>0</v>
      </c>
      <c r="P63" s="83">
        <v>0</v>
      </c>
      <c r="Q63" s="82">
        <v>0</v>
      </c>
      <c r="R63" s="82">
        <v>0</v>
      </c>
      <c r="W63" s="68"/>
      <c r="X63" s="68"/>
    </row>
    <row r="64" spans="1:24" x14ac:dyDescent="0.3">
      <c r="A64" s="74">
        <v>18</v>
      </c>
      <c r="B64" s="74" t="s">
        <v>172</v>
      </c>
      <c r="C64" s="75" t="s">
        <v>154</v>
      </c>
      <c r="D64" s="81" t="s">
        <v>681</v>
      </c>
      <c r="E64" s="78" t="s">
        <v>522</v>
      </c>
      <c r="F64" s="77"/>
      <c r="G64" s="77"/>
      <c r="H64" s="77">
        <v>340</v>
      </c>
      <c r="I64" s="83">
        <v>26.9166666666667</v>
      </c>
      <c r="J64" s="83">
        <v>60.9166666666667</v>
      </c>
      <c r="K64" s="83">
        <v>72.25</v>
      </c>
      <c r="L64" s="83">
        <v>66.5833333333333</v>
      </c>
      <c r="M64" s="83">
        <v>0</v>
      </c>
      <c r="N64" s="83">
        <v>0</v>
      </c>
      <c r="O64" s="83">
        <v>0</v>
      </c>
      <c r="P64" s="83">
        <v>0</v>
      </c>
      <c r="Q64" s="82">
        <v>226.666666666667</v>
      </c>
      <c r="R64" s="82">
        <v>113.333333333333</v>
      </c>
      <c r="W64" s="68"/>
      <c r="X64" s="68"/>
    </row>
    <row r="65" spans="1:25" x14ac:dyDescent="0.3">
      <c r="A65" s="74">
        <v>19</v>
      </c>
      <c r="B65" s="74" t="s">
        <v>172</v>
      </c>
      <c r="C65" s="75" t="s">
        <v>154</v>
      </c>
      <c r="D65" s="81" t="s">
        <v>682</v>
      </c>
      <c r="E65" s="78" t="s">
        <v>522</v>
      </c>
      <c r="F65" s="77"/>
      <c r="G65" s="77"/>
      <c r="H65" s="77">
        <v>340</v>
      </c>
      <c r="I65" s="83">
        <v>26.9166666666667</v>
      </c>
      <c r="J65" s="83">
        <v>60.9166666666667</v>
      </c>
      <c r="K65" s="83">
        <v>72.25</v>
      </c>
      <c r="L65" s="83">
        <v>66.5833333333333</v>
      </c>
      <c r="M65" s="83">
        <v>0</v>
      </c>
      <c r="N65" s="83">
        <v>0</v>
      </c>
      <c r="O65" s="83">
        <v>0</v>
      </c>
      <c r="P65" s="83">
        <v>0</v>
      </c>
      <c r="Q65" s="82">
        <v>226.666666666667</v>
      </c>
      <c r="R65" s="82">
        <v>113.333333333333</v>
      </c>
      <c r="W65" s="68"/>
      <c r="X65" s="68"/>
    </row>
    <row r="66" spans="1:25" x14ac:dyDescent="0.3">
      <c r="A66" s="74">
        <v>20</v>
      </c>
      <c r="B66" s="74" t="s">
        <v>172</v>
      </c>
      <c r="C66" s="75" t="s">
        <v>154</v>
      </c>
      <c r="D66" s="81" t="s">
        <v>683</v>
      </c>
      <c r="E66" s="78" t="s">
        <v>522</v>
      </c>
      <c r="F66" s="77"/>
      <c r="G66" s="77"/>
      <c r="H66" s="77">
        <v>340</v>
      </c>
      <c r="I66" s="83">
        <v>26.9166666666667</v>
      </c>
      <c r="J66" s="83">
        <v>60.9166666666667</v>
      </c>
      <c r="K66" s="83">
        <v>72.25</v>
      </c>
      <c r="L66" s="83">
        <v>66.5833333333333</v>
      </c>
      <c r="M66" s="83">
        <v>0</v>
      </c>
      <c r="N66" s="83">
        <v>0</v>
      </c>
      <c r="O66" s="83">
        <v>0</v>
      </c>
      <c r="P66" s="83">
        <v>0</v>
      </c>
      <c r="Q66" s="82">
        <v>226.666666666667</v>
      </c>
      <c r="R66" s="82">
        <v>113.333333333333</v>
      </c>
      <c r="W66" s="68"/>
      <c r="X66" s="68"/>
    </row>
    <row r="67" spans="1:25" x14ac:dyDescent="0.3">
      <c r="A67" s="74">
        <v>21</v>
      </c>
      <c r="B67" s="74" t="s">
        <v>172</v>
      </c>
      <c r="C67" s="75" t="s">
        <v>154</v>
      </c>
      <c r="D67" s="81" t="s">
        <v>684</v>
      </c>
      <c r="E67" s="78" t="s">
        <v>522</v>
      </c>
      <c r="F67" s="77"/>
      <c r="G67" s="77"/>
      <c r="H67" s="77">
        <v>340</v>
      </c>
      <c r="I67" s="83">
        <v>26.9166666666667</v>
      </c>
      <c r="J67" s="83">
        <v>60.9166666666667</v>
      </c>
      <c r="K67" s="83">
        <v>72.25</v>
      </c>
      <c r="L67" s="83">
        <v>66.5833333333333</v>
      </c>
      <c r="M67" s="83">
        <v>0</v>
      </c>
      <c r="N67" s="83">
        <v>0</v>
      </c>
      <c r="O67" s="83">
        <v>0</v>
      </c>
      <c r="P67" s="83">
        <v>0</v>
      </c>
      <c r="Q67" s="82">
        <v>226.666666666667</v>
      </c>
      <c r="R67" s="82">
        <v>113.333333333333</v>
      </c>
      <c r="W67" s="68"/>
      <c r="X67" s="68"/>
    </row>
    <row r="68" spans="1:25" x14ac:dyDescent="0.3">
      <c r="A68" s="74">
        <v>22</v>
      </c>
      <c r="B68" s="74" t="s">
        <v>172</v>
      </c>
      <c r="C68" s="75" t="s">
        <v>154</v>
      </c>
      <c r="D68" s="81" t="s">
        <v>685</v>
      </c>
      <c r="E68" s="78" t="s">
        <v>522</v>
      </c>
      <c r="F68" s="77"/>
      <c r="G68" s="77"/>
      <c r="H68" s="77">
        <v>340</v>
      </c>
      <c r="I68" s="83">
        <v>26.9166666666667</v>
      </c>
      <c r="J68" s="83">
        <v>60.9166666666667</v>
      </c>
      <c r="K68" s="83">
        <v>72.25</v>
      </c>
      <c r="L68" s="83">
        <v>66.5833333333333</v>
      </c>
      <c r="M68" s="83">
        <v>0</v>
      </c>
      <c r="N68" s="83">
        <v>0</v>
      </c>
      <c r="O68" s="83">
        <v>0</v>
      </c>
      <c r="P68" s="83">
        <v>0</v>
      </c>
      <c r="Q68" s="82">
        <v>226.666666666667</v>
      </c>
      <c r="R68" s="82">
        <v>113.333333333333</v>
      </c>
      <c r="W68" s="68"/>
      <c r="X68" s="68"/>
    </row>
    <row r="69" spans="1:25" x14ac:dyDescent="0.3">
      <c r="A69" s="74">
        <v>23</v>
      </c>
      <c r="B69" s="74" t="s">
        <v>172</v>
      </c>
      <c r="C69" s="75" t="s">
        <v>154</v>
      </c>
      <c r="D69" s="81" t="s">
        <v>686</v>
      </c>
      <c r="E69" s="78" t="s">
        <v>522</v>
      </c>
      <c r="F69" s="77"/>
      <c r="G69" s="77"/>
      <c r="H69" s="77">
        <v>340</v>
      </c>
      <c r="I69" s="83">
        <v>26.9166666666667</v>
      </c>
      <c r="J69" s="83">
        <v>60.9166666666667</v>
      </c>
      <c r="K69" s="83">
        <v>72.25</v>
      </c>
      <c r="L69" s="83">
        <v>66.5833333333333</v>
      </c>
      <c r="M69" s="83">
        <v>0</v>
      </c>
      <c r="N69" s="83">
        <v>0</v>
      </c>
      <c r="O69" s="83">
        <v>0</v>
      </c>
      <c r="P69" s="83">
        <v>0</v>
      </c>
      <c r="Q69" s="82">
        <v>226.666666666667</v>
      </c>
      <c r="R69" s="82">
        <v>113.333333333333</v>
      </c>
      <c r="W69" s="68"/>
      <c r="X69" s="68"/>
    </row>
    <row r="70" spans="1:25" x14ac:dyDescent="0.3">
      <c r="A70" s="74">
        <v>24</v>
      </c>
      <c r="B70" s="74" t="s">
        <v>172</v>
      </c>
      <c r="C70" s="75" t="s">
        <v>154</v>
      </c>
      <c r="D70" s="81" t="s">
        <v>687</v>
      </c>
      <c r="E70" s="78" t="s">
        <v>522</v>
      </c>
      <c r="F70" s="77"/>
      <c r="G70" s="77"/>
      <c r="H70" s="77">
        <v>340</v>
      </c>
      <c r="I70" s="83">
        <v>26.9166666666667</v>
      </c>
      <c r="J70" s="83">
        <v>60.9166666666667</v>
      </c>
      <c r="K70" s="83">
        <v>72.25</v>
      </c>
      <c r="L70" s="83">
        <v>66.5833333333333</v>
      </c>
      <c r="M70" s="83">
        <v>0</v>
      </c>
      <c r="N70" s="83">
        <v>0</v>
      </c>
      <c r="O70" s="83">
        <v>0</v>
      </c>
      <c r="P70" s="83">
        <v>0</v>
      </c>
      <c r="Q70" s="82">
        <v>226.666666666667</v>
      </c>
      <c r="R70" s="82">
        <v>113.333333333333</v>
      </c>
      <c r="W70" s="68"/>
      <c r="X70" s="68"/>
    </row>
    <row r="71" spans="1:25" x14ac:dyDescent="0.3">
      <c r="A71" s="74">
        <v>25</v>
      </c>
      <c r="B71" s="74" t="s">
        <v>172</v>
      </c>
      <c r="C71" s="75" t="s">
        <v>154</v>
      </c>
      <c r="D71" s="81" t="s">
        <v>688</v>
      </c>
      <c r="E71" s="78" t="s">
        <v>522</v>
      </c>
      <c r="F71" s="77"/>
      <c r="G71" s="77"/>
      <c r="H71" s="77">
        <v>340</v>
      </c>
      <c r="I71" s="83">
        <v>26.9166666666667</v>
      </c>
      <c r="J71" s="83">
        <v>60.9166666666667</v>
      </c>
      <c r="K71" s="83">
        <v>72.25</v>
      </c>
      <c r="L71" s="83">
        <v>66.5833333333333</v>
      </c>
      <c r="M71" s="83">
        <v>0</v>
      </c>
      <c r="N71" s="83">
        <v>0</v>
      </c>
      <c r="O71" s="83">
        <v>0</v>
      </c>
      <c r="P71" s="83">
        <v>0</v>
      </c>
      <c r="Q71" s="82">
        <v>226.666666666667</v>
      </c>
      <c r="R71" s="82">
        <v>113.333333333333</v>
      </c>
      <c r="W71" s="68"/>
      <c r="X71" s="68"/>
    </row>
    <row r="72" spans="1:25" s="67" customFormat="1" x14ac:dyDescent="0.3">
      <c r="A72" s="74">
        <v>26</v>
      </c>
      <c r="B72" s="74" t="s">
        <v>172</v>
      </c>
      <c r="C72" s="75" t="s">
        <v>154</v>
      </c>
      <c r="D72" s="81" t="s">
        <v>689</v>
      </c>
      <c r="E72" s="78" t="s">
        <v>522</v>
      </c>
      <c r="F72" s="77"/>
      <c r="G72" s="77"/>
      <c r="H72" s="77">
        <v>340</v>
      </c>
      <c r="I72" s="83">
        <v>26.9166666666667</v>
      </c>
      <c r="J72" s="83">
        <v>60.9166666666667</v>
      </c>
      <c r="K72" s="83">
        <v>72.25</v>
      </c>
      <c r="L72" s="83">
        <v>66.5833333333333</v>
      </c>
      <c r="M72" s="83">
        <v>0</v>
      </c>
      <c r="N72" s="83">
        <v>0</v>
      </c>
      <c r="O72" s="83">
        <v>0</v>
      </c>
      <c r="P72" s="83">
        <v>0</v>
      </c>
      <c r="Q72" s="82">
        <v>226.666666666667</v>
      </c>
      <c r="R72" s="82">
        <v>113.333333333333</v>
      </c>
      <c r="S72" s="68"/>
      <c r="T72" s="68"/>
      <c r="U72" s="68"/>
      <c r="V72" s="68"/>
      <c r="W72" s="68"/>
      <c r="X72" s="68"/>
      <c r="Y72" s="68"/>
    </row>
    <row r="73" spans="1:25" s="67" customFormat="1" x14ac:dyDescent="0.3">
      <c r="A73" s="74">
        <v>27</v>
      </c>
      <c r="B73" s="74" t="s">
        <v>172</v>
      </c>
      <c r="C73" s="75" t="s">
        <v>154</v>
      </c>
      <c r="D73" s="81" t="s">
        <v>690</v>
      </c>
      <c r="E73" s="78" t="s">
        <v>522</v>
      </c>
      <c r="F73" s="77"/>
      <c r="G73" s="77"/>
      <c r="H73" s="77">
        <v>340</v>
      </c>
      <c r="I73" s="83">
        <v>26.9166666666667</v>
      </c>
      <c r="J73" s="83">
        <v>60.9166666666667</v>
      </c>
      <c r="K73" s="83">
        <v>72.25</v>
      </c>
      <c r="L73" s="83">
        <v>66.5833333333333</v>
      </c>
      <c r="M73" s="83">
        <v>0</v>
      </c>
      <c r="N73" s="83">
        <v>0</v>
      </c>
      <c r="O73" s="83">
        <v>0</v>
      </c>
      <c r="P73" s="83">
        <v>0</v>
      </c>
      <c r="Q73" s="82">
        <v>226.666666666667</v>
      </c>
      <c r="R73" s="82">
        <v>113.333333333333</v>
      </c>
      <c r="S73" s="68"/>
      <c r="T73" s="68"/>
      <c r="U73" s="68"/>
      <c r="V73" s="68"/>
      <c r="W73" s="68"/>
      <c r="X73" s="68"/>
      <c r="Y73" s="68"/>
    </row>
    <row r="74" spans="1:25" x14ac:dyDescent="0.3">
      <c r="A74" s="74"/>
      <c r="B74" s="74"/>
      <c r="C74" s="74"/>
      <c r="D74" s="74" t="s">
        <v>571</v>
      </c>
      <c r="E74" s="74"/>
      <c r="F74" s="82">
        <v>0</v>
      </c>
      <c r="G74" s="83">
        <v>0</v>
      </c>
      <c r="H74" s="83">
        <v>17557</v>
      </c>
      <c r="I74" s="83">
        <v>826.27291666666599</v>
      </c>
      <c r="J74" s="83">
        <v>1204.09791666667</v>
      </c>
      <c r="K74" s="83">
        <v>2042.8625</v>
      </c>
      <c r="L74" s="83">
        <v>2484.2733333333299</v>
      </c>
      <c r="M74" s="83">
        <v>2688.2775000000001</v>
      </c>
      <c r="N74" s="83">
        <v>2912.7837500000001</v>
      </c>
      <c r="O74" s="83">
        <v>2191.0625</v>
      </c>
      <c r="P74" s="83">
        <v>2074.0062499999999</v>
      </c>
      <c r="Q74" s="91">
        <v>16423.666666666701</v>
      </c>
      <c r="R74" s="91">
        <v>1133.3333333333301</v>
      </c>
      <c r="W74" s="68"/>
      <c r="X74" s="68"/>
    </row>
    <row r="75" spans="1:25" x14ac:dyDescent="0.3">
      <c r="A75" s="88"/>
      <c r="B75" s="28"/>
      <c r="C75" s="88"/>
      <c r="D75" s="88"/>
      <c r="E75" s="88"/>
      <c r="F75" s="88"/>
      <c r="G75" s="89"/>
      <c r="H75" s="89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28"/>
      <c r="W75" s="68"/>
      <c r="X75" s="68"/>
    </row>
    <row r="76" spans="1:25" x14ac:dyDescent="0.3">
      <c r="A76" s="28"/>
      <c r="B76" s="28"/>
      <c r="C76" s="28"/>
      <c r="D76" s="28"/>
      <c r="E76" s="28"/>
      <c r="F76" s="28"/>
      <c r="G76" s="84"/>
      <c r="H76" s="84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W76" s="68"/>
      <c r="X76" s="68"/>
    </row>
    <row r="77" spans="1:25" x14ac:dyDescent="0.3">
      <c r="A77" s="28"/>
      <c r="B77" s="28"/>
      <c r="C77" s="28"/>
      <c r="D77" s="28"/>
      <c r="E77" s="28"/>
      <c r="F77" s="28"/>
      <c r="G77" s="84"/>
      <c r="H77" s="84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W77" s="68"/>
      <c r="X77" s="68"/>
    </row>
    <row r="78" spans="1:25" x14ac:dyDescent="0.3">
      <c r="A78" s="28"/>
      <c r="B78" s="28"/>
      <c r="C78" s="28"/>
      <c r="D78" s="28"/>
      <c r="E78" s="28"/>
      <c r="F78" s="28"/>
      <c r="G78" s="84"/>
      <c r="H78" s="84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W78" s="68"/>
      <c r="X78" s="68"/>
    </row>
    <row r="79" spans="1:25" x14ac:dyDescent="0.3">
      <c r="A79" s="90" t="s">
        <v>663</v>
      </c>
      <c r="B79" s="73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74"/>
      <c r="R79" s="74"/>
      <c r="W79" s="68"/>
      <c r="X79" s="68"/>
    </row>
    <row r="80" spans="1:25" x14ac:dyDescent="0.3">
      <c r="A80" s="498" t="s">
        <v>0</v>
      </c>
      <c r="B80" s="499" t="s">
        <v>600</v>
      </c>
      <c r="C80" s="496" t="s">
        <v>691</v>
      </c>
      <c r="D80" s="498" t="s">
        <v>602</v>
      </c>
      <c r="E80" s="498" t="s">
        <v>455</v>
      </c>
      <c r="F80" s="498" t="s">
        <v>603</v>
      </c>
      <c r="G80" s="487" t="s">
        <v>604</v>
      </c>
      <c r="H80" s="487" t="s">
        <v>605</v>
      </c>
      <c r="I80" s="498" t="s">
        <v>571</v>
      </c>
      <c r="J80" s="498"/>
      <c r="K80" s="498"/>
      <c r="L80" s="498"/>
      <c r="M80" s="498"/>
      <c r="N80" s="498"/>
      <c r="O80" s="498"/>
      <c r="P80" s="498"/>
      <c r="Q80" s="497" t="s">
        <v>639</v>
      </c>
      <c r="R80" s="496" t="s">
        <v>640</v>
      </c>
      <c r="S80" s="67"/>
      <c r="W80" s="68"/>
      <c r="X80" s="68"/>
    </row>
    <row r="81" spans="1:24" x14ac:dyDescent="0.3">
      <c r="A81" s="498"/>
      <c r="B81" s="500"/>
      <c r="C81" s="496"/>
      <c r="D81" s="498"/>
      <c r="E81" s="498"/>
      <c r="F81" s="498"/>
      <c r="G81" s="487"/>
      <c r="H81" s="487"/>
      <c r="I81" s="85" t="s">
        <v>610</v>
      </c>
      <c r="J81" s="85" t="s">
        <v>611</v>
      </c>
      <c r="K81" s="85" t="s">
        <v>612</v>
      </c>
      <c r="L81" s="85" t="s">
        <v>613</v>
      </c>
      <c r="M81" s="85" t="s">
        <v>614</v>
      </c>
      <c r="N81" s="85" t="s">
        <v>615</v>
      </c>
      <c r="O81" s="85" t="s">
        <v>616</v>
      </c>
      <c r="P81" s="85" t="s">
        <v>617</v>
      </c>
      <c r="Q81" s="497"/>
      <c r="R81" s="496"/>
      <c r="S81" s="67"/>
      <c r="W81" s="68"/>
      <c r="X81" s="68"/>
    </row>
    <row r="82" spans="1:24" x14ac:dyDescent="0.3">
      <c r="A82" s="74">
        <v>1</v>
      </c>
      <c r="B82" s="75" t="s">
        <v>149</v>
      </c>
      <c r="C82" s="75" t="s">
        <v>149</v>
      </c>
      <c r="D82" s="78" t="s">
        <v>664</v>
      </c>
      <c r="E82" s="76" t="s">
        <v>590</v>
      </c>
      <c r="F82" s="77"/>
      <c r="G82" s="77">
        <v>7664.4</v>
      </c>
      <c r="H82" s="77"/>
      <c r="I82" s="83">
        <v>814.34249999999997</v>
      </c>
      <c r="J82" s="83">
        <v>766.44</v>
      </c>
      <c r="K82" s="83">
        <v>526.92750000000001</v>
      </c>
      <c r="L82" s="83">
        <v>1245.4649999999999</v>
      </c>
      <c r="M82" s="83">
        <v>1437.075</v>
      </c>
      <c r="N82" s="83">
        <v>958.05</v>
      </c>
      <c r="O82" s="83">
        <v>1245.4649999999999</v>
      </c>
      <c r="P82" s="83">
        <v>670.63499999999999</v>
      </c>
      <c r="Q82" s="83">
        <v>7664.4</v>
      </c>
      <c r="R82" s="83">
        <v>0</v>
      </c>
      <c r="W82" s="68"/>
      <c r="X82" s="68"/>
    </row>
    <row r="83" spans="1:24" x14ac:dyDescent="0.3">
      <c r="A83" s="74">
        <v>2</v>
      </c>
      <c r="B83" s="75" t="s">
        <v>149</v>
      </c>
      <c r="C83" s="75" t="s">
        <v>149</v>
      </c>
      <c r="D83" s="78" t="s">
        <v>665</v>
      </c>
      <c r="E83" s="76" t="s">
        <v>590</v>
      </c>
      <c r="F83" s="77"/>
      <c r="G83" s="77">
        <v>2023.5</v>
      </c>
      <c r="H83" s="77"/>
      <c r="I83" s="83">
        <v>63.234375</v>
      </c>
      <c r="J83" s="83">
        <v>25.293749999999999</v>
      </c>
      <c r="K83" s="83">
        <v>265.58437500000002</v>
      </c>
      <c r="L83" s="83">
        <v>303.52499999999998</v>
      </c>
      <c r="M83" s="83">
        <v>467.93437499999999</v>
      </c>
      <c r="N83" s="83">
        <v>278.23124999999999</v>
      </c>
      <c r="O83" s="83">
        <v>392.05312500000002</v>
      </c>
      <c r="P83" s="83">
        <v>227.64375000000001</v>
      </c>
      <c r="Q83" s="83">
        <v>2023.5</v>
      </c>
      <c r="R83" s="83">
        <v>0</v>
      </c>
      <c r="W83" s="68"/>
      <c r="X83" s="68"/>
    </row>
    <row r="84" spans="1:24" x14ac:dyDescent="0.3">
      <c r="A84" s="74">
        <v>3</v>
      </c>
      <c r="B84" s="75" t="s">
        <v>149</v>
      </c>
      <c r="C84" s="75" t="s">
        <v>149</v>
      </c>
      <c r="D84" s="78" t="s">
        <v>666</v>
      </c>
      <c r="E84" s="76" t="s">
        <v>590</v>
      </c>
      <c r="F84" s="77"/>
      <c r="G84" s="77">
        <v>2101.8000000000002</v>
      </c>
      <c r="H84" s="77"/>
      <c r="I84" s="83">
        <v>26.272500000000001</v>
      </c>
      <c r="J84" s="83">
        <v>13.13625</v>
      </c>
      <c r="K84" s="83">
        <v>65.681250000000006</v>
      </c>
      <c r="L84" s="83">
        <v>499.17750000000001</v>
      </c>
      <c r="M84" s="83">
        <v>446.63249999999999</v>
      </c>
      <c r="N84" s="83">
        <v>354.67874999999998</v>
      </c>
      <c r="O84" s="83">
        <v>538.58624999999995</v>
      </c>
      <c r="P84" s="83">
        <v>157.63499999999999</v>
      </c>
      <c r="Q84" s="83">
        <v>2101.8000000000002</v>
      </c>
      <c r="R84" s="83">
        <v>0</v>
      </c>
      <c r="W84" s="68"/>
      <c r="X84" s="68"/>
    </row>
    <row r="85" spans="1:24" x14ac:dyDescent="0.3">
      <c r="A85" s="74">
        <v>4</v>
      </c>
      <c r="B85" s="75" t="s">
        <v>169</v>
      </c>
      <c r="C85" s="75" t="s">
        <v>519</v>
      </c>
      <c r="D85" s="78" t="s">
        <v>667</v>
      </c>
      <c r="E85" s="78" t="s">
        <v>522</v>
      </c>
      <c r="F85" s="77"/>
      <c r="G85" s="77">
        <v>3204</v>
      </c>
      <c r="H85" s="77"/>
      <c r="I85" s="83">
        <v>260.32499999999999</v>
      </c>
      <c r="J85" s="83">
        <v>260.32499999999999</v>
      </c>
      <c r="K85" s="83">
        <v>360.45</v>
      </c>
      <c r="L85" s="83">
        <v>120.15</v>
      </c>
      <c r="M85" s="83">
        <v>680.85</v>
      </c>
      <c r="N85" s="83">
        <v>760.93</v>
      </c>
      <c r="O85" s="83">
        <v>580.72500000000002</v>
      </c>
      <c r="P85" s="83">
        <v>180.22499999999999</v>
      </c>
      <c r="Q85" s="83">
        <v>3204</v>
      </c>
      <c r="R85" s="83">
        <v>0</v>
      </c>
      <c r="W85" s="68"/>
      <c r="X85" s="68"/>
    </row>
    <row r="86" spans="1:24" x14ac:dyDescent="0.3">
      <c r="A86" s="74">
        <v>5</v>
      </c>
      <c r="B86" s="75" t="s">
        <v>154</v>
      </c>
      <c r="C86" s="75" t="s">
        <v>154</v>
      </c>
      <c r="D86" s="78" t="s">
        <v>668</v>
      </c>
      <c r="E86" s="78" t="s">
        <v>522</v>
      </c>
      <c r="F86" s="77"/>
      <c r="G86" s="77">
        <v>6443.26</v>
      </c>
      <c r="H86" s="77"/>
      <c r="I86" s="83">
        <v>0</v>
      </c>
      <c r="J86" s="83">
        <v>80.540750000000003</v>
      </c>
      <c r="K86" s="83">
        <v>684.59637499999997</v>
      </c>
      <c r="L86" s="83">
        <v>644.32600000000002</v>
      </c>
      <c r="M86" s="83">
        <v>966.47900000000004</v>
      </c>
      <c r="N86" s="83">
        <v>1812.1668749999999</v>
      </c>
      <c r="O86" s="83">
        <v>442.97412500000002</v>
      </c>
      <c r="P86" s="83">
        <v>1812.1668749999999</v>
      </c>
      <c r="Q86" s="83">
        <v>6443.26</v>
      </c>
      <c r="R86" s="83">
        <v>0</v>
      </c>
      <c r="W86" s="68"/>
      <c r="X86" s="68"/>
    </row>
    <row r="87" spans="1:24" x14ac:dyDescent="0.3">
      <c r="A87" s="74">
        <v>6</v>
      </c>
      <c r="B87" s="75" t="s">
        <v>156</v>
      </c>
      <c r="C87" s="75" t="s">
        <v>156</v>
      </c>
      <c r="D87" s="78" t="s">
        <v>669</v>
      </c>
      <c r="E87" s="78" t="s">
        <v>522</v>
      </c>
      <c r="F87" s="77"/>
      <c r="G87" s="77">
        <v>1608</v>
      </c>
      <c r="H87" s="77"/>
      <c r="I87" s="83">
        <v>120.6</v>
      </c>
      <c r="J87" s="83">
        <v>120.6</v>
      </c>
      <c r="K87" s="83">
        <v>190.95</v>
      </c>
      <c r="L87" s="83">
        <v>311.55</v>
      </c>
      <c r="M87" s="83">
        <v>160.80000000000001</v>
      </c>
      <c r="N87" s="83">
        <v>351.75</v>
      </c>
      <c r="O87" s="83">
        <v>231.15</v>
      </c>
      <c r="P87" s="83">
        <v>120.6</v>
      </c>
      <c r="Q87" s="83">
        <v>1608</v>
      </c>
      <c r="R87" s="83">
        <v>0</v>
      </c>
      <c r="W87" s="68"/>
      <c r="X87" s="68"/>
    </row>
    <row r="88" spans="1:24" x14ac:dyDescent="0.3">
      <c r="A88" s="74">
        <v>7</v>
      </c>
      <c r="B88" s="75" t="s">
        <v>149</v>
      </c>
      <c r="C88" s="75" t="s">
        <v>149</v>
      </c>
      <c r="D88" s="78" t="s">
        <v>670</v>
      </c>
      <c r="E88" s="78" t="s">
        <v>522</v>
      </c>
      <c r="F88" s="77"/>
      <c r="G88" s="77">
        <v>3414.4</v>
      </c>
      <c r="H88" s="77"/>
      <c r="I88" s="83">
        <v>0</v>
      </c>
      <c r="J88" s="83">
        <v>85.36</v>
      </c>
      <c r="K88" s="83">
        <v>490.82</v>
      </c>
      <c r="L88" s="83">
        <v>512.16</v>
      </c>
      <c r="M88" s="83">
        <v>960.3</v>
      </c>
      <c r="N88" s="83">
        <v>426.8</v>
      </c>
      <c r="O88" s="83">
        <v>554.84</v>
      </c>
      <c r="P88" s="83">
        <v>384.12</v>
      </c>
      <c r="Q88" s="83">
        <v>3414.4</v>
      </c>
      <c r="R88" s="83">
        <v>0</v>
      </c>
      <c r="W88" s="68"/>
      <c r="X88" s="68"/>
    </row>
    <row r="89" spans="1:24" x14ac:dyDescent="0.3">
      <c r="A89" s="74">
        <v>8</v>
      </c>
      <c r="B89" s="75" t="s">
        <v>156</v>
      </c>
      <c r="C89" s="75" t="s">
        <v>156</v>
      </c>
      <c r="D89" s="78" t="s">
        <v>671</v>
      </c>
      <c r="E89" s="78" t="s">
        <v>522</v>
      </c>
      <c r="F89" s="77"/>
      <c r="G89" s="77">
        <v>1204.3900000000001</v>
      </c>
      <c r="H89" s="77"/>
      <c r="I89" s="83">
        <v>0</v>
      </c>
      <c r="J89" s="83">
        <v>45.164625000000001</v>
      </c>
      <c r="K89" s="83">
        <v>105.384125</v>
      </c>
      <c r="L89" s="83">
        <v>308.62493749999999</v>
      </c>
      <c r="M89" s="83">
        <v>240.87799999999999</v>
      </c>
      <c r="N89" s="83">
        <v>180.6585</v>
      </c>
      <c r="O89" s="83">
        <v>218.29568750000001</v>
      </c>
      <c r="P89" s="83">
        <v>105.384125</v>
      </c>
      <c r="Q89" s="83">
        <v>1204.3900000000001</v>
      </c>
      <c r="R89" s="83">
        <v>0</v>
      </c>
      <c r="W89" s="68"/>
      <c r="X89" s="68"/>
    </row>
    <row r="90" spans="1:24" x14ac:dyDescent="0.3">
      <c r="A90" s="74">
        <v>9</v>
      </c>
      <c r="B90" s="75" t="s">
        <v>154</v>
      </c>
      <c r="C90" s="75" t="s">
        <v>154</v>
      </c>
      <c r="D90" s="79" t="s">
        <v>672</v>
      </c>
      <c r="E90" s="78" t="s">
        <v>522</v>
      </c>
      <c r="F90" s="77"/>
      <c r="G90" s="77">
        <v>6213.64</v>
      </c>
      <c r="H90" s="77"/>
      <c r="I90" s="83">
        <v>77.670500000000004</v>
      </c>
      <c r="J90" s="83">
        <v>77.670500000000004</v>
      </c>
      <c r="K90" s="83">
        <v>388.35250000000002</v>
      </c>
      <c r="L90" s="83">
        <v>388.35250000000002</v>
      </c>
      <c r="M90" s="83">
        <v>1320.3985</v>
      </c>
      <c r="N90" s="83">
        <v>1514.57475</v>
      </c>
      <c r="O90" s="83">
        <v>1126.22225</v>
      </c>
      <c r="P90" s="83">
        <v>1320.4085</v>
      </c>
      <c r="Q90" s="83">
        <v>6213.64</v>
      </c>
      <c r="R90" s="83">
        <v>0</v>
      </c>
      <c r="W90" s="68"/>
      <c r="X90" s="68"/>
    </row>
    <row r="91" spans="1:24" x14ac:dyDescent="0.3">
      <c r="A91" s="74">
        <v>10</v>
      </c>
      <c r="B91" s="75" t="s">
        <v>169</v>
      </c>
      <c r="C91" s="75" t="s">
        <v>519</v>
      </c>
      <c r="D91" s="79" t="s">
        <v>673</v>
      </c>
      <c r="E91" s="78" t="s">
        <v>522</v>
      </c>
      <c r="F91" s="77"/>
      <c r="G91" s="77">
        <v>1340</v>
      </c>
      <c r="H91" s="77"/>
      <c r="I91" s="83">
        <v>16.75</v>
      </c>
      <c r="J91" s="83">
        <v>33.5</v>
      </c>
      <c r="K91" s="83">
        <v>150.75</v>
      </c>
      <c r="L91" s="83">
        <v>217.75</v>
      </c>
      <c r="M91" s="83">
        <v>326.625</v>
      </c>
      <c r="N91" s="83">
        <v>284.74</v>
      </c>
      <c r="O91" s="83">
        <v>209.375</v>
      </c>
      <c r="P91" s="83">
        <v>100.5</v>
      </c>
      <c r="Q91" s="83">
        <v>1340</v>
      </c>
      <c r="R91" s="83">
        <v>0</v>
      </c>
      <c r="W91" s="68"/>
      <c r="X91" s="68"/>
    </row>
    <row r="92" spans="1:24" x14ac:dyDescent="0.3">
      <c r="A92" s="74">
        <v>11</v>
      </c>
      <c r="B92" s="75" t="s">
        <v>149</v>
      </c>
      <c r="C92" s="75" t="s">
        <v>149</v>
      </c>
      <c r="D92" s="79" t="s">
        <v>674</v>
      </c>
      <c r="E92" s="76" t="s">
        <v>590</v>
      </c>
      <c r="F92" s="77"/>
      <c r="G92" s="77">
        <v>1759.1</v>
      </c>
      <c r="H92" s="77"/>
      <c r="I92" s="83">
        <v>186.90437499999999</v>
      </c>
      <c r="J92" s="83">
        <v>175.91</v>
      </c>
      <c r="K92" s="83">
        <v>120.938125</v>
      </c>
      <c r="L92" s="83">
        <v>285.85374999999999</v>
      </c>
      <c r="M92" s="83">
        <v>329.83125000000001</v>
      </c>
      <c r="N92" s="83">
        <v>219.88749999999999</v>
      </c>
      <c r="O92" s="83">
        <v>285.85374999999999</v>
      </c>
      <c r="P92" s="83">
        <v>153.92124999999999</v>
      </c>
      <c r="Q92" s="83">
        <v>1759.1</v>
      </c>
      <c r="R92" s="83">
        <v>0</v>
      </c>
      <c r="W92" s="68"/>
      <c r="X92" s="68"/>
    </row>
    <row r="93" spans="1:24" x14ac:dyDescent="0.3">
      <c r="A93" s="74">
        <v>12</v>
      </c>
      <c r="B93" s="75" t="s">
        <v>149</v>
      </c>
      <c r="C93" s="75" t="s">
        <v>149</v>
      </c>
      <c r="D93" s="79" t="s">
        <v>675</v>
      </c>
      <c r="E93" s="76" t="s">
        <v>590</v>
      </c>
      <c r="F93" s="77"/>
      <c r="G93" s="77">
        <v>1759.1</v>
      </c>
      <c r="H93" s="77"/>
      <c r="I93" s="83">
        <v>54.971874999999997</v>
      </c>
      <c r="J93" s="83">
        <v>21.98875</v>
      </c>
      <c r="K93" s="83">
        <v>230.88187500000001</v>
      </c>
      <c r="L93" s="83">
        <v>263.86500000000001</v>
      </c>
      <c r="M93" s="83">
        <v>406.791875</v>
      </c>
      <c r="N93" s="83">
        <v>241.87625</v>
      </c>
      <c r="O93" s="83">
        <v>340.825625</v>
      </c>
      <c r="P93" s="83">
        <v>197.89875000000001</v>
      </c>
      <c r="Q93" s="83">
        <v>1759.1</v>
      </c>
      <c r="R93" s="83">
        <v>0</v>
      </c>
      <c r="W93" s="68"/>
      <c r="X93" s="68"/>
    </row>
    <row r="94" spans="1:24" x14ac:dyDescent="0.3">
      <c r="A94" s="74">
        <v>13</v>
      </c>
      <c r="B94" s="75" t="s">
        <v>156</v>
      </c>
      <c r="C94" s="75" t="s">
        <v>156</v>
      </c>
      <c r="D94" s="79" t="s">
        <v>676</v>
      </c>
      <c r="E94" s="76" t="s">
        <v>590</v>
      </c>
      <c r="F94" s="77"/>
      <c r="G94" s="77">
        <v>1759.1</v>
      </c>
      <c r="H94" s="77"/>
      <c r="I94" s="83">
        <v>21.98875</v>
      </c>
      <c r="J94" s="83">
        <v>10.994375</v>
      </c>
      <c r="K94" s="83">
        <v>54.971874999999997</v>
      </c>
      <c r="L94" s="83">
        <v>417.78625</v>
      </c>
      <c r="M94" s="83">
        <v>373.80874999999997</v>
      </c>
      <c r="N94" s="83">
        <v>296.84812499999998</v>
      </c>
      <c r="O94" s="83">
        <v>450.76937500000003</v>
      </c>
      <c r="P94" s="83">
        <v>131.9325</v>
      </c>
      <c r="Q94" s="83">
        <v>1759.1</v>
      </c>
      <c r="R94" s="83">
        <v>0</v>
      </c>
      <c r="W94" s="68"/>
      <c r="X94" s="68"/>
    </row>
    <row r="95" spans="1:24" x14ac:dyDescent="0.3">
      <c r="A95" s="74">
        <v>14</v>
      </c>
      <c r="B95" s="75" t="s">
        <v>149</v>
      </c>
      <c r="C95" s="75" t="s">
        <v>149</v>
      </c>
      <c r="D95" s="79" t="s">
        <v>677</v>
      </c>
      <c r="E95" s="78" t="s">
        <v>522</v>
      </c>
      <c r="F95" s="77"/>
      <c r="G95" s="77">
        <v>1608</v>
      </c>
      <c r="H95" s="77"/>
      <c r="I95" s="83">
        <v>130.65</v>
      </c>
      <c r="J95" s="83">
        <v>130.65</v>
      </c>
      <c r="K95" s="83">
        <v>180.9</v>
      </c>
      <c r="L95" s="83">
        <v>60.3</v>
      </c>
      <c r="M95" s="83">
        <v>341.7</v>
      </c>
      <c r="N95" s="83">
        <v>381.9</v>
      </c>
      <c r="O95" s="83">
        <v>291.45</v>
      </c>
      <c r="P95" s="83">
        <v>90.45</v>
      </c>
      <c r="Q95" s="83">
        <v>1608</v>
      </c>
      <c r="R95" s="83">
        <v>0</v>
      </c>
      <c r="W95" s="68"/>
      <c r="X95" s="68"/>
    </row>
    <row r="96" spans="1:24" x14ac:dyDescent="0.3">
      <c r="A96" s="74">
        <v>15</v>
      </c>
      <c r="B96" s="75" t="s">
        <v>149</v>
      </c>
      <c r="C96" s="75" t="s">
        <v>149</v>
      </c>
      <c r="D96" s="79" t="s">
        <v>678</v>
      </c>
      <c r="E96" s="76" t="s">
        <v>590</v>
      </c>
      <c r="F96" s="77"/>
      <c r="G96" s="77">
        <v>2785.2</v>
      </c>
      <c r="H96" s="77"/>
      <c r="I96" s="83">
        <v>0</v>
      </c>
      <c r="J96" s="83">
        <v>34.814999999999998</v>
      </c>
      <c r="K96" s="83">
        <v>295.92750000000001</v>
      </c>
      <c r="L96" s="83">
        <v>278.52</v>
      </c>
      <c r="M96" s="83">
        <v>417.78</v>
      </c>
      <c r="N96" s="83">
        <v>783.33749999999998</v>
      </c>
      <c r="O96" s="83">
        <v>191.48249999999999</v>
      </c>
      <c r="P96" s="83">
        <v>783.33749999999998</v>
      </c>
      <c r="Q96" s="83">
        <v>2785.2</v>
      </c>
      <c r="R96" s="83">
        <v>0</v>
      </c>
      <c r="W96" s="68"/>
      <c r="X96" s="68"/>
    </row>
    <row r="97" spans="1:25" x14ac:dyDescent="0.3">
      <c r="A97" s="74">
        <v>16</v>
      </c>
      <c r="B97" s="75" t="s">
        <v>149</v>
      </c>
      <c r="C97" s="75" t="s">
        <v>149</v>
      </c>
      <c r="D97" s="79" t="s">
        <v>679</v>
      </c>
      <c r="E97" s="78" t="s">
        <v>522</v>
      </c>
      <c r="F97" s="77"/>
      <c r="G97" s="77">
        <v>2868</v>
      </c>
      <c r="H97" s="77"/>
      <c r="I97" s="83">
        <v>215.1</v>
      </c>
      <c r="J97" s="83">
        <v>215.1</v>
      </c>
      <c r="K97" s="83">
        <v>340.57499999999999</v>
      </c>
      <c r="L97" s="83">
        <v>555.67499999999995</v>
      </c>
      <c r="M97" s="83">
        <v>286.8</v>
      </c>
      <c r="N97" s="83">
        <v>627.35500000000002</v>
      </c>
      <c r="O97" s="83">
        <v>412.27499999999998</v>
      </c>
      <c r="P97" s="83">
        <v>215.1</v>
      </c>
      <c r="Q97" s="83">
        <v>2868</v>
      </c>
      <c r="R97" s="83">
        <v>0</v>
      </c>
      <c r="W97" s="68"/>
      <c r="X97" s="68"/>
    </row>
    <row r="98" spans="1:25" x14ac:dyDescent="0.3">
      <c r="A98" s="74">
        <v>17</v>
      </c>
      <c r="B98" s="75" t="s">
        <v>156</v>
      </c>
      <c r="C98" s="75" t="s">
        <v>156</v>
      </c>
      <c r="D98" s="79" t="s">
        <v>680</v>
      </c>
      <c r="E98" s="78" t="s">
        <v>522</v>
      </c>
      <c r="F98" s="77"/>
      <c r="G98" s="77">
        <v>58.42</v>
      </c>
      <c r="H98" s="77"/>
      <c r="I98" s="83">
        <v>0</v>
      </c>
      <c r="J98" s="83">
        <v>1.4604999999999999</v>
      </c>
      <c r="K98" s="83">
        <v>8.3978750000000009</v>
      </c>
      <c r="L98" s="83">
        <v>8.7530000000000001</v>
      </c>
      <c r="M98" s="83">
        <v>16.430624999999999</v>
      </c>
      <c r="N98" s="83">
        <v>7.3025000000000002</v>
      </c>
      <c r="O98" s="83">
        <v>9.4932499999999997</v>
      </c>
      <c r="P98" s="83">
        <v>6.5722500000000004</v>
      </c>
      <c r="Q98" s="83">
        <v>58.42</v>
      </c>
      <c r="R98" s="83">
        <v>0</v>
      </c>
      <c r="W98" s="68"/>
      <c r="X98" s="68"/>
    </row>
    <row r="99" spans="1:25" x14ac:dyDescent="0.3">
      <c r="A99" s="74">
        <v>18</v>
      </c>
      <c r="B99" s="74" t="s">
        <v>172</v>
      </c>
      <c r="C99" s="75" t="s">
        <v>154</v>
      </c>
      <c r="D99" s="81" t="s">
        <v>681</v>
      </c>
      <c r="E99" s="78" t="s">
        <v>522</v>
      </c>
      <c r="F99" s="77"/>
      <c r="G99" s="77">
        <v>1204.3900000000001</v>
      </c>
      <c r="H99" s="77"/>
      <c r="I99" s="83">
        <v>95.3475416666667</v>
      </c>
      <c r="J99" s="83">
        <v>215.78654166666701</v>
      </c>
      <c r="K99" s="83">
        <v>255.932875</v>
      </c>
      <c r="L99" s="83">
        <v>235.859708333333</v>
      </c>
      <c r="M99" s="83">
        <v>0</v>
      </c>
      <c r="N99" s="83">
        <v>0</v>
      </c>
      <c r="O99" s="83">
        <v>0</v>
      </c>
      <c r="P99" s="83">
        <v>0</v>
      </c>
      <c r="Q99" s="83">
        <v>802.92666666666696</v>
      </c>
      <c r="R99" s="83">
        <v>401.46333333333303</v>
      </c>
      <c r="W99" s="68"/>
      <c r="X99" s="68"/>
    </row>
    <row r="100" spans="1:25" x14ac:dyDescent="0.3">
      <c r="A100" s="74">
        <v>19</v>
      </c>
      <c r="B100" s="74" t="s">
        <v>172</v>
      </c>
      <c r="C100" s="75" t="s">
        <v>154</v>
      </c>
      <c r="D100" s="81" t="s">
        <v>682</v>
      </c>
      <c r="E100" s="78" t="s">
        <v>522</v>
      </c>
      <c r="F100" s="77"/>
      <c r="G100" s="77">
        <v>1204.3900000000001</v>
      </c>
      <c r="H100" s="77"/>
      <c r="I100" s="83">
        <v>95.3475416666667</v>
      </c>
      <c r="J100" s="83">
        <v>215.78654166666701</v>
      </c>
      <c r="K100" s="83">
        <v>255.932875</v>
      </c>
      <c r="L100" s="83">
        <v>235.859708333333</v>
      </c>
      <c r="M100" s="83">
        <v>0</v>
      </c>
      <c r="N100" s="83">
        <v>0</v>
      </c>
      <c r="O100" s="83">
        <v>0</v>
      </c>
      <c r="P100" s="83">
        <v>0</v>
      </c>
      <c r="Q100" s="83">
        <v>802.92666666666696</v>
      </c>
      <c r="R100" s="83">
        <v>401.46333333333303</v>
      </c>
      <c r="W100" s="68"/>
      <c r="X100" s="68"/>
    </row>
    <row r="101" spans="1:25" x14ac:dyDescent="0.3">
      <c r="A101" s="74">
        <v>20</v>
      </c>
      <c r="B101" s="74" t="s">
        <v>172</v>
      </c>
      <c r="C101" s="75" t="s">
        <v>154</v>
      </c>
      <c r="D101" s="81" t="s">
        <v>683</v>
      </c>
      <c r="E101" s="78" t="s">
        <v>522</v>
      </c>
      <c r="F101" s="77"/>
      <c r="G101" s="77">
        <v>1204.3900000000001</v>
      </c>
      <c r="H101" s="77"/>
      <c r="I101" s="83">
        <v>95.3475416666667</v>
      </c>
      <c r="J101" s="83">
        <v>215.78654166666701</v>
      </c>
      <c r="K101" s="83">
        <v>255.932875</v>
      </c>
      <c r="L101" s="83">
        <v>235.859708333333</v>
      </c>
      <c r="M101" s="83">
        <v>0</v>
      </c>
      <c r="N101" s="83">
        <v>0</v>
      </c>
      <c r="O101" s="83">
        <v>0</v>
      </c>
      <c r="P101" s="83">
        <v>0</v>
      </c>
      <c r="Q101" s="83">
        <v>802.92666666666696</v>
      </c>
      <c r="R101" s="83">
        <v>401.46333333333303</v>
      </c>
      <c r="W101" s="68"/>
      <c r="X101" s="68"/>
    </row>
    <row r="102" spans="1:25" s="67" customFormat="1" x14ac:dyDescent="0.3">
      <c r="A102" s="74">
        <v>21</v>
      </c>
      <c r="B102" s="74" t="s">
        <v>172</v>
      </c>
      <c r="C102" s="75" t="s">
        <v>154</v>
      </c>
      <c r="D102" s="81" t="s">
        <v>684</v>
      </c>
      <c r="E102" s="78" t="s">
        <v>522</v>
      </c>
      <c r="F102" s="77"/>
      <c r="G102" s="77">
        <v>1204.3900000000001</v>
      </c>
      <c r="H102" s="77"/>
      <c r="I102" s="83">
        <v>95.3475416666667</v>
      </c>
      <c r="J102" s="83">
        <v>215.78654166666701</v>
      </c>
      <c r="K102" s="83">
        <v>255.932875</v>
      </c>
      <c r="L102" s="83">
        <v>235.859708333333</v>
      </c>
      <c r="M102" s="83">
        <v>0</v>
      </c>
      <c r="N102" s="83">
        <v>0</v>
      </c>
      <c r="O102" s="83">
        <v>0</v>
      </c>
      <c r="P102" s="83">
        <v>0</v>
      </c>
      <c r="Q102" s="83">
        <v>802.92666666666696</v>
      </c>
      <c r="R102" s="83">
        <v>401.46333333333303</v>
      </c>
      <c r="S102" s="68"/>
      <c r="T102" s="68"/>
      <c r="U102" s="68"/>
      <c r="V102" s="68"/>
      <c r="W102" s="68"/>
      <c r="X102" s="68"/>
      <c r="Y102" s="68"/>
    </row>
    <row r="103" spans="1:25" s="67" customFormat="1" x14ac:dyDescent="0.3">
      <c r="A103" s="74">
        <v>22</v>
      </c>
      <c r="B103" s="74" t="s">
        <v>172</v>
      </c>
      <c r="C103" s="75" t="s">
        <v>154</v>
      </c>
      <c r="D103" s="81" t="s">
        <v>685</v>
      </c>
      <c r="E103" s="78" t="s">
        <v>522</v>
      </c>
      <c r="F103" s="77"/>
      <c r="G103" s="77">
        <v>1204.3900000000001</v>
      </c>
      <c r="H103" s="77"/>
      <c r="I103" s="83">
        <v>95.3475416666667</v>
      </c>
      <c r="J103" s="83">
        <v>215.78654166666701</v>
      </c>
      <c r="K103" s="83">
        <v>255.932875</v>
      </c>
      <c r="L103" s="83">
        <v>235.859708333333</v>
      </c>
      <c r="M103" s="83">
        <v>0</v>
      </c>
      <c r="N103" s="83">
        <v>0</v>
      </c>
      <c r="O103" s="83">
        <v>0</v>
      </c>
      <c r="P103" s="83">
        <v>0</v>
      </c>
      <c r="Q103" s="83">
        <v>802.92666666666696</v>
      </c>
      <c r="R103" s="83">
        <v>401.46333333333303</v>
      </c>
      <c r="S103" s="68"/>
      <c r="T103" s="68"/>
      <c r="U103" s="68"/>
      <c r="V103" s="68"/>
      <c r="W103" s="68"/>
      <c r="X103" s="68"/>
      <c r="Y103" s="68"/>
    </row>
    <row r="104" spans="1:25" x14ac:dyDescent="0.3">
      <c r="A104" s="74">
        <v>23</v>
      </c>
      <c r="B104" s="74" t="s">
        <v>172</v>
      </c>
      <c r="C104" s="75" t="s">
        <v>154</v>
      </c>
      <c r="D104" s="81" t="s">
        <v>686</v>
      </c>
      <c r="E104" s="78" t="s">
        <v>522</v>
      </c>
      <c r="F104" s="77"/>
      <c r="G104" s="77">
        <v>1204.3900000000001</v>
      </c>
      <c r="H104" s="77"/>
      <c r="I104" s="83">
        <v>95.3475416666667</v>
      </c>
      <c r="J104" s="83">
        <v>215.78654166666701</v>
      </c>
      <c r="K104" s="83">
        <v>255.932875</v>
      </c>
      <c r="L104" s="83">
        <v>235.859708333333</v>
      </c>
      <c r="M104" s="83">
        <v>0</v>
      </c>
      <c r="N104" s="83">
        <v>0</v>
      </c>
      <c r="O104" s="83">
        <v>0</v>
      </c>
      <c r="P104" s="83">
        <v>0</v>
      </c>
      <c r="Q104" s="83">
        <v>802.92666666666696</v>
      </c>
      <c r="R104" s="83">
        <v>401.46333333333303</v>
      </c>
      <c r="W104" s="68"/>
      <c r="X104" s="68"/>
    </row>
    <row r="105" spans="1:25" x14ac:dyDescent="0.3">
      <c r="A105" s="74">
        <v>24</v>
      </c>
      <c r="B105" s="74" t="s">
        <v>172</v>
      </c>
      <c r="C105" s="75" t="s">
        <v>154</v>
      </c>
      <c r="D105" s="81" t="s">
        <v>687</v>
      </c>
      <c r="E105" s="78" t="s">
        <v>522</v>
      </c>
      <c r="F105" s="77"/>
      <c r="G105" s="77">
        <v>1204.3900000000001</v>
      </c>
      <c r="H105" s="77"/>
      <c r="I105" s="83">
        <v>95.3475416666667</v>
      </c>
      <c r="J105" s="83">
        <v>215.78654166666701</v>
      </c>
      <c r="K105" s="83">
        <v>255.932875</v>
      </c>
      <c r="L105" s="83">
        <v>235.859708333333</v>
      </c>
      <c r="M105" s="83">
        <v>0</v>
      </c>
      <c r="N105" s="83">
        <v>0</v>
      </c>
      <c r="O105" s="83">
        <v>0</v>
      </c>
      <c r="P105" s="83">
        <v>0</v>
      </c>
      <c r="Q105" s="83">
        <v>802.92666666666696</v>
      </c>
      <c r="R105" s="83">
        <v>401.46333333333303</v>
      </c>
      <c r="W105" s="68"/>
      <c r="X105" s="68"/>
    </row>
    <row r="106" spans="1:25" x14ac:dyDescent="0.3">
      <c r="A106" s="74">
        <v>25</v>
      </c>
      <c r="B106" s="74" t="s">
        <v>172</v>
      </c>
      <c r="C106" s="75" t="s">
        <v>154</v>
      </c>
      <c r="D106" s="81" t="s">
        <v>688</v>
      </c>
      <c r="E106" s="78" t="s">
        <v>522</v>
      </c>
      <c r="F106" s="77"/>
      <c r="G106" s="77">
        <v>1204.3900000000001</v>
      </c>
      <c r="H106" s="77"/>
      <c r="I106" s="83">
        <v>95.3475416666667</v>
      </c>
      <c r="J106" s="83">
        <v>215.78654166666701</v>
      </c>
      <c r="K106" s="83">
        <v>255.932875</v>
      </c>
      <c r="L106" s="83">
        <v>235.859708333333</v>
      </c>
      <c r="M106" s="83">
        <v>0</v>
      </c>
      <c r="N106" s="83">
        <v>0</v>
      </c>
      <c r="O106" s="83">
        <v>0</v>
      </c>
      <c r="P106" s="83">
        <v>0</v>
      </c>
      <c r="Q106" s="83">
        <v>802.92666666666696</v>
      </c>
      <c r="R106" s="83">
        <v>401.46333333333303</v>
      </c>
      <c r="W106" s="68"/>
      <c r="X106" s="68"/>
    </row>
    <row r="107" spans="1:25" x14ac:dyDescent="0.3">
      <c r="A107" s="74">
        <v>26</v>
      </c>
      <c r="B107" s="74" t="s">
        <v>172</v>
      </c>
      <c r="C107" s="75" t="s">
        <v>154</v>
      </c>
      <c r="D107" s="81" t="s">
        <v>689</v>
      </c>
      <c r="E107" s="78" t="s">
        <v>522</v>
      </c>
      <c r="F107" s="77"/>
      <c r="G107" s="77">
        <v>1204.3900000000001</v>
      </c>
      <c r="H107" s="77"/>
      <c r="I107" s="83">
        <v>95.3475416666667</v>
      </c>
      <c r="J107" s="83">
        <v>215.78654166666701</v>
      </c>
      <c r="K107" s="83">
        <v>255.932875</v>
      </c>
      <c r="L107" s="83">
        <v>235.859708333333</v>
      </c>
      <c r="M107" s="83">
        <v>0</v>
      </c>
      <c r="N107" s="83">
        <v>0</v>
      </c>
      <c r="O107" s="83">
        <v>0</v>
      </c>
      <c r="P107" s="83">
        <v>0</v>
      </c>
      <c r="Q107" s="83">
        <v>802.92666666666696</v>
      </c>
      <c r="R107" s="83">
        <v>401.46333333333303</v>
      </c>
      <c r="W107" s="68"/>
      <c r="X107" s="68"/>
    </row>
    <row r="108" spans="1:25" x14ac:dyDescent="0.3">
      <c r="A108" s="74">
        <v>27</v>
      </c>
      <c r="B108" s="74" t="s">
        <v>172</v>
      </c>
      <c r="C108" s="75" t="s">
        <v>154</v>
      </c>
      <c r="D108" s="81" t="s">
        <v>690</v>
      </c>
      <c r="E108" s="78" t="s">
        <v>522</v>
      </c>
      <c r="F108" s="77"/>
      <c r="G108" s="77">
        <v>1204.3900000000001</v>
      </c>
      <c r="H108" s="77"/>
      <c r="I108" s="83">
        <v>95.3475416666667</v>
      </c>
      <c r="J108" s="83">
        <v>215.78654166666701</v>
      </c>
      <c r="K108" s="83">
        <v>255.932875</v>
      </c>
      <c r="L108" s="83">
        <v>235.84970833333301</v>
      </c>
      <c r="M108" s="83">
        <v>0</v>
      </c>
      <c r="N108" s="83">
        <v>0</v>
      </c>
      <c r="O108" s="83">
        <v>0</v>
      </c>
      <c r="P108" s="83">
        <v>0</v>
      </c>
      <c r="Q108" s="83">
        <v>802.92666666666696</v>
      </c>
      <c r="R108" s="83">
        <v>401.46333333333303</v>
      </c>
      <c r="W108" s="68"/>
      <c r="X108" s="68"/>
    </row>
    <row r="109" spans="1:25" x14ac:dyDescent="0.3">
      <c r="A109" s="74"/>
      <c r="B109" s="74"/>
      <c r="C109" s="74"/>
      <c r="D109" s="74" t="s">
        <v>571</v>
      </c>
      <c r="E109" s="74"/>
      <c r="F109" s="82">
        <v>0</v>
      </c>
      <c r="G109" s="83">
        <v>59858.21</v>
      </c>
      <c r="H109" s="83">
        <v>0</v>
      </c>
      <c r="I109" s="83">
        <v>2942.2852916666702</v>
      </c>
      <c r="J109" s="83">
        <v>4256.8149166666699</v>
      </c>
      <c r="K109" s="83">
        <v>7021.4171249999999</v>
      </c>
      <c r="L109" s="83">
        <v>8780.4210208333297</v>
      </c>
      <c r="M109" s="83">
        <v>9181.1148749999993</v>
      </c>
      <c r="N109" s="83">
        <v>9481.0869999999995</v>
      </c>
      <c r="O109" s="83">
        <v>7521.8359375</v>
      </c>
      <c r="P109" s="83">
        <v>6658.5304999999998</v>
      </c>
      <c r="Q109" s="91">
        <v>55843.576666666697</v>
      </c>
      <c r="R109" s="91">
        <v>4014.63333333333</v>
      </c>
      <c r="W109" s="68"/>
      <c r="X109" s="68"/>
    </row>
    <row r="110" spans="1:25" x14ac:dyDescent="0.3">
      <c r="A110" s="28"/>
      <c r="B110" s="28"/>
      <c r="C110" s="28"/>
      <c r="D110" s="28"/>
      <c r="E110" s="28"/>
      <c r="F110" s="28"/>
      <c r="G110" s="84"/>
      <c r="H110" s="84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W110" s="68"/>
      <c r="X110" s="68"/>
    </row>
    <row r="111" spans="1:25" x14ac:dyDescent="0.3">
      <c r="A111" s="28"/>
      <c r="B111" s="28"/>
      <c r="C111" s="28"/>
      <c r="D111" s="28"/>
      <c r="E111" s="28"/>
      <c r="F111" s="28"/>
      <c r="G111" s="84"/>
      <c r="H111" s="84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W111" s="68"/>
      <c r="X111" s="68"/>
    </row>
    <row r="112" spans="1:25" x14ac:dyDescent="0.3">
      <c r="A112" s="28"/>
      <c r="B112" s="28"/>
      <c r="C112" s="28"/>
      <c r="D112" s="28"/>
      <c r="E112" s="28"/>
      <c r="F112" s="28"/>
      <c r="G112" s="84"/>
      <c r="H112" s="84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W112" s="68"/>
      <c r="X112" s="68"/>
    </row>
    <row r="113" spans="1:24" x14ac:dyDescent="0.3">
      <c r="A113" s="28"/>
      <c r="B113" s="28"/>
      <c r="C113" s="28"/>
      <c r="D113" s="28"/>
      <c r="E113" s="28"/>
      <c r="F113" s="28"/>
      <c r="G113" s="84"/>
      <c r="H113" s="84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W113" s="68"/>
      <c r="X113" s="68"/>
    </row>
    <row r="114" spans="1:24" x14ac:dyDescent="0.3">
      <c r="A114" s="28"/>
      <c r="B114" s="28"/>
      <c r="C114" s="28"/>
      <c r="D114" s="28"/>
      <c r="E114" s="28"/>
      <c r="F114" s="28"/>
      <c r="G114" s="84"/>
      <c r="H114" s="84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W114" s="68"/>
      <c r="X114" s="68"/>
    </row>
    <row r="115" spans="1:24" x14ac:dyDescent="0.3">
      <c r="A115" s="90" t="s">
        <v>663</v>
      </c>
      <c r="B115" s="73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74"/>
      <c r="R115" s="74"/>
      <c r="W115" s="68"/>
      <c r="X115" s="68"/>
    </row>
    <row r="116" spans="1:24" x14ac:dyDescent="0.3">
      <c r="A116" s="498" t="s">
        <v>0</v>
      </c>
      <c r="B116" s="499" t="s">
        <v>600</v>
      </c>
      <c r="C116" s="496" t="s">
        <v>691</v>
      </c>
      <c r="D116" s="498" t="s">
        <v>602</v>
      </c>
      <c r="E116" s="498" t="s">
        <v>455</v>
      </c>
      <c r="F116" s="498" t="s">
        <v>603</v>
      </c>
      <c r="G116" s="487" t="s">
        <v>604</v>
      </c>
      <c r="H116" s="487" t="s">
        <v>605</v>
      </c>
      <c r="I116" s="498" t="s">
        <v>571</v>
      </c>
      <c r="J116" s="498"/>
      <c r="K116" s="498"/>
      <c r="L116" s="498"/>
      <c r="M116" s="498"/>
      <c r="N116" s="498"/>
      <c r="O116" s="498"/>
      <c r="P116" s="498"/>
      <c r="Q116" s="497" t="s">
        <v>639</v>
      </c>
      <c r="R116" s="496" t="s">
        <v>640</v>
      </c>
      <c r="S116" s="67"/>
      <c r="W116" s="68"/>
      <c r="X116" s="68"/>
    </row>
    <row r="117" spans="1:24" x14ac:dyDescent="0.3">
      <c r="A117" s="498"/>
      <c r="B117" s="500"/>
      <c r="C117" s="496"/>
      <c r="D117" s="498"/>
      <c r="E117" s="498"/>
      <c r="F117" s="498"/>
      <c r="G117" s="487"/>
      <c r="H117" s="487"/>
      <c r="I117" s="85" t="s">
        <v>610</v>
      </c>
      <c r="J117" s="85" t="s">
        <v>611</v>
      </c>
      <c r="K117" s="85" t="s">
        <v>612</v>
      </c>
      <c r="L117" s="85" t="s">
        <v>613</v>
      </c>
      <c r="M117" s="85" t="s">
        <v>614</v>
      </c>
      <c r="N117" s="85" t="s">
        <v>615</v>
      </c>
      <c r="O117" s="85" t="s">
        <v>616</v>
      </c>
      <c r="P117" s="85" t="s">
        <v>617</v>
      </c>
      <c r="Q117" s="497"/>
      <c r="R117" s="496"/>
      <c r="S117" s="67"/>
      <c r="W117" s="68"/>
      <c r="X117" s="68"/>
    </row>
    <row r="118" spans="1:24" x14ac:dyDescent="0.3">
      <c r="A118" s="74">
        <v>1</v>
      </c>
      <c r="B118" s="75" t="s">
        <v>149</v>
      </c>
      <c r="C118" s="75" t="s">
        <v>149</v>
      </c>
      <c r="D118" s="78" t="s">
        <v>664</v>
      </c>
      <c r="E118" s="76" t="s">
        <v>590</v>
      </c>
      <c r="F118" s="77">
        <v>30904</v>
      </c>
      <c r="G118" s="77"/>
      <c r="H118" s="77"/>
      <c r="I118" s="83">
        <v>3283.55</v>
      </c>
      <c r="J118" s="83">
        <v>3090.4</v>
      </c>
      <c r="K118" s="83">
        <v>2124.65</v>
      </c>
      <c r="L118" s="83">
        <v>5021.8999999999996</v>
      </c>
      <c r="M118" s="83">
        <v>5794.5</v>
      </c>
      <c r="N118" s="83">
        <v>3863</v>
      </c>
      <c r="O118" s="83">
        <v>5021.8999999999996</v>
      </c>
      <c r="P118" s="83">
        <v>2704.1</v>
      </c>
      <c r="Q118" s="82">
        <v>30904</v>
      </c>
      <c r="R118" s="82">
        <v>0</v>
      </c>
      <c r="W118" s="68"/>
      <c r="X118" s="68"/>
    </row>
    <row r="119" spans="1:24" x14ac:dyDescent="0.3">
      <c r="A119" s="74">
        <v>2</v>
      </c>
      <c r="B119" s="75" t="s">
        <v>149</v>
      </c>
      <c r="C119" s="75" t="s">
        <v>149</v>
      </c>
      <c r="D119" s="78" t="s">
        <v>665</v>
      </c>
      <c r="E119" s="76" t="s">
        <v>590</v>
      </c>
      <c r="F119" s="77">
        <v>9550</v>
      </c>
      <c r="G119" s="77"/>
      <c r="H119" s="77"/>
      <c r="I119" s="83">
        <v>298.4375</v>
      </c>
      <c r="J119" s="83">
        <v>119.375</v>
      </c>
      <c r="K119" s="83">
        <v>1253.4375</v>
      </c>
      <c r="L119" s="83">
        <v>1432.5</v>
      </c>
      <c r="M119" s="83">
        <v>2208.4375</v>
      </c>
      <c r="N119" s="83">
        <v>1313.125</v>
      </c>
      <c r="O119" s="83">
        <v>1850.3125</v>
      </c>
      <c r="P119" s="83">
        <v>1074.375</v>
      </c>
      <c r="Q119" s="82">
        <v>9550</v>
      </c>
      <c r="R119" s="82">
        <v>0</v>
      </c>
      <c r="W119" s="68"/>
      <c r="X119" s="68"/>
    </row>
    <row r="120" spans="1:24" x14ac:dyDescent="0.3">
      <c r="A120" s="74">
        <v>3</v>
      </c>
      <c r="B120" s="75" t="s">
        <v>149</v>
      </c>
      <c r="C120" s="75" t="s">
        <v>149</v>
      </c>
      <c r="D120" s="78" t="s">
        <v>666</v>
      </c>
      <c r="E120" s="76" t="s">
        <v>590</v>
      </c>
      <c r="F120" s="77">
        <v>9352</v>
      </c>
      <c r="G120" s="77"/>
      <c r="H120" s="77"/>
      <c r="I120" s="83">
        <v>116.9</v>
      </c>
      <c r="J120" s="83">
        <v>58.45</v>
      </c>
      <c r="K120" s="83">
        <v>292.25</v>
      </c>
      <c r="L120" s="83">
        <v>2221.1</v>
      </c>
      <c r="M120" s="83">
        <v>1987.3</v>
      </c>
      <c r="N120" s="83">
        <v>1578.15</v>
      </c>
      <c r="O120" s="83">
        <v>2396.4499999999998</v>
      </c>
      <c r="P120" s="83">
        <v>701.4</v>
      </c>
      <c r="Q120" s="82">
        <v>9352</v>
      </c>
      <c r="R120" s="82">
        <v>0</v>
      </c>
      <c r="W120" s="68"/>
      <c r="X120" s="68"/>
    </row>
    <row r="121" spans="1:24" x14ac:dyDescent="0.3">
      <c r="A121" s="74">
        <v>4</v>
      </c>
      <c r="B121" s="75" t="s">
        <v>169</v>
      </c>
      <c r="C121" s="75" t="s">
        <v>519</v>
      </c>
      <c r="D121" s="78" t="s">
        <v>667</v>
      </c>
      <c r="E121" s="78" t="s">
        <v>522</v>
      </c>
      <c r="F121" s="77">
        <v>16960</v>
      </c>
      <c r="G121" s="77"/>
      <c r="H121" s="77"/>
      <c r="I121" s="83">
        <v>1378</v>
      </c>
      <c r="J121" s="83">
        <v>1378</v>
      </c>
      <c r="K121" s="83">
        <v>1908</v>
      </c>
      <c r="L121" s="83">
        <v>636</v>
      </c>
      <c r="M121" s="83">
        <v>3604</v>
      </c>
      <c r="N121" s="83">
        <v>4028</v>
      </c>
      <c r="O121" s="83">
        <v>3074</v>
      </c>
      <c r="P121" s="83">
        <v>954</v>
      </c>
      <c r="Q121" s="82">
        <v>16960</v>
      </c>
      <c r="R121" s="82">
        <v>0</v>
      </c>
      <c r="W121" s="68"/>
      <c r="X121" s="68"/>
    </row>
    <row r="122" spans="1:24" x14ac:dyDescent="0.3">
      <c r="A122" s="74">
        <v>5</v>
      </c>
      <c r="B122" s="75" t="s">
        <v>154</v>
      </c>
      <c r="C122" s="75" t="s">
        <v>154</v>
      </c>
      <c r="D122" s="78" t="s">
        <v>668</v>
      </c>
      <c r="E122" s="78" t="s">
        <v>522</v>
      </c>
      <c r="F122" s="77">
        <v>59924</v>
      </c>
      <c r="G122" s="77"/>
      <c r="H122" s="77"/>
      <c r="I122" s="83">
        <v>0</v>
      </c>
      <c r="J122" s="83">
        <v>749.05</v>
      </c>
      <c r="K122" s="83">
        <v>6366.9250000000002</v>
      </c>
      <c r="L122" s="83">
        <v>5992.4</v>
      </c>
      <c r="M122" s="83">
        <v>8988.6</v>
      </c>
      <c r="N122" s="83">
        <v>16853.625</v>
      </c>
      <c r="O122" s="83">
        <v>4119.7749999999996</v>
      </c>
      <c r="P122" s="83">
        <v>16853.625</v>
      </c>
      <c r="Q122" s="82">
        <v>59924</v>
      </c>
      <c r="R122" s="82">
        <v>0</v>
      </c>
      <c r="W122" s="68"/>
      <c r="X122" s="68"/>
    </row>
    <row r="123" spans="1:24" x14ac:dyDescent="0.3">
      <c r="A123" s="74">
        <v>6</v>
      </c>
      <c r="B123" s="75" t="s">
        <v>156</v>
      </c>
      <c r="C123" s="75" t="s">
        <v>156</v>
      </c>
      <c r="D123" s="78" t="s">
        <v>669</v>
      </c>
      <c r="E123" s="78" t="s">
        <v>522</v>
      </c>
      <c r="F123" s="77">
        <v>8790</v>
      </c>
      <c r="G123" s="77"/>
      <c r="H123" s="77"/>
      <c r="I123" s="83">
        <v>659.25</v>
      </c>
      <c r="J123" s="83">
        <v>659.25</v>
      </c>
      <c r="K123" s="83">
        <v>1043.8125</v>
      </c>
      <c r="L123" s="83">
        <v>1703.0625</v>
      </c>
      <c r="M123" s="83">
        <v>879</v>
      </c>
      <c r="N123" s="83">
        <v>1922.8125</v>
      </c>
      <c r="O123" s="83">
        <v>1263.5625</v>
      </c>
      <c r="P123" s="83">
        <v>659.25</v>
      </c>
      <c r="Q123" s="82">
        <v>8790</v>
      </c>
      <c r="R123" s="82">
        <v>0</v>
      </c>
      <c r="W123" s="68"/>
      <c r="X123" s="68"/>
    </row>
    <row r="124" spans="1:24" x14ac:dyDescent="0.3">
      <c r="A124" s="74">
        <v>7</v>
      </c>
      <c r="B124" s="75" t="s">
        <v>149</v>
      </c>
      <c r="C124" s="75" t="s">
        <v>149</v>
      </c>
      <c r="D124" s="78" t="s">
        <v>670</v>
      </c>
      <c r="E124" s="78" t="s">
        <v>522</v>
      </c>
      <c r="F124" s="77">
        <v>13229</v>
      </c>
      <c r="G124" s="77"/>
      <c r="H124" s="77"/>
      <c r="I124" s="83">
        <v>0</v>
      </c>
      <c r="J124" s="83">
        <v>330.72500000000002</v>
      </c>
      <c r="K124" s="83">
        <v>1901.66875</v>
      </c>
      <c r="L124" s="83">
        <v>1984.35</v>
      </c>
      <c r="M124" s="83">
        <v>3720.65625</v>
      </c>
      <c r="N124" s="83">
        <v>1653.625</v>
      </c>
      <c r="O124" s="83">
        <v>2149.7125000000001</v>
      </c>
      <c r="P124" s="83">
        <v>1488.2625</v>
      </c>
      <c r="Q124" s="82">
        <v>13229</v>
      </c>
      <c r="R124" s="82">
        <v>0</v>
      </c>
      <c r="W124" s="68"/>
      <c r="X124" s="68"/>
    </row>
    <row r="125" spans="1:24" x14ac:dyDescent="0.3">
      <c r="A125" s="74">
        <v>8</v>
      </c>
      <c r="B125" s="75" t="s">
        <v>156</v>
      </c>
      <c r="C125" s="75" t="s">
        <v>156</v>
      </c>
      <c r="D125" s="78" t="s">
        <v>671</v>
      </c>
      <c r="E125" s="78" t="s">
        <v>522</v>
      </c>
      <c r="F125" s="77">
        <v>6209</v>
      </c>
      <c r="G125" s="77"/>
      <c r="H125" s="77"/>
      <c r="I125" s="83">
        <v>0</v>
      </c>
      <c r="J125" s="83">
        <v>232.83750000000001</v>
      </c>
      <c r="K125" s="83">
        <v>543.28750000000002</v>
      </c>
      <c r="L125" s="83">
        <v>1591.0562500000001</v>
      </c>
      <c r="M125" s="83">
        <v>1241.8</v>
      </c>
      <c r="N125" s="83">
        <v>931.35</v>
      </c>
      <c r="O125" s="83">
        <v>1125.3812499999999</v>
      </c>
      <c r="P125" s="83">
        <v>543.28750000000002</v>
      </c>
      <c r="Q125" s="82">
        <v>6209</v>
      </c>
      <c r="R125" s="82">
        <v>0</v>
      </c>
      <c r="W125" s="68"/>
      <c r="X125" s="68"/>
    </row>
    <row r="126" spans="1:24" x14ac:dyDescent="0.3">
      <c r="A126" s="74">
        <v>9</v>
      </c>
      <c r="B126" s="75" t="s">
        <v>154</v>
      </c>
      <c r="C126" s="75" t="s">
        <v>154</v>
      </c>
      <c r="D126" s="79" t="s">
        <v>672</v>
      </c>
      <c r="E126" s="78" t="s">
        <v>522</v>
      </c>
      <c r="F126" s="77">
        <v>51708</v>
      </c>
      <c r="G126" s="77"/>
      <c r="H126" s="77"/>
      <c r="I126" s="83">
        <v>646.35</v>
      </c>
      <c r="J126" s="83">
        <v>646.35</v>
      </c>
      <c r="K126" s="83">
        <v>3231.75</v>
      </c>
      <c r="L126" s="83">
        <v>3231.75</v>
      </c>
      <c r="M126" s="83">
        <v>10987.95</v>
      </c>
      <c r="N126" s="83">
        <v>12603.825000000001</v>
      </c>
      <c r="O126" s="83">
        <v>9372.0750000000007</v>
      </c>
      <c r="P126" s="83">
        <v>10987.95</v>
      </c>
      <c r="Q126" s="82">
        <v>51708</v>
      </c>
      <c r="R126" s="82">
        <v>0</v>
      </c>
      <c r="W126" s="68"/>
      <c r="X126" s="68"/>
    </row>
    <row r="127" spans="1:24" x14ac:dyDescent="0.3">
      <c r="A127" s="74">
        <v>10</v>
      </c>
      <c r="B127" s="75" t="s">
        <v>169</v>
      </c>
      <c r="C127" s="75" t="s">
        <v>519</v>
      </c>
      <c r="D127" s="79" t="s">
        <v>673</v>
      </c>
      <c r="E127" s="78" t="s">
        <v>522</v>
      </c>
      <c r="F127" s="77">
        <v>8487</v>
      </c>
      <c r="G127" s="77"/>
      <c r="H127" s="77"/>
      <c r="I127" s="83">
        <v>106.08750000000001</v>
      </c>
      <c r="J127" s="83">
        <v>212.17500000000001</v>
      </c>
      <c r="K127" s="83">
        <v>954.78750000000002</v>
      </c>
      <c r="L127" s="83">
        <v>1379.1375</v>
      </c>
      <c r="M127" s="83">
        <v>2068.7062500000002</v>
      </c>
      <c r="N127" s="83">
        <v>1803.4875</v>
      </c>
      <c r="O127" s="83">
        <v>1326.09375</v>
      </c>
      <c r="P127" s="83">
        <v>636.52499999999998</v>
      </c>
      <c r="Q127" s="82">
        <v>8487</v>
      </c>
      <c r="R127" s="82">
        <v>0</v>
      </c>
      <c r="W127" s="68"/>
      <c r="X127" s="68"/>
    </row>
    <row r="128" spans="1:24" x14ac:dyDescent="0.3">
      <c r="A128" s="74">
        <v>11</v>
      </c>
      <c r="B128" s="75" t="s">
        <v>149</v>
      </c>
      <c r="C128" s="75" t="s">
        <v>149</v>
      </c>
      <c r="D128" s="79" t="s">
        <v>674</v>
      </c>
      <c r="E128" s="76" t="s">
        <v>590</v>
      </c>
      <c r="F128" s="77">
        <v>5500</v>
      </c>
      <c r="G128" s="77"/>
      <c r="H128" s="77"/>
      <c r="I128" s="83">
        <v>584.375</v>
      </c>
      <c r="J128" s="83">
        <v>550</v>
      </c>
      <c r="K128" s="83">
        <v>378.125</v>
      </c>
      <c r="L128" s="83">
        <v>893.75</v>
      </c>
      <c r="M128" s="83">
        <v>1031.25</v>
      </c>
      <c r="N128" s="83">
        <v>687.5</v>
      </c>
      <c r="O128" s="83">
        <v>893.75</v>
      </c>
      <c r="P128" s="83">
        <v>481.25</v>
      </c>
      <c r="Q128" s="82">
        <v>5500</v>
      </c>
      <c r="R128" s="82">
        <v>0</v>
      </c>
      <c r="W128" s="68"/>
      <c r="X128" s="68"/>
    </row>
    <row r="129" spans="1:24" x14ac:dyDescent="0.3">
      <c r="A129" s="74">
        <v>12</v>
      </c>
      <c r="B129" s="75" t="s">
        <v>149</v>
      </c>
      <c r="C129" s="75" t="s">
        <v>149</v>
      </c>
      <c r="D129" s="79" t="s">
        <v>675</v>
      </c>
      <c r="E129" s="76" t="s">
        <v>590</v>
      </c>
      <c r="F129" s="77">
        <v>10130</v>
      </c>
      <c r="G129" s="77"/>
      <c r="H129" s="77"/>
      <c r="I129" s="83">
        <v>316.5625</v>
      </c>
      <c r="J129" s="83">
        <v>126.625</v>
      </c>
      <c r="K129" s="83">
        <v>1329.5625</v>
      </c>
      <c r="L129" s="83">
        <v>1519.5</v>
      </c>
      <c r="M129" s="83">
        <v>2342.5625</v>
      </c>
      <c r="N129" s="83">
        <v>1392.875</v>
      </c>
      <c r="O129" s="83">
        <v>1962.6875</v>
      </c>
      <c r="P129" s="83">
        <v>1139.625</v>
      </c>
      <c r="Q129" s="82">
        <v>10130</v>
      </c>
      <c r="R129" s="82">
        <v>0</v>
      </c>
      <c r="W129" s="68"/>
      <c r="X129" s="68"/>
    </row>
    <row r="130" spans="1:24" x14ac:dyDescent="0.3">
      <c r="A130" s="74">
        <v>13</v>
      </c>
      <c r="B130" s="75" t="s">
        <v>156</v>
      </c>
      <c r="C130" s="75" t="s">
        <v>156</v>
      </c>
      <c r="D130" s="79" t="s">
        <v>676</v>
      </c>
      <c r="E130" s="76" t="s">
        <v>590</v>
      </c>
      <c r="F130" s="77">
        <v>7040</v>
      </c>
      <c r="G130" s="77"/>
      <c r="H130" s="77"/>
      <c r="I130" s="83">
        <v>88</v>
      </c>
      <c r="J130" s="83">
        <v>44</v>
      </c>
      <c r="K130" s="83">
        <v>220</v>
      </c>
      <c r="L130" s="83">
        <v>1672</v>
      </c>
      <c r="M130" s="83">
        <v>1496</v>
      </c>
      <c r="N130" s="83">
        <v>1188</v>
      </c>
      <c r="O130" s="83">
        <v>1804</v>
      </c>
      <c r="P130" s="83">
        <v>528</v>
      </c>
      <c r="Q130" s="82">
        <v>7040</v>
      </c>
      <c r="R130" s="82">
        <v>0</v>
      </c>
      <c r="W130" s="68"/>
      <c r="X130" s="68"/>
    </row>
    <row r="131" spans="1:24" x14ac:dyDescent="0.3">
      <c r="A131" s="74">
        <v>14</v>
      </c>
      <c r="B131" s="75" t="s">
        <v>149</v>
      </c>
      <c r="C131" s="75" t="s">
        <v>149</v>
      </c>
      <c r="D131" s="79" t="s">
        <v>677</v>
      </c>
      <c r="E131" s="78" t="s">
        <v>522</v>
      </c>
      <c r="F131" s="77">
        <v>9000</v>
      </c>
      <c r="G131" s="77"/>
      <c r="H131" s="77"/>
      <c r="I131" s="83">
        <v>731.25</v>
      </c>
      <c r="J131" s="83">
        <v>731.25</v>
      </c>
      <c r="K131" s="83">
        <v>1012.5</v>
      </c>
      <c r="L131" s="83">
        <v>337.5</v>
      </c>
      <c r="M131" s="83">
        <v>1912.5</v>
      </c>
      <c r="N131" s="83">
        <v>2137.5</v>
      </c>
      <c r="O131" s="83">
        <v>1631.25</v>
      </c>
      <c r="P131" s="83">
        <v>506.25</v>
      </c>
      <c r="Q131" s="82">
        <v>9000</v>
      </c>
      <c r="R131" s="82">
        <v>0</v>
      </c>
      <c r="W131" s="68"/>
      <c r="X131" s="68"/>
    </row>
    <row r="132" spans="1:24" x14ac:dyDescent="0.3">
      <c r="A132" s="74">
        <v>15</v>
      </c>
      <c r="B132" s="75" t="s">
        <v>149</v>
      </c>
      <c r="C132" s="75" t="s">
        <v>149</v>
      </c>
      <c r="D132" s="79" t="s">
        <v>678</v>
      </c>
      <c r="E132" s="76" t="s">
        <v>590</v>
      </c>
      <c r="F132" s="77">
        <v>11147</v>
      </c>
      <c r="G132" s="77"/>
      <c r="H132" s="77"/>
      <c r="I132" s="83">
        <v>0</v>
      </c>
      <c r="J132" s="83">
        <v>139.33750000000001</v>
      </c>
      <c r="K132" s="83">
        <v>1184.3687500000001</v>
      </c>
      <c r="L132" s="83">
        <v>1114.7</v>
      </c>
      <c r="M132" s="83">
        <v>1672.05</v>
      </c>
      <c r="N132" s="83">
        <v>3135.09375</v>
      </c>
      <c r="O132" s="83">
        <v>766.35625000000005</v>
      </c>
      <c r="P132" s="83">
        <v>3135.09375</v>
      </c>
      <c r="Q132" s="82">
        <v>11147</v>
      </c>
      <c r="R132" s="82">
        <v>0</v>
      </c>
      <c r="W132" s="68"/>
      <c r="X132" s="68"/>
    </row>
    <row r="133" spans="1:24" x14ac:dyDescent="0.3">
      <c r="A133" s="74">
        <v>16</v>
      </c>
      <c r="B133" s="75" t="s">
        <v>149</v>
      </c>
      <c r="C133" s="75" t="s">
        <v>149</v>
      </c>
      <c r="D133" s="79" t="s">
        <v>679</v>
      </c>
      <c r="E133" s="78" t="s">
        <v>522</v>
      </c>
      <c r="F133" s="77">
        <v>19637</v>
      </c>
      <c r="G133" s="77"/>
      <c r="H133" s="77"/>
      <c r="I133" s="83">
        <v>1472.7750000000001</v>
      </c>
      <c r="J133" s="83">
        <v>1472.7750000000001</v>
      </c>
      <c r="K133" s="83">
        <v>2331.8937500000002</v>
      </c>
      <c r="L133" s="83">
        <v>3804.6687499999998</v>
      </c>
      <c r="M133" s="83">
        <v>1963.7</v>
      </c>
      <c r="N133" s="83">
        <v>4295.59375</v>
      </c>
      <c r="O133" s="83">
        <v>2822.8187499999999</v>
      </c>
      <c r="P133" s="83">
        <v>1472.7750000000001</v>
      </c>
      <c r="Q133" s="82">
        <v>19637</v>
      </c>
      <c r="R133" s="82">
        <v>0</v>
      </c>
      <c r="W133" s="68"/>
      <c r="X133" s="68"/>
    </row>
    <row r="134" spans="1:24" x14ac:dyDescent="0.3">
      <c r="A134" s="74">
        <v>17</v>
      </c>
      <c r="B134" s="75" t="s">
        <v>156</v>
      </c>
      <c r="C134" s="75" t="s">
        <v>156</v>
      </c>
      <c r="D134" s="79" t="s">
        <v>680</v>
      </c>
      <c r="E134" s="78" t="s">
        <v>522</v>
      </c>
      <c r="F134" s="77">
        <v>6389</v>
      </c>
      <c r="G134" s="77"/>
      <c r="H134" s="77"/>
      <c r="I134" s="83">
        <v>0</v>
      </c>
      <c r="J134" s="83">
        <v>159.72499999999999</v>
      </c>
      <c r="K134" s="83">
        <v>918.41875000000005</v>
      </c>
      <c r="L134" s="83">
        <v>958.35</v>
      </c>
      <c r="M134" s="83">
        <v>1796.90625</v>
      </c>
      <c r="N134" s="83">
        <v>798.625</v>
      </c>
      <c r="O134" s="83">
        <v>1038.2125000000001</v>
      </c>
      <c r="P134" s="83">
        <v>718.76250000000005</v>
      </c>
      <c r="Q134" s="82">
        <v>6389</v>
      </c>
      <c r="R134" s="82">
        <v>0</v>
      </c>
      <c r="W134" s="68"/>
      <c r="X134" s="68"/>
    </row>
    <row r="135" spans="1:24" x14ac:dyDescent="0.3">
      <c r="A135" s="74">
        <v>18</v>
      </c>
      <c r="B135" s="74" t="s">
        <v>172</v>
      </c>
      <c r="C135" s="75" t="s">
        <v>154</v>
      </c>
      <c r="D135" s="81" t="s">
        <v>681</v>
      </c>
      <c r="E135" s="78" t="s">
        <v>522</v>
      </c>
      <c r="F135" s="77">
        <v>7024</v>
      </c>
      <c r="G135" s="77"/>
      <c r="H135" s="77"/>
      <c r="I135" s="83">
        <v>556.06666666666695</v>
      </c>
      <c r="J135" s="83">
        <v>1258.4666666666701</v>
      </c>
      <c r="K135" s="83">
        <v>1492.6</v>
      </c>
      <c r="L135" s="83">
        <v>1375.5333333333299</v>
      </c>
      <c r="M135" s="83">
        <v>0</v>
      </c>
      <c r="N135" s="83">
        <v>0</v>
      </c>
      <c r="O135" s="83">
        <v>0</v>
      </c>
      <c r="P135" s="83">
        <v>0</v>
      </c>
      <c r="Q135" s="82">
        <v>4682.6666666666697</v>
      </c>
      <c r="R135" s="82">
        <v>2341.3333333333298</v>
      </c>
      <c r="W135" s="68"/>
      <c r="X135" s="68"/>
    </row>
    <row r="136" spans="1:24" x14ac:dyDescent="0.3">
      <c r="A136" s="74">
        <v>19</v>
      </c>
      <c r="B136" s="74" t="s">
        <v>172</v>
      </c>
      <c r="C136" s="75" t="s">
        <v>154</v>
      </c>
      <c r="D136" s="81" t="s">
        <v>682</v>
      </c>
      <c r="E136" s="78" t="s">
        <v>522</v>
      </c>
      <c r="F136" s="77">
        <v>7204</v>
      </c>
      <c r="G136" s="77"/>
      <c r="H136" s="77"/>
      <c r="I136" s="83">
        <v>570.31666666666695</v>
      </c>
      <c r="J136" s="83">
        <v>1290.7166666666701</v>
      </c>
      <c r="K136" s="83">
        <v>1530.85</v>
      </c>
      <c r="L136" s="83">
        <v>1410.7833333333299</v>
      </c>
      <c r="M136" s="83">
        <v>0</v>
      </c>
      <c r="N136" s="83">
        <v>0</v>
      </c>
      <c r="O136" s="83">
        <v>0</v>
      </c>
      <c r="P136" s="83">
        <v>0</v>
      </c>
      <c r="Q136" s="82">
        <v>4802.6666666666697</v>
      </c>
      <c r="R136" s="82">
        <v>2401.3333333333298</v>
      </c>
      <c r="W136" s="68"/>
      <c r="X136" s="68"/>
    </row>
    <row r="137" spans="1:24" x14ac:dyDescent="0.3">
      <c r="A137" s="74">
        <v>20</v>
      </c>
      <c r="B137" s="74" t="s">
        <v>172</v>
      </c>
      <c r="C137" s="75" t="s">
        <v>154</v>
      </c>
      <c r="D137" s="81" t="s">
        <v>683</v>
      </c>
      <c r="E137" s="78" t="s">
        <v>522</v>
      </c>
      <c r="F137" s="77">
        <v>5704</v>
      </c>
      <c r="G137" s="77"/>
      <c r="H137" s="77"/>
      <c r="I137" s="83">
        <v>451.566666666667</v>
      </c>
      <c r="J137" s="83">
        <v>1021.96666666667</v>
      </c>
      <c r="K137" s="83">
        <v>1212.0999999999999</v>
      </c>
      <c r="L137" s="83">
        <v>1117.0333333333299</v>
      </c>
      <c r="M137" s="83">
        <v>0</v>
      </c>
      <c r="N137" s="83">
        <v>0</v>
      </c>
      <c r="O137" s="83">
        <v>0</v>
      </c>
      <c r="P137" s="83">
        <v>0</v>
      </c>
      <c r="Q137" s="82">
        <v>3802.6666666666702</v>
      </c>
      <c r="R137" s="82">
        <v>1901.3333333333301</v>
      </c>
      <c r="W137" s="68"/>
      <c r="X137" s="68"/>
    </row>
    <row r="138" spans="1:24" x14ac:dyDescent="0.3">
      <c r="A138" s="74">
        <v>21</v>
      </c>
      <c r="B138" s="74" t="s">
        <v>172</v>
      </c>
      <c r="C138" s="75" t="s">
        <v>154</v>
      </c>
      <c r="D138" s="81" t="s">
        <v>684</v>
      </c>
      <c r="E138" s="78" t="s">
        <v>522</v>
      </c>
      <c r="F138" s="77">
        <v>5903</v>
      </c>
      <c r="G138" s="77"/>
      <c r="H138" s="77"/>
      <c r="I138" s="83">
        <v>467.32083333333298</v>
      </c>
      <c r="J138" s="83">
        <v>1057.62083333333</v>
      </c>
      <c r="K138" s="83">
        <v>1254.3875</v>
      </c>
      <c r="L138" s="83">
        <v>1156.00416666667</v>
      </c>
      <c r="M138" s="83">
        <v>0</v>
      </c>
      <c r="N138" s="83">
        <v>0</v>
      </c>
      <c r="O138" s="83">
        <v>0</v>
      </c>
      <c r="P138" s="83">
        <v>0</v>
      </c>
      <c r="Q138" s="82">
        <v>3935.3333333333298</v>
      </c>
      <c r="R138" s="82">
        <v>1967.6666666666699</v>
      </c>
      <c r="W138" s="68"/>
      <c r="X138" s="68"/>
    </row>
    <row r="139" spans="1:24" x14ac:dyDescent="0.3">
      <c r="A139" s="74">
        <v>22</v>
      </c>
      <c r="B139" s="74" t="s">
        <v>172</v>
      </c>
      <c r="C139" s="75" t="s">
        <v>154</v>
      </c>
      <c r="D139" s="81" t="s">
        <v>685</v>
      </c>
      <c r="E139" s="78" t="s">
        <v>522</v>
      </c>
      <c r="F139" s="77">
        <v>5684</v>
      </c>
      <c r="G139" s="77"/>
      <c r="H139" s="77"/>
      <c r="I139" s="83">
        <v>449.98333333333301</v>
      </c>
      <c r="J139" s="83">
        <v>1018.38333333333</v>
      </c>
      <c r="K139" s="83">
        <v>1207.8499999999999</v>
      </c>
      <c r="L139" s="83">
        <v>1113.11666666667</v>
      </c>
      <c r="M139" s="83">
        <v>0</v>
      </c>
      <c r="N139" s="83">
        <v>0</v>
      </c>
      <c r="O139" s="83">
        <v>0</v>
      </c>
      <c r="P139" s="83">
        <v>0</v>
      </c>
      <c r="Q139" s="82">
        <v>3789.3333333333298</v>
      </c>
      <c r="R139" s="82">
        <v>1894.6666666666699</v>
      </c>
      <c r="W139" s="68"/>
      <c r="X139" s="68"/>
    </row>
    <row r="140" spans="1:24" x14ac:dyDescent="0.3">
      <c r="A140" s="74">
        <v>23</v>
      </c>
      <c r="B140" s="74" t="s">
        <v>172</v>
      </c>
      <c r="C140" s="75" t="s">
        <v>154</v>
      </c>
      <c r="D140" s="81" t="s">
        <v>686</v>
      </c>
      <c r="E140" s="78" t="s">
        <v>522</v>
      </c>
      <c r="F140" s="77">
        <v>6793</v>
      </c>
      <c r="G140" s="77"/>
      <c r="H140" s="77"/>
      <c r="I140" s="83">
        <v>537.77916666666704</v>
      </c>
      <c r="J140" s="83">
        <v>1217.0791666666701</v>
      </c>
      <c r="K140" s="83">
        <v>1443.5125</v>
      </c>
      <c r="L140" s="83">
        <v>1330.2958333333299</v>
      </c>
      <c r="M140" s="83">
        <v>0</v>
      </c>
      <c r="N140" s="83">
        <v>0</v>
      </c>
      <c r="O140" s="83">
        <v>0</v>
      </c>
      <c r="P140" s="83">
        <v>0</v>
      </c>
      <c r="Q140" s="82">
        <v>4528.6666666666697</v>
      </c>
      <c r="R140" s="82">
        <v>2264.3333333333298</v>
      </c>
      <c r="W140" s="68"/>
      <c r="X140" s="68"/>
    </row>
    <row r="141" spans="1:24" x14ac:dyDescent="0.3">
      <c r="A141" s="74">
        <v>24</v>
      </c>
      <c r="B141" s="74" t="s">
        <v>172</v>
      </c>
      <c r="C141" s="75" t="s">
        <v>154</v>
      </c>
      <c r="D141" s="81" t="s">
        <v>687</v>
      </c>
      <c r="E141" s="78" t="s">
        <v>522</v>
      </c>
      <c r="F141" s="77">
        <v>6784</v>
      </c>
      <c r="G141" s="77"/>
      <c r="H141" s="77"/>
      <c r="I141" s="83">
        <v>537.06666666666695</v>
      </c>
      <c r="J141" s="83">
        <v>1215.4666666666701</v>
      </c>
      <c r="K141" s="83">
        <v>1441.6</v>
      </c>
      <c r="L141" s="83">
        <v>1328.5333333333299</v>
      </c>
      <c r="M141" s="83">
        <v>0</v>
      </c>
      <c r="N141" s="83">
        <v>0</v>
      </c>
      <c r="O141" s="83">
        <v>0</v>
      </c>
      <c r="P141" s="83">
        <v>0</v>
      </c>
      <c r="Q141" s="82">
        <v>4522.6666666666697</v>
      </c>
      <c r="R141" s="82">
        <v>2261.3333333333298</v>
      </c>
      <c r="W141" s="68"/>
      <c r="X141" s="68"/>
    </row>
    <row r="142" spans="1:24" x14ac:dyDescent="0.3">
      <c r="A142" s="74">
        <v>25</v>
      </c>
      <c r="B142" s="74" t="s">
        <v>172</v>
      </c>
      <c r="C142" s="75" t="s">
        <v>154</v>
      </c>
      <c r="D142" s="81" t="s">
        <v>688</v>
      </c>
      <c r="E142" s="78" t="s">
        <v>522</v>
      </c>
      <c r="F142" s="77">
        <v>6654</v>
      </c>
      <c r="G142" s="77"/>
      <c r="H142" s="77"/>
      <c r="I142" s="83">
        <v>526.77499999999998</v>
      </c>
      <c r="J142" s="83">
        <v>1192.175</v>
      </c>
      <c r="K142" s="83">
        <v>1413.9749999999999</v>
      </c>
      <c r="L142" s="83">
        <v>1303.075</v>
      </c>
      <c r="M142" s="83">
        <v>0</v>
      </c>
      <c r="N142" s="83">
        <v>0</v>
      </c>
      <c r="O142" s="83">
        <v>0</v>
      </c>
      <c r="P142" s="83">
        <v>0</v>
      </c>
      <c r="Q142" s="82">
        <v>4436</v>
      </c>
      <c r="R142" s="82">
        <v>2218</v>
      </c>
      <c r="W142" s="68"/>
      <c r="X142" s="68"/>
    </row>
    <row r="143" spans="1:24" x14ac:dyDescent="0.3">
      <c r="A143" s="74">
        <v>26</v>
      </c>
      <c r="B143" s="74" t="s">
        <v>172</v>
      </c>
      <c r="C143" s="75" t="s">
        <v>154</v>
      </c>
      <c r="D143" s="81" t="s">
        <v>689</v>
      </c>
      <c r="E143" s="78" t="s">
        <v>522</v>
      </c>
      <c r="F143" s="77">
        <v>7084</v>
      </c>
      <c r="G143" s="77"/>
      <c r="H143" s="77"/>
      <c r="I143" s="83">
        <v>560.81666666666695</v>
      </c>
      <c r="J143" s="83">
        <v>1269.2166666666701</v>
      </c>
      <c r="K143" s="83">
        <v>1505.35</v>
      </c>
      <c r="L143" s="83">
        <v>1387.2833333333299</v>
      </c>
      <c r="M143" s="83">
        <v>0</v>
      </c>
      <c r="N143" s="83">
        <v>0</v>
      </c>
      <c r="O143" s="83">
        <v>0</v>
      </c>
      <c r="P143" s="83">
        <v>0</v>
      </c>
      <c r="Q143" s="82">
        <v>4722.6666666666697</v>
      </c>
      <c r="R143" s="82">
        <v>2361.3333333333298</v>
      </c>
      <c r="W143" s="68"/>
      <c r="X143" s="68"/>
    </row>
    <row r="144" spans="1:24" x14ac:dyDescent="0.3">
      <c r="A144" s="74">
        <v>27</v>
      </c>
      <c r="B144" s="74" t="s">
        <v>172</v>
      </c>
      <c r="C144" s="75" t="s">
        <v>154</v>
      </c>
      <c r="D144" s="81" t="s">
        <v>690</v>
      </c>
      <c r="E144" s="78" t="s">
        <v>522</v>
      </c>
      <c r="F144" s="77">
        <v>7344</v>
      </c>
      <c r="G144" s="77"/>
      <c r="H144" s="77"/>
      <c r="I144" s="83">
        <v>581.4</v>
      </c>
      <c r="J144" s="83">
        <v>1315.8</v>
      </c>
      <c r="K144" s="83">
        <v>1560.6</v>
      </c>
      <c r="L144" s="83">
        <v>1438.2</v>
      </c>
      <c r="M144" s="83">
        <v>0</v>
      </c>
      <c r="N144" s="83">
        <v>0</v>
      </c>
      <c r="O144" s="83">
        <v>0</v>
      </c>
      <c r="P144" s="83">
        <v>0</v>
      </c>
      <c r="Q144" s="82">
        <v>4896</v>
      </c>
      <c r="R144" s="82">
        <v>2448</v>
      </c>
      <c r="W144" s="68"/>
      <c r="X144" s="68"/>
    </row>
    <row r="145" spans="1:24" x14ac:dyDescent="0.3">
      <c r="A145" s="74"/>
      <c r="B145" s="74"/>
      <c r="C145" s="74"/>
      <c r="D145" s="74" t="s">
        <v>571</v>
      </c>
      <c r="E145" s="74"/>
      <c r="F145" s="82">
        <v>350134</v>
      </c>
      <c r="G145" s="83">
        <v>0</v>
      </c>
      <c r="H145" s="83">
        <v>0</v>
      </c>
      <c r="I145" s="83">
        <v>14920.6291666667</v>
      </c>
      <c r="J145" s="83">
        <v>22557.2166666667</v>
      </c>
      <c r="K145" s="83">
        <v>41058.262499999997</v>
      </c>
      <c r="L145" s="83">
        <v>48453.583333333299</v>
      </c>
      <c r="M145" s="83">
        <v>53695.918749999997</v>
      </c>
      <c r="N145" s="83">
        <v>60186.1875</v>
      </c>
      <c r="O145" s="83">
        <v>42618.337500000001</v>
      </c>
      <c r="P145" s="83">
        <v>44584.53125</v>
      </c>
      <c r="Q145" s="91">
        <v>328074.66666666698</v>
      </c>
      <c r="R145" s="91">
        <v>22059.333333333299</v>
      </c>
      <c r="W145" s="68"/>
      <c r="X145" s="68"/>
    </row>
    <row r="146" spans="1:24" x14ac:dyDescent="0.3">
      <c r="A146" s="28"/>
      <c r="B146" s="28"/>
      <c r="C146" s="28"/>
      <c r="D146" s="28"/>
      <c r="E146" s="28"/>
      <c r="F146" s="28"/>
      <c r="G146" s="84"/>
      <c r="H146" s="84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W146" s="68"/>
      <c r="X146" s="68"/>
    </row>
    <row r="147" spans="1:24" x14ac:dyDescent="0.3">
      <c r="A147" s="28"/>
      <c r="B147" s="28"/>
      <c r="C147" s="28"/>
      <c r="D147" s="28"/>
      <c r="E147" s="28"/>
      <c r="F147" s="28"/>
      <c r="G147" s="84"/>
      <c r="H147" s="84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</row>
  </sheetData>
  <mergeCells count="42">
    <mergeCell ref="R45:R46"/>
    <mergeCell ref="R80:R81"/>
    <mergeCell ref="R116:R117"/>
    <mergeCell ref="H5:H6"/>
    <mergeCell ref="H45:H46"/>
    <mergeCell ref="H80:H81"/>
    <mergeCell ref="H116:H117"/>
    <mergeCell ref="Q45:Q46"/>
    <mergeCell ref="Q80:Q81"/>
    <mergeCell ref="Q116:Q117"/>
    <mergeCell ref="I5:P5"/>
    <mergeCell ref="I45:P45"/>
    <mergeCell ref="I80:P80"/>
    <mergeCell ref="I116:P116"/>
    <mergeCell ref="F5:F6"/>
    <mergeCell ref="F45:F46"/>
    <mergeCell ref="F80:F81"/>
    <mergeCell ref="F116:F117"/>
    <mergeCell ref="G5:G6"/>
    <mergeCell ref="G45:G46"/>
    <mergeCell ref="G80:G81"/>
    <mergeCell ref="G116:G117"/>
    <mergeCell ref="D5:D6"/>
    <mergeCell ref="D45:D46"/>
    <mergeCell ref="D80:D81"/>
    <mergeCell ref="D116:D117"/>
    <mergeCell ref="E5:E6"/>
    <mergeCell ref="E45:E46"/>
    <mergeCell ref="E80:E81"/>
    <mergeCell ref="E116:E117"/>
    <mergeCell ref="C5:C6"/>
    <mergeCell ref="C45:C46"/>
    <mergeCell ref="C80:C81"/>
    <mergeCell ref="C116:C117"/>
    <mergeCell ref="A5:A6"/>
    <mergeCell ref="A45:A46"/>
    <mergeCell ref="A80:A81"/>
    <mergeCell ref="A116:A117"/>
    <mergeCell ref="B5:B6"/>
    <mergeCell ref="B45:B46"/>
    <mergeCell ref="B80:B81"/>
    <mergeCell ref="B116:B117"/>
  </mergeCells>
  <phoneticPr fontId="30" type="noConversion"/>
  <conditionalFormatting sqref="E8">
    <cfRule type="duplicateValues" dxfId="273" priority="106"/>
  </conditionalFormatting>
  <conditionalFormatting sqref="E9">
    <cfRule type="duplicateValues" dxfId="272" priority="105"/>
  </conditionalFormatting>
  <conditionalFormatting sqref="D11">
    <cfRule type="duplicateValues" dxfId="271" priority="120"/>
  </conditionalFormatting>
  <conditionalFormatting sqref="E11">
    <cfRule type="duplicateValues" dxfId="270" priority="100"/>
  </conditionalFormatting>
  <conditionalFormatting sqref="E12">
    <cfRule type="duplicateValues" dxfId="269" priority="99"/>
  </conditionalFormatting>
  <conditionalFormatting sqref="E13">
    <cfRule type="duplicateValues" dxfId="268" priority="98"/>
  </conditionalFormatting>
  <conditionalFormatting sqref="E14">
    <cfRule type="duplicateValues" dxfId="267" priority="97"/>
  </conditionalFormatting>
  <conditionalFormatting sqref="E15">
    <cfRule type="duplicateValues" dxfId="266" priority="96"/>
  </conditionalFormatting>
  <conditionalFormatting sqref="E16">
    <cfRule type="duplicateValues" dxfId="265" priority="95"/>
  </conditionalFormatting>
  <conditionalFormatting sqref="E17">
    <cfRule type="duplicateValues" dxfId="264" priority="104"/>
  </conditionalFormatting>
  <conditionalFormatting sqref="E18">
    <cfRule type="duplicateValues" dxfId="263" priority="103"/>
  </conditionalFormatting>
  <conditionalFormatting sqref="E19">
    <cfRule type="duplicateValues" dxfId="262" priority="102"/>
  </conditionalFormatting>
  <conditionalFormatting sqref="E20">
    <cfRule type="duplicateValues" dxfId="261" priority="94"/>
  </conditionalFormatting>
  <conditionalFormatting sqref="E21">
    <cfRule type="duplicateValues" dxfId="260" priority="101"/>
  </conditionalFormatting>
  <conditionalFormatting sqref="E22">
    <cfRule type="duplicateValues" dxfId="259" priority="93"/>
  </conditionalFormatting>
  <conditionalFormatting sqref="E23">
    <cfRule type="duplicateValues" dxfId="258" priority="92"/>
  </conditionalFormatting>
  <conditionalFormatting sqref="E24">
    <cfRule type="duplicateValues" dxfId="257" priority="91"/>
  </conditionalFormatting>
  <conditionalFormatting sqref="E25">
    <cfRule type="duplicateValues" dxfId="256" priority="90"/>
  </conditionalFormatting>
  <conditionalFormatting sqref="E26">
    <cfRule type="duplicateValues" dxfId="255" priority="89"/>
  </conditionalFormatting>
  <conditionalFormatting sqref="E27">
    <cfRule type="duplicateValues" dxfId="254" priority="88"/>
  </conditionalFormatting>
  <conditionalFormatting sqref="E28">
    <cfRule type="duplicateValues" dxfId="253" priority="87"/>
  </conditionalFormatting>
  <conditionalFormatting sqref="E29">
    <cfRule type="duplicateValues" dxfId="252" priority="86"/>
  </conditionalFormatting>
  <conditionalFormatting sqref="E30">
    <cfRule type="duplicateValues" dxfId="251" priority="85"/>
  </conditionalFormatting>
  <conditionalFormatting sqref="E31">
    <cfRule type="duplicateValues" dxfId="250" priority="84"/>
  </conditionalFormatting>
  <conditionalFormatting sqref="E32">
    <cfRule type="duplicateValues" dxfId="249" priority="83"/>
  </conditionalFormatting>
  <conditionalFormatting sqref="E33">
    <cfRule type="duplicateValues" dxfId="248" priority="82"/>
  </conditionalFormatting>
  <conditionalFormatting sqref="E47">
    <cfRule type="duplicateValues" dxfId="247" priority="81"/>
  </conditionalFormatting>
  <conditionalFormatting sqref="E48">
    <cfRule type="duplicateValues" dxfId="246" priority="79"/>
  </conditionalFormatting>
  <conditionalFormatting sqref="E49">
    <cfRule type="duplicateValues" dxfId="245" priority="78"/>
  </conditionalFormatting>
  <conditionalFormatting sqref="E50">
    <cfRule type="duplicateValues" dxfId="244" priority="80"/>
  </conditionalFormatting>
  <conditionalFormatting sqref="D51">
    <cfRule type="duplicateValues" dxfId="243" priority="116"/>
  </conditionalFormatting>
  <conditionalFormatting sqref="E51">
    <cfRule type="duplicateValues" dxfId="242" priority="73"/>
  </conditionalFormatting>
  <conditionalFormatting sqref="E52">
    <cfRule type="duplicateValues" dxfId="241" priority="72"/>
  </conditionalFormatting>
  <conditionalFormatting sqref="E53">
    <cfRule type="duplicateValues" dxfId="240" priority="71"/>
  </conditionalFormatting>
  <conditionalFormatting sqref="E54">
    <cfRule type="duplicateValues" dxfId="239" priority="70"/>
  </conditionalFormatting>
  <conditionalFormatting sqref="E55">
    <cfRule type="duplicateValues" dxfId="238" priority="69"/>
  </conditionalFormatting>
  <conditionalFormatting sqref="E56">
    <cfRule type="duplicateValues" dxfId="237" priority="68"/>
  </conditionalFormatting>
  <conditionalFormatting sqref="E57">
    <cfRule type="duplicateValues" dxfId="236" priority="77"/>
  </conditionalFormatting>
  <conditionalFormatting sqref="E58">
    <cfRule type="duplicateValues" dxfId="235" priority="76"/>
  </conditionalFormatting>
  <conditionalFormatting sqref="E59">
    <cfRule type="duplicateValues" dxfId="234" priority="75"/>
  </conditionalFormatting>
  <conditionalFormatting sqref="E60">
    <cfRule type="duplicateValues" dxfId="233" priority="67"/>
  </conditionalFormatting>
  <conditionalFormatting sqref="E61">
    <cfRule type="duplicateValues" dxfId="232" priority="74"/>
  </conditionalFormatting>
  <conditionalFormatting sqref="E62">
    <cfRule type="duplicateValues" dxfId="231" priority="66"/>
  </conditionalFormatting>
  <conditionalFormatting sqref="E63">
    <cfRule type="duplicateValues" dxfId="230" priority="65"/>
  </conditionalFormatting>
  <conditionalFormatting sqref="E64">
    <cfRule type="duplicateValues" dxfId="229" priority="64"/>
  </conditionalFormatting>
  <conditionalFormatting sqref="E65">
    <cfRule type="duplicateValues" dxfId="228" priority="63"/>
  </conditionalFormatting>
  <conditionalFormatting sqref="E66">
    <cfRule type="duplicateValues" dxfId="227" priority="62"/>
  </conditionalFormatting>
  <conditionalFormatting sqref="E67">
    <cfRule type="duplicateValues" dxfId="226" priority="61"/>
  </conditionalFormatting>
  <conditionalFormatting sqref="E68">
    <cfRule type="duplicateValues" dxfId="225" priority="60"/>
  </conditionalFormatting>
  <conditionalFormatting sqref="E69">
    <cfRule type="duplicateValues" dxfId="224" priority="59"/>
  </conditionalFormatting>
  <conditionalFormatting sqref="E70">
    <cfRule type="duplicateValues" dxfId="223" priority="58"/>
  </conditionalFormatting>
  <conditionalFormatting sqref="E71">
    <cfRule type="duplicateValues" dxfId="222" priority="57"/>
  </conditionalFormatting>
  <conditionalFormatting sqref="E72">
    <cfRule type="duplicateValues" dxfId="221" priority="56"/>
  </conditionalFormatting>
  <conditionalFormatting sqref="E73">
    <cfRule type="duplicateValues" dxfId="220" priority="55"/>
  </conditionalFormatting>
  <conditionalFormatting sqref="E82">
    <cfRule type="duplicateValues" dxfId="219" priority="54"/>
  </conditionalFormatting>
  <conditionalFormatting sqref="E83">
    <cfRule type="duplicateValues" dxfId="218" priority="52"/>
  </conditionalFormatting>
  <conditionalFormatting sqref="E84">
    <cfRule type="duplicateValues" dxfId="217" priority="51"/>
  </conditionalFormatting>
  <conditionalFormatting sqref="E85">
    <cfRule type="duplicateValues" dxfId="216" priority="53"/>
  </conditionalFormatting>
  <conditionalFormatting sqref="D86">
    <cfRule type="duplicateValues" dxfId="215" priority="112"/>
  </conditionalFormatting>
  <conditionalFormatting sqref="E86">
    <cfRule type="duplicateValues" dxfId="214" priority="46"/>
  </conditionalFormatting>
  <conditionalFormatting sqref="E87">
    <cfRule type="duplicateValues" dxfId="213" priority="45"/>
  </conditionalFormatting>
  <conditionalFormatting sqref="E88">
    <cfRule type="duplicateValues" dxfId="212" priority="44"/>
  </conditionalFormatting>
  <conditionalFormatting sqref="E89">
    <cfRule type="duplicateValues" dxfId="211" priority="43"/>
  </conditionalFormatting>
  <conditionalFormatting sqref="E90">
    <cfRule type="duplicateValues" dxfId="210" priority="42"/>
  </conditionalFormatting>
  <conditionalFormatting sqref="E91">
    <cfRule type="duplicateValues" dxfId="209" priority="41"/>
  </conditionalFormatting>
  <conditionalFormatting sqref="E92">
    <cfRule type="duplicateValues" dxfId="208" priority="50"/>
  </conditionalFormatting>
  <conditionalFormatting sqref="E93">
    <cfRule type="duplicateValues" dxfId="207" priority="49"/>
  </conditionalFormatting>
  <conditionalFormatting sqref="E94">
    <cfRule type="duplicateValues" dxfId="206" priority="48"/>
  </conditionalFormatting>
  <conditionalFormatting sqref="E95">
    <cfRule type="duplicateValues" dxfId="205" priority="40"/>
  </conditionalFormatting>
  <conditionalFormatting sqref="E96">
    <cfRule type="duplicateValues" dxfId="204" priority="47"/>
  </conditionalFormatting>
  <conditionalFormatting sqref="E97">
    <cfRule type="duplicateValues" dxfId="203" priority="39"/>
  </conditionalFormatting>
  <conditionalFormatting sqref="E98">
    <cfRule type="duplicateValues" dxfId="202" priority="38"/>
  </conditionalFormatting>
  <conditionalFormatting sqref="E99">
    <cfRule type="duplicateValues" dxfId="201" priority="37"/>
  </conditionalFormatting>
  <conditionalFormatting sqref="E100">
    <cfRule type="duplicateValues" dxfId="200" priority="36"/>
  </conditionalFormatting>
  <conditionalFormatting sqref="E101">
    <cfRule type="duplicateValues" dxfId="199" priority="35"/>
  </conditionalFormatting>
  <conditionalFormatting sqref="E102">
    <cfRule type="duplicateValues" dxfId="198" priority="34"/>
  </conditionalFormatting>
  <conditionalFormatting sqref="E103">
    <cfRule type="duplicateValues" dxfId="197" priority="33"/>
  </conditionalFormatting>
  <conditionalFormatting sqref="E104">
    <cfRule type="duplicateValues" dxfId="196" priority="32"/>
  </conditionalFormatting>
  <conditionalFormatting sqref="E105">
    <cfRule type="duplicateValues" dxfId="195" priority="31"/>
  </conditionalFormatting>
  <conditionalFormatting sqref="E106">
    <cfRule type="duplicateValues" dxfId="194" priority="30"/>
  </conditionalFormatting>
  <conditionalFormatting sqref="E107">
    <cfRule type="duplicateValues" dxfId="193" priority="29"/>
  </conditionalFormatting>
  <conditionalFormatting sqref="E108">
    <cfRule type="duplicateValues" dxfId="192" priority="28"/>
  </conditionalFormatting>
  <conditionalFormatting sqref="E118">
    <cfRule type="duplicateValues" dxfId="191" priority="27"/>
  </conditionalFormatting>
  <conditionalFormatting sqref="E119">
    <cfRule type="duplicateValues" dxfId="190" priority="25"/>
  </conditionalFormatting>
  <conditionalFormatting sqref="E120">
    <cfRule type="duplicateValues" dxfId="189" priority="24"/>
  </conditionalFormatting>
  <conditionalFormatting sqref="E121">
    <cfRule type="duplicateValues" dxfId="188" priority="26"/>
  </conditionalFormatting>
  <conditionalFormatting sqref="D122">
    <cfRule type="duplicateValues" dxfId="187" priority="108"/>
  </conditionalFormatting>
  <conditionalFormatting sqref="E122">
    <cfRule type="duplicateValues" dxfId="186" priority="19"/>
  </conditionalFormatting>
  <conditionalFormatting sqref="E123">
    <cfRule type="duplicateValues" dxfId="185" priority="18"/>
  </conditionalFormatting>
  <conditionalFormatting sqref="E124">
    <cfRule type="duplicateValues" dxfId="184" priority="17"/>
  </conditionalFormatting>
  <conditionalFormatting sqref="E125">
    <cfRule type="duplicateValues" dxfId="183" priority="16"/>
  </conditionalFormatting>
  <conditionalFormatting sqref="E126">
    <cfRule type="duplicateValues" dxfId="182" priority="15"/>
  </conditionalFormatting>
  <conditionalFormatting sqref="E127">
    <cfRule type="duplicateValues" dxfId="181" priority="14"/>
  </conditionalFormatting>
  <conditionalFormatting sqref="E128">
    <cfRule type="duplicateValues" dxfId="180" priority="23"/>
  </conditionalFormatting>
  <conditionalFormatting sqref="E129">
    <cfRule type="duplicateValues" dxfId="179" priority="22"/>
  </conditionalFormatting>
  <conditionalFormatting sqref="E130">
    <cfRule type="duplicateValues" dxfId="178" priority="21"/>
  </conditionalFormatting>
  <conditionalFormatting sqref="E131">
    <cfRule type="duplicateValues" dxfId="177" priority="13"/>
  </conditionalFormatting>
  <conditionalFormatting sqref="E132">
    <cfRule type="duplicateValues" dxfId="176" priority="20"/>
  </conditionalFormatting>
  <conditionalFormatting sqref="E133">
    <cfRule type="duplicateValues" dxfId="175" priority="12"/>
  </conditionalFormatting>
  <conditionalFormatting sqref="E134">
    <cfRule type="duplicateValues" dxfId="174" priority="11"/>
  </conditionalFormatting>
  <conditionalFormatting sqref="E135">
    <cfRule type="duplicateValues" dxfId="173" priority="10"/>
  </conditionalFormatting>
  <conditionalFormatting sqref="E136">
    <cfRule type="duplicateValues" dxfId="172" priority="9"/>
  </conditionalFormatting>
  <conditionalFormatting sqref="E137">
    <cfRule type="duplicateValues" dxfId="171" priority="8"/>
  </conditionalFormatting>
  <conditionalFormatting sqref="E138">
    <cfRule type="duplicateValues" dxfId="170" priority="7"/>
  </conditionalFormatting>
  <conditionalFormatting sqref="E139">
    <cfRule type="duplicateValues" dxfId="169" priority="6"/>
  </conditionalFormatting>
  <conditionalFormatting sqref="E140">
    <cfRule type="duplicateValues" dxfId="168" priority="5"/>
  </conditionalFormatting>
  <conditionalFormatting sqref="E141">
    <cfRule type="duplicateValues" dxfId="167" priority="4"/>
  </conditionalFormatting>
  <conditionalFormatting sqref="E142">
    <cfRule type="duplicateValues" dxfId="166" priority="3"/>
  </conditionalFormatting>
  <conditionalFormatting sqref="E143">
    <cfRule type="duplicateValues" dxfId="165" priority="2"/>
  </conditionalFormatting>
  <conditionalFormatting sqref="E144">
    <cfRule type="duplicateValues" dxfId="164" priority="1"/>
  </conditionalFormatting>
  <conditionalFormatting sqref="D12:D14">
    <cfRule type="duplicateValues" dxfId="163" priority="119"/>
  </conditionalFormatting>
  <conditionalFormatting sqref="D48:D50">
    <cfRule type="duplicateValues" dxfId="162" priority="117"/>
  </conditionalFormatting>
  <conditionalFormatting sqref="D52:D54">
    <cfRule type="duplicateValues" dxfId="161" priority="115"/>
  </conditionalFormatting>
  <conditionalFormatting sqref="D83:D85">
    <cfRule type="duplicateValues" dxfId="160" priority="113"/>
  </conditionalFormatting>
  <conditionalFormatting sqref="D87:D89">
    <cfRule type="duplicateValues" dxfId="159" priority="111"/>
  </conditionalFormatting>
  <conditionalFormatting sqref="D119:D121">
    <cfRule type="duplicateValues" dxfId="158" priority="109"/>
  </conditionalFormatting>
  <conditionalFormatting sqref="D123:D125">
    <cfRule type="duplicateValues" dxfId="157" priority="107"/>
  </conditionalFormatting>
  <conditionalFormatting sqref="D7:H7 F8:H33">
    <cfRule type="duplicateValues" dxfId="156" priority="122"/>
  </conditionalFormatting>
  <conditionalFormatting sqref="D10:E10 D8:D9">
    <cfRule type="duplicateValues" dxfId="155" priority="121"/>
  </conditionalFormatting>
  <conditionalFormatting sqref="D47 F47:H73">
    <cfRule type="duplicateValues" dxfId="154" priority="118"/>
  </conditionalFormatting>
  <conditionalFormatting sqref="D82 F82:H108">
    <cfRule type="duplicateValues" dxfId="153" priority="114"/>
  </conditionalFormatting>
  <conditionalFormatting sqref="D118 F118:H144">
    <cfRule type="duplicateValues" dxfId="152" priority="110"/>
  </conditionalFormatting>
  <hyperlinks>
    <hyperlink ref="U1" location="目录!A1" display="返回目录" xr:uid="{00000000-0004-0000-0A00-000000000000}"/>
  </hyperlinks>
  <pageMargins left="0.75" right="0.75" top="1" bottom="1" header="0.5" footer="0.5"/>
  <pageSetup paperSize="9" orientation="portrait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999"/>
  <sheetViews>
    <sheetView workbookViewId="0">
      <selection activeCell="K1" sqref="K1"/>
    </sheetView>
  </sheetViews>
  <sheetFormatPr defaultColWidth="9" defaultRowHeight="14.15" x14ac:dyDescent="0.3"/>
  <cols>
    <col min="1" max="1" width="21.07421875" customWidth="1"/>
    <col min="2" max="2" width="14.84375" customWidth="1"/>
    <col min="3" max="3" width="13.4609375" customWidth="1"/>
    <col min="4" max="4" width="18.84375" customWidth="1"/>
    <col min="5" max="5" width="10.84375" customWidth="1"/>
    <col min="6" max="6" width="16.4609375" customWidth="1"/>
    <col min="7" max="7" width="17.23046875" customWidth="1"/>
    <col min="8" max="8" width="13.07421875" customWidth="1"/>
    <col min="9" max="9" width="15" customWidth="1"/>
    <col min="10" max="10" width="11" customWidth="1"/>
    <col min="11" max="11" width="12.765625" customWidth="1"/>
    <col min="12" max="12" width="15.4609375" customWidth="1"/>
    <col min="13" max="13" width="12.4609375" customWidth="1"/>
    <col min="14" max="14" width="17.61328125" customWidth="1"/>
    <col min="15" max="15" width="31.3046875" customWidth="1"/>
    <col min="16" max="16" width="30.69140625" customWidth="1"/>
    <col min="17" max="17" width="16.84375" customWidth="1"/>
    <col min="18" max="18" width="25.23046875" customWidth="1"/>
    <col min="19" max="19" width="25.69140625" customWidth="1"/>
    <col min="20" max="20" width="10.69140625" customWidth="1"/>
    <col min="21" max="21" width="27.07421875" customWidth="1"/>
    <col min="22" max="22" width="10.69140625" customWidth="1"/>
    <col min="23" max="23" width="25.765625" customWidth="1"/>
    <col min="24" max="24" width="14.84375" customWidth="1"/>
    <col min="25" max="25" width="33.07421875" customWidth="1"/>
    <col min="26" max="26" width="19.07421875" customWidth="1"/>
    <col min="27" max="27" width="24.84375" customWidth="1"/>
    <col min="28" max="28" width="29" customWidth="1"/>
    <col min="29" max="29" width="9.3046875" customWidth="1"/>
    <col min="30" max="30" width="27.07421875" customWidth="1"/>
    <col min="31" max="32" width="9.3046875"/>
  </cols>
  <sheetData>
    <row r="1" spans="1:23" ht="25.1" customHeight="1" x14ac:dyDescent="0.3">
      <c r="K1" s="6" t="s">
        <v>111</v>
      </c>
      <c r="S1" t="s">
        <v>692</v>
      </c>
      <c r="W1" t="s">
        <v>693</v>
      </c>
    </row>
    <row r="3" spans="1:23" x14ac:dyDescent="0.3">
      <c r="A3" t="s">
        <v>694</v>
      </c>
    </row>
    <row r="4" spans="1:23" x14ac:dyDescent="0.3">
      <c r="A4" s="64" t="s">
        <v>695</v>
      </c>
    </row>
    <row r="5" spans="1:23" x14ac:dyDescent="0.3">
      <c r="A5" s="501" t="s">
        <v>696</v>
      </c>
      <c r="B5" s="501"/>
      <c r="C5" s="501"/>
      <c r="D5" s="501"/>
      <c r="E5" s="501"/>
      <c r="F5" s="501"/>
      <c r="G5" s="501"/>
      <c r="H5" s="501"/>
      <c r="I5" s="501"/>
      <c r="J5" s="501"/>
      <c r="K5" s="501"/>
      <c r="L5" s="501"/>
      <c r="M5" s="501"/>
      <c r="N5" s="501"/>
      <c r="O5" s="19"/>
    </row>
    <row r="6" spans="1:23" x14ac:dyDescent="0.3">
      <c r="A6" s="44" t="s">
        <v>504</v>
      </c>
      <c r="B6" s="44" t="s">
        <v>505</v>
      </c>
      <c r="C6" s="44" t="s">
        <v>506</v>
      </c>
      <c r="D6" s="44" t="s">
        <v>185</v>
      </c>
      <c r="E6" s="44" t="s">
        <v>115</v>
      </c>
      <c r="F6" s="44" t="s">
        <v>507</v>
      </c>
      <c r="G6" s="44" t="s">
        <v>508</v>
      </c>
      <c r="H6" s="44" t="s">
        <v>509</v>
      </c>
      <c r="I6" s="44" t="s">
        <v>510</v>
      </c>
      <c r="J6" s="44" t="s">
        <v>511</v>
      </c>
      <c r="K6" s="44" t="s">
        <v>512</v>
      </c>
      <c r="L6" s="44" t="s">
        <v>513</v>
      </c>
      <c r="M6" s="44" t="s">
        <v>514</v>
      </c>
      <c r="N6" s="44" t="s">
        <v>515</v>
      </c>
      <c r="O6" s="19"/>
    </row>
    <row r="7" spans="1:23" x14ac:dyDescent="0.3">
      <c r="A7" s="27" t="s">
        <v>492</v>
      </c>
      <c r="B7" s="27" t="s">
        <v>492</v>
      </c>
      <c r="C7" t="s">
        <v>516</v>
      </c>
      <c r="D7" s="27" t="s">
        <v>435</v>
      </c>
      <c r="E7" t="s">
        <v>167</v>
      </c>
      <c r="G7" s="19"/>
      <c r="H7" s="19"/>
      <c r="I7" s="19"/>
      <c r="J7" s="19"/>
      <c r="K7" s="19"/>
      <c r="L7" s="19"/>
      <c r="M7" s="19"/>
      <c r="N7" s="19"/>
      <c r="O7" s="19"/>
    </row>
    <row r="8" spans="1:23" x14ac:dyDescent="0.3">
      <c r="A8" s="27" t="s">
        <v>492</v>
      </c>
      <c r="B8" s="27" t="s">
        <v>492</v>
      </c>
      <c r="C8" t="s">
        <v>516</v>
      </c>
      <c r="D8" s="27" t="s">
        <v>435</v>
      </c>
      <c r="E8" t="s">
        <v>183</v>
      </c>
      <c r="G8" s="19"/>
      <c r="H8" s="19"/>
      <c r="I8" s="19"/>
      <c r="J8" s="19"/>
      <c r="K8" s="19"/>
      <c r="L8" s="19"/>
      <c r="M8" s="19"/>
      <c r="N8" s="19"/>
      <c r="O8" s="19"/>
    </row>
    <row r="9" spans="1:23" x14ac:dyDescent="0.3">
      <c r="A9" s="27" t="s">
        <v>492</v>
      </c>
      <c r="B9" s="27" t="s">
        <v>492</v>
      </c>
      <c r="C9" t="s">
        <v>516</v>
      </c>
      <c r="D9" s="27" t="s">
        <v>435</v>
      </c>
      <c r="E9" t="s">
        <v>161</v>
      </c>
      <c r="G9" s="19"/>
      <c r="H9" s="19"/>
      <c r="I9" s="19"/>
      <c r="J9" s="19"/>
      <c r="K9" s="19"/>
      <c r="L9" s="19"/>
      <c r="M9" s="19"/>
      <c r="N9" s="19"/>
      <c r="O9" s="19"/>
    </row>
    <row r="10" spans="1:23" x14ac:dyDescent="0.3">
      <c r="A10" s="27" t="s">
        <v>492</v>
      </c>
      <c r="B10" s="27" t="s">
        <v>492</v>
      </c>
      <c r="C10" t="s">
        <v>516</v>
      </c>
      <c r="D10" s="27" t="s">
        <v>517</v>
      </c>
      <c r="E10" t="s">
        <v>172</v>
      </c>
      <c r="G10" s="19"/>
      <c r="H10" s="19"/>
      <c r="I10" s="19"/>
      <c r="J10" s="19"/>
      <c r="K10" s="19"/>
      <c r="L10" s="19"/>
      <c r="M10" s="19"/>
      <c r="N10" s="19"/>
      <c r="O10" s="19"/>
    </row>
    <row r="11" spans="1:23" x14ac:dyDescent="0.3">
      <c r="A11" s="27" t="s">
        <v>492</v>
      </c>
      <c r="B11" s="27" t="s">
        <v>492</v>
      </c>
      <c r="C11" t="s">
        <v>516</v>
      </c>
      <c r="D11" s="27" t="s">
        <v>518</v>
      </c>
      <c r="E11" t="s">
        <v>165</v>
      </c>
      <c r="G11" s="19"/>
      <c r="H11" s="19"/>
      <c r="I11" s="19"/>
      <c r="J11" s="19"/>
      <c r="K11" s="19"/>
      <c r="L11" s="19"/>
      <c r="M11" s="19"/>
      <c r="N11" s="19"/>
      <c r="O11" s="19"/>
    </row>
    <row r="12" spans="1:23" x14ac:dyDescent="0.3">
      <c r="A12" s="27" t="s">
        <v>492</v>
      </c>
      <c r="B12" s="27" t="s">
        <v>492</v>
      </c>
      <c r="C12" t="s">
        <v>516</v>
      </c>
      <c r="D12" s="27" t="s">
        <v>402</v>
      </c>
      <c r="E12" t="s">
        <v>519</v>
      </c>
      <c r="G12" s="19"/>
      <c r="H12" s="19"/>
      <c r="I12" s="19"/>
      <c r="J12" s="19"/>
      <c r="K12" s="19"/>
      <c r="L12" s="19"/>
      <c r="M12" s="19"/>
      <c r="N12" s="19"/>
      <c r="O12" s="19"/>
    </row>
    <row r="13" spans="1:23" x14ac:dyDescent="0.3">
      <c r="A13" s="27" t="s">
        <v>492</v>
      </c>
      <c r="B13" s="27" t="s">
        <v>492</v>
      </c>
      <c r="C13" t="s">
        <v>516</v>
      </c>
      <c r="D13" s="27" t="s">
        <v>402</v>
      </c>
      <c r="E13" t="s">
        <v>149</v>
      </c>
      <c r="G13" s="19"/>
      <c r="H13" s="19"/>
      <c r="I13" s="19"/>
      <c r="J13" s="19"/>
      <c r="K13" s="19"/>
      <c r="L13" s="19"/>
      <c r="M13" s="19"/>
      <c r="N13" s="19"/>
      <c r="O13" s="19"/>
    </row>
    <row r="14" spans="1:23" x14ac:dyDescent="0.3">
      <c r="A14" s="27" t="s">
        <v>492</v>
      </c>
      <c r="B14" s="27" t="s">
        <v>492</v>
      </c>
      <c r="C14" t="s">
        <v>516</v>
      </c>
      <c r="D14" s="27" t="s">
        <v>402</v>
      </c>
      <c r="E14" t="s">
        <v>154</v>
      </c>
      <c r="G14" s="19"/>
      <c r="H14" s="19"/>
      <c r="I14" s="19"/>
      <c r="J14" s="19"/>
      <c r="K14" s="19"/>
      <c r="L14" s="19"/>
      <c r="M14" s="19"/>
      <c r="N14" s="19"/>
      <c r="O14" s="19"/>
    </row>
    <row r="15" spans="1:23" x14ac:dyDescent="0.3">
      <c r="A15" s="27" t="s">
        <v>492</v>
      </c>
      <c r="B15" s="27" t="s">
        <v>492</v>
      </c>
      <c r="C15" t="s">
        <v>516</v>
      </c>
      <c r="D15" s="27" t="s">
        <v>402</v>
      </c>
      <c r="E15" t="s">
        <v>161</v>
      </c>
      <c r="G15" s="19"/>
      <c r="H15" s="19"/>
      <c r="I15" s="19"/>
      <c r="J15" s="19"/>
      <c r="K15" s="19"/>
      <c r="L15" s="19"/>
      <c r="M15" s="19"/>
      <c r="N15" s="19"/>
      <c r="O15" s="19"/>
    </row>
    <row r="16" spans="1:23" x14ac:dyDescent="0.3">
      <c r="A16" s="27" t="s">
        <v>492</v>
      </c>
      <c r="B16" s="27" t="s">
        <v>492</v>
      </c>
      <c r="C16" t="s">
        <v>516</v>
      </c>
      <c r="D16" s="27" t="s">
        <v>520</v>
      </c>
      <c r="E16" t="s">
        <v>179</v>
      </c>
      <c r="G16" s="19"/>
      <c r="H16" s="19"/>
      <c r="I16" s="19"/>
      <c r="J16" s="19"/>
      <c r="K16" s="19"/>
      <c r="L16" s="19"/>
      <c r="M16" s="19"/>
      <c r="N16" s="19"/>
      <c r="O16" s="19"/>
    </row>
    <row r="17" spans="1:26" x14ac:dyDescent="0.3">
      <c r="A17" s="45" t="s">
        <v>492</v>
      </c>
      <c r="B17" s="27" t="s">
        <v>492</v>
      </c>
      <c r="C17" t="s">
        <v>516</v>
      </c>
      <c r="D17" s="27" t="s">
        <v>520</v>
      </c>
      <c r="E17" t="s">
        <v>177</v>
      </c>
      <c r="G17" s="19"/>
      <c r="H17" s="19"/>
      <c r="I17" s="19"/>
      <c r="J17" s="19"/>
      <c r="K17" s="19"/>
      <c r="L17" s="19"/>
      <c r="M17" s="19"/>
      <c r="N17" s="19"/>
      <c r="O17" s="19"/>
    </row>
    <row r="18" spans="1:26" x14ac:dyDescent="0.3">
      <c r="A18" s="45" t="s">
        <v>492</v>
      </c>
      <c r="B18" s="27" t="s">
        <v>492</v>
      </c>
      <c r="D18" s="27" t="s">
        <v>435</v>
      </c>
      <c r="E18" t="s">
        <v>120</v>
      </c>
    </row>
    <row r="19" spans="1:26" x14ac:dyDescent="0.3">
      <c r="A19" s="45" t="s">
        <v>492</v>
      </c>
      <c r="B19" s="27" t="s">
        <v>492</v>
      </c>
      <c r="D19" s="27" t="s">
        <v>518</v>
      </c>
      <c r="E19" t="s">
        <v>129</v>
      </c>
    </row>
    <row r="20" spans="1:26" x14ac:dyDescent="0.3">
      <c r="A20" s="45" t="s">
        <v>492</v>
      </c>
      <c r="B20" s="27" t="s">
        <v>492</v>
      </c>
      <c r="D20" s="27" t="s">
        <v>518</v>
      </c>
      <c r="E20" t="s">
        <v>133</v>
      </c>
    </row>
    <row r="21" spans="1:26" x14ac:dyDescent="0.3">
      <c r="A21" s="45" t="s">
        <v>492</v>
      </c>
      <c r="B21" s="27" t="s">
        <v>492</v>
      </c>
      <c r="D21" s="27" t="s">
        <v>518</v>
      </c>
      <c r="E21" t="s">
        <v>137</v>
      </c>
    </row>
    <row r="22" spans="1:26" x14ac:dyDescent="0.3">
      <c r="A22" s="45" t="s">
        <v>492</v>
      </c>
      <c r="B22" s="27" t="s">
        <v>492</v>
      </c>
      <c r="D22" s="27" t="s">
        <v>435</v>
      </c>
      <c r="E22" t="s">
        <v>144</v>
      </c>
    </row>
    <row r="23" spans="1:26" x14ac:dyDescent="0.3">
      <c r="A23" s="45" t="s">
        <v>492</v>
      </c>
      <c r="B23" s="27" t="s">
        <v>492</v>
      </c>
      <c r="D23" s="27" t="s">
        <v>402</v>
      </c>
      <c r="E23" t="s">
        <v>156</v>
      </c>
    </row>
    <row r="24" spans="1:26" x14ac:dyDescent="0.3">
      <c r="A24" s="45" t="s">
        <v>492</v>
      </c>
      <c r="B24" s="27" t="s">
        <v>492</v>
      </c>
      <c r="D24" s="27" t="s">
        <v>435</v>
      </c>
      <c r="E24" t="s">
        <v>163</v>
      </c>
    </row>
    <row r="25" spans="1:26" x14ac:dyDescent="0.3">
      <c r="A25" s="45" t="s">
        <v>492</v>
      </c>
      <c r="B25" s="27" t="s">
        <v>492</v>
      </c>
      <c r="D25" s="27" t="s">
        <v>520</v>
      </c>
      <c r="E25" t="s">
        <v>169</v>
      </c>
    </row>
    <row r="28" spans="1:26" x14ac:dyDescent="0.3">
      <c r="A28" s="65" t="s">
        <v>697</v>
      </c>
    </row>
    <row r="29" spans="1:26" x14ac:dyDescent="0.3">
      <c r="A29" s="502" t="s">
        <v>698</v>
      </c>
      <c r="B29" s="502"/>
      <c r="C29" s="502"/>
      <c r="D29" s="502"/>
      <c r="E29" s="502"/>
      <c r="F29" s="502"/>
      <c r="G29" s="502"/>
      <c r="H29" s="502"/>
      <c r="Z29" s="48"/>
    </row>
    <row r="30" spans="1:26" x14ac:dyDescent="0.3">
      <c r="A30" s="44" t="s">
        <v>699</v>
      </c>
      <c r="B30" s="44" t="s">
        <v>700</v>
      </c>
      <c r="C30" s="44" t="s">
        <v>701</v>
      </c>
      <c r="D30" s="44" t="s">
        <v>702</v>
      </c>
      <c r="E30" s="44" t="s">
        <v>703</v>
      </c>
      <c r="F30" s="44" t="s">
        <v>704</v>
      </c>
      <c r="G30" s="44" t="s">
        <v>705</v>
      </c>
      <c r="H30" s="44" t="s">
        <v>706</v>
      </c>
      <c r="Z30" s="48"/>
    </row>
    <row r="31" spans="1:26" x14ac:dyDescent="0.3">
      <c r="A31" t="s">
        <v>707</v>
      </c>
      <c r="B31">
        <v>2211.0100000000002</v>
      </c>
      <c r="C31" t="s">
        <v>708</v>
      </c>
      <c r="D31" t="s">
        <v>709</v>
      </c>
      <c r="L31" s="27"/>
      <c r="M31" s="27"/>
    </row>
    <row r="32" spans="1:26" x14ac:dyDescent="0.3">
      <c r="A32" t="s">
        <v>710</v>
      </c>
      <c r="B32">
        <v>2211.0100000000002</v>
      </c>
      <c r="C32" t="s">
        <v>708</v>
      </c>
      <c r="D32" t="s">
        <v>711</v>
      </c>
      <c r="L32" s="27"/>
      <c r="M32" s="27"/>
    </row>
    <row r="33" spans="1:13" x14ac:dyDescent="0.3">
      <c r="A33" t="s">
        <v>712</v>
      </c>
      <c r="B33">
        <v>2211.0100000000002</v>
      </c>
      <c r="C33" t="s">
        <v>708</v>
      </c>
      <c r="D33" t="s">
        <v>713</v>
      </c>
      <c r="L33" s="27"/>
      <c r="M33" s="27"/>
    </row>
    <row r="34" spans="1:13" x14ac:dyDescent="0.3">
      <c r="A34" t="s">
        <v>714</v>
      </c>
      <c r="B34">
        <v>2211.0100000000002</v>
      </c>
      <c r="C34" t="s">
        <v>708</v>
      </c>
      <c r="D34" t="s">
        <v>715</v>
      </c>
      <c r="L34" s="27"/>
      <c r="M34" s="27"/>
    </row>
    <row r="35" spans="1:13" x14ac:dyDescent="0.3">
      <c r="A35" t="s">
        <v>716</v>
      </c>
      <c r="B35">
        <v>2211.0100000000002</v>
      </c>
      <c r="C35" t="s">
        <v>708</v>
      </c>
      <c r="D35" t="s">
        <v>717</v>
      </c>
      <c r="L35" s="27"/>
      <c r="M35" s="27"/>
    </row>
    <row r="36" spans="1:13" x14ac:dyDescent="0.3">
      <c r="A36" t="s">
        <v>718</v>
      </c>
      <c r="B36">
        <v>2211.0100000000002</v>
      </c>
      <c r="C36" t="s">
        <v>708</v>
      </c>
      <c r="D36" t="s">
        <v>719</v>
      </c>
      <c r="L36" s="27"/>
      <c r="M36" s="27"/>
    </row>
    <row r="37" spans="1:13" x14ac:dyDescent="0.3">
      <c r="A37" t="s">
        <v>720</v>
      </c>
      <c r="B37">
        <v>2211.0100000000002</v>
      </c>
      <c r="C37" t="s">
        <v>708</v>
      </c>
      <c r="D37" t="s">
        <v>721</v>
      </c>
      <c r="L37" s="27"/>
      <c r="M37" s="27"/>
    </row>
    <row r="38" spans="1:13" x14ac:dyDescent="0.3">
      <c r="A38" t="s">
        <v>722</v>
      </c>
      <c r="B38">
        <v>2211.0100000000002</v>
      </c>
      <c r="C38" t="s">
        <v>708</v>
      </c>
      <c r="D38" t="s">
        <v>719</v>
      </c>
      <c r="L38" s="27"/>
      <c r="M38" s="27"/>
    </row>
    <row r="39" spans="1:13" x14ac:dyDescent="0.3">
      <c r="A39" t="s">
        <v>723</v>
      </c>
      <c r="B39">
        <v>2211.0100000000002</v>
      </c>
      <c r="C39" t="s">
        <v>708</v>
      </c>
      <c r="D39" t="s">
        <v>724</v>
      </c>
      <c r="L39" s="27"/>
      <c r="M39" s="27"/>
    </row>
    <row r="40" spans="1:13" x14ac:dyDescent="0.3">
      <c r="A40" t="s">
        <v>725</v>
      </c>
      <c r="B40">
        <v>2211.0100000000002</v>
      </c>
      <c r="C40" t="s">
        <v>708</v>
      </c>
      <c r="D40" t="s">
        <v>726</v>
      </c>
      <c r="L40" s="27"/>
      <c r="M40" s="27"/>
    </row>
    <row r="41" spans="1:13" x14ac:dyDescent="0.3">
      <c r="A41" t="s">
        <v>727</v>
      </c>
      <c r="B41">
        <v>2211.0100000000002</v>
      </c>
      <c r="C41" t="s">
        <v>708</v>
      </c>
      <c r="D41" t="s">
        <v>728</v>
      </c>
      <c r="L41" s="27"/>
      <c r="M41" s="27"/>
    </row>
    <row r="42" spans="1:13" x14ac:dyDescent="0.3">
      <c r="A42" t="s">
        <v>729</v>
      </c>
      <c r="B42">
        <v>2211.0100000000002</v>
      </c>
      <c r="C42" t="s">
        <v>708</v>
      </c>
      <c r="D42" t="s">
        <v>730</v>
      </c>
      <c r="L42" s="27"/>
      <c r="M42" s="27"/>
    </row>
    <row r="43" spans="1:13" x14ac:dyDescent="0.3">
      <c r="A43" t="s">
        <v>731</v>
      </c>
      <c r="B43">
        <v>2211.0100000000002</v>
      </c>
      <c r="C43" t="s">
        <v>708</v>
      </c>
      <c r="D43" t="s">
        <v>732</v>
      </c>
      <c r="L43" s="27"/>
      <c r="M43" s="27"/>
    </row>
    <row r="44" spans="1:13" x14ac:dyDescent="0.3">
      <c r="A44" t="s">
        <v>733</v>
      </c>
      <c r="B44">
        <v>2211.0100000000002</v>
      </c>
      <c r="C44" t="s">
        <v>708</v>
      </c>
      <c r="D44" t="s">
        <v>734</v>
      </c>
      <c r="L44" s="27"/>
      <c r="M44" s="27"/>
    </row>
    <row r="45" spans="1:13" x14ac:dyDescent="0.3">
      <c r="A45" t="s">
        <v>735</v>
      </c>
      <c r="B45">
        <v>2211.0100000000002</v>
      </c>
      <c r="C45" t="s">
        <v>708</v>
      </c>
      <c r="D45" t="s">
        <v>736</v>
      </c>
      <c r="L45" s="27"/>
      <c r="M45" s="27"/>
    </row>
    <row r="46" spans="1:13" x14ac:dyDescent="0.3">
      <c r="A46" t="s">
        <v>737</v>
      </c>
      <c r="B46">
        <v>2211.0100000000002</v>
      </c>
      <c r="C46" t="s">
        <v>708</v>
      </c>
      <c r="D46" t="s">
        <v>738</v>
      </c>
      <c r="L46" s="27"/>
      <c r="M46" s="27"/>
    </row>
    <row r="47" spans="1:13" x14ac:dyDescent="0.3">
      <c r="A47" t="s">
        <v>739</v>
      </c>
      <c r="B47">
        <v>2211.0100000000002</v>
      </c>
      <c r="C47" t="s">
        <v>708</v>
      </c>
      <c r="D47" t="s">
        <v>740</v>
      </c>
      <c r="L47" s="27"/>
      <c r="M47" s="27"/>
    </row>
    <row r="48" spans="1:13" x14ac:dyDescent="0.3">
      <c r="A48" t="s">
        <v>741</v>
      </c>
      <c r="B48">
        <v>2211.0100000000002</v>
      </c>
      <c r="C48" t="s">
        <v>708</v>
      </c>
      <c r="D48" t="s">
        <v>742</v>
      </c>
      <c r="L48" s="27"/>
      <c r="M48" s="27"/>
    </row>
    <row r="49" spans="1:13" x14ac:dyDescent="0.3">
      <c r="A49" t="s">
        <v>743</v>
      </c>
      <c r="B49" s="8" t="s">
        <v>744</v>
      </c>
      <c r="C49" t="s">
        <v>745</v>
      </c>
      <c r="F49" s="3"/>
      <c r="L49" s="27"/>
      <c r="M49" s="27"/>
    </row>
    <row r="50" spans="1:13" x14ac:dyDescent="0.3">
      <c r="A50" t="s">
        <v>743</v>
      </c>
      <c r="B50" s="8" t="s">
        <v>746</v>
      </c>
      <c r="C50" t="s">
        <v>747</v>
      </c>
      <c r="F50" s="3"/>
      <c r="L50" s="27"/>
      <c r="M50" s="27"/>
    </row>
    <row r="51" spans="1:13" x14ac:dyDescent="0.3">
      <c r="A51" t="s">
        <v>743</v>
      </c>
      <c r="B51">
        <v>2221.14</v>
      </c>
      <c r="C51" t="s">
        <v>748</v>
      </c>
      <c r="F51" s="3"/>
      <c r="L51" s="27"/>
      <c r="M51" s="27"/>
    </row>
    <row r="52" spans="1:13" x14ac:dyDescent="0.3">
      <c r="A52" t="s">
        <v>743</v>
      </c>
      <c r="B52">
        <v>1002.01</v>
      </c>
      <c r="C52" t="s">
        <v>749</v>
      </c>
      <c r="D52" t="s">
        <v>750</v>
      </c>
      <c r="F52" s="3"/>
      <c r="G52" t="s">
        <v>751</v>
      </c>
      <c r="H52" t="s">
        <v>752</v>
      </c>
      <c r="L52" s="27"/>
      <c r="M52" s="27"/>
    </row>
    <row r="53" spans="1:13" x14ac:dyDescent="0.3">
      <c r="L53" s="27"/>
      <c r="M53" s="27"/>
    </row>
    <row r="54" spans="1:13" x14ac:dyDescent="0.3">
      <c r="L54" s="27"/>
      <c r="M54" s="27"/>
    </row>
    <row r="55" spans="1:13" x14ac:dyDescent="0.3">
      <c r="A55" s="65" t="s">
        <v>753</v>
      </c>
      <c r="L55" s="27"/>
      <c r="M55" s="27"/>
    </row>
    <row r="56" spans="1:13" x14ac:dyDescent="0.3">
      <c r="A56" s="502" t="s">
        <v>754</v>
      </c>
      <c r="B56" s="502"/>
      <c r="C56" s="502"/>
      <c r="D56" s="502"/>
      <c r="E56" s="502"/>
      <c r="F56" s="502"/>
      <c r="G56" s="502"/>
      <c r="H56" s="502"/>
      <c r="L56" s="27"/>
      <c r="M56" s="27"/>
    </row>
    <row r="57" spans="1:13" x14ac:dyDescent="0.3">
      <c r="A57" s="44" t="s">
        <v>699</v>
      </c>
      <c r="B57" s="44" t="s">
        <v>700</v>
      </c>
      <c r="C57" s="44" t="s">
        <v>701</v>
      </c>
      <c r="D57" s="44" t="s">
        <v>702</v>
      </c>
      <c r="E57" s="44" t="s">
        <v>703</v>
      </c>
      <c r="F57" s="44" t="s">
        <v>704</v>
      </c>
      <c r="G57" s="44" t="s">
        <v>705</v>
      </c>
      <c r="H57" s="44" t="s">
        <v>706</v>
      </c>
      <c r="L57" s="27"/>
      <c r="M57" s="27"/>
    </row>
    <row r="58" spans="1:13" x14ac:dyDescent="0.3">
      <c r="A58" t="s">
        <v>755</v>
      </c>
      <c r="B58" s="9" t="s">
        <v>756</v>
      </c>
      <c r="C58" s="9" t="s">
        <v>757</v>
      </c>
      <c r="D58" t="s">
        <v>709</v>
      </c>
      <c r="L58" s="27"/>
      <c r="M58" s="27"/>
    </row>
    <row r="59" spans="1:13" x14ac:dyDescent="0.3">
      <c r="A59" t="s">
        <v>758</v>
      </c>
      <c r="B59" s="9" t="s">
        <v>756</v>
      </c>
      <c r="C59" s="9" t="s">
        <v>757</v>
      </c>
      <c r="D59" t="s">
        <v>711</v>
      </c>
      <c r="L59" s="27"/>
      <c r="M59" s="27"/>
    </row>
    <row r="60" spans="1:13" x14ac:dyDescent="0.3">
      <c r="A60" t="s">
        <v>759</v>
      </c>
      <c r="B60" s="9" t="s">
        <v>756</v>
      </c>
      <c r="C60" s="9" t="s">
        <v>757</v>
      </c>
      <c r="D60" t="s">
        <v>713</v>
      </c>
      <c r="L60" s="27"/>
      <c r="M60" s="27"/>
    </row>
    <row r="61" spans="1:13" x14ac:dyDescent="0.3">
      <c r="A61" t="s">
        <v>760</v>
      </c>
      <c r="B61" s="9" t="s">
        <v>756</v>
      </c>
      <c r="C61" s="9" t="s">
        <v>757</v>
      </c>
      <c r="D61" t="s">
        <v>715</v>
      </c>
      <c r="L61" s="27"/>
      <c r="M61" s="27"/>
    </row>
    <row r="62" spans="1:13" x14ac:dyDescent="0.3">
      <c r="A62" t="s">
        <v>761</v>
      </c>
      <c r="B62" s="9" t="s">
        <v>756</v>
      </c>
      <c r="C62" s="9" t="s">
        <v>757</v>
      </c>
      <c r="D62" t="s">
        <v>717</v>
      </c>
      <c r="L62" s="27"/>
      <c r="M62" s="27"/>
    </row>
    <row r="63" spans="1:13" x14ac:dyDescent="0.3">
      <c r="A63" t="s">
        <v>762</v>
      </c>
      <c r="B63" s="9" t="s">
        <v>756</v>
      </c>
      <c r="C63" s="9" t="s">
        <v>757</v>
      </c>
      <c r="D63" t="s">
        <v>719</v>
      </c>
      <c r="L63" s="27"/>
      <c r="M63" s="27"/>
    </row>
    <row r="64" spans="1:13" x14ac:dyDescent="0.3">
      <c r="A64" t="s">
        <v>763</v>
      </c>
      <c r="B64" s="9" t="s">
        <v>756</v>
      </c>
      <c r="C64" s="9" t="s">
        <v>757</v>
      </c>
      <c r="D64" t="s">
        <v>721</v>
      </c>
      <c r="L64" s="27"/>
      <c r="M64" s="27"/>
    </row>
    <row r="65" spans="1:13" x14ac:dyDescent="0.3">
      <c r="A65" t="s">
        <v>764</v>
      </c>
      <c r="B65" s="9" t="s">
        <v>756</v>
      </c>
      <c r="C65" s="9" t="s">
        <v>757</v>
      </c>
      <c r="D65" t="s">
        <v>719</v>
      </c>
      <c r="L65" s="27"/>
      <c r="M65" s="27"/>
    </row>
    <row r="66" spans="1:13" x14ac:dyDescent="0.3">
      <c r="A66" t="s">
        <v>765</v>
      </c>
      <c r="B66" s="9" t="s">
        <v>756</v>
      </c>
      <c r="C66" s="9" t="s">
        <v>757</v>
      </c>
      <c r="D66" t="s">
        <v>724</v>
      </c>
      <c r="L66" s="27"/>
      <c r="M66" s="27"/>
    </row>
    <row r="67" spans="1:13" x14ac:dyDescent="0.3">
      <c r="A67" t="s">
        <v>766</v>
      </c>
      <c r="B67" s="9" t="s">
        <v>756</v>
      </c>
      <c r="C67" s="9" t="s">
        <v>757</v>
      </c>
      <c r="D67" t="s">
        <v>726</v>
      </c>
      <c r="L67" s="27"/>
      <c r="M67" s="27"/>
    </row>
    <row r="68" spans="1:13" x14ac:dyDescent="0.3">
      <c r="A68" t="s">
        <v>767</v>
      </c>
      <c r="B68" s="9" t="s">
        <v>756</v>
      </c>
      <c r="C68" s="9" t="s">
        <v>757</v>
      </c>
      <c r="D68" t="s">
        <v>728</v>
      </c>
      <c r="L68" s="27"/>
      <c r="M68" s="27"/>
    </row>
    <row r="69" spans="1:13" x14ac:dyDescent="0.3">
      <c r="A69" t="s">
        <v>768</v>
      </c>
      <c r="B69" s="9" t="s">
        <v>756</v>
      </c>
      <c r="C69" s="9" t="s">
        <v>757</v>
      </c>
      <c r="D69" t="s">
        <v>730</v>
      </c>
      <c r="L69" s="27"/>
      <c r="M69" s="27"/>
    </row>
    <row r="70" spans="1:13" x14ac:dyDescent="0.3">
      <c r="A70" t="s">
        <v>769</v>
      </c>
      <c r="B70" s="9" t="s">
        <v>756</v>
      </c>
      <c r="C70" s="9" t="s">
        <v>757</v>
      </c>
      <c r="D70" t="s">
        <v>732</v>
      </c>
      <c r="L70" s="27"/>
      <c r="M70" s="27"/>
    </row>
    <row r="71" spans="1:13" x14ac:dyDescent="0.3">
      <c r="A71" t="s">
        <v>770</v>
      </c>
      <c r="B71" s="9" t="s">
        <v>756</v>
      </c>
      <c r="C71" s="9" t="s">
        <v>757</v>
      </c>
      <c r="D71" t="s">
        <v>734</v>
      </c>
      <c r="L71" s="27"/>
      <c r="M71" s="27"/>
    </row>
    <row r="72" spans="1:13" x14ac:dyDescent="0.3">
      <c r="A72" t="s">
        <v>771</v>
      </c>
      <c r="B72" s="9" t="s">
        <v>756</v>
      </c>
      <c r="C72" s="9" t="s">
        <v>757</v>
      </c>
      <c r="D72" t="s">
        <v>736</v>
      </c>
      <c r="L72" s="27"/>
      <c r="M72" s="27"/>
    </row>
    <row r="73" spans="1:13" x14ac:dyDescent="0.3">
      <c r="A73" t="s">
        <v>772</v>
      </c>
      <c r="B73" s="9" t="s">
        <v>756</v>
      </c>
      <c r="C73" s="9" t="s">
        <v>757</v>
      </c>
      <c r="D73" t="s">
        <v>738</v>
      </c>
      <c r="L73" s="27"/>
      <c r="M73" s="27"/>
    </row>
    <row r="74" spans="1:13" x14ac:dyDescent="0.3">
      <c r="A74" t="s">
        <v>773</v>
      </c>
      <c r="B74" s="9" t="s">
        <v>756</v>
      </c>
      <c r="C74" s="9" t="s">
        <v>757</v>
      </c>
      <c r="D74" t="s">
        <v>740</v>
      </c>
      <c r="L74" s="27"/>
      <c r="M74" s="27"/>
    </row>
    <row r="75" spans="1:13" x14ac:dyDescent="0.3">
      <c r="A75" t="s">
        <v>774</v>
      </c>
      <c r="B75" s="9" t="s">
        <v>756</v>
      </c>
      <c r="C75" s="9" t="s">
        <v>757</v>
      </c>
      <c r="D75" t="s">
        <v>742</v>
      </c>
      <c r="L75" s="27"/>
      <c r="M75" s="27"/>
    </row>
    <row r="76" spans="1:13" x14ac:dyDescent="0.3">
      <c r="A76" t="s">
        <v>775</v>
      </c>
      <c r="B76">
        <v>1002.01</v>
      </c>
      <c r="C76" t="s">
        <v>749</v>
      </c>
      <c r="D76" t="s">
        <v>750</v>
      </c>
      <c r="F76" s="3"/>
      <c r="G76" t="s">
        <v>751</v>
      </c>
      <c r="H76" t="s">
        <v>752</v>
      </c>
      <c r="L76" s="27"/>
      <c r="M76" s="27"/>
    </row>
    <row r="77" spans="1:13" x14ac:dyDescent="0.3">
      <c r="A77" t="s">
        <v>775</v>
      </c>
      <c r="B77" s="8">
        <v>2221.14</v>
      </c>
      <c r="C77" t="s">
        <v>748</v>
      </c>
      <c r="F77" s="3"/>
      <c r="L77" s="27"/>
      <c r="M77" s="27"/>
    </row>
    <row r="78" spans="1:13" x14ac:dyDescent="0.3">
      <c r="L78" s="27"/>
      <c r="M78" s="27"/>
    </row>
    <row r="79" spans="1:13" x14ac:dyDescent="0.3">
      <c r="L79" s="27"/>
      <c r="M79" s="27"/>
    </row>
    <row r="80" spans="1:13" x14ac:dyDescent="0.3">
      <c r="L80" s="27"/>
      <c r="M80" s="27"/>
    </row>
    <row r="81" spans="1:15" x14ac:dyDescent="0.3">
      <c r="L81" s="27"/>
      <c r="M81" s="27"/>
    </row>
    <row r="82" spans="1:15" x14ac:dyDescent="0.3">
      <c r="L82" s="27"/>
      <c r="M82" s="27"/>
    </row>
    <row r="83" spans="1:15" x14ac:dyDescent="0.3">
      <c r="L83" s="27"/>
      <c r="M83" s="27"/>
    </row>
    <row r="84" spans="1:15" x14ac:dyDescent="0.3">
      <c r="L84" s="27"/>
      <c r="M84" s="27"/>
    </row>
    <row r="85" spans="1:15" x14ac:dyDescent="0.3">
      <c r="A85" s="65" t="s">
        <v>776</v>
      </c>
      <c r="L85" s="27"/>
      <c r="M85" s="27"/>
    </row>
    <row r="86" spans="1:15" x14ac:dyDescent="0.3">
      <c r="A86" s="501" t="s">
        <v>777</v>
      </c>
      <c r="B86" s="501"/>
      <c r="C86" s="501"/>
      <c r="D86" s="501"/>
      <c r="E86" s="501"/>
      <c r="F86" s="501"/>
      <c r="G86" s="501"/>
      <c r="H86" s="501"/>
      <c r="I86" s="501"/>
      <c r="J86" s="501"/>
      <c r="K86" s="501"/>
      <c r="L86" s="501"/>
      <c r="M86" s="501"/>
      <c r="N86" s="501"/>
    </row>
    <row r="87" spans="1:15" x14ac:dyDescent="0.3">
      <c r="A87" s="44" t="s">
        <v>504</v>
      </c>
      <c r="B87" s="44" t="s">
        <v>505</v>
      </c>
      <c r="C87" s="44" t="s">
        <v>506</v>
      </c>
      <c r="D87" s="44" t="s">
        <v>185</v>
      </c>
      <c r="E87" s="44" t="s">
        <v>115</v>
      </c>
      <c r="F87" s="44" t="s">
        <v>524</v>
      </c>
      <c r="G87" s="44" t="s">
        <v>508</v>
      </c>
      <c r="H87" s="44" t="s">
        <v>509</v>
      </c>
      <c r="I87" s="44" t="s">
        <v>510</v>
      </c>
      <c r="J87" s="44" t="s">
        <v>511</v>
      </c>
      <c r="K87" s="44" t="s">
        <v>512</v>
      </c>
      <c r="L87" s="44" t="s">
        <v>513</v>
      </c>
      <c r="M87" s="44" t="s">
        <v>514</v>
      </c>
      <c r="N87" s="44" t="s">
        <v>515</v>
      </c>
    </row>
    <row r="88" spans="1:15" x14ac:dyDescent="0.3">
      <c r="A88" s="27" t="s">
        <v>475</v>
      </c>
      <c r="B88" s="27" t="s">
        <v>475</v>
      </c>
      <c r="C88" t="s">
        <v>575</v>
      </c>
      <c r="D88" s="27" t="s">
        <v>435</v>
      </c>
      <c r="E88" t="s">
        <v>163</v>
      </c>
      <c r="G88" s="19"/>
      <c r="H88" s="19"/>
      <c r="I88" s="19"/>
      <c r="J88" s="19"/>
      <c r="K88" s="19"/>
      <c r="L88" s="19"/>
      <c r="M88" s="19"/>
      <c r="N88" s="19"/>
      <c r="O88" s="19"/>
    </row>
    <row r="89" spans="1:15" x14ac:dyDescent="0.3">
      <c r="A89" s="27" t="s">
        <v>475</v>
      </c>
      <c r="B89" s="27" t="s">
        <v>475</v>
      </c>
      <c r="C89" t="s">
        <v>575</v>
      </c>
      <c r="D89" s="27" t="s">
        <v>435</v>
      </c>
      <c r="E89" t="s">
        <v>167</v>
      </c>
      <c r="G89" s="19"/>
      <c r="H89" s="19"/>
      <c r="I89" s="19"/>
      <c r="J89" s="19"/>
      <c r="K89" s="19"/>
      <c r="L89" s="19"/>
      <c r="M89" s="19"/>
      <c r="N89" s="19"/>
      <c r="O89" s="19"/>
    </row>
    <row r="90" spans="1:15" x14ac:dyDescent="0.3">
      <c r="A90" s="27" t="s">
        <v>475</v>
      </c>
      <c r="B90" s="27" t="s">
        <v>475</v>
      </c>
      <c r="C90" t="s">
        <v>575</v>
      </c>
      <c r="D90" s="27" t="s">
        <v>435</v>
      </c>
      <c r="E90" t="s">
        <v>144</v>
      </c>
      <c r="G90" s="19"/>
      <c r="H90" s="19"/>
      <c r="I90" s="19"/>
      <c r="J90" s="19"/>
      <c r="K90" s="19"/>
      <c r="L90" s="19"/>
      <c r="M90" s="19"/>
      <c r="N90" s="19"/>
      <c r="O90" s="19"/>
    </row>
    <row r="91" spans="1:15" x14ac:dyDescent="0.3">
      <c r="A91" s="27" t="s">
        <v>475</v>
      </c>
      <c r="B91" s="27" t="s">
        <v>475</v>
      </c>
      <c r="C91" t="s">
        <v>575</v>
      </c>
      <c r="D91" s="27" t="s">
        <v>518</v>
      </c>
      <c r="E91" t="s">
        <v>129</v>
      </c>
      <c r="G91" s="19"/>
      <c r="H91" s="19"/>
      <c r="I91" s="19"/>
      <c r="J91" s="19"/>
      <c r="K91" s="19"/>
      <c r="L91" s="19"/>
      <c r="M91" s="19"/>
      <c r="N91" s="19"/>
      <c r="O91" s="19"/>
    </row>
    <row r="92" spans="1:15" x14ac:dyDescent="0.3">
      <c r="A92" s="27" t="s">
        <v>475</v>
      </c>
      <c r="B92" s="27" t="s">
        <v>475</v>
      </c>
      <c r="C92" t="s">
        <v>575</v>
      </c>
      <c r="D92" s="27" t="s">
        <v>518</v>
      </c>
      <c r="E92" t="s">
        <v>133</v>
      </c>
      <c r="G92" s="19"/>
      <c r="H92" s="19"/>
      <c r="I92" s="19"/>
      <c r="J92" s="19"/>
      <c r="K92" s="19"/>
      <c r="L92" s="19"/>
      <c r="M92" s="19"/>
      <c r="N92" s="19"/>
      <c r="O92" s="19"/>
    </row>
    <row r="93" spans="1:15" x14ac:dyDescent="0.3">
      <c r="A93" s="27" t="s">
        <v>475</v>
      </c>
      <c r="B93" s="27" t="s">
        <v>475</v>
      </c>
      <c r="C93" t="s">
        <v>575</v>
      </c>
      <c r="D93" s="27" t="s">
        <v>518</v>
      </c>
      <c r="E93" t="s">
        <v>137</v>
      </c>
      <c r="G93" s="19"/>
      <c r="H93" s="19"/>
      <c r="I93" s="19"/>
      <c r="J93" s="19"/>
      <c r="K93" s="19"/>
      <c r="L93" s="19"/>
      <c r="M93" s="19"/>
      <c r="N93" s="19"/>
      <c r="O93" s="19"/>
    </row>
    <row r="94" spans="1:15" x14ac:dyDescent="0.3">
      <c r="A94" s="27" t="s">
        <v>475</v>
      </c>
      <c r="B94" s="27" t="s">
        <v>475</v>
      </c>
      <c r="C94" t="s">
        <v>575</v>
      </c>
      <c r="D94" s="27" t="s">
        <v>518</v>
      </c>
      <c r="E94" t="s">
        <v>165</v>
      </c>
      <c r="G94" s="19"/>
      <c r="H94" s="19"/>
      <c r="I94" s="19"/>
      <c r="J94" s="19"/>
      <c r="K94" s="19"/>
      <c r="L94" s="19"/>
      <c r="M94" s="19"/>
      <c r="N94" s="19"/>
      <c r="O94" s="19"/>
    </row>
    <row r="95" spans="1:15" x14ac:dyDescent="0.3">
      <c r="A95" s="27" t="s">
        <v>475</v>
      </c>
      <c r="B95" s="27" t="s">
        <v>475</v>
      </c>
      <c r="C95" t="s">
        <v>575</v>
      </c>
      <c r="D95" s="27" t="s">
        <v>402</v>
      </c>
      <c r="E95" t="s">
        <v>519</v>
      </c>
      <c r="G95" s="19"/>
      <c r="H95" s="19"/>
      <c r="I95" s="19"/>
      <c r="J95" s="19"/>
      <c r="K95" s="19"/>
      <c r="L95" s="19"/>
      <c r="M95" s="19"/>
      <c r="N95" s="19"/>
      <c r="O95" s="19"/>
    </row>
    <row r="96" spans="1:15" x14ac:dyDescent="0.3">
      <c r="A96" s="27" t="s">
        <v>475</v>
      </c>
      <c r="B96" s="27" t="s">
        <v>475</v>
      </c>
      <c r="C96" t="s">
        <v>575</v>
      </c>
      <c r="D96" s="27" t="s">
        <v>402</v>
      </c>
      <c r="E96" t="s">
        <v>129</v>
      </c>
      <c r="G96" s="19"/>
      <c r="H96" s="19"/>
      <c r="I96" s="19"/>
      <c r="J96" s="19"/>
      <c r="K96" s="19"/>
      <c r="L96" s="19"/>
      <c r="M96" s="19"/>
      <c r="N96" s="19"/>
      <c r="O96" s="19"/>
    </row>
    <row r="97" spans="1:15" x14ac:dyDescent="0.3">
      <c r="A97" s="27" t="s">
        <v>475</v>
      </c>
      <c r="B97" s="27" t="s">
        <v>475</v>
      </c>
      <c r="C97" t="s">
        <v>575</v>
      </c>
      <c r="D97" s="27" t="s">
        <v>402</v>
      </c>
      <c r="E97" t="s">
        <v>149</v>
      </c>
      <c r="G97" s="19"/>
      <c r="H97" s="19"/>
      <c r="I97" s="19"/>
      <c r="J97" s="19"/>
      <c r="K97" s="19"/>
      <c r="L97" s="19"/>
      <c r="M97" s="19"/>
      <c r="N97" s="19"/>
      <c r="O97" s="19"/>
    </row>
    <row r="98" spans="1:15" x14ac:dyDescent="0.3">
      <c r="A98" s="27" t="s">
        <v>475</v>
      </c>
      <c r="B98" s="27" t="s">
        <v>475</v>
      </c>
      <c r="C98" t="s">
        <v>575</v>
      </c>
      <c r="D98" s="27" t="s">
        <v>402</v>
      </c>
      <c r="E98" t="s">
        <v>137</v>
      </c>
      <c r="G98" s="19"/>
      <c r="H98" s="19"/>
      <c r="I98" s="19"/>
      <c r="J98" s="19"/>
      <c r="K98" s="19"/>
      <c r="L98" s="19"/>
      <c r="M98" s="19"/>
      <c r="N98" s="19"/>
      <c r="O98" s="19"/>
    </row>
    <row r="99" spans="1:15" x14ac:dyDescent="0.3">
      <c r="A99" s="27" t="s">
        <v>475</v>
      </c>
      <c r="B99" s="27" t="s">
        <v>475</v>
      </c>
      <c r="C99" t="s">
        <v>575</v>
      </c>
      <c r="D99" s="27" t="s">
        <v>402</v>
      </c>
      <c r="E99" t="s">
        <v>154</v>
      </c>
      <c r="G99" s="19"/>
      <c r="H99" s="19"/>
      <c r="I99" s="19"/>
      <c r="J99" s="19"/>
      <c r="K99" s="19"/>
      <c r="L99" s="19"/>
      <c r="M99" s="19"/>
      <c r="N99" s="19"/>
      <c r="O99" s="19"/>
    </row>
    <row r="100" spans="1:15" x14ac:dyDescent="0.3">
      <c r="A100" s="27" t="s">
        <v>475</v>
      </c>
      <c r="B100" s="27" t="s">
        <v>475</v>
      </c>
      <c r="C100" t="s">
        <v>575</v>
      </c>
      <c r="D100" s="27" t="s">
        <v>402</v>
      </c>
      <c r="E100" t="s">
        <v>156</v>
      </c>
      <c r="G100" s="19"/>
      <c r="H100" s="19"/>
      <c r="I100" s="19"/>
      <c r="J100" s="19"/>
      <c r="K100" s="19"/>
      <c r="L100" s="19"/>
      <c r="M100" s="19"/>
      <c r="N100" s="19"/>
      <c r="O100" s="19"/>
    </row>
    <row r="101" spans="1:15" x14ac:dyDescent="0.3">
      <c r="A101" s="27" t="s">
        <v>475</v>
      </c>
      <c r="B101" s="27" t="s">
        <v>475</v>
      </c>
      <c r="C101" t="s">
        <v>575</v>
      </c>
      <c r="D101" s="27" t="s">
        <v>520</v>
      </c>
      <c r="E101" t="s">
        <v>177</v>
      </c>
      <c r="G101" s="19"/>
      <c r="H101" s="19"/>
      <c r="I101" s="19"/>
      <c r="J101" s="19"/>
      <c r="K101" s="19"/>
      <c r="L101" s="19"/>
      <c r="M101" s="19"/>
      <c r="N101" s="19"/>
      <c r="O101" s="19"/>
    </row>
    <row r="102" spans="1:15" x14ac:dyDescent="0.3">
      <c r="A102" s="27" t="s">
        <v>475</v>
      </c>
      <c r="B102" s="27" t="s">
        <v>475</v>
      </c>
      <c r="C102" t="s">
        <v>591</v>
      </c>
      <c r="D102" s="27" t="s">
        <v>435</v>
      </c>
      <c r="E102" t="s">
        <v>163</v>
      </c>
      <c r="G102" s="19"/>
      <c r="H102" s="19"/>
      <c r="I102" s="19"/>
      <c r="J102" s="19"/>
      <c r="K102" s="19"/>
      <c r="L102" s="19"/>
      <c r="M102" s="19"/>
      <c r="N102" s="19"/>
      <c r="O102" s="19"/>
    </row>
    <row r="103" spans="1:15" x14ac:dyDescent="0.3">
      <c r="A103" s="27" t="s">
        <v>475</v>
      </c>
      <c r="B103" s="27" t="s">
        <v>475</v>
      </c>
      <c r="C103" t="s">
        <v>591</v>
      </c>
      <c r="D103" s="27" t="s">
        <v>435</v>
      </c>
      <c r="E103" t="s">
        <v>120</v>
      </c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5" x14ac:dyDescent="0.3">
      <c r="A104" s="27" t="s">
        <v>475</v>
      </c>
      <c r="B104" s="27" t="s">
        <v>475</v>
      </c>
      <c r="C104" t="s">
        <v>591</v>
      </c>
      <c r="D104" s="27" t="s">
        <v>518</v>
      </c>
      <c r="E104" t="s">
        <v>129</v>
      </c>
      <c r="G104" s="19"/>
      <c r="H104" s="19"/>
      <c r="I104" s="19"/>
      <c r="J104" s="19"/>
      <c r="K104" s="19"/>
      <c r="L104" s="19"/>
      <c r="M104" s="19"/>
      <c r="N104" s="19"/>
      <c r="O104" s="19"/>
    </row>
    <row r="105" spans="1:15" x14ac:dyDescent="0.3">
      <c r="A105" s="27" t="s">
        <v>475</v>
      </c>
      <c r="B105" s="27" t="s">
        <v>475</v>
      </c>
      <c r="C105" t="s">
        <v>591</v>
      </c>
      <c r="D105" s="27" t="s">
        <v>402</v>
      </c>
      <c r="E105" t="s">
        <v>149</v>
      </c>
      <c r="G105" s="19"/>
      <c r="H105" s="19"/>
      <c r="I105" s="19"/>
      <c r="J105" s="19"/>
      <c r="K105" s="19"/>
      <c r="L105" s="19"/>
      <c r="M105" s="19"/>
      <c r="N105" s="19"/>
      <c r="O105" s="19"/>
    </row>
    <row r="106" spans="1:15" x14ac:dyDescent="0.3">
      <c r="A106" s="45" t="s">
        <v>475</v>
      </c>
      <c r="B106" s="27" t="s">
        <v>475</v>
      </c>
      <c r="C106" t="s">
        <v>591</v>
      </c>
      <c r="D106" s="27" t="s">
        <v>520</v>
      </c>
      <c r="E106" t="s">
        <v>179</v>
      </c>
      <c r="G106" s="19"/>
      <c r="H106" s="19"/>
      <c r="I106" s="19"/>
      <c r="J106" s="19"/>
      <c r="K106" s="19"/>
      <c r="L106" s="19"/>
      <c r="M106" s="19"/>
      <c r="N106" s="19"/>
      <c r="O106" s="19"/>
    </row>
    <row r="107" spans="1:15" x14ac:dyDescent="0.3">
      <c r="A107" s="45" t="s">
        <v>475</v>
      </c>
      <c r="B107" s="27" t="s">
        <v>475</v>
      </c>
      <c r="D107" s="27" t="s">
        <v>402</v>
      </c>
      <c r="E107" t="s">
        <v>161</v>
      </c>
      <c r="G107" s="19"/>
      <c r="H107" s="19"/>
      <c r="I107" s="19"/>
      <c r="J107" s="19"/>
      <c r="K107" s="19"/>
      <c r="L107" s="19"/>
      <c r="M107" s="19"/>
      <c r="N107" s="19"/>
      <c r="O107" s="19"/>
    </row>
    <row r="108" spans="1:15" x14ac:dyDescent="0.3">
      <c r="A108" s="45" t="s">
        <v>475</v>
      </c>
      <c r="B108" s="27" t="s">
        <v>475</v>
      </c>
      <c r="D108" s="27" t="s">
        <v>520</v>
      </c>
      <c r="E108" t="s">
        <v>169</v>
      </c>
      <c r="G108" s="19"/>
      <c r="H108" s="19"/>
      <c r="I108" s="19"/>
      <c r="J108" s="19"/>
      <c r="K108" s="19"/>
      <c r="L108" s="19"/>
      <c r="M108" s="19"/>
      <c r="N108" s="19"/>
      <c r="O108" s="19"/>
    </row>
    <row r="109" spans="1:15" x14ac:dyDescent="0.3">
      <c r="A109" s="45" t="s">
        <v>475</v>
      </c>
      <c r="B109" s="27" t="s">
        <v>475</v>
      </c>
      <c r="D109" s="27" t="s">
        <v>520</v>
      </c>
      <c r="E109" t="s">
        <v>172</v>
      </c>
      <c r="G109" s="19"/>
      <c r="H109" s="19"/>
      <c r="I109" s="19"/>
      <c r="J109" s="19"/>
      <c r="K109" s="19"/>
      <c r="L109" s="19"/>
      <c r="M109" s="19"/>
      <c r="N109" s="19"/>
      <c r="O109" s="19"/>
    </row>
    <row r="110" spans="1:15" x14ac:dyDescent="0.3">
      <c r="A110" s="45" t="s">
        <v>475</v>
      </c>
      <c r="B110" s="27" t="s">
        <v>475</v>
      </c>
      <c r="D110" s="27" t="s">
        <v>435</v>
      </c>
      <c r="E110" t="s">
        <v>183</v>
      </c>
      <c r="G110" s="19"/>
      <c r="H110" s="19"/>
      <c r="I110" s="19"/>
      <c r="J110" s="19"/>
      <c r="K110" s="19"/>
      <c r="L110" s="19"/>
      <c r="M110" s="19"/>
    </row>
    <row r="111" spans="1:15" x14ac:dyDescent="0.3">
      <c r="G111" s="19"/>
      <c r="H111" s="19"/>
      <c r="I111" s="19"/>
      <c r="J111" s="19"/>
      <c r="K111" s="19"/>
      <c r="L111" s="19"/>
      <c r="M111" s="19"/>
    </row>
    <row r="112" spans="1:15" x14ac:dyDescent="0.3">
      <c r="A112" s="65" t="s">
        <v>778</v>
      </c>
    </row>
    <row r="113" spans="1:8" x14ac:dyDescent="0.3">
      <c r="A113" s="502" t="s">
        <v>779</v>
      </c>
      <c r="B113" s="502"/>
      <c r="C113" s="502"/>
      <c r="D113" s="502"/>
      <c r="E113" s="502"/>
      <c r="F113" s="502"/>
      <c r="G113" s="502"/>
      <c r="H113" s="502"/>
    </row>
    <row r="114" spans="1:8" x14ac:dyDescent="0.3">
      <c r="A114" s="44" t="s">
        <v>699</v>
      </c>
      <c r="B114" s="44" t="s">
        <v>700</v>
      </c>
      <c r="C114" s="44" t="s">
        <v>701</v>
      </c>
      <c r="D114" s="44" t="s">
        <v>702</v>
      </c>
      <c r="E114" s="44" t="s">
        <v>703</v>
      </c>
      <c r="F114" s="44" t="s">
        <v>704</v>
      </c>
      <c r="G114" s="44" t="s">
        <v>705</v>
      </c>
      <c r="H114" s="44" t="s">
        <v>706</v>
      </c>
    </row>
    <row r="115" spans="1:8" x14ac:dyDescent="0.3">
      <c r="A115" t="s">
        <v>707</v>
      </c>
      <c r="B115">
        <v>2211.0100000000002</v>
      </c>
      <c r="C115" t="s">
        <v>708</v>
      </c>
      <c r="D115" t="s">
        <v>709</v>
      </c>
    </row>
    <row r="116" spans="1:8" x14ac:dyDescent="0.3">
      <c r="A116" t="s">
        <v>710</v>
      </c>
      <c r="B116">
        <v>2211.0100000000002</v>
      </c>
      <c r="C116" t="s">
        <v>708</v>
      </c>
      <c r="D116" t="s">
        <v>711</v>
      </c>
    </row>
    <row r="117" spans="1:8" x14ac:dyDescent="0.3">
      <c r="A117" t="s">
        <v>712</v>
      </c>
      <c r="B117">
        <v>2211.0100000000002</v>
      </c>
      <c r="C117" t="s">
        <v>708</v>
      </c>
      <c r="D117" t="s">
        <v>713</v>
      </c>
    </row>
    <row r="118" spans="1:8" x14ac:dyDescent="0.3">
      <c r="A118" t="s">
        <v>714</v>
      </c>
      <c r="B118">
        <v>2211.0100000000002</v>
      </c>
      <c r="C118" t="s">
        <v>708</v>
      </c>
      <c r="D118" t="s">
        <v>780</v>
      </c>
    </row>
    <row r="119" spans="1:8" x14ac:dyDescent="0.3">
      <c r="A119" t="s">
        <v>716</v>
      </c>
      <c r="B119">
        <v>2211.0100000000002</v>
      </c>
      <c r="C119" t="s">
        <v>708</v>
      </c>
      <c r="D119" t="s">
        <v>717</v>
      </c>
    </row>
    <row r="120" spans="1:8" x14ac:dyDescent="0.3">
      <c r="A120" t="s">
        <v>718</v>
      </c>
      <c r="B120">
        <v>2211.0100000000002</v>
      </c>
      <c r="C120" t="s">
        <v>708</v>
      </c>
      <c r="D120" t="s">
        <v>719</v>
      </c>
    </row>
    <row r="121" spans="1:8" x14ac:dyDescent="0.3">
      <c r="A121" t="s">
        <v>720</v>
      </c>
      <c r="B121">
        <v>2211.0100000000002</v>
      </c>
      <c r="C121" t="s">
        <v>708</v>
      </c>
      <c r="D121" t="s">
        <v>721</v>
      </c>
    </row>
    <row r="122" spans="1:8" x14ac:dyDescent="0.3">
      <c r="A122" t="s">
        <v>722</v>
      </c>
      <c r="B122">
        <v>2211.0100000000002</v>
      </c>
      <c r="C122" t="s">
        <v>708</v>
      </c>
      <c r="D122" t="s">
        <v>719</v>
      </c>
    </row>
    <row r="123" spans="1:8" x14ac:dyDescent="0.3">
      <c r="A123" t="s">
        <v>723</v>
      </c>
      <c r="B123">
        <v>2211.0100000000002</v>
      </c>
      <c r="C123" t="s">
        <v>708</v>
      </c>
      <c r="D123" t="s">
        <v>724</v>
      </c>
    </row>
    <row r="124" spans="1:8" x14ac:dyDescent="0.3">
      <c r="A124" t="s">
        <v>725</v>
      </c>
      <c r="B124">
        <v>2211.0100000000002</v>
      </c>
      <c r="C124" t="s">
        <v>708</v>
      </c>
      <c r="D124" t="s">
        <v>726</v>
      </c>
    </row>
    <row r="125" spans="1:8" x14ac:dyDescent="0.3">
      <c r="A125" t="s">
        <v>727</v>
      </c>
      <c r="B125">
        <v>2211.0100000000002</v>
      </c>
      <c r="C125" t="s">
        <v>708</v>
      </c>
      <c r="D125" t="s">
        <v>728</v>
      </c>
    </row>
    <row r="126" spans="1:8" x14ac:dyDescent="0.3">
      <c r="A126" t="s">
        <v>729</v>
      </c>
      <c r="B126">
        <v>2211.0100000000002</v>
      </c>
      <c r="C126" t="s">
        <v>708</v>
      </c>
      <c r="D126" t="s">
        <v>730</v>
      </c>
    </row>
    <row r="127" spans="1:8" x14ac:dyDescent="0.3">
      <c r="A127" t="s">
        <v>731</v>
      </c>
      <c r="B127">
        <v>2211.0100000000002</v>
      </c>
      <c r="C127" t="s">
        <v>708</v>
      </c>
      <c r="D127" t="s">
        <v>732</v>
      </c>
    </row>
    <row r="128" spans="1:8" x14ac:dyDescent="0.3">
      <c r="A128" t="s">
        <v>733</v>
      </c>
      <c r="B128">
        <v>2211.0100000000002</v>
      </c>
      <c r="C128" t="s">
        <v>708</v>
      </c>
      <c r="D128" t="s">
        <v>734</v>
      </c>
    </row>
    <row r="129" spans="1:8" x14ac:dyDescent="0.3">
      <c r="A129" t="s">
        <v>735</v>
      </c>
      <c r="B129">
        <v>2211.0100000000002</v>
      </c>
      <c r="C129" t="s">
        <v>708</v>
      </c>
      <c r="D129" t="s">
        <v>736</v>
      </c>
    </row>
    <row r="130" spans="1:8" x14ac:dyDescent="0.3">
      <c r="A130" t="s">
        <v>737</v>
      </c>
      <c r="B130">
        <v>2211.0100000000002</v>
      </c>
      <c r="C130" t="s">
        <v>708</v>
      </c>
      <c r="D130" t="s">
        <v>738</v>
      </c>
    </row>
    <row r="131" spans="1:8" x14ac:dyDescent="0.3">
      <c r="A131" t="s">
        <v>739</v>
      </c>
      <c r="B131">
        <v>2211.0100000000002</v>
      </c>
      <c r="C131" t="s">
        <v>708</v>
      </c>
      <c r="D131" t="s">
        <v>740</v>
      </c>
    </row>
    <row r="132" spans="1:8" x14ac:dyDescent="0.3">
      <c r="A132" t="s">
        <v>741</v>
      </c>
      <c r="B132">
        <v>2211.0100000000002</v>
      </c>
      <c r="C132" t="s">
        <v>708</v>
      </c>
      <c r="D132" t="s">
        <v>742</v>
      </c>
    </row>
    <row r="133" spans="1:8" x14ac:dyDescent="0.3">
      <c r="A133" t="s">
        <v>743</v>
      </c>
      <c r="B133" s="8" t="s">
        <v>744</v>
      </c>
      <c r="C133" t="s">
        <v>745</v>
      </c>
      <c r="F133" s="3"/>
    </row>
    <row r="134" spans="1:8" x14ac:dyDescent="0.3">
      <c r="A134" t="s">
        <v>743</v>
      </c>
      <c r="B134" s="8" t="s">
        <v>746</v>
      </c>
      <c r="C134" t="s">
        <v>747</v>
      </c>
      <c r="F134" s="3"/>
    </row>
    <row r="135" spans="1:8" x14ac:dyDescent="0.3">
      <c r="A135" t="s">
        <v>743</v>
      </c>
      <c r="B135">
        <v>2221.14</v>
      </c>
      <c r="C135" t="s">
        <v>748</v>
      </c>
      <c r="F135" s="3"/>
    </row>
    <row r="136" spans="1:8" x14ac:dyDescent="0.3">
      <c r="A136" t="s">
        <v>743</v>
      </c>
      <c r="B136">
        <v>1002.01</v>
      </c>
      <c r="C136" t="s">
        <v>749</v>
      </c>
      <c r="D136" t="s">
        <v>781</v>
      </c>
      <c r="F136" s="3"/>
      <c r="G136" t="s">
        <v>751</v>
      </c>
      <c r="H136">
        <v>39800114</v>
      </c>
    </row>
    <row r="138" spans="1:8" x14ac:dyDescent="0.3">
      <c r="A138" s="65" t="s">
        <v>782</v>
      </c>
    </row>
    <row r="139" spans="1:8" x14ac:dyDescent="0.3">
      <c r="A139" s="502" t="s">
        <v>783</v>
      </c>
      <c r="B139" s="502"/>
      <c r="C139" s="502"/>
      <c r="D139" s="502"/>
      <c r="E139" s="502"/>
      <c r="F139" s="502"/>
      <c r="G139" s="502"/>
      <c r="H139" s="502"/>
    </row>
    <row r="140" spans="1:8" x14ac:dyDescent="0.3">
      <c r="A140" s="44" t="s">
        <v>699</v>
      </c>
      <c r="B140" s="44" t="s">
        <v>700</v>
      </c>
      <c r="C140" s="44" t="s">
        <v>701</v>
      </c>
      <c r="D140" s="44" t="s">
        <v>702</v>
      </c>
      <c r="E140" s="44" t="s">
        <v>703</v>
      </c>
      <c r="F140" s="44" t="s">
        <v>704</v>
      </c>
      <c r="G140" s="44" t="s">
        <v>705</v>
      </c>
      <c r="H140" s="44" t="s">
        <v>706</v>
      </c>
    </row>
    <row r="141" spans="1:8" x14ac:dyDescent="0.3">
      <c r="A141" t="s">
        <v>707</v>
      </c>
      <c r="B141">
        <v>2211.0100000000002</v>
      </c>
      <c r="C141" t="s">
        <v>708</v>
      </c>
      <c r="D141" t="s">
        <v>709</v>
      </c>
    </row>
    <row r="142" spans="1:8" x14ac:dyDescent="0.3">
      <c r="A142" t="s">
        <v>710</v>
      </c>
      <c r="B142">
        <v>2211.0100000000002</v>
      </c>
      <c r="C142" t="s">
        <v>708</v>
      </c>
      <c r="D142" t="s">
        <v>711</v>
      </c>
    </row>
    <row r="143" spans="1:8" x14ac:dyDescent="0.3">
      <c r="A143" t="s">
        <v>712</v>
      </c>
      <c r="B143">
        <v>2211.0100000000002</v>
      </c>
      <c r="C143" t="s">
        <v>708</v>
      </c>
      <c r="D143" t="s">
        <v>713</v>
      </c>
    </row>
    <row r="144" spans="1:8" x14ac:dyDescent="0.3">
      <c r="A144" t="s">
        <v>714</v>
      </c>
      <c r="B144">
        <v>2211.0100000000002</v>
      </c>
      <c r="C144" t="s">
        <v>708</v>
      </c>
      <c r="D144" t="s">
        <v>780</v>
      </c>
    </row>
    <row r="145" spans="1:6" x14ac:dyDescent="0.3">
      <c r="A145" t="s">
        <v>716</v>
      </c>
      <c r="B145">
        <v>2211.0100000000002</v>
      </c>
      <c r="C145" t="s">
        <v>708</v>
      </c>
      <c r="D145" t="s">
        <v>717</v>
      </c>
    </row>
    <row r="146" spans="1:6" x14ac:dyDescent="0.3">
      <c r="A146" t="s">
        <v>718</v>
      </c>
      <c r="B146">
        <v>2211.0100000000002</v>
      </c>
      <c r="C146" t="s">
        <v>708</v>
      </c>
      <c r="D146" t="s">
        <v>719</v>
      </c>
    </row>
    <row r="147" spans="1:6" x14ac:dyDescent="0.3">
      <c r="A147" t="s">
        <v>720</v>
      </c>
      <c r="B147">
        <v>2211.0100000000002</v>
      </c>
      <c r="C147" t="s">
        <v>708</v>
      </c>
      <c r="D147" t="s">
        <v>721</v>
      </c>
    </row>
    <row r="148" spans="1:6" x14ac:dyDescent="0.3">
      <c r="A148" t="s">
        <v>722</v>
      </c>
      <c r="B148">
        <v>2211.0100000000002</v>
      </c>
      <c r="C148" t="s">
        <v>708</v>
      </c>
      <c r="D148" t="s">
        <v>719</v>
      </c>
    </row>
    <row r="149" spans="1:6" x14ac:dyDescent="0.3">
      <c r="A149" t="s">
        <v>723</v>
      </c>
      <c r="B149">
        <v>2211.0100000000002</v>
      </c>
      <c r="C149" t="s">
        <v>708</v>
      </c>
      <c r="D149" t="s">
        <v>724</v>
      </c>
    </row>
    <row r="150" spans="1:6" x14ac:dyDescent="0.3">
      <c r="A150" t="s">
        <v>725</v>
      </c>
      <c r="B150">
        <v>2211.0100000000002</v>
      </c>
      <c r="C150" t="s">
        <v>708</v>
      </c>
      <c r="D150" t="s">
        <v>726</v>
      </c>
    </row>
    <row r="151" spans="1:6" x14ac:dyDescent="0.3">
      <c r="A151" t="s">
        <v>727</v>
      </c>
      <c r="B151">
        <v>2211.0100000000002</v>
      </c>
      <c r="C151" t="s">
        <v>708</v>
      </c>
      <c r="D151" t="s">
        <v>728</v>
      </c>
    </row>
    <row r="152" spans="1:6" x14ac:dyDescent="0.3">
      <c r="A152" t="s">
        <v>729</v>
      </c>
      <c r="B152">
        <v>2211.0100000000002</v>
      </c>
      <c r="C152" t="s">
        <v>708</v>
      </c>
      <c r="D152" t="s">
        <v>730</v>
      </c>
    </row>
    <row r="153" spans="1:6" x14ac:dyDescent="0.3">
      <c r="A153" t="s">
        <v>731</v>
      </c>
      <c r="B153">
        <v>2211.0100000000002</v>
      </c>
      <c r="C153" t="s">
        <v>708</v>
      </c>
      <c r="D153" t="s">
        <v>732</v>
      </c>
    </row>
    <row r="154" spans="1:6" x14ac:dyDescent="0.3">
      <c r="A154" t="s">
        <v>733</v>
      </c>
      <c r="B154">
        <v>2211.0100000000002</v>
      </c>
      <c r="C154" t="s">
        <v>708</v>
      </c>
      <c r="D154" t="s">
        <v>734</v>
      </c>
    </row>
    <row r="155" spans="1:6" x14ac:dyDescent="0.3">
      <c r="A155" t="s">
        <v>735</v>
      </c>
      <c r="B155">
        <v>2211.0100000000002</v>
      </c>
      <c r="C155" t="s">
        <v>708</v>
      </c>
      <c r="D155" t="s">
        <v>736</v>
      </c>
    </row>
    <row r="156" spans="1:6" x14ac:dyDescent="0.3">
      <c r="A156" t="s">
        <v>737</v>
      </c>
      <c r="B156">
        <v>2211.0100000000002</v>
      </c>
      <c r="C156" t="s">
        <v>708</v>
      </c>
      <c r="D156" t="s">
        <v>738</v>
      </c>
    </row>
    <row r="157" spans="1:6" x14ac:dyDescent="0.3">
      <c r="A157" t="s">
        <v>739</v>
      </c>
      <c r="B157">
        <v>2211.0100000000002</v>
      </c>
      <c r="C157" t="s">
        <v>708</v>
      </c>
      <c r="D157" t="s">
        <v>740</v>
      </c>
    </row>
    <row r="158" spans="1:6" x14ac:dyDescent="0.3">
      <c r="A158" t="s">
        <v>741</v>
      </c>
      <c r="B158">
        <v>2211.0100000000002</v>
      </c>
      <c r="C158" t="s">
        <v>708</v>
      </c>
      <c r="D158" t="s">
        <v>742</v>
      </c>
    </row>
    <row r="159" spans="1:6" x14ac:dyDescent="0.3">
      <c r="A159" t="s">
        <v>743</v>
      </c>
      <c r="B159" s="8" t="s">
        <v>744</v>
      </c>
      <c r="C159" t="s">
        <v>745</v>
      </c>
      <c r="F159" s="3"/>
    </row>
    <row r="160" spans="1:6" x14ac:dyDescent="0.3">
      <c r="A160" t="s">
        <v>743</v>
      </c>
      <c r="B160" s="8" t="s">
        <v>746</v>
      </c>
      <c r="C160" t="s">
        <v>747</v>
      </c>
      <c r="F160" s="3"/>
    </row>
    <row r="161" spans="1:8" x14ac:dyDescent="0.3">
      <c r="A161" t="s">
        <v>743</v>
      </c>
      <c r="B161">
        <v>2221.14</v>
      </c>
      <c r="C161" t="s">
        <v>748</v>
      </c>
      <c r="F161" s="3"/>
    </row>
    <row r="162" spans="1:8" x14ac:dyDescent="0.3">
      <c r="A162" t="s">
        <v>743</v>
      </c>
      <c r="B162" s="8" t="s">
        <v>784</v>
      </c>
      <c r="C162" t="s">
        <v>785</v>
      </c>
      <c r="D162" t="s">
        <v>786</v>
      </c>
      <c r="F162" s="3"/>
      <c r="G162" t="s">
        <v>751</v>
      </c>
      <c r="H162" t="s">
        <v>787</v>
      </c>
    </row>
    <row r="166" spans="1:8" x14ac:dyDescent="0.3">
      <c r="A166" s="65" t="s">
        <v>788</v>
      </c>
    </row>
    <row r="167" spans="1:8" x14ac:dyDescent="0.3">
      <c r="A167" s="502" t="s">
        <v>789</v>
      </c>
      <c r="B167" s="502"/>
      <c r="C167" s="502"/>
      <c r="D167" s="502"/>
      <c r="E167" s="502"/>
      <c r="F167" s="502"/>
      <c r="G167" s="502"/>
      <c r="H167" s="502"/>
    </row>
    <row r="168" spans="1:8" x14ac:dyDescent="0.3">
      <c r="A168" s="44" t="s">
        <v>699</v>
      </c>
      <c r="B168" s="44" t="s">
        <v>700</v>
      </c>
      <c r="C168" s="44" t="s">
        <v>701</v>
      </c>
      <c r="D168" s="44" t="s">
        <v>702</v>
      </c>
      <c r="E168" s="44" t="s">
        <v>703</v>
      </c>
      <c r="F168" s="44" t="s">
        <v>704</v>
      </c>
      <c r="G168" s="44" t="s">
        <v>705</v>
      </c>
      <c r="H168" s="44" t="s">
        <v>706</v>
      </c>
    </row>
    <row r="169" spans="1:8" x14ac:dyDescent="0.3">
      <c r="A169" t="s">
        <v>755</v>
      </c>
      <c r="B169" s="9" t="s">
        <v>756</v>
      </c>
      <c r="C169" s="9" t="s">
        <v>757</v>
      </c>
      <c r="D169" t="s">
        <v>709</v>
      </c>
    </row>
    <row r="170" spans="1:8" x14ac:dyDescent="0.3">
      <c r="A170" t="s">
        <v>758</v>
      </c>
      <c r="B170" s="9" t="s">
        <v>756</v>
      </c>
      <c r="C170" s="9" t="s">
        <v>757</v>
      </c>
      <c r="D170" t="s">
        <v>711</v>
      </c>
    </row>
    <row r="171" spans="1:8" x14ac:dyDescent="0.3">
      <c r="A171" t="s">
        <v>759</v>
      </c>
      <c r="B171" s="9" t="s">
        <v>756</v>
      </c>
      <c r="C171" s="9" t="s">
        <v>757</v>
      </c>
      <c r="D171" t="s">
        <v>713</v>
      </c>
    </row>
    <row r="172" spans="1:8" x14ac:dyDescent="0.3">
      <c r="A172" t="s">
        <v>760</v>
      </c>
      <c r="B172" s="9" t="s">
        <v>756</v>
      </c>
      <c r="C172" s="9" t="s">
        <v>757</v>
      </c>
      <c r="D172" t="s">
        <v>780</v>
      </c>
    </row>
    <row r="173" spans="1:8" x14ac:dyDescent="0.3">
      <c r="A173" t="s">
        <v>761</v>
      </c>
      <c r="B173" s="9" t="s">
        <v>756</v>
      </c>
      <c r="C173" s="9" t="s">
        <v>757</v>
      </c>
      <c r="D173" t="s">
        <v>717</v>
      </c>
    </row>
    <row r="174" spans="1:8" x14ac:dyDescent="0.3">
      <c r="A174" t="s">
        <v>762</v>
      </c>
      <c r="B174" s="9" t="s">
        <v>756</v>
      </c>
      <c r="C174" s="9" t="s">
        <v>757</v>
      </c>
      <c r="D174" t="s">
        <v>719</v>
      </c>
    </row>
    <row r="175" spans="1:8" x14ac:dyDescent="0.3">
      <c r="A175" t="s">
        <v>763</v>
      </c>
      <c r="B175" s="9" t="s">
        <v>756</v>
      </c>
      <c r="C175" s="9" t="s">
        <v>757</v>
      </c>
      <c r="D175" t="s">
        <v>721</v>
      </c>
    </row>
    <row r="176" spans="1:8" x14ac:dyDescent="0.3">
      <c r="A176" t="s">
        <v>764</v>
      </c>
      <c r="B176" s="9" t="s">
        <v>756</v>
      </c>
      <c r="C176" s="9" t="s">
        <v>757</v>
      </c>
      <c r="D176" t="s">
        <v>719</v>
      </c>
    </row>
    <row r="177" spans="1:8" x14ac:dyDescent="0.3">
      <c r="A177" t="s">
        <v>765</v>
      </c>
      <c r="B177" s="9" t="s">
        <v>756</v>
      </c>
      <c r="C177" s="9" t="s">
        <v>757</v>
      </c>
      <c r="D177" t="s">
        <v>724</v>
      </c>
    </row>
    <row r="178" spans="1:8" x14ac:dyDescent="0.3">
      <c r="A178" t="s">
        <v>766</v>
      </c>
      <c r="B178" s="9" t="s">
        <v>756</v>
      </c>
      <c r="C178" s="9" t="s">
        <v>757</v>
      </c>
      <c r="D178" t="s">
        <v>726</v>
      </c>
    </row>
    <row r="179" spans="1:8" x14ac:dyDescent="0.3">
      <c r="A179" t="s">
        <v>767</v>
      </c>
      <c r="B179" s="9" t="s">
        <v>756</v>
      </c>
      <c r="C179" s="9" t="s">
        <v>757</v>
      </c>
      <c r="D179" t="s">
        <v>728</v>
      </c>
    </row>
    <row r="180" spans="1:8" x14ac:dyDescent="0.3">
      <c r="A180" t="s">
        <v>768</v>
      </c>
      <c r="B180" s="9" t="s">
        <v>756</v>
      </c>
      <c r="C180" s="9" t="s">
        <v>757</v>
      </c>
      <c r="D180" t="s">
        <v>730</v>
      </c>
    </row>
    <row r="181" spans="1:8" x14ac:dyDescent="0.3">
      <c r="A181" t="s">
        <v>769</v>
      </c>
      <c r="B181" s="9" t="s">
        <v>756</v>
      </c>
      <c r="C181" s="9" t="s">
        <v>757</v>
      </c>
      <c r="D181" t="s">
        <v>732</v>
      </c>
    </row>
    <row r="182" spans="1:8" x14ac:dyDescent="0.3">
      <c r="A182" t="s">
        <v>770</v>
      </c>
      <c r="B182" s="9" t="s">
        <v>756</v>
      </c>
      <c r="C182" s="9" t="s">
        <v>757</v>
      </c>
      <c r="D182" t="s">
        <v>734</v>
      </c>
    </row>
    <row r="183" spans="1:8" x14ac:dyDescent="0.3">
      <c r="A183" t="s">
        <v>771</v>
      </c>
      <c r="B183" s="9" t="s">
        <v>756</v>
      </c>
      <c r="C183" s="9" t="s">
        <v>757</v>
      </c>
      <c r="D183" t="s">
        <v>736</v>
      </c>
    </row>
    <row r="184" spans="1:8" x14ac:dyDescent="0.3">
      <c r="A184" t="s">
        <v>772</v>
      </c>
      <c r="B184" s="9" t="s">
        <v>756</v>
      </c>
      <c r="C184" s="9" t="s">
        <v>757</v>
      </c>
      <c r="D184" t="s">
        <v>738</v>
      </c>
    </row>
    <row r="185" spans="1:8" x14ac:dyDescent="0.3">
      <c r="A185" t="s">
        <v>773</v>
      </c>
      <c r="B185" s="9" t="s">
        <v>756</v>
      </c>
      <c r="C185" s="9" t="s">
        <v>757</v>
      </c>
      <c r="D185" t="s">
        <v>740</v>
      </c>
    </row>
    <row r="186" spans="1:8" x14ac:dyDescent="0.3">
      <c r="A186" t="s">
        <v>774</v>
      </c>
      <c r="B186" s="9" t="s">
        <v>756</v>
      </c>
      <c r="C186" s="9" t="s">
        <v>757</v>
      </c>
      <c r="D186" t="s">
        <v>742</v>
      </c>
    </row>
    <row r="187" spans="1:8" x14ac:dyDescent="0.3">
      <c r="A187" t="s">
        <v>775</v>
      </c>
      <c r="B187">
        <v>1002.01</v>
      </c>
      <c r="C187" t="s">
        <v>749</v>
      </c>
      <c r="D187" t="s">
        <v>781</v>
      </c>
      <c r="F187" s="3"/>
      <c r="G187" t="s">
        <v>751</v>
      </c>
      <c r="H187" t="s">
        <v>752</v>
      </c>
    </row>
    <row r="188" spans="1:8" x14ac:dyDescent="0.3">
      <c r="A188" t="s">
        <v>775</v>
      </c>
      <c r="B188" s="8">
        <v>2221.14</v>
      </c>
      <c r="C188" t="s">
        <v>748</v>
      </c>
      <c r="F188" s="3"/>
    </row>
    <row r="191" spans="1:8" x14ac:dyDescent="0.3">
      <c r="A191" s="65" t="s">
        <v>790</v>
      </c>
    </row>
    <row r="192" spans="1:8" x14ac:dyDescent="0.3">
      <c r="A192" s="502" t="s">
        <v>791</v>
      </c>
      <c r="B192" s="502"/>
      <c r="C192" s="502"/>
      <c r="D192" s="502"/>
      <c r="E192" s="502"/>
      <c r="F192" s="502"/>
      <c r="G192" s="502"/>
      <c r="H192" s="502"/>
    </row>
    <row r="193" spans="1:8" x14ac:dyDescent="0.3">
      <c r="A193" s="44" t="s">
        <v>699</v>
      </c>
      <c r="B193" s="44" t="s">
        <v>700</v>
      </c>
      <c r="C193" s="44" t="s">
        <v>701</v>
      </c>
      <c r="D193" s="44" t="s">
        <v>702</v>
      </c>
      <c r="E193" s="44" t="s">
        <v>703</v>
      </c>
      <c r="F193" s="44" t="s">
        <v>704</v>
      </c>
      <c r="G193" s="44" t="s">
        <v>705</v>
      </c>
      <c r="H193" s="44" t="s">
        <v>706</v>
      </c>
    </row>
    <row r="194" spans="1:8" x14ac:dyDescent="0.3">
      <c r="A194" t="s">
        <v>755</v>
      </c>
      <c r="B194" s="9" t="s">
        <v>756</v>
      </c>
      <c r="C194" s="9" t="s">
        <v>757</v>
      </c>
      <c r="D194" t="s">
        <v>709</v>
      </c>
    </row>
    <row r="195" spans="1:8" x14ac:dyDescent="0.3">
      <c r="A195" t="s">
        <v>758</v>
      </c>
      <c r="B195" s="9" t="s">
        <v>756</v>
      </c>
      <c r="C195" s="9" t="s">
        <v>757</v>
      </c>
      <c r="D195" t="s">
        <v>711</v>
      </c>
    </row>
    <row r="196" spans="1:8" x14ac:dyDescent="0.3">
      <c r="A196" t="s">
        <v>759</v>
      </c>
      <c r="B196" s="9" t="s">
        <v>756</v>
      </c>
      <c r="C196" s="9" t="s">
        <v>757</v>
      </c>
      <c r="D196" t="s">
        <v>713</v>
      </c>
    </row>
    <row r="197" spans="1:8" x14ac:dyDescent="0.3">
      <c r="A197" t="s">
        <v>760</v>
      </c>
      <c r="B197" s="9" t="s">
        <v>756</v>
      </c>
      <c r="C197" s="9" t="s">
        <v>757</v>
      </c>
      <c r="D197" t="s">
        <v>780</v>
      </c>
    </row>
    <row r="198" spans="1:8" x14ac:dyDescent="0.3">
      <c r="A198" t="s">
        <v>761</v>
      </c>
      <c r="B198" s="9" t="s">
        <v>756</v>
      </c>
      <c r="C198" s="9" t="s">
        <v>757</v>
      </c>
      <c r="D198" t="s">
        <v>717</v>
      </c>
    </row>
    <row r="199" spans="1:8" x14ac:dyDescent="0.3">
      <c r="A199" t="s">
        <v>762</v>
      </c>
      <c r="B199" s="9" t="s">
        <v>756</v>
      </c>
      <c r="C199" s="9" t="s">
        <v>757</v>
      </c>
      <c r="D199" t="s">
        <v>719</v>
      </c>
    </row>
    <row r="200" spans="1:8" x14ac:dyDescent="0.3">
      <c r="A200" t="s">
        <v>763</v>
      </c>
      <c r="B200" s="9" t="s">
        <v>756</v>
      </c>
      <c r="C200" s="9" t="s">
        <v>757</v>
      </c>
      <c r="D200" t="s">
        <v>721</v>
      </c>
    </row>
    <row r="201" spans="1:8" x14ac:dyDescent="0.3">
      <c r="A201" t="s">
        <v>764</v>
      </c>
      <c r="B201" s="9" t="s">
        <v>756</v>
      </c>
      <c r="C201" s="9" t="s">
        <v>757</v>
      </c>
      <c r="D201" t="s">
        <v>719</v>
      </c>
    </row>
    <row r="202" spans="1:8" x14ac:dyDescent="0.3">
      <c r="A202" t="s">
        <v>765</v>
      </c>
      <c r="B202" s="9" t="s">
        <v>756</v>
      </c>
      <c r="C202" s="9" t="s">
        <v>757</v>
      </c>
      <c r="D202" t="s">
        <v>724</v>
      </c>
    </row>
    <row r="203" spans="1:8" x14ac:dyDescent="0.3">
      <c r="A203" t="s">
        <v>766</v>
      </c>
      <c r="B203" s="9" t="s">
        <v>756</v>
      </c>
      <c r="C203" s="9" t="s">
        <v>757</v>
      </c>
      <c r="D203" t="s">
        <v>726</v>
      </c>
    </row>
    <row r="204" spans="1:8" x14ac:dyDescent="0.3">
      <c r="A204" t="s">
        <v>767</v>
      </c>
      <c r="B204" s="9" t="s">
        <v>756</v>
      </c>
      <c r="C204" s="9" t="s">
        <v>757</v>
      </c>
      <c r="D204" t="s">
        <v>728</v>
      </c>
    </row>
    <row r="205" spans="1:8" x14ac:dyDescent="0.3">
      <c r="A205" t="s">
        <v>768</v>
      </c>
      <c r="B205" s="9" t="s">
        <v>756</v>
      </c>
      <c r="C205" s="9" t="s">
        <v>757</v>
      </c>
      <c r="D205" t="s">
        <v>730</v>
      </c>
    </row>
    <row r="206" spans="1:8" x14ac:dyDescent="0.3">
      <c r="A206" t="s">
        <v>769</v>
      </c>
      <c r="B206" s="9" t="s">
        <v>756</v>
      </c>
      <c r="C206" s="9" t="s">
        <v>757</v>
      </c>
      <c r="D206" t="s">
        <v>732</v>
      </c>
    </row>
    <row r="207" spans="1:8" x14ac:dyDescent="0.3">
      <c r="A207" t="s">
        <v>770</v>
      </c>
      <c r="B207" s="9" t="s">
        <v>756</v>
      </c>
      <c r="C207" s="9" t="s">
        <v>757</v>
      </c>
      <c r="D207" t="s">
        <v>734</v>
      </c>
    </row>
    <row r="208" spans="1:8" x14ac:dyDescent="0.3">
      <c r="A208" t="s">
        <v>771</v>
      </c>
      <c r="B208" s="9" t="s">
        <v>756</v>
      </c>
      <c r="C208" s="9" t="s">
        <v>757</v>
      </c>
      <c r="D208" t="s">
        <v>736</v>
      </c>
    </row>
    <row r="209" spans="1:15" x14ac:dyDescent="0.3">
      <c r="A209" t="s">
        <v>772</v>
      </c>
      <c r="B209" s="9" t="s">
        <v>756</v>
      </c>
      <c r="C209" s="9" t="s">
        <v>757</v>
      </c>
      <c r="D209" t="s">
        <v>738</v>
      </c>
    </row>
    <row r="210" spans="1:15" x14ac:dyDescent="0.3">
      <c r="A210" t="s">
        <v>773</v>
      </c>
      <c r="B210" s="9" t="s">
        <v>756</v>
      </c>
      <c r="C210" s="9" t="s">
        <v>757</v>
      </c>
      <c r="D210" t="s">
        <v>740</v>
      </c>
    </row>
    <row r="211" spans="1:15" x14ac:dyDescent="0.3">
      <c r="A211" t="s">
        <v>774</v>
      </c>
      <c r="B211" s="9" t="s">
        <v>756</v>
      </c>
      <c r="C211" s="9" t="s">
        <v>757</v>
      </c>
      <c r="D211" t="s">
        <v>742</v>
      </c>
    </row>
    <row r="212" spans="1:15" x14ac:dyDescent="0.3">
      <c r="A212" t="s">
        <v>775</v>
      </c>
      <c r="B212" s="8" t="s">
        <v>784</v>
      </c>
      <c r="C212" t="s">
        <v>785</v>
      </c>
      <c r="D212" t="s">
        <v>786</v>
      </c>
      <c r="F212" s="3"/>
      <c r="G212" t="s">
        <v>751</v>
      </c>
      <c r="H212" t="s">
        <v>787</v>
      </c>
    </row>
    <row r="213" spans="1:15" x14ac:dyDescent="0.3">
      <c r="A213" t="s">
        <v>775</v>
      </c>
      <c r="B213" s="8">
        <v>2221.14</v>
      </c>
      <c r="C213" t="s">
        <v>748</v>
      </c>
      <c r="F213" s="3"/>
    </row>
    <row r="218" spans="1:15" x14ac:dyDescent="0.3">
      <c r="A218" s="65" t="s">
        <v>792</v>
      </c>
    </row>
    <row r="219" spans="1:15" x14ac:dyDescent="0.3">
      <c r="A219" s="501" t="s">
        <v>793</v>
      </c>
      <c r="B219" s="501"/>
      <c r="C219" s="501"/>
      <c r="D219" s="501"/>
      <c r="E219" s="501"/>
      <c r="F219" s="501"/>
      <c r="G219" s="501"/>
      <c r="H219" s="501"/>
      <c r="I219" s="501"/>
      <c r="J219" s="501"/>
      <c r="K219" s="501"/>
      <c r="L219" s="501"/>
      <c r="M219" s="501"/>
      <c r="N219" s="501"/>
      <c r="O219" s="19"/>
    </row>
    <row r="220" spans="1:15" x14ac:dyDescent="0.3">
      <c r="A220" s="44" t="s">
        <v>504</v>
      </c>
      <c r="B220" s="44" t="s">
        <v>505</v>
      </c>
      <c r="C220" s="44" t="s">
        <v>506</v>
      </c>
      <c r="D220" s="44" t="s">
        <v>185</v>
      </c>
      <c r="E220" s="44" t="s">
        <v>115</v>
      </c>
      <c r="F220" s="44" t="s">
        <v>524</v>
      </c>
      <c r="G220" s="44" t="s">
        <v>508</v>
      </c>
      <c r="H220" s="44" t="s">
        <v>509</v>
      </c>
      <c r="I220" s="44" t="s">
        <v>510</v>
      </c>
      <c r="J220" s="44" t="s">
        <v>511</v>
      </c>
      <c r="K220" s="44" t="s">
        <v>512</v>
      </c>
      <c r="L220" s="44" t="s">
        <v>513</v>
      </c>
      <c r="M220" s="44" t="s">
        <v>514</v>
      </c>
      <c r="N220" s="44" t="s">
        <v>515</v>
      </c>
    </row>
    <row r="221" spans="1:15" x14ac:dyDescent="0.3">
      <c r="A221" s="27" t="s">
        <v>522</v>
      </c>
      <c r="B221" s="27" t="s">
        <v>522</v>
      </c>
      <c r="C221" t="s">
        <v>575</v>
      </c>
      <c r="D221" s="27" t="s">
        <v>435</v>
      </c>
      <c r="E221" t="s">
        <v>183</v>
      </c>
      <c r="F221">
        <v>0</v>
      </c>
      <c r="G221" s="19"/>
      <c r="H221" s="19"/>
      <c r="I221" s="19"/>
      <c r="J221" s="19"/>
      <c r="K221" s="19"/>
      <c r="L221" s="19"/>
      <c r="M221" s="19"/>
      <c r="N221" s="19"/>
      <c r="O221" s="19"/>
    </row>
    <row r="222" spans="1:15" x14ac:dyDescent="0.3">
      <c r="A222" s="27" t="s">
        <v>522</v>
      </c>
      <c r="B222" s="27" t="s">
        <v>522</v>
      </c>
      <c r="C222" t="s">
        <v>575</v>
      </c>
      <c r="D222" s="27" t="s">
        <v>435</v>
      </c>
      <c r="E222" t="s">
        <v>144</v>
      </c>
      <c r="F222">
        <v>0</v>
      </c>
      <c r="G222" s="19"/>
      <c r="H222" s="19"/>
      <c r="I222" s="19"/>
      <c r="J222" s="19"/>
      <c r="K222" s="19"/>
      <c r="L222" s="19"/>
      <c r="M222" s="19"/>
      <c r="N222" s="19"/>
      <c r="O222" s="19"/>
    </row>
    <row r="223" spans="1:15" x14ac:dyDescent="0.3">
      <c r="A223" s="27" t="s">
        <v>522</v>
      </c>
      <c r="B223" s="27" t="s">
        <v>522</v>
      </c>
      <c r="C223" t="s">
        <v>575</v>
      </c>
      <c r="D223" s="27" t="s">
        <v>435</v>
      </c>
      <c r="E223" t="s">
        <v>120</v>
      </c>
      <c r="F223">
        <v>0</v>
      </c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5" x14ac:dyDescent="0.3">
      <c r="A224" s="27" t="s">
        <v>522</v>
      </c>
      <c r="B224" s="27" t="s">
        <v>522</v>
      </c>
      <c r="C224" t="s">
        <v>575</v>
      </c>
      <c r="D224" s="27" t="s">
        <v>518</v>
      </c>
      <c r="E224" t="s">
        <v>133</v>
      </c>
      <c r="F224">
        <v>0</v>
      </c>
      <c r="G224" s="19"/>
      <c r="H224" s="19"/>
      <c r="I224" s="19"/>
      <c r="J224" s="19"/>
      <c r="K224" s="19"/>
      <c r="L224" s="19"/>
      <c r="M224" s="19"/>
      <c r="N224" s="19"/>
      <c r="O224" s="19"/>
    </row>
    <row r="225" spans="1:15" x14ac:dyDescent="0.3">
      <c r="A225" s="27" t="s">
        <v>522</v>
      </c>
      <c r="B225" s="27" t="s">
        <v>522</v>
      </c>
      <c r="C225" t="s">
        <v>575</v>
      </c>
      <c r="D225" s="27" t="s">
        <v>402</v>
      </c>
      <c r="E225" t="s">
        <v>149</v>
      </c>
      <c r="F225" t="s">
        <v>471</v>
      </c>
      <c r="G225" s="19"/>
      <c r="H225" s="19"/>
      <c r="I225" s="19"/>
      <c r="J225" s="19"/>
      <c r="K225" s="19"/>
      <c r="L225" s="19"/>
      <c r="M225" s="19"/>
      <c r="N225" s="19"/>
      <c r="O225" s="19"/>
    </row>
    <row r="226" spans="1:15" x14ac:dyDescent="0.3">
      <c r="A226" s="27" t="s">
        <v>522</v>
      </c>
      <c r="B226" s="27" t="s">
        <v>522</v>
      </c>
      <c r="C226" t="s">
        <v>575</v>
      </c>
      <c r="D226" s="27" t="s">
        <v>402</v>
      </c>
      <c r="E226" t="s">
        <v>154</v>
      </c>
      <c r="F226" t="s">
        <v>584</v>
      </c>
      <c r="G226" s="19"/>
      <c r="H226" s="19"/>
      <c r="I226" s="19"/>
      <c r="J226" s="19"/>
      <c r="K226" s="19"/>
      <c r="L226" s="19"/>
      <c r="M226" s="19"/>
      <c r="N226" s="19"/>
      <c r="O226" s="19"/>
    </row>
    <row r="227" spans="1:15" x14ac:dyDescent="0.3">
      <c r="A227" s="27" t="s">
        <v>522</v>
      </c>
      <c r="B227" s="27" t="s">
        <v>522</v>
      </c>
      <c r="C227" t="s">
        <v>575</v>
      </c>
      <c r="D227" s="27" t="s">
        <v>402</v>
      </c>
      <c r="E227" t="s">
        <v>154</v>
      </c>
      <c r="F227" t="s">
        <v>794</v>
      </c>
      <c r="G227" s="19"/>
      <c r="H227" s="19"/>
      <c r="I227" s="19"/>
      <c r="J227" s="19"/>
      <c r="K227" s="19"/>
      <c r="L227" s="19"/>
      <c r="M227" s="19"/>
      <c r="N227" s="19"/>
      <c r="O227" s="19"/>
    </row>
    <row r="228" spans="1:15" x14ac:dyDescent="0.3">
      <c r="A228" s="27" t="s">
        <v>522</v>
      </c>
      <c r="B228" s="27" t="s">
        <v>522</v>
      </c>
      <c r="C228" t="s">
        <v>575</v>
      </c>
      <c r="D228" s="27" t="s">
        <v>402</v>
      </c>
      <c r="E228" t="s">
        <v>154</v>
      </c>
      <c r="F228" t="s">
        <v>795</v>
      </c>
      <c r="G228" s="19"/>
      <c r="H228" s="19"/>
      <c r="I228" s="19"/>
      <c r="J228" s="19"/>
      <c r="K228" s="19"/>
      <c r="L228" s="19"/>
      <c r="M228" s="19"/>
      <c r="N228" s="19"/>
      <c r="O228" s="19"/>
    </row>
    <row r="229" spans="1:15" x14ac:dyDescent="0.3">
      <c r="A229" s="27" t="s">
        <v>522</v>
      </c>
      <c r="B229" s="27" t="s">
        <v>522</v>
      </c>
      <c r="C229" t="s">
        <v>575</v>
      </c>
      <c r="D229" s="27" t="s">
        <v>402</v>
      </c>
      <c r="E229" t="s">
        <v>156</v>
      </c>
      <c r="F229" t="s">
        <v>465</v>
      </c>
      <c r="G229" s="19"/>
      <c r="H229" s="19"/>
      <c r="I229" s="19"/>
      <c r="J229" s="19"/>
      <c r="K229" s="19"/>
      <c r="L229" s="19"/>
      <c r="M229" s="19"/>
      <c r="N229" s="19"/>
      <c r="O229" s="19"/>
    </row>
    <row r="230" spans="1:15" x14ac:dyDescent="0.3">
      <c r="A230" s="27" t="s">
        <v>522</v>
      </c>
      <c r="B230" s="27" t="s">
        <v>522</v>
      </c>
      <c r="C230" t="s">
        <v>575</v>
      </c>
      <c r="D230" s="27" t="s">
        <v>402</v>
      </c>
      <c r="E230" t="s">
        <v>156</v>
      </c>
      <c r="F230" t="s">
        <v>469</v>
      </c>
      <c r="G230" s="19"/>
      <c r="H230" s="19"/>
      <c r="I230" s="19"/>
      <c r="J230" s="19"/>
      <c r="K230" s="19"/>
      <c r="L230" s="19"/>
      <c r="M230" s="19"/>
      <c r="N230" s="19"/>
      <c r="O230" s="19"/>
    </row>
    <row r="231" spans="1:15" x14ac:dyDescent="0.3">
      <c r="A231" s="27" t="s">
        <v>522</v>
      </c>
      <c r="B231" s="27" t="s">
        <v>522</v>
      </c>
      <c r="C231" t="s">
        <v>575</v>
      </c>
      <c r="D231" s="27" t="s">
        <v>402</v>
      </c>
      <c r="E231" t="s">
        <v>156</v>
      </c>
      <c r="F231" t="s">
        <v>473</v>
      </c>
      <c r="G231" s="19"/>
      <c r="H231" s="19"/>
      <c r="I231" s="19"/>
      <c r="J231" s="19"/>
      <c r="K231" s="19"/>
      <c r="L231" s="19"/>
      <c r="M231" s="19"/>
      <c r="N231" s="19"/>
      <c r="O231" s="19"/>
    </row>
    <row r="232" spans="1:15" x14ac:dyDescent="0.3">
      <c r="A232" s="27" t="s">
        <v>522</v>
      </c>
      <c r="B232" s="27" t="s">
        <v>522</v>
      </c>
      <c r="C232" t="s">
        <v>575</v>
      </c>
      <c r="D232" s="27" t="s">
        <v>520</v>
      </c>
      <c r="E232" t="s">
        <v>179</v>
      </c>
      <c r="F232">
        <v>0</v>
      </c>
      <c r="G232" s="19"/>
      <c r="H232" s="19"/>
      <c r="I232" s="19"/>
      <c r="J232" s="19"/>
      <c r="K232" s="19"/>
      <c r="L232" s="19"/>
      <c r="M232" s="19"/>
      <c r="N232" s="19"/>
      <c r="O232" s="19"/>
    </row>
    <row r="233" spans="1:15" x14ac:dyDescent="0.3">
      <c r="A233" s="27" t="s">
        <v>522</v>
      </c>
      <c r="B233" s="27" t="s">
        <v>522</v>
      </c>
      <c r="C233" t="s">
        <v>575</v>
      </c>
      <c r="D233" s="27" t="s">
        <v>520</v>
      </c>
      <c r="E233" t="s">
        <v>169</v>
      </c>
      <c r="F233">
        <v>0</v>
      </c>
      <c r="G233" s="19"/>
      <c r="H233" s="19"/>
      <c r="I233" s="19"/>
      <c r="J233" s="19"/>
      <c r="K233" s="19"/>
      <c r="L233" s="19"/>
      <c r="M233" s="19"/>
      <c r="N233" s="19"/>
      <c r="O233" s="19"/>
    </row>
    <row r="234" spans="1:15" x14ac:dyDescent="0.3">
      <c r="A234" s="27" t="s">
        <v>522</v>
      </c>
      <c r="B234" s="27" t="s">
        <v>522</v>
      </c>
      <c r="C234" t="s">
        <v>575</v>
      </c>
      <c r="D234" s="27" t="s">
        <v>520</v>
      </c>
      <c r="E234" t="s">
        <v>519</v>
      </c>
      <c r="F234" t="s">
        <v>584</v>
      </c>
      <c r="G234" s="19"/>
      <c r="H234" s="19"/>
      <c r="I234" s="19"/>
      <c r="J234" s="19"/>
      <c r="K234" s="19"/>
      <c r="L234" s="19"/>
      <c r="M234" s="19"/>
      <c r="N234" s="19"/>
      <c r="O234" s="19"/>
    </row>
    <row r="235" spans="1:15" x14ac:dyDescent="0.3">
      <c r="A235" s="27" t="s">
        <v>522</v>
      </c>
      <c r="B235" s="27" t="s">
        <v>522</v>
      </c>
      <c r="C235" t="s">
        <v>575</v>
      </c>
      <c r="D235" s="27" t="s">
        <v>520</v>
      </c>
      <c r="E235" t="s">
        <v>177</v>
      </c>
      <c r="F235">
        <v>0</v>
      </c>
      <c r="G235" s="19"/>
      <c r="H235" s="19"/>
      <c r="I235" s="19"/>
      <c r="J235" s="19"/>
      <c r="K235" s="19"/>
      <c r="L235" s="19"/>
      <c r="M235" s="19"/>
      <c r="N235" s="19"/>
      <c r="O235" s="19"/>
    </row>
    <row r="236" spans="1:15" x14ac:dyDescent="0.3">
      <c r="A236" s="27" t="s">
        <v>522</v>
      </c>
      <c r="B236" s="27" t="s">
        <v>522</v>
      </c>
      <c r="C236" t="s">
        <v>576</v>
      </c>
      <c r="D236" s="27" t="s">
        <v>435</v>
      </c>
      <c r="E236" t="s">
        <v>183</v>
      </c>
      <c r="F236">
        <v>0</v>
      </c>
      <c r="G236" s="19"/>
      <c r="H236" s="19"/>
      <c r="I236" s="19"/>
      <c r="J236" s="19"/>
      <c r="K236" s="19"/>
      <c r="L236" s="19"/>
      <c r="M236" s="19"/>
      <c r="N236" s="19"/>
      <c r="O236" s="19"/>
    </row>
    <row r="237" spans="1:15" x14ac:dyDescent="0.3">
      <c r="A237" s="45" t="s">
        <v>522</v>
      </c>
      <c r="B237" s="27" t="s">
        <v>522</v>
      </c>
      <c r="C237" t="s">
        <v>576</v>
      </c>
      <c r="D237" s="27" t="s">
        <v>517</v>
      </c>
      <c r="E237" t="s">
        <v>172</v>
      </c>
      <c r="F237">
        <v>0</v>
      </c>
      <c r="G237" s="19"/>
      <c r="H237" s="19"/>
      <c r="I237" s="19"/>
      <c r="J237" s="19"/>
      <c r="K237" s="19"/>
      <c r="L237" s="19"/>
      <c r="M237" s="19"/>
      <c r="N237" s="19"/>
      <c r="O237" s="19"/>
    </row>
    <row r="238" spans="1:15" x14ac:dyDescent="0.3">
      <c r="A238" s="45" t="s">
        <v>522</v>
      </c>
      <c r="B238" s="27" t="s">
        <v>522</v>
      </c>
      <c r="D238" s="27" t="s">
        <v>518</v>
      </c>
      <c r="E238" t="s">
        <v>129</v>
      </c>
    </row>
    <row r="239" spans="1:15" x14ac:dyDescent="0.3">
      <c r="A239" s="45" t="s">
        <v>522</v>
      </c>
      <c r="B239" s="27" t="s">
        <v>522</v>
      </c>
      <c r="D239" s="27" t="s">
        <v>518</v>
      </c>
      <c r="E239" t="s">
        <v>137</v>
      </c>
    </row>
    <row r="240" spans="1:15" x14ac:dyDescent="0.3">
      <c r="A240" s="45" t="s">
        <v>522</v>
      </c>
      <c r="B240" s="27" t="s">
        <v>522</v>
      </c>
      <c r="D240" s="27" t="s">
        <v>402</v>
      </c>
      <c r="E240" t="s">
        <v>161</v>
      </c>
    </row>
    <row r="241" spans="1:8" x14ac:dyDescent="0.3">
      <c r="A241" s="45" t="s">
        <v>522</v>
      </c>
      <c r="B241" s="27" t="s">
        <v>522</v>
      </c>
      <c r="D241" s="27" t="s">
        <v>435</v>
      </c>
      <c r="E241" t="s">
        <v>163</v>
      </c>
    </row>
    <row r="242" spans="1:8" x14ac:dyDescent="0.3">
      <c r="A242" s="45" t="s">
        <v>522</v>
      </c>
      <c r="B242" s="27" t="s">
        <v>522</v>
      </c>
      <c r="D242" s="27" t="s">
        <v>518</v>
      </c>
      <c r="E242" t="s">
        <v>165</v>
      </c>
    </row>
    <row r="243" spans="1:8" x14ac:dyDescent="0.3">
      <c r="A243" s="45" t="s">
        <v>522</v>
      </c>
      <c r="B243" s="27" t="s">
        <v>522</v>
      </c>
      <c r="D243" s="27" t="s">
        <v>435</v>
      </c>
      <c r="E243" t="s">
        <v>167</v>
      </c>
    </row>
    <row r="245" spans="1:8" x14ac:dyDescent="0.3">
      <c r="A245" s="65" t="s">
        <v>796</v>
      </c>
    </row>
    <row r="246" spans="1:8" x14ac:dyDescent="0.3">
      <c r="A246" s="502" t="s">
        <v>797</v>
      </c>
      <c r="B246" s="502"/>
      <c r="C246" s="502"/>
      <c r="D246" s="502"/>
      <c r="E246" s="502"/>
      <c r="F246" s="502"/>
      <c r="G246" s="502"/>
      <c r="H246" s="502"/>
    </row>
    <row r="247" spans="1:8" x14ac:dyDescent="0.3">
      <c r="A247" s="44" t="s">
        <v>699</v>
      </c>
      <c r="B247" s="44" t="s">
        <v>700</v>
      </c>
      <c r="C247" s="44" t="s">
        <v>701</v>
      </c>
      <c r="D247" s="44" t="s">
        <v>702</v>
      </c>
      <c r="E247" s="44" t="s">
        <v>703</v>
      </c>
      <c r="F247" s="44" t="s">
        <v>704</v>
      </c>
      <c r="G247" s="44" t="s">
        <v>705</v>
      </c>
      <c r="H247" s="44" t="s">
        <v>706</v>
      </c>
    </row>
    <row r="248" spans="1:8" x14ac:dyDescent="0.3">
      <c r="A248" t="s">
        <v>707</v>
      </c>
      <c r="B248">
        <v>2211.0100000000002</v>
      </c>
      <c r="C248" t="s">
        <v>708</v>
      </c>
      <c r="D248" t="s">
        <v>709</v>
      </c>
    </row>
    <row r="249" spans="1:8" x14ac:dyDescent="0.3">
      <c r="A249" t="s">
        <v>710</v>
      </c>
      <c r="B249">
        <v>2211.0100000000002</v>
      </c>
      <c r="C249" t="s">
        <v>708</v>
      </c>
      <c r="D249" t="s">
        <v>711</v>
      </c>
    </row>
    <row r="250" spans="1:8" x14ac:dyDescent="0.3">
      <c r="A250" t="s">
        <v>712</v>
      </c>
      <c r="B250">
        <v>2211.0100000000002</v>
      </c>
      <c r="C250" t="s">
        <v>708</v>
      </c>
      <c r="D250" t="s">
        <v>713</v>
      </c>
    </row>
    <row r="251" spans="1:8" x14ac:dyDescent="0.3">
      <c r="A251" t="s">
        <v>714</v>
      </c>
      <c r="B251">
        <v>2211.0100000000002</v>
      </c>
      <c r="C251" t="s">
        <v>708</v>
      </c>
      <c r="D251" t="s">
        <v>798</v>
      </c>
    </row>
    <row r="252" spans="1:8" x14ac:dyDescent="0.3">
      <c r="A252" t="s">
        <v>716</v>
      </c>
      <c r="B252">
        <v>2211.0100000000002</v>
      </c>
      <c r="C252" t="s">
        <v>708</v>
      </c>
      <c r="D252" t="s">
        <v>717</v>
      </c>
    </row>
    <row r="253" spans="1:8" x14ac:dyDescent="0.3">
      <c r="A253" t="s">
        <v>718</v>
      </c>
      <c r="B253">
        <v>2211.0100000000002</v>
      </c>
      <c r="C253" t="s">
        <v>708</v>
      </c>
      <c r="D253" t="s">
        <v>719</v>
      </c>
    </row>
    <row r="254" spans="1:8" x14ac:dyDescent="0.3">
      <c r="A254" t="s">
        <v>720</v>
      </c>
      <c r="B254">
        <v>2211.0100000000002</v>
      </c>
      <c r="C254" t="s">
        <v>708</v>
      </c>
      <c r="D254" t="s">
        <v>721</v>
      </c>
    </row>
    <row r="255" spans="1:8" x14ac:dyDescent="0.3">
      <c r="A255" t="s">
        <v>722</v>
      </c>
      <c r="B255">
        <v>2211.0100000000002</v>
      </c>
      <c r="C255" t="s">
        <v>708</v>
      </c>
      <c r="D255" t="s">
        <v>719</v>
      </c>
    </row>
    <row r="256" spans="1:8" x14ac:dyDescent="0.3">
      <c r="A256" t="s">
        <v>723</v>
      </c>
      <c r="B256">
        <v>2211.0100000000002</v>
      </c>
      <c r="C256" t="s">
        <v>708</v>
      </c>
      <c r="D256" t="s">
        <v>724</v>
      </c>
    </row>
    <row r="257" spans="1:10" x14ac:dyDescent="0.3">
      <c r="A257" t="s">
        <v>725</v>
      </c>
      <c r="B257">
        <v>2211.0100000000002</v>
      </c>
      <c r="C257" t="s">
        <v>708</v>
      </c>
      <c r="D257" t="s">
        <v>726</v>
      </c>
      <c r="J257" s="19"/>
    </row>
    <row r="258" spans="1:10" x14ac:dyDescent="0.3">
      <c r="A258" t="s">
        <v>727</v>
      </c>
      <c r="B258">
        <v>2211.0100000000002</v>
      </c>
      <c r="C258" t="s">
        <v>708</v>
      </c>
      <c r="D258" t="s">
        <v>728</v>
      </c>
      <c r="J258" s="19"/>
    </row>
    <row r="259" spans="1:10" x14ac:dyDescent="0.3">
      <c r="A259" t="s">
        <v>729</v>
      </c>
      <c r="B259">
        <v>2211.0100000000002</v>
      </c>
      <c r="C259" t="s">
        <v>708</v>
      </c>
      <c r="D259" t="s">
        <v>730</v>
      </c>
      <c r="J259" s="19"/>
    </row>
    <row r="260" spans="1:10" x14ac:dyDescent="0.3">
      <c r="A260" t="s">
        <v>731</v>
      </c>
      <c r="B260">
        <v>2211.0100000000002</v>
      </c>
      <c r="C260" t="s">
        <v>708</v>
      </c>
      <c r="D260" t="s">
        <v>732</v>
      </c>
      <c r="J260" s="19"/>
    </row>
    <row r="261" spans="1:10" x14ac:dyDescent="0.3">
      <c r="A261" t="s">
        <v>733</v>
      </c>
      <c r="B261">
        <v>2211.0100000000002</v>
      </c>
      <c r="C261" t="s">
        <v>708</v>
      </c>
      <c r="D261" t="s">
        <v>734</v>
      </c>
      <c r="J261" s="19"/>
    </row>
    <row r="262" spans="1:10" x14ac:dyDescent="0.3">
      <c r="A262" t="s">
        <v>735</v>
      </c>
      <c r="B262">
        <v>2211.0100000000002</v>
      </c>
      <c r="C262" t="s">
        <v>708</v>
      </c>
      <c r="D262" t="s">
        <v>736</v>
      </c>
      <c r="J262" s="19"/>
    </row>
    <row r="263" spans="1:10" x14ac:dyDescent="0.3">
      <c r="A263" t="s">
        <v>737</v>
      </c>
      <c r="B263">
        <v>2211.0100000000002</v>
      </c>
      <c r="C263" t="s">
        <v>708</v>
      </c>
      <c r="D263" t="s">
        <v>738</v>
      </c>
      <c r="J263" s="19"/>
    </row>
    <row r="264" spans="1:10" x14ac:dyDescent="0.3">
      <c r="A264" t="s">
        <v>739</v>
      </c>
      <c r="B264">
        <v>2211.0100000000002</v>
      </c>
      <c r="C264" t="s">
        <v>708</v>
      </c>
      <c r="D264" t="s">
        <v>740</v>
      </c>
      <c r="J264" s="19"/>
    </row>
    <row r="265" spans="1:10" x14ac:dyDescent="0.3">
      <c r="A265" t="s">
        <v>741</v>
      </c>
      <c r="B265">
        <v>2211.0100000000002</v>
      </c>
      <c r="C265" t="s">
        <v>708</v>
      </c>
      <c r="D265" t="s">
        <v>742</v>
      </c>
      <c r="J265" s="19"/>
    </row>
    <row r="266" spans="1:10" x14ac:dyDescent="0.3">
      <c r="A266" t="s">
        <v>743</v>
      </c>
      <c r="B266" s="8" t="s">
        <v>744</v>
      </c>
      <c r="C266" t="s">
        <v>745</v>
      </c>
      <c r="F266" s="3"/>
      <c r="J266" s="19"/>
    </row>
    <row r="267" spans="1:10" x14ac:dyDescent="0.3">
      <c r="A267" t="s">
        <v>743</v>
      </c>
      <c r="B267" s="8" t="s">
        <v>746</v>
      </c>
      <c r="C267" t="s">
        <v>747</v>
      </c>
      <c r="F267" s="3"/>
    </row>
    <row r="268" spans="1:10" x14ac:dyDescent="0.3">
      <c r="A268" t="s">
        <v>743</v>
      </c>
      <c r="B268">
        <v>2221.14</v>
      </c>
      <c r="C268" t="s">
        <v>748</v>
      </c>
      <c r="F268" s="3"/>
    </row>
    <row r="269" spans="1:10" x14ac:dyDescent="0.3">
      <c r="A269" t="s">
        <v>743</v>
      </c>
      <c r="B269" s="8">
        <v>1002.01</v>
      </c>
      <c r="C269" t="s">
        <v>749</v>
      </c>
      <c r="D269" t="s">
        <v>799</v>
      </c>
      <c r="F269" s="3"/>
      <c r="G269" t="s">
        <v>751</v>
      </c>
      <c r="H269">
        <v>39160113</v>
      </c>
    </row>
    <row r="271" spans="1:10" x14ac:dyDescent="0.3">
      <c r="A271" s="65" t="s">
        <v>800</v>
      </c>
    </row>
    <row r="272" spans="1:10" x14ac:dyDescent="0.3">
      <c r="A272" s="502" t="s">
        <v>801</v>
      </c>
      <c r="B272" s="502"/>
      <c r="C272" s="502"/>
      <c r="D272" s="502"/>
      <c r="E272" s="502"/>
      <c r="F272" s="502"/>
      <c r="G272" s="502"/>
      <c r="H272" s="502"/>
    </row>
    <row r="273" spans="1:8" x14ac:dyDescent="0.3">
      <c r="A273" s="44" t="s">
        <v>699</v>
      </c>
      <c r="B273" s="44" t="s">
        <v>700</v>
      </c>
      <c r="C273" s="44" t="s">
        <v>701</v>
      </c>
      <c r="D273" s="44" t="s">
        <v>702</v>
      </c>
      <c r="E273" s="44" t="s">
        <v>703</v>
      </c>
      <c r="F273" s="44" t="s">
        <v>704</v>
      </c>
      <c r="G273" s="44" t="s">
        <v>705</v>
      </c>
      <c r="H273" s="44" t="s">
        <v>706</v>
      </c>
    </row>
    <row r="274" spans="1:8" x14ac:dyDescent="0.3">
      <c r="A274" t="s">
        <v>707</v>
      </c>
      <c r="B274">
        <v>2211.0100000000002</v>
      </c>
      <c r="C274" t="s">
        <v>708</v>
      </c>
      <c r="D274" t="s">
        <v>709</v>
      </c>
    </row>
    <row r="275" spans="1:8" x14ac:dyDescent="0.3">
      <c r="A275" t="s">
        <v>710</v>
      </c>
      <c r="B275">
        <v>2211.0100000000002</v>
      </c>
      <c r="C275" t="s">
        <v>708</v>
      </c>
      <c r="D275" t="s">
        <v>711</v>
      </c>
    </row>
    <row r="276" spans="1:8" x14ac:dyDescent="0.3">
      <c r="A276" t="s">
        <v>712</v>
      </c>
      <c r="B276">
        <v>2211.0100000000002</v>
      </c>
      <c r="C276" t="s">
        <v>708</v>
      </c>
      <c r="D276" t="s">
        <v>713</v>
      </c>
    </row>
    <row r="277" spans="1:8" x14ac:dyDescent="0.3">
      <c r="A277" t="s">
        <v>714</v>
      </c>
      <c r="B277">
        <v>2211.0100000000002</v>
      </c>
      <c r="C277" t="s">
        <v>708</v>
      </c>
      <c r="D277" t="s">
        <v>798</v>
      </c>
    </row>
    <row r="278" spans="1:8" x14ac:dyDescent="0.3">
      <c r="A278" t="s">
        <v>716</v>
      </c>
      <c r="B278">
        <v>2211.0100000000002</v>
      </c>
      <c r="C278" t="s">
        <v>708</v>
      </c>
      <c r="D278" t="s">
        <v>717</v>
      </c>
    </row>
    <row r="279" spans="1:8" x14ac:dyDescent="0.3">
      <c r="A279" t="s">
        <v>718</v>
      </c>
      <c r="B279">
        <v>2211.0100000000002</v>
      </c>
      <c r="C279" t="s">
        <v>708</v>
      </c>
      <c r="D279" t="s">
        <v>719</v>
      </c>
    </row>
    <row r="280" spans="1:8" x14ac:dyDescent="0.3">
      <c r="A280" t="s">
        <v>720</v>
      </c>
      <c r="B280">
        <v>2211.0100000000002</v>
      </c>
      <c r="C280" t="s">
        <v>708</v>
      </c>
      <c r="D280" t="s">
        <v>721</v>
      </c>
    </row>
    <row r="281" spans="1:8" x14ac:dyDescent="0.3">
      <c r="A281" t="s">
        <v>722</v>
      </c>
      <c r="B281">
        <v>2211.0100000000002</v>
      </c>
      <c r="C281" t="s">
        <v>708</v>
      </c>
      <c r="D281" t="s">
        <v>719</v>
      </c>
    </row>
    <row r="282" spans="1:8" x14ac:dyDescent="0.3">
      <c r="A282" t="s">
        <v>723</v>
      </c>
      <c r="B282">
        <v>2211.0100000000002</v>
      </c>
      <c r="C282" t="s">
        <v>708</v>
      </c>
      <c r="D282" t="s">
        <v>724</v>
      </c>
    </row>
    <row r="283" spans="1:8" x14ac:dyDescent="0.3">
      <c r="A283" t="s">
        <v>725</v>
      </c>
      <c r="B283">
        <v>2211.0100000000002</v>
      </c>
      <c r="C283" t="s">
        <v>708</v>
      </c>
      <c r="D283" t="s">
        <v>726</v>
      </c>
    </row>
    <row r="284" spans="1:8" x14ac:dyDescent="0.3">
      <c r="A284" t="s">
        <v>727</v>
      </c>
      <c r="B284">
        <v>2211.0100000000002</v>
      </c>
      <c r="C284" t="s">
        <v>708</v>
      </c>
      <c r="D284" t="s">
        <v>728</v>
      </c>
    </row>
    <row r="285" spans="1:8" x14ac:dyDescent="0.3">
      <c r="A285" t="s">
        <v>729</v>
      </c>
      <c r="B285">
        <v>2211.0100000000002</v>
      </c>
      <c r="C285" t="s">
        <v>708</v>
      </c>
      <c r="D285" t="s">
        <v>730</v>
      </c>
    </row>
    <row r="286" spans="1:8" x14ac:dyDescent="0.3">
      <c r="A286" t="s">
        <v>731</v>
      </c>
      <c r="B286">
        <v>2211.0100000000002</v>
      </c>
      <c r="C286" t="s">
        <v>708</v>
      </c>
      <c r="D286" t="s">
        <v>732</v>
      </c>
    </row>
    <row r="287" spans="1:8" x14ac:dyDescent="0.3">
      <c r="A287" t="s">
        <v>733</v>
      </c>
      <c r="B287">
        <v>2211.0100000000002</v>
      </c>
      <c r="C287" t="s">
        <v>708</v>
      </c>
      <c r="D287" t="s">
        <v>734</v>
      </c>
    </row>
    <row r="288" spans="1:8" x14ac:dyDescent="0.3">
      <c r="A288" t="s">
        <v>735</v>
      </c>
      <c r="B288">
        <v>2211.0100000000002</v>
      </c>
      <c r="C288" t="s">
        <v>708</v>
      </c>
      <c r="D288" t="s">
        <v>736</v>
      </c>
    </row>
    <row r="289" spans="1:8" x14ac:dyDescent="0.3">
      <c r="A289" t="s">
        <v>737</v>
      </c>
      <c r="B289">
        <v>2211.0100000000002</v>
      </c>
      <c r="C289" t="s">
        <v>708</v>
      </c>
      <c r="D289" t="s">
        <v>738</v>
      </c>
    </row>
    <row r="290" spans="1:8" x14ac:dyDescent="0.3">
      <c r="A290" t="s">
        <v>739</v>
      </c>
      <c r="B290">
        <v>2211.0100000000002</v>
      </c>
      <c r="C290" t="s">
        <v>708</v>
      </c>
      <c r="D290" t="s">
        <v>740</v>
      </c>
    </row>
    <row r="291" spans="1:8" x14ac:dyDescent="0.3">
      <c r="A291" t="s">
        <v>741</v>
      </c>
      <c r="B291">
        <v>2211.0100000000002</v>
      </c>
      <c r="C291" t="s">
        <v>708</v>
      </c>
      <c r="D291" t="s">
        <v>742</v>
      </c>
    </row>
    <row r="292" spans="1:8" x14ac:dyDescent="0.3">
      <c r="A292" t="s">
        <v>743</v>
      </c>
      <c r="B292" s="8" t="s">
        <v>744</v>
      </c>
      <c r="C292" t="s">
        <v>745</v>
      </c>
      <c r="F292" s="3"/>
    </row>
    <row r="293" spans="1:8" x14ac:dyDescent="0.3">
      <c r="A293" t="s">
        <v>743</v>
      </c>
      <c r="B293" s="8" t="s">
        <v>746</v>
      </c>
      <c r="C293" t="s">
        <v>747</v>
      </c>
      <c r="F293" s="3"/>
    </row>
    <row r="294" spans="1:8" x14ac:dyDescent="0.3">
      <c r="A294" t="s">
        <v>743</v>
      </c>
      <c r="B294">
        <v>2221.14</v>
      </c>
      <c r="C294" t="s">
        <v>748</v>
      </c>
      <c r="F294" s="3"/>
    </row>
    <row r="295" spans="1:8" x14ac:dyDescent="0.3">
      <c r="A295" t="s">
        <v>743</v>
      </c>
      <c r="B295" s="8">
        <v>1002.01</v>
      </c>
      <c r="C295" t="s">
        <v>749</v>
      </c>
      <c r="D295" t="s">
        <v>799</v>
      </c>
      <c r="F295" s="3"/>
      <c r="G295" t="s">
        <v>751</v>
      </c>
      <c r="H295">
        <v>39865114</v>
      </c>
    </row>
    <row r="298" spans="1:8" x14ac:dyDescent="0.3">
      <c r="A298" s="65" t="s">
        <v>802</v>
      </c>
    </row>
    <row r="299" spans="1:8" x14ac:dyDescent="0.3">
      <c r="A299" s="502" t="s">
        <v>803</v>
      </c>
      <c r="B299" s="502"/>
      <c r="C299" s="502"/>
      <c r="D299" s="502"/>
      <c r="E299" s="502"/>
      <c r="F299" s="502"/>
      <c r="G299" s="502"/>
      <c r="H299" s="502"/>
    </row>
    <row r="300" spans="1:8" x14ac:dyDescent="0.3">
      <c r="A300" s="44" t="s">
        <v>699</v>
      </c>
      <c r="B300" s="44" t="s">
        <v>700</v>
      </c>
      <c r="C300" s="44" t="s">
        <v>701</v>
      </c>
      <c r="D300" s="44" t="s">
        <v>702</v>
      </c>
      <c r="E300" s="44" t="s">
        <v>703</v>
      </c>
      <c r="F300" s="44" t="s">
        <v>704</v>
      </c>
      <c r="G300" s="44" t="s">
        <v>705</v>
      </c>
      <c r="H300" s="44" t="s">
        <v>706</v>
      </c>
    </row>
    <row r="301" spans="1:8" x14ac:dyDescent="0.3">
      <c r="A301" t="s">
        <v>755</v>
      </c>
      <c r="B301" s="9" t="s">
        <v>756</v>
      </c>
      <c r="C301" s="9" t="s">
        <v>757</v>
      </c>
      <c r="D301" t="s">
        <v>709</v>
      </c>
    </row>
    <row r="302" spans="1:8" x14ac:dyDescent="0.3">
      <c r="A302" t="s">
        <v>758</v>
      </c>
      <c r="B302" s="9" t="s">
        <v>756</v>
      </c>
      <c r="C302" s="9" t="s">
        <v>757</v>
      </c>
      <c r="D302" t="s">
        <v>711</v>
      </c>
    </row>
    <row r="303" spans="1:8" x14ac:dyDescent="0.3">
      <c r="A303" t="s">
        <v>759</v>
      </c>
      <c r="B303" s="9" t="s">
        <v>756</v>
      </c>
      <c r="C303" s="9" t="s">
        <v>757</v>
      </c>
      <c r="D303" t="s">
        <v>713</v>
      </c>
    </row>
    <row r="304" spans="1:8" x14ac:dyDescent="0.3">
      <c r="A304" t="s">
        <v>760</v>
      </c>
      <c r="B304" s="9" t="s">
        <v>756</v>
      </c>
      <c r="C304" s="9" t="s">
        <v>757</v>
      </c>
      <c r="D304" t="s">
        <v>798</v>
      </c>
    </row>
    <row r="305" spans="1:8" x14ac:dyDescent="0.3">
      <c r="A305" t="s">
        <v>761</v>
      </c>
      <c r="B305" s="9" t="s">
        <v>756</v>
      </c>
      <c r="C305" s="9" t="s">
        <v>757</v>
      </c>
      <c r="D305" t="s">
        <v>717</v>
      </c>
    </row>
    <row r="306" spans="1:8" x14ac:dyDescent="0.3">
      <c r="A306" t="s">
        <v>762</v>
      </c>
      <c r="B306" s="9" t="s">
        <v>756</v>
      </c>
      <c r="C306" s="9" t="s">
        <v>757</v>
      </c>
      <c r="D306" t="s">
        <v>719</v>
      </c>
    </row>
    <row r="307" spans="1:8" x14ac:dyDescent="0.3">
      <c r="A307" t="s">
        <v>763</v>
      </c>
      <c r="B307" s="9" t="s">
        <v>756</v>
      </c>
      <c r="C307" s="9" t="s">
        <v>757</v>
      </c>
      <c r="D307" t="s">
        <v>721</v>
      </c>
    </row>
    <row r="308" spans="1:8" x14ac:dyDescent="0.3">
      <c r="A308" t="s">
        <v>764</v>
      </c>
      <c r="B308" s="9" t="s">
        <v>756</v>
      </c>
      <c r="C308" s="9" t="s">
        <v>757</v>
      </c>
      <c r="D308" t="s">
        <v>719</v>
      </c>
    </row>
    <row r="309" spans="1:8" x14ac:dyDescent="0.3">
      <c r="A309" t="s">
        <v>765</v>
      </c>
      <c r="B309" s="9" t="s">
        <v>756</v>
      </c>
      <c r="C309" s="9" t="s">
        <v>757</v>
      </c>
      <c r="D309" t="s">
        <v>724</v>
      </c>
    </row>
    <row r="310" spans="1:8" x14ac:dyDescent="0.3">
      <c r="A310" t="s">
        <v>766</v>
      </c>
      <c r="B310" s="9" t="s">
        <v>756</v>
      </c>
      <c r="C310" s="9" t="s">
        <v>757</v>
      </c>
      <c r="D310" t="s">
        <v>726</v>
      </c>
    </row>
    <row r="311" spans="1:8" x14ac:dyDescent="0.3">
      <c r="A311" t="s">
        <v>767</v>
      </c>
      <c r="B311" s="9" t="s">
        <v>756</v>
      </c>
      <c r="C311" s="9" t="s">
        <v>757</v>
      </c>
      <c r="D311" t="s">
        <v>728</v>
      </c>
    </row>
    <row r="312" spans="1:8" x14ac:dyDescent="0.3">
      <c r="A312" t="s">
        <v>768</v>
      </c>
      <c r="B312" s="9" t="s">
        <v>756</v>
      </c>
      <c r="C312" s="9" t="s">
        <v>757</v>
      </c>
      <c r="D312" t="s">
        <v>730</v>
      </c>
    </row>
    <row r="313" spans="1:8" x14ac:dyDescent="0.3">
      <c r="A313" t="s">
        <v>769</v>
      </c>
      <c r="B313" s="9" t="s">
        <v>756</v>
      </c>
      <c r="C313" s="9" t="s">
        <v>757</v>
      </c>
      <c r="D313" t="s">
        <v>732</v>
      </c>
    </row>
    <row r="314" spans="1:8" x14ac:dyDescent="0.3">
      <c r="A314" t="s">
        <v>770</v>
      </c>
      <c r="B314" s="9" t="s">
        <v>756</v>
      </c>
      <c r="C314" s="9" t="s">
        <v>757</v>
      </c>
      <c r="D314" t="s">
        <v>734</v>
      </c>
    </row>
    <row r="315" spans="1:8" x14ac:dyDescent="0.3">
      <c r="A315" t="s">
        <v>771</v>
      </c>
      <c r="B315" s="9" t="s">
        <v>756</v>
      </c>
      <c r="C315" s="9" t="s">
        <v>757</v>
      </c>
      <c r="D315" t="s">
        <v>736</v>
      </c>
    </row>
    <row r="316" spans="1:8" x14ac:dyDescent="0.3">
      <c r="A316" t="s">
        <v>772</v>
      </c>
      <c r="B316" s="9" t="s">
        <v>756</v>
      </c>
      <c r="C316" s="9" t="s">
        <v>757</v>
      </c>
      <c r="D316" t="s">
        <v>738</v>
      </c>
    </row>
    <row r="317" spans="1:8" x14ac:dyDescent="0.3">
      <c r="A317" t="s">
        <v>773</v>
      </c>
      <c r="B317" s="9" t="s">
        <v>756</v>
      </c>
      <c r="C317" s="9" t="s">
        <v>757</v>
      </c>
      <c r="D317" t="s">
        <v>740</v>
      </c>
    </row>
    <row r="318" spans="1:8" x14ac:dyDescent="0.3">
      <c r="A318" t="s">
        <v>774</v>
      </c>
      <c r="B318" s="9" t="s">
        <v>756</v>
      </c>
      <c r="C318" s="9" t="s">
        <v>757</v>
      </c>
      <c r="D318" t="s">
        <v>742</v>
      </c>
    </row>
    <row r="319" spans="1:8" x14ac:dyDescent="0.3">
      <c r="A319" t="s">
        <v>775</v>
      </c>
      <c r="B319" s="8">
        <v>1002.01</v>
      </c>
      <c r="C319" t="s">
        <v>749</v>
      </c>
      <c r="D319" t="s">
        <v>799</v>
      </c>
      <c r="F319" s="3"/>
      <c r="G319" t="s">
        <v>751</v>
      </c>
      <c r="H319">
        <v>39160113</v>
      </c>
    </row>
    <row r="320" spans="1:8" x14ac:dyDescent="0.3">
      <c r="A320" t="s">
        <v>775</v>
      </c>
      <c r="B320" s="8">
        <v>2221.14</v>
      </c>
      <c r="C320" t="s">
        <v>748</v>
      </c>
      <c r="F320" s="3"/>
    </row>
    <row r="323" spans="1:8" x14ac:dyDescent="0.3">
      <c r="A323" s="65" t="s">
        <v>804</v>
      </c>
    </row>
    <row r="324" spans="1:8" x14ac:dyDescent="0.3">
      <c r="A324" s="502" t="s">
        <v>805</v>
      </c>
      <c r="B324" s="502"/>
      <c r="C324" s="502"/>
      <c r="D324" s="502"/>
      <c r="E324" s="502"/>
      <c r="F324" s="502"/>
      <c r="G324" s="502"/>
      <c r="H324" s="502"/>
    </row>
    <row r="325" spans="1:8" x14ac:dyDescent="0.3">
      <c r="A325" s="44" t="s">
        <v>699</v>
      </c>
      <c r="B325" s="44" t="s">
        <v>700</v>
      </c>
      <c r="C325" s="44" t="s">
        <v>701</v>
      </c>
      <c r="D325" s="44" t="s">
        <v>702</v>
      </c>
      <c r="E325" s="44" t="s">
        <v>703</v>
      </c>
      <c r="F325" s="44" t="s">
        <v>704</v>
      </c>
      <c r="G325" s="44" t="s">
        <v>705</v>
      </c>
      <c r="H325" s="44" t="s">
        <v>706</v>
      </c>
    </row>
    <row r="326" spans="1:8" x14ac:dyDescent="0.3">
      <c r="A326" t="s">
        <v>755</v>
      </c>
      <c r="B326" s="9" t="s">
        <v>756</v>
      </c>
      <c r="C326" s="9" t="s">
        <v>757</v>
      </c>
      <c r="D326" t="s">
        <v>709</v>
      </c>
    </row>
    <row r="327" spans="1:8" x14ac:dyDescent="0.3">
      <c r="A327" t="s">
        <v>758</v>
      </c>
      <c r="B327" s="9" t="s">
        <v>756</v>
      </c>
      <c r="C327" s="9" t="s">
        <v>757</v>
      </c>
      <c r="D327" t="s">
        <v>711</v>
      </c>
    </row>
    <row r="328" spans="1:8" x14ac:dyDescent="0.3">
      <c r="A328" t="s">
        <v>759</v>
      </c>
      <c r="B328" s="9" t="s">
        <v>756</v>
      </c>
      <c r="C328" s="9" t="s">
        <v>757</v>
      </c>
      <c r="D328" t="s">
        <v>713</v>
      </c>
    </row>
    <row r="329" spans="1:8" x14ac:dyDescent="0.3">
      <c r="A329" t="s">
        <v>760</v>
      </c>
      <c r="B329" s="9" t="s">
        <v>756</v>
      </c>
      <c r="C329" s="9" t="s">
        <v>757</v>
      </c>
      <c r="D329" t="s">
        <v>798</v>
      </c>
    </row>
    <row r="330" spans="1:8" x14ac:dyDescent="0.3">
      <c r="A330" t="s">
        <v>761</v>
      </c>
      <c r="B330" s="9" t="s">
        <v>756</v>
      </c>
      <c r="C330" s="9" t="s">
        <v>757</v>
      </c>
      <c r="D330" t="s">
        <v>717</v>
      </c>
    </row>
    <row r="331" spans="1:8" x14ac:dyDescent="0.3">
      <c r="A331" t="s">
        <v>762</v>
      </c>
      <c r="B331" s="9" t="s">
        <v>756</v>
      </c>
      <c r="C331" s="9" t="s">
        <v>757</v>
      </c>
      <c r="D331" t="s">
        <v>719</v>
      </c>
    </row>
    <row r="332" spans="1:8" x14ac:dyDescent="0.3">
      <c r="A332" t="s">
        <v>763</v>
      </c>
      <c r="B332" s="9" t="s">
        <v>756</v>
      </c>
      <c r="C332" s="9" t="s">
        <v>757</v>
      </c>
      <c r="D332" t="s">
        <v>721</v>
      </c>
    </row>
    <row r="333" spans="1:8" x14ac:dyDescent="0.3">
      <c r="A333" t="s">
        <v>764</v>
      </c>
      <c r="B333" s="9" t="s">
        <v>756</v>
      </c>
      <c r="C333" s="9" t="s">
        <v>757</v>
      </c>
      <c r="D333" t="s">
        <v>719</v>
      </c>
    </row>
    <row r="334" spans="1:8" x14ac:dyDescent="0.3">
      <c r="A334" t="s">
        <v>765</v>
      </c>
      <c r="B334" s="9" t="s">
        <v>756</v>
      </c>
      <c r="C334" s="9" t="s">
        <v>757</v>
      </c>
      <c r="D334" t="s">
        <v>724</v>
      </c>
    </row>
    <row r="335" spans="1:8" x14ac:dyDescent="0.3">
      <c r="A335" t="s">
        <v>766</v>
      </c>
      <c r="B335" s="9" t="s">
        <v>756</v>
      </c>
      <c r="C335" s="9" t="s">
        <v>757</v>
      </c>
      <c r="D335" t="s">
        <v>726</v>
      </c>
    </row>
    <row r="336" spans="1:8" x14ac:dyDescent="0.3">
      <c r="A336" t="s">
        <v>767</v>
      </c>
      <c r="B336" s="9" t="s">
        <v>756</v>
      </c>
      <c r="C336" s="9" t="s">
        <v>757</v>
      </c>
      <c r="D336" t="s">
        <v>728</v>
      </c>
    </row>
    <row r="337" spans="1:15" x14ac:dyDescent="0.3">
      <c r="A337" t="s">
        <v>768</v>
      </c>
      <c r="B337" s="9" t="s">
        <v>756</v>
      </c>
      <c r="C337" s="9" t="s">
        <v>757</v>
      </c>
      <c r="D337" t="s">
        <v>730</v>
      </c>
    </row>
    <row r="338" spans="1:15" x14ac:dyDescent="0.3">
      <c r="A338" t="s">
        <v>769</v>
      </c>
      <c r="B338" s="9" t="s">
        <v>756</v>
      </c>
      <c r="C338" s="9" t="s">
        <v>757</v>
      </c>
      <c r="D338" t="s">
        <v>732</v>
      </c>
    </row>
    <row r="339" spans="1:15" x14ac:dyDescent="0.3">
      <c r="A339" t="s">
        <v>770</v>
      </c>
      <c r="B339" s="9" t="s">
        <v>756</v>
      </c>
      <c r="C339" s="9" t="s">
        <v>757</v>
      </c>
      <c r="D339" t="s">
        <v>734</v>
      </c>
    </row>
    <row r="340" spans="1:15" x14ac:dyDescent="0.3">
      <c r="A340" t="s">
        <v>771</v>
      </c>
      <c r="B340" s="9" t="s">
        <v>756</v>
      </c>
      <c r="C340" s="9" t="s">
        <v>757</v>
      </c>
      <c r="D340" t="s">
        <v>736</v>
      </c>
    </row>
    <row r="341" spans="1:15" x14ac:dyDescent="0.3">
      <c r="A341" t="s">
        <v>772</v>
      </c>
      <c r="B341" s="9" t="s">
        <v>756</v>
      </c>
      <c r="C341" s="9" t="s">
        <v>757</v>
      </c>
      <c r="D341" t="s">
        <v>738</v>
      </c>
    </row>
    <row r="342" spans="1:15" x14ac:dyDescent="0.3">
      <c r="A342" t="s">
        <v>773</v>
      </c>
      <c r="B342" s="9" t="s">
        <v>756</v>
      </c>
      <c r="C342" s="9" t="s">
        <v>757</v>
      </c>
      <c r="D342" t="s">
        <v>740</v>
      </c>
    </row>
    <row r="343" spans="1:15" x14ac:dyDescent="0.3">
      <c r="A343" t="s">
        <v>774</v>
      </c>
      <c r="B343" s="9" t="s">
        <v>756</v>
      </c>
      <c r="C343" s="9" t="s">
        <v>757</v>
      </c>
      <c r="D343" t="s">
        <v>742</v>
      </c>
    </row>
    <row r="344" spans="1:15" x14ac:dyDescent="0.3">
      <c r="A344" t="s">
        <v>775</v>
      </c>
      <c r="B344" s="8">
        <v>1002.01</v>
      </c>
      <c r="C344" t="s">
        <v>749</v>
      </c>
      <c r="D344" t="s">
        <v>799</v>
      </c>
      <c r="F344" s="3"/>
      <c r="G344" t="s">
        <v>751</v>
      </c>
      <c r="H344">
        <v>39865114</v>
      </c>
    </row>
    <row r="345" spans="1:15" x14ac:dyDescent="0.3">
      <c r="A345" t="s">
        <v>775</v>
      </c>
      <c r="B345" s="8">
        <v>2221.14</v>
      </c>
      <c r="C345" t="s">
        <v>748</v>
      </c>
      <c r="F345" s="3"/>
    </row>
    <row r="351" spans="1:15" x14ac:dyDescent="0.3">
      <c r="A351" s="65" t="s">
        <v>806</v>
      </c>
    </row>
    <row r="352" spans="1:15" x14ac:dyDescent="0.3">
      <c r="A352" s="501" t="s">
        <v>807</v>
      </c>
      <c r="B352" s="501"/>
      <c r="C352" s="501"/>
      <c r="D352" s="501"/>
      <c r="E352" s="501"/>
      <c r="F352" s="501"/>
      <c r="G352" s="501"/>
      <c r="H352" s="501"/>
      <c r="I352" s="501"/>
      <c r="J352" s="501"/>
      <c r="K352" s="501"/>
      <c r="L352" s="501"/>
      <c r="N352" s="19"/>
      <c r="O352" s="19"/>
    </row>
    <row r="353" spans="1:15" x14ac:dyDescent="0.3">
      <c r="A353" s="44" t="s">
        <v>504</v>
      </c>
      <c r="B353" s="44" t="s">
        <v>505</v>
      </c>
      <c r="C353" s="44" t="s">
        <v>506</v>
      </c>
      <c r="D353" s="44" t="s">
        <v>185</v>
      </c>
      <c r="E353" s="44" t="s">
        <v>115</v>
      </c>
      <c r="F353" s="44" t="s">
        <v>524</v>
      </c>
      <c r="G353" s="44" t="s">
        <v>508</v>
      </c>
      <c r="H353" s="44" t="s">
        <v>509</v>
      </c>
      <c r="I353" s="44" t="s">
        <v>510</v>
      </c>
      <c r="J353" s="44" t="s">
        <v>511</v>
      </c>
      <c r="K353" s="44" t="s">
        <v>512</v>
      </c>
      <c r="L353" s="44" t="s">
        <v>513</v>
      </c>
      <c r="M353" s="44" t="s">
        <v>514</v>
      </c>
      <c r="N353" s="44" t="s">
        <v>515</v>
      </c>
    </row>
    <row r="354" spans="1:15" x14ac:dyDescent="0.3">
      <c r="A354" s="27" t="s">
        <v>590</v>
      </c>
      <c r="B354" s="27" t="s">
        <v>590</v>
      </c>
      <c r="C354" t="s">
        <v>591</v>
      </c>
      <c r="D354" s="27" t="s">
        <v>435</v>
      </c>
      <c r="E354" t="s">
        <v>163</v>
      </c>
      <c r="F354">
        <v>0</v>
      </c>
      <c r="G354" s="19"/>
      <c r="H354" s="19"/>
      <c r="I354" s="19"/>
      <c r="J354" s="19"/>
      <c r="K354" s="19"/>
      <c r="L354" s="19"/>
      <c r="M354" s="19"/>
      <c r="N354" s="19"/>
      <c r="O354" s="19"/>
    </row>
    <row r="355" spans="1:15" x14ac:dyDescent="0.3">
      <c r="A355" s="27" t="s">
        <v>590</v>
      </c>
      <c r="B355" s="27" t="s">
        <v>590</v>
      </c>
      <c r="C355" t="s">
        <v>591</v>
      </c>
      <c r="D355" s="27" t="s">
        <v>435</v>
      </c>
      <c r="E355" t="s">
        <v>144</v>
      </c>
      <c r="F355">
        <v>0</v>
      </c>
      <c r="G355" s="19"/>
      <c r="H355" s="19"/>
      <c r="I355" s="19"/>
      <c r="J355" s="19"/>
      <c r="K355" s="19"/>
      <c r="L355" s="19"/>
      <c r="M355" s="19"/>
      <c r="N355" s="19"/>
      <c r="O355" s="19"/>
    </row>
    <row r="356" spans="1:15" x14ac:dyDescent="0.3">
      <c r="A356" s="27" t="s">
        <v>590</v>
      </c>
      <c r="B356" s="27" t="s">
        <v>590</v>
      </c>
      <c r="C356" t="s">
        <v>591</v>
      </c>
      <c r="D356" s="27" t="s">
        <v>435</v>
      </c>
      <c r="E356" t="s">
        <v>120</v>
      </c>
      <c r="F356">
        <v>0</v>
      </c>
      <c r="G356" s="19"/>
      <c r="I356" s="19"/>
      <c r="J356" s="19"/>
      <c r="K356" s="19"/>
      <c r="L356" s="19"/>
      <c r="M356" s="19"/>
      <c r="N356" s="19"/>
      <c r="O356" s="19"/>
    </row>
    <row r="357" spans="1:15" x14ac:dyDescent="0.3">
      <c r="A357" s="27" t="s">
        <v>590</v>
      </c>
      <c r="B357" s="27" t="s">
        <v>590</v>
      </c>
      <c r="C357" t="s">
        <v>591</v>
      </c>
      <c r="D357" s="27" t="s">
        <v>518</v>
      </c>
      <c r="E357" t="s">
        <v>129</v>
      </c>
      <c r="F357">
        <v>0</v>
      </c>
      <c r="G357" s="19"/>
      <c r="I357" s="19"/>
      <c r="J357" s="19"/>
      <c r="K357" s="19"/>
      <c r="L357" s="19"/>
      <c r="M357" s="19"/>
      <c r="N357" s="19"/>
      <c r="O357" s="19"/>
    </row>
    <row r="358" spans="1:15" x14ac:dyDescent="0.3">
      <c r="A358" s="27" t="s">
        <v>590</v>
      </c>
      <c r="B358" s="27" t="s">
        <v>590</v>
      </c>
      <c r="C358" t="s">
        <v>591</v>
      </c>
      <c r="D358" s="27" t="s">
        <v>518</v>
      </c>
      <c r="E358" t="s">
        <v>133</v>
      </c>
      <c r="F358">
        <v>0</v>
      </c>
      <c r="G358" s="19"/>
      <c r="I358" s="19"/>
      <c r="J358" s="19"/>
      <c r="K358" s="19"/>
      <c r="L358" s="19"/>
      <c r="M358" s="19"/>
      <c r="N358" s="19"/>
      <c r="O358" s="19"/>
    </row>
    <row r="359" spans="1:15" x14ac:dyDescent="0.3">
      <c r="A359" s="27" t="s">
        <v>590</v>
      </c>
      <c r="B359" s="27" t="s">
        <v>590</v>
      </c>
      <c r="C359" t="s">
        <v>591</v>
      </c>
      <c r="D359" s="27" t="s">
        <v>518</v>
      </c>
      <c r="E359" t="s">
        <v>137</v>
      </c>
      <c r="F359">
        <v>0</v>
      </c>
      <c r="G359" s="19"/>
      <c r="I359" s="19"/>
      <c r="J359" s="19"/>
      <c r="K359" s="19"/>
      <c r="L359" s="19"/>
      <c r="M359" s="19"/>
      <c r="N359" s="19"/>
      <c r="O359" s="19"/>
    </row>
    <row r="360" spans="1:15" x14ac:dyDescent="0.3">
      <c r="A360" s="27" t="s">
        <v>590</v>
      </c>
      <c r="B360" s="27" t="s">
        <v>590</v>
      </c>
      <c r="C360" t="s">
        <v>591</v>
      </c>
      <c r="D360" s="27" t="s">
        <v>402</v>
      </c>
      <c r="E360" t="s">
        <v>149</v>
      </c>
      <c r="G360" s="19"/>
      <c r="I360" s="19"/>
      <c r="J360" s="19"/>
      <c r="K360" s="19"/>
      <c r="L360" s="19"/>
      <c r="M360" s="19"/>
      <c r="N360" s="19"/>
      <c r="O360" s="19"/>
    </row>
    <row r="361" spans="1:15" x14ac:dyDescent="0.3">
      <c r="A361" s="45" t="s">
        <v>590</v>
      </c>
      <c r="B361" s="27" t="s">
        <v>590</v>
      </c>
      <c r="C361" t="s">
        <v>591</v>
      </c>
      <c r="D361" s="27" t="s">
        <v>402</v>
      </c>
      <c r="E361" t="s">
        <v>156</v>
      </c>
      <c r="G361" s="19"/>
      <c r="I361" s="19"/>
      <c r="J361" s="19"/>
      <c r="K361" s="19"/>
      <c r="L361" s="19"/>
      <c r="M361" s="19"/>
      <c r="N361" s="19"/>
      <c r="O361" s="19"/>
    </row>
    <row r="362" spans="1:15" x14ac:dyDescent="0.3">
      <c r="A362" s="45" t="s">
        <v>590</v>
      </c>
      <c r="B362" s="27" t="s">
        <v>590</v>
      </c>
      <c r="D362" s="27" t="s">
        <v>402</v>
      </c>
      <c r="E362" t="s">
        <v>161</v>
      </c>
      <c r="G362" s="19"/>
      <c r="I362" s="19"/>
      <c r="J362" s="19"/>
      <c r="K362" s="19"/>
      <c r="L362" s="19"/>
      <c r="M362" s="19"/>
      <c r="N362" s="19"/>
      <c r="O362" s="19"/>
    </row>
    <row r="363" spans="1:15" x14ac:dyDescent="0.3">
      <c r="A363" s="45" t="s">
        <v>590</v>
      </c>
      <c r="B363" s="27" t="s">
        <v>590</v>
      </c>
      <c r="D363" s="27" t="s">
        <v>518</v>
      </c>
      <c r="E363" t="s">
        <v>165</v>
      </c>
      <c r="G363" s="19"/>
      <c r="I363" s="19"/>
      <c r="J363" s="19"/>
      <c r="K363" s="19"/>
      <c r="L363" s="19"/>
      <c r="M363" s="19"/>
      <c r="N363" s="19"/>
      <c r="O363" s="19"/>
    </row>
    <row r="364" spans="1:15" x14ac:dyDescent="0.3">
      <c r="A364" s="45" t="s">
        <v>590</v>
      </c>
      <c r="B364" s="27" t="s">
        <v>590</v>
      </c>
      <c r="D364" s="27" t="s">
        <v>435</v>
      </c>
      <c r="E364" t="s">
        <v>167</v>
      </c>
      <c r="G364" s="19"/>
      <c r="I364" s="19"/>
      <c r="J364" s="19"/>
      <c r="K364" s="19"/>
      <c r="L364" s="19"/>
      <c r="M364" s="19"/>
      <c r="N364" s="19"/>
      <c r="O364" s="19"/>
    </row>
    <row r="365" spans="1:15" x14ac:dyDescent="0.3">
      <c r="A365" s="45" t="s">
        <v>590</v>
      </c>
      <c r="B365" s="27" t="s">
        <v>590</v>
      </c>
      <c r="D365" s="27" t="s">
        <v>520</v>
      </c>
      <c r="E365" t="s">
        <v>169</v>
      </c>
      <c r="G365" s="19"/>
      <c r="I365" s="19"/>
      <c r="J365" s="19"/>
      <c r="K365" s="19"/>
      <c r="L365" s="19"/>
      <c r="M365" s="19"/>
      <c r="N365" s="19"/>
      <c r="O365" s="19"/>
    </row>
    <row r="366" spans="1:15" x14ac:dyDescent="0.3">
      <c r="A366" s="45" t="s">
        <v>590</v>
      </c>
      <c r="B366" s="27" t="s">
        <v>590</v>
      </c>
      <c r="D366" s="27" t="s">
        <v>520</v>
      </c>
      <c r="E366" t="s">
        <v>177</v>
      </c>
      <c r="G366" s="19"/>
      <c r="I366" s="19"/>
    </row>
    <row r="367" spans="1:15" x14ac:dyDescent="0.3">
      <c r="A367" s="45" t="s">
        <v>590</v>
      </c>
      <c r="B367" s="27" t="s">
        <v>590</v>
      </c>
      <c r="D367" s="27" t="s">
        <v>520</v>
      </c>
      <c r="E367" t="s">
        <v>179</v>
      </c>
      <c r="G367" s="19"/>
      <c r="I367" s="19"/>
    </row>
    <row r="368" spans="1:15" x14ac:dyDescent="0.3">
      <c r="A368" s="45" t="s">
        <v>590</v>
      </c>
      <c r="B368" s="27" t="s">
        <v>590</v>
      </c>
      <c r="D368" s="27" t="s">
        <v>435</v>
      </c>
      <c r="E368" t="s">
        <v>183</v>
      </c>
      <c r="G368" s="19"/>
      <c r="I368" s="19"/>
    </row>
    <row r="369" spans="1:9" x14ac:dyDescent="0.3">
      <c r="A369" s="45" t="s">
        <v>590</v>
      </c>
      <c r="B369" s="27" t="s">
        <v>590</v>
      </c>
      <c r="D369" s="27" t="s">
        <v>402</v>
      </c>
      <c r="E369" t="s">
        <v>154</v>
      </c>
      <c r="G369" s="19"/>
      <c r="I369" s="19"/>
    </row>
    <row r="370" spans="1:9" x14ac:dyDescent="0.3">
      <c r="A370" s="45" t="s">
        <v>590</v>
      </c>
      <c r="B370" s="27" t="s">
        <v>590</v>
      </c>
      <c r="D370" s="27" t="s">
        <v>402</v>
      </c>
      <c r="E370" t="s">
        <v>519</v>
      </c>
      <c r="G370" s="19"/>
      <c r="I370" s="19"/>
    </row>
    <row r="371" spans="1:9" x14ac:dyDescent="0.3">
      <c r="G371" s="19"/>
      <c r="I371" s="19"/>
    </row>
    <row r="372" spans="1:9" x14ac:dyDescent="0.3">
      <c r="A372" s="65" t="s">
        <v>808</v>
      </c>
      <c r="G372" s="19"/>
      <c r="I372" s="19"/>
    </row>
    <row r="373" spans="1:9" x14ac:dyDescent="0.3">
      <c r="A373" s="502" t="s">
        <v>809</v>
      </c>
      <c r="B373" s="502"/>
      <c r="C373" s="502"/>
      <c r="D373" s="502"/>
      <c r="E373" s="502"/>
      <c r="F373" s="502"/>
      <c r="G373" s="502"/>
      <c r="H373" s="502"/>
      <c r="I373" s="19"/>
    </row>
    <row r="374" spans="1:9" x14ac:dyDescent="0.3">
      <c r="A374" s="44" t="s">
        <v>699</v>
      </c>
      <c r="B374" s="44" t="s">
        <v>700</v>
      </c>
      <c r="C374" s="44" t="s">
        <v>701</v>
      </c>
      <c r="D374" s="44" t="s">
        <v>702</v>
      </c>
      <c r="E374" s="44" t="s">
        <v>703</v>
      </c>
      <c r="F374" s="44" t="s">
        <v>704</v>
      </c>
      <c r="G374" s="44" t="s">
        <v>705</v>
      </c>
      <c r="H374" s="44" t="s">
        <v>706</v>
      </c>
      <c r="I374" s="19"/>
    </row>
    <row r="375" spans="1:9" x14ac:dyDescent="0.3">
      <c r="A375" t="s">
        <v>707</v>
      </c>
      <c r="B375">
        <v>2211.0100000000002</v>
      </c>
      <c r="C375" t="s">
        <v>708</v>
      </c>
      <c r="D375" t="s">
        <v>709</v>
      </c>
      <c r="I375" s="19"/>
    </row>
    <row r="376" spans="1:9" x14ac:dyDescent="0.3">
      <c r="A376" t="s">
        <v>710</v>
      </c>
      <c r="B376">
        <v>2211.0100000000002</v>
      </c>
      <c r="C376" t="s">
        <v>708</v>
      </c>
      <c r="D376" t="s">
        <v>711</v>
      </c>
      <c r="I376" s="19"/>
    </row>
    <row r="377" spans="1:9" x14ac:dyDescent="0.3">
      <c r="A377" t="s">
        <v>712</v>
      </c>
      <c r="B377">
        <v>2211.0100000000002</v>
      </c>
      <c r="C377" t="s">
        <v>708</v>
      </c>
      <c r="D377" t="s">
        <v>713</v>
      </c>
    </row>
    <row r="378" spans="1:9" x14ac:dyDescent="0.3">
      <c r="A378" t="s">
        <v>716</v>
      </c>
      <c r="B378">
        <v>2211.0100000000002</v>
      </c>
      <c r="C378" t="s">
        <v>708</v>
      </c>
      <c r="D378" t="s">
        <v>717</v>
      </c>
    </row>
    <row r="379" spans="1:9" x14ac:dyDescent="0.3">
      <c r="A379" t="s">
        <v>718</v>
      </c>
      <c r="B379">
        <v>2211.0100000000002</v>
      </c>
      <c r="C379" t="s">
        <v>708</v>
      </c>
      <c r="D379" t="s">
        <v>719</v>
      </c>
    </row>
    <row r="380" spans="1:9" x14ac:dyDescent="0.3">
      <c r="A380" t="s">
        <v>720</v>
      </c>
      <c r="B380">
        <v>2211.0100000000002</v>
      </c>
      <c r="C380" t="s">
        <v>708</v>
      </c>
      <c r="D380" t="s">
        <v>721</v>
      </c>
    </row>
    <row r="381" spans="1:9" x14ac:dyDescent="0.3">
      <c r="A381" t="s">
        <v>722</v>
      </c>
      <c r="B381">
        <v>2211.0100000000002</v>
      </c>
      <c r="C381" t="s">
        <v>708</v>
      </c>
      <c r="D381" t="s">
        <v>719</v>
      </c>
    </row>
    <row r="382" spans="1:9" x14ac:dyDescent="0.3">
      <c r="A382" t="s">
        <v>723</v>
      </c>
      <c r="B382">
        <v>2211.0100000000002</v>
      </c>
      <c r="C382" t="s">
        <v>708</v>
      </c>
      <c r="D382" t="s">
        <v>724</v>
      </c>
    </row>
    <row r="383" spans="1:9" x14ac:dyDescent="0.3">
      <c r="A383" t="s">
        <v>725</v>
      </c>
      <c r="B383">
        <v>2211.0100000000002</v>
      </c>
      <c r="C383" t="s">
        <v>708</v>
      </c>
      <c r="D383" t="s">
        <v>726</v>
      </c>
    </row>
    <row r="384" spans="1:9" x14ac:dyDescent="0.3">
      <c r="A384" t="s">
        <v>727</v>
      </c>
      <c r="B384">
        <v>2211.0100000000002</v>
      </c>
      <c r="C384" t="s">
        <v>708</v>
      </c>
      <c r="D384" t="s">
        <v>728</v>
      </c>
    </row>
    <row r="385" spans="1:8" x14ac:dyDescent="0.3">
      <c r="A385" t="s">
        <v>729</v>
      </c>
      <c r="B385">
        <v>2211.0100000000002</v>
      </c>
      <c r="C385" t="s">
        <v>708</v>
      </c>
      <c r="D385" t="s">
        <v>730</v>
      </c>
    </row>
    <row r="386" spans="1:8" x14ac:dyDescent="0.3">
      <c r="A386" t="s">
        <v>731</v>
      </c>
      <c r="B386">
        <v>2211.0100000000002</v>
      </c>
      <c r="C386" t="s">
        <v>708</v>
      </c>
      <c r="D386" t="s">
        <v>732</v>
      </c>
    </row>
    <row r="387" spans="1:8" x14ac:dyDescent="0.3">
      <c r="A387" t="s">
        <v>733</v>
      </c>
      <c r="B387">
        <v>2211.0100000000002</v>
      </c>
      <c r="C387" t="s">
        <v>708</v>
      </c>
      <c r="D387" t="s">
        <v>734</v>
      </c>
    </row>
    <row r="388" spans="1:8" x14ac:dyDescent="0.3">
      <c r="A388" t="s">
        <v>735</v>
      </c>
      <c r="B388">
        <v>2211.0100000000002</v>
      </c>
      <c r="C388" t="s">
        <v>708</v>
      </c>
      <c r="D388" t="s">
        <v>736</v>
      </c>
    </row>
    <row r="389" spans="1:8" x14ac:dyDescent="0.3">
      <c r="A389" t="s">
        <v>737</v>
      </c>
      <c r="B389">
        <v>2211.0100000000002</v>
      </c>
      <c r="C389" t="s">
        <v>708</v>
      </c>
      <c r="D389" t="s">
        <v>738</v>
      </c>
    </row>
    <row r="390" spans="1:8" x14ac:dyDescent="0.3">
      <c r="A390" t="s">
        <v>739</v>
      </c>
      <c r="B390">
        <v>2211.0100000000002</v>
      </c>
      <c r="C390" t="s">
        <v>708</v>
      </c>
      <c r="D390" t="s">
        <v>740</v>
      </c>
    </row>
    <row r="391" spans="1:8" x14ac:dyDescent="0.3">
      <c r="A391" t="s">
        <v>741</v>
      </c>
      <c r="B391">
        <v>2211.0100000000002</v>
      </c>
      <c r="C391" t="s">
        <v>708</v>
      </c>
      <c r="D391" t="s">
        <v>742</v>
      </c>
    </row>
    <row r="392" spans="1:8" x14ac:dyDescent="0.3">
      <c r="A392" t="s">
        <v>743</v>
      </c>
      <c r="B392" s="8" t="s">
        <v>744</v>
      </c>
      <c r="C392" t="s">
        <v>745</v>
      </c>
      <c r="F392" s="3"/>
    </row>
    <row r="393" spans="1:8" x14ac:dyDescent="0.3">
      <c r="A393" t="s">
        <v>743</v>
      </c>
      <c r="B393" s="8" t="s">
        <v>746</v>
      </c>
      <c r="C393" t="s">
        <v>747</v>
      </c>
      <c r="F393" s="3"/>
    </row>
    <row r="394" spans="1:8" x14ac:dyDescent="0.3">
      <c r="A394" t="s">
        <v>743</v>
      </c>
      <c r="B394">
        <v>2221.14</v>
      </c>
      <c r="C394" t="s">
        <v>748</v>
      </c>
      <c r="F394" s="3"/>
    </row>
    <row r="395" spans="1:8" x14ac:dyDescent="0.3">
      <c r="A395" t="s">
        <v>743</v>
      </c>
      <c r="B395" s="8" t="s">
        <v>784</v>
      </c>
      <c r="C395" t="s">
        <v>785</v>
      </c>
      <c r="D395" t="s">
        <v>810</v>
      </c>
      <c r="F395" s="3"/>
      <c r="G395" t="s">
        <v>751</v>
      </c>
      <c r="H395" t="s">
        <v>811</v>
      </c>
    </row>
    <row r="398" spans="1:8" x14ac:dyDescent="0.3">
      <c r="A398" s="65" t="s">
        <v>812</v>
      </c>
    </row>
    <row r="399" spans="1:8" x14ac:dyDescent="0.3">
      <c r="A399" s="502" t="s">
        <v>813</v>
      </c>
      <c r="B399" s="502"/>
      <c r="C399" s="502"/>
      <c r="D399" s="502"/>
      <c r="E399" s="502"/>
      <c r="F399" s="502"/>
      <c r="G399" s="502"/>
      <c r="H399" s="502"/>
    </row>
    <row r="400" spans="1:8" x14ac:dyDescent="0.3">
      <c r="A400" s="44" t="s">
        <v>699</v>
      </c>
      <c r="B400" s="44" t="s">
        <v>700</v>
      </c>
      <c r="C400" s="44" t="s">
        <v>701</v>
      </c>
      <c r="D400" s="44" t="s">
        <v>702</v>
      </c>
      <c r="E400" s="44" t="s">
        <v>703</v>
      </c>
      <c r="F400" s="44" t="s">
        <v>704</v>
      </c>
      <c r="G400" s="44" t="s">
        <v>705</v>
      </c>
      <c r="H400" s="44" t="s">
        <v>706</v>
      </c>
    </row>
    <row r="401" spans="1:4" x14ac:dyDescent="0.3">
      <c r="A401" t="s">
        <v>755</v>
      </c>
      <c r="B401" s="9" t="s">
        <v>756</v>
      </c>
      <c r="C401" s="9" t="s">
        <v>757</v>
      </c>
      <c r="D401" t="s">
        <v>709</v>
      </c>
    </row>
    <row r="402" spans="1:4" x14ac:dyDescent="0.3">
      <c r="A402" t="s">
        <v>758</v>
      </c>
      <c r="B402" s="9" t="s">
        <v>756</v>
      </c>
      <c r="C402" s="9" t="s">
        <v>757</v>
      </c>
      <c r="D402" t="s">
        <v>711</v>
      </c>
    </row>
    <row r="403" spans="1:4" x14ac:dyDescent="0.3">
      <c r="A403" t="s">
        <v>759</v>
      </c>
      <c r="B403" s="9" t="s">
        <v>756</v>
      </c>
      <c r="C403" s="9" t="s">
        <v>757</v>
      </c>
      <c r="D403" t="s">
        <v>713</v>
      </c>
    </row>
    <row r="404" spans="1:4" x14ac:dyDescent="0.3">
      <c r="A404" t="s">
        <v>761</v>
      </c>
      <c r="B404" s="9" t="s">
        <v>756</v>
      </c>
      <c r="C404" s="9" t="s">
        <v>757</v>
      </c>
      <c r="D404" t="s">
        <v>717</v>
      </c>
    </row>
    <row r="405" spans="1:4" x14ac:dyDescent="0.3">
      <c r="A405" t="s">
        <v>762</v>
      </c>
      <c r="B405" s="9" t="s">
        <v>756</v>
      </c>
      <c r="C405" s="9" t="s">
        <v>757</v>
      </c>
      <c r="D405" t="s">
        <v>719</v>
      </c>
    </row>
    <row r="406" spans="1:4" x14ac:dyDescent="0.3">
      <c r="A406" t="s">
        <v>763</v>
      </c>
      <c r="B406" s="9" t="s">
        <v>756</v>
      </c>
      <c r="C406" s="9" t="s">
        <v>757</v>
      </c>
      <c r="D406" t="s">
        <v>721</v>
      </c>
    </row>
    <row r="407" spans="1:4" x14ac:dyDescent="0.3">
      <c r="A407" t="s">
        <v>764</v>
      </c>
      <c r="B407" s="9" t="s">
        <v>756</v>
      </c>
      <c r="C407" s="9" t="s">
        <v>757</v>
      </c>
      <c r="D407" t="s">
        <v>719</v>
      </c>
    </row>
    <row r="408" spans="1:4" x14ac:dyDescent="0.3">
      <c r="A408" t="s">
        <v>765</v>
      </c>
      <c r="B408" s="9" t="s">
        <v>756</v>
      </c>
      <c r="C408" s="9" t="s">
        <v>757</v>
      </c>
      <c r="D408" t="s">
        <v>724</v>
      </c>
    </row>
    <row r="409" spans="1:4" x14ac:dyDescent="0.3">
      <c r="A409" t="s">
        <v>766</v>
      </c>
      <c r="B409" s="9" t="s">
        <v>756</v>
      </c>
      <c r="C409" s="9" t="s">
        <v>757</v>
      </c>
      <c r="D409" t="s">
        <v>726</v>
      </c>
    </row>
    <row r="410" spans="1:4" x14ac:dyDescent="0.3">
      <c r="A410" t="s">
        <v>767</v>
      </c>
      <c r="B410" s="9" t="s">
        <v>756</v>
      </c>
      <c r="C410" s="9" t="s">
        <v>757</v>
      </c>
      <c r="D410" t="s">
        <v>728</v>
      </c>
    </row>
    <row r="411" spans="1:4" x14ac:dyDescent="0.3">
      <c r="A411" t="s">
        <v>768</v>
      </c>
      <c r="B411" s="9" t="s">
        <v>756</v>
      </c>
      <c r="C411" s="9" t="s">
        <v>757</v>
      </c>
      <c r="D411" t="s">
        <v>730</v>
      </c>
    </row>
    <row r="412" spans="1:4" x14ac:dyDescent="0.3">
      <c r="A412" t="s">
        <v>769</v>
      </c>
      <c r="B412" s="9" t="s">
        <v>756</v>
      </c>
      <c r="C412" s="9" t="s">
        <v>757</v>
      </c>
      <c r="D412" t="s">
        <v>732</v>
      </c>
    </row>
    <row r="413" spans="1:4" x14ac:dyDescent="0.3">
      <c r="A413" t="s">
        <v>770</v>
      </c>
      <c r="B413" s="9" t="s">
        <v>756</v>
      </c>
      <c r="C413" s="9" t="s">
        <v>757</v>
      </c>
      <c r="D413" t="s">
        <v>734</v>
      </c>
    </row>
    <row r="414" spans="1:4" x14ac:dyDescent="0.3">
      <c r="A414" t="s">
        <v>771</v>
      </c>
      <c r="B414" s="9" t="s">
        <v>756</v>
      </c>
      <c r="C414" s="9" t="s">
        <v>757</v>
      </c>
      <c r="D414" t="s">
        <v>736</v>
      </c>
    </row>
    <row r="415" spans="1:4" x14ac:dyDescent="0.3">
      <c r="A415" t="s">
        <v>772</v>
      </c>
      <c r="B415" s="9" t="s">
        <v>756</v>
      </c>
      <c r="C415" s="9" t="s">
        <v>757</v>
      </c>
      <c r="D415" t="s">
        <v>738</v>
      </c>
    </row>
    <row r="416" spans="1:4" x14ac:dyDescent="0.3">
      <c r="A416" t="s">
        <v>773</v>
      </c>
      <c r="B416" s="9" t="s">
        <v>756</v>
      </c>
      <c r="C416" s="9" t="s">
        <v>757</v>
      </c>
      <c r="D416" t="s">
        <v>740</v>
      </c>
    </row>
    <row r="417" spans="1:27" x14ac:dyDescent="0.3">
      <c r="A417" t="s">
        <v>774</v>
      </c>
      <c r="B417" s="9" t="s">
        <v>756</v>
      </c>
      <c r="C417" s="9" t="s">
        <v>757</v>
      </c>
      <c r="D417" t="s">
        <v>742</v>
      </c>
    </row>
    <row r="418" spans="1:27" x14ac:dyDescent="0.3">
      <c r="A418" t="s">
        <v>775</v>
      </c>
      <c r="B418" s="8" t="s">
        <v>784</v>
      </c>
      <c r="C418" t="s">
        <v>785</v>
      </c>
      <c r="D418" t="s">
        <v>810</v>
      </c>
      <c r="F418" s="3"/>
      <c r="G418" t="s">
        <v>751</v>
      </c>
      <c r="H418" t="s">
        <v>811</v>
      </c>
    </row>
    <row r="419" spans="1:27" x14ac:dyDescent="0.3">
      <c r="A419" t="s">
        <v>775</v>
      </c>
      <c r="B419" s="8">
        <v>2221.14</v>
      </c>
      <c r="C419" t="s">
        <v>748</v>
      </c>
      <c r="F419" s="3"/>
    </row>
    <row r="425" spans="1:27" x14ac:dyDescent="0.3">
      <c r="A425" s="65" t="s">
        <v>814</v>
      </c>
    </row>
    <row r="426" spans="1:27" ht="20.149999999999999" x14ac:dyDescent="0.4">
      <c r="A426" s="503" t="s">
        <v>815</v>
      </c>
      <c r="B426" s="503"/>
      <c r="C426" s="503"/>
      <c r="D426" s="503"/>
      <c r="E426" s="503"/>
      <c r="F426" s="503"/>
      <c r="G426" s="503"/>
      <c r="H426" s="503"/>
      <c r="I426" s="503"/>
      <c r="J426" s="503"/>
      <c r="K426" s="503"/>
      <c r="L426" s="503"/>
      <c r="M426" s="503"/>
      <c r="N426" s="503"/>
      <c r="O426" s="503"/>
      <c r="P426" s="503"/>
      <c r="Q426" s="503"/>
      <c r="R426" s="503"/>
      <c r="S426" s="503"/>
      <c r="T426" s="503"/>
      <c r="U426" s="503"/>
      <c r="V426" s="503"/>
      <c r="W426" s="503"/>
      <c r="X426" s="503"/>
      <c r="Y426" s="503"/>
      <c r="Z426" s="503"/>
      <c r="AA426" s="503"/>
    </row>
    <row r="427" spans="1:27" ht="56.6" x14ac:dyDescent="0.3">
      <c r="A427" s="30" t="s">
        <v>2</v>
      </c>
      <c r="B427" s="30" t="s">
        <v>455</v>
      </c>
      <c r="C427" s="30" t="s">
        <v>115</v>
      </c>
      <c r="D427" s="30" t="s">
        <v>185</v>
      </c>
      <c r="E427" s="30" t="s">
        <v>524</v>
      </c>
      <c r="F427" s="31" t="s">
        <v>525</v>
      </c>
      <c r="G427" s="32" t="s">
        <v>526</v>
      </c>
      <c r="H427" s="32" t="s">
        <v>527</v>
      </c>
      <c r="I427" s="32" t="s">
        <v>528</v>
      </c>
      <c r="J427" s="32" t="s">
        <v>529</v>
      </c>
      <c r="K427" s="32" t="s">
        <v>530</v>
      </c>
      <c r="L427" s="32" t="s">
        <v>531</v>
      </c>
      <c r="M427" s="32" t="s">
        <v>532</v>
      </c>
      <c r="N427" s="32" t="s">
        <v>533</v>
      </c>
      <c r="O427" s="32" t="s">
        <v>534</v>
      </c>
      <c r="P427" s="32" t="s">
        <v>535</v>
      </c>
      <c r="Q427" s="32" t="s">
        <v>536</v>
      </c>
      <c r="R427" s="32" t="s">
        <v>537</v>
      </c>
      <c r="S427" s="32" t="s">
        <v>538</v>
      </c>
      <c r="T427" s="32" t="s">
        <v>539</v>
      </c>
      <c r="U427" s="32" t="s">
        <v>540</v>
      </c>
      <c r="V427" s="32" t="s">
        <v>541</v>
      </c>
      <c r="W427" s="38" t="s">
        <v>542</v>
      </c>
      <c r="X427" s="38" t="s">
        <v>543</v>
      </c>
      <c r="Y427" s="38" t="s">
        <v>544</v>
      </c>
      <c r="Z427" s="38" t="s">
        <v>545</v>
      </c>
      <c r="AA427" s="39" t="s">
        <v>546</v>
      </c>
    </row>
    <row r="428" spans="1:27" x14ac:dyDescent="0.3">
      <c r="A428" s="2" t="s">
        <v>475</v>
      </c>
      <c r="B428" s="2" t="s">
        <v>475</v>
      </c>
      <c r="C428" s="2" t="s">
        <v>163</v>
      </c>
      <c r="D428" s="2" t="s">
        <v>435</v>
      </c>
      <c r="E428" s="2" t="s">
        <v>547</v>
      </c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20"/>
    </row>
    <row r="429" spans="1:27" x14ac:dyDescent="0.3">
      <c r="A429" s="16" t="s">
        <v>475</v>
      </c>
      <c r="B429" s="16" t="s">
        <v>475</v>
      </c>
      <c r="C429" s="2" t="s">
        <v>167</v>
      </c>
      <c r="D429" s="2" t="s">
        <v>435</v>
      </c>
      <c r="E429" s="2" t="s">
        <v>547</v>
      </c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20"/>
    </row>
    <row r="430" spans="1:27" x14ac:dyDescent="0.3">
      <c r="A430" s="16" t="s">
        <v>475</v>
      </c>
      <c r="B430" s="16" t="s">
        <v>475</v>
      </c>
      <c r="C430" s="2" t="s">
        <v>179</v>
      </c>
      <c r="D430" s="2" t="s">
        <v>520</v>
      </c>
      <c r="E430" s="2" t="s">
        <v>547</v>
      </c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20"/>
    </row>
    <row r="431" spans="1:27" x14ac:dyDescent="0.3">
      <c r="A431" s="16" t="s">
        <v>475</v>
      </c>
      <c r="B431" s="16" t="s">
        <v>475</v>
      </c>
      <c r="C431" s="16" t="s">
        <v>519</v>
      </c>
      <c r="D431" s="16" t="s">
        <v>402</v>
      </c>
      <c r="E431" s="17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20"/>
    </row>
    <row r="432" spans="1:27" x14ac:dyDescent="0.3">
      <c r="A432" s="16" t="s">
        <v>475</v>
      </c>
      <c r="B432" s="16" t="s">
        <v>475</v>
      </c>
      <c r="C432" s="2" t="s">
        <v>129</v>
      </c>
      <c r="D432" s="2" t="s">
        <v>518</v>
      </c>
      <c r="E432" s="2" t="s">
        <v>547</v>
      </c>
      <c r="F432" s="18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21"/>
    </row>
    <row r="433" spans="1:27" x14ac:dyDescent="0.3">
      <c r="A433" s="16" t="s">
        <v>475</v>
      </c>
      <c r="B433" s="16" t="s">
        <v>475</v>
      </c>
      <c r="C433" s="2" t="s">
        <v>133</v>
      </c>
      <c r="D433" s="2" t="s">
        <v>518</v>
      </c>
      <c r="E433" s="2" t="s">
        <v>547</v>
      </c>
      <c r="F433" s="18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21"/>
    </row>
    <row r="434" spans="1:27" x14ac:dyDescent="0.3">
      <c r="A434" s="16" t="s">
        <v>475</v>
      </c>
      <c r="B434" s="16" t="s">
        <v>475</v>
      </c>
      <c r="C434" s="2" t="s">
        <v>149</v>
      </c>
      <c r="D434" s="2" t="s">
        <v>402</v>
      </c>
      <c r="E434" s="2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20"/>
    </row>
    <row r="435" spans="1:27" x14ac:dyDescent="0.3">
      <c r="A435" s="16" t="s">
        <v>475</v>
      </c>
      <c r="B435" s="16" t="s">
        <v>475</v>
      </c>
      <c r="C435" s="2" t="s">
        <v>137</v>
      </c>
      <c r="D435" s="2" t="s">
        <v>518</v>
      </c>
      <c r="E435" s="2" t="s">
        <v>547</v>
      </c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20"/>
    </row>
    <row r="436" spans="1:27" x14ac:dyDescent="0.3">
      <c r="A436" s="16" t="s">
        <v>475</v>
      </c>
      <c r="B436" s="16" t="s">
        <v>475</v>
      </c>
      <c r="C436" s="2" t="s">
        <v>177</v>
      </c>
      <c r="D436" s="2" t="s">
        <v>520</v>
      </c>
      <c r="E436" s="2" t="s">
        <v>547</v>
      </c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20"/>
    </row>
    <row r="437" spans="1:27" x14ac:dyDescent="0.3">
      <c r="A437" s="16" t="s">
        <v>475</v>
      </c>
      <c r="B437" s="16" t="s">
        <v>475</v>
      </c>
      <c r="C437" s="2" t="s">
        <v>165</v>
      </c>
      <c r="D437" s="2" t="s">
        <v>518</v>
      </c>
      <c r="E437" s="2" t="s">
        <v>547</v>
      </c>
      <c r="F437" s="18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21"/>
    </row>
    <row r="438" spans="1:27" x14ac:dyDescent="0.3">
      <c r="A438" s="16" t="s">
        <v>475</v>
      </c>
      <c r="B438" s="16" t="s">
        <v>475</v>
      </c>
      <c r="C438" s="2" t="s">
        <v>144</v>
      </c>
      <c r="D438" s="2" t="s">
        <v>435</v>
      </c>
      <c r="E438" s="2" t="s">
        <v>547</v>
      </c>
      <c r="F438" s="18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21"/>
    </row>
    <row r="439" spans="1:27" x14ac:dyDescent="0.3">
      <c r="A439" s="16" t="s">
        <v>475</v>
      </c>
      <c r="B439" s="16" t="s">
        <v>475</v>
      </c>
      <c r="C439" s="2" t="s">
        <v>154</v>
      </c>
      <c r="D439" s="2" t="s">
        <v>402</v>
      </c>
      <c r="E439" s="2"/>
      <c r="F439" s="18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21"/>
    </row>
    <row r="440" spans="1:27" x14ac:dyDescent="0.3">
      <c r="A440" s="16" t="s">
        <v>475</v>
      </c>
      <c r="B440" s="16" t="s">
        <v>475</v>
      </c>
      <c r="C440" s="2" t="s">
        <v>156</v>
      </c>
      <c r="D440" s="2" t="s">
        <v>402</v>
      </c>
      <c r="E440" s="2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20"/>
    </row>
    <row r="441" spans="1:27" x14ac:dyDescent="0.3">
      <c r="A441" s="16" t="s">
        <v>475</v>
      </c>
      <c r="B441" s="16" t="s">
        <v>475</v>
      </c>
      <c r="C441" s="2" t="s">
        <v>120</v>
      </c>
      <c r="D441" s="2" t="s">
        <v>435</v>
      </c>
      <c r="E441" s="2" t="s">
        <v>547</v>
      </c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20"/>
    </row>
    <row r="442" spans="1:27" x14ac:dyDescent="0.3">
      <c r="A442" s="16" t="s">
        <v>475</v>
      </c>
      <c r="B442" s="16" t="s">
        <v>475</v>
      </c>
      <c r="C442" s="2" t="s">
        <v>161</v>
      </c>
      <c r="D442" s="2" t="s">
        <v>402</v>
      </c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20"/>
    </row>
    <row r="443" spans="1:27" x14ac:dyDescent="0.3">
      <c r="A443" s="16" t="s">
        <v>475</v>
      </c>
      <c r="B443" s="16" t="s">
        <v>475</v>
      </c>
      <c r="C443" s="2" t="s">
        <v>169</v>
      </c>
      <c r="D443" s="2" t="s">
        <v>520</v>
      </c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20"/>
    </row>
    <row r="444" spans="1:27" x14ac:dyDescent="0.3">
      <c r="A444" s="16" t="s">
        <v>475</v>
      </c>
      <c r="B444" s="16" t="s">
        <v>475</v>
      </c>
      <c r="C444" s="2" t="s">
        <v>172</v>
      </c>
      <c r="D444" s="2" t="s">
        <v>520</v>
      </c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20"/>
    </row>
    <row r="445" spans="1:27" x14ac:dyDescent="0.3">
      <c r="A445" s="16" t="s">
        <v>475</v>
      </c>
      <c r="B445" s="16" t="s">
        <v>475</v>
      </c>
      <c r="C445" s="2" t="s">
        <v>183</v>
      </c>
      <c r="D445" s="2" t="s">
        <v>435</v>
      </c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20"/>
    </row>
    <row r="446" spans="1:27" x14ac:dyDescent="0.3">
      <c r="A446" s="16"/>
      <c r="B446" s="16"/>
      <c r="C446" s="16"/>
      <c r="D446" s="16"/>
      <c r="E446" s="17"/>
      <c r="F446" s="18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21"/>
    </row>
    <row r="447" spans="1:27" x14ac:dyDescent="0.3">
      <c r="A447" s="28"/>
      <c r="B447" s="28"/>
      <c r="C447" s="28"/>
      <c r="D447" s="28"/>
      <c r="E447" s="28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20"/>
    </row>
    <row r="453" spans="1:8" x14ac:dyDescent="0.3">
      <c r="C453" s="27"/>
    </row>
    <row r="454" spans="1:8" x14ac:dyDescent="0.3">
      <c r="C454" s="27"/>
    </row>
    <row r="455" spans="1:8" x14ac:dyDescent="0.3">
      <c r="A455" s="65" t="s">
        <v>816</v>
      </c>
      <c r="C455" s="27"/>
    </row>
    <row r="456" spans="1:8" x14ac:dyDescent="0.3">
      <c r="A456" s="504" t="s">
        <v>817</v>
      </c>
      <c r="B456" s="504"/>
      <c r="C456" s="504"/>
      <c r="D456" s="504"/>
      <c r="E456" s="504"/>
      <c r="F456" s="504"/>
      <c r="G456" s="504"/>
      <c r="H456" s="504"/>
    </row>
    <row r="457" spans="1:8" x14ac:dyDescent="0.3">
      <c r="A457" s="34" t="s">
        <v>699</v>
      </c>
      <c r="B457" s="34" t="s">
        <v>700</v>
      </c>
      <c r="C457" s="34" t="s">
        <v>701</v>
      </c>
      <c r="D457" s="34" t="s">
        <v>702</v>
      </c>
      <c r="E457" s="34" t="s">
        <v>703</v>
      </c>
      <c r="F457" s="34" t="s">
        <v>704</v>
      </c>
      <c r="G457" s="34" t="s">
        <v>705</v>
      </c>
      <c r="H457" s="34" t="s">
        <v>706</v>
      </c>
    </row>
    <row r="458" spans="1:8" x14ac:dyDescent="0.3">
      <c r="A458" s="1" t="s">
        <v>818</v>
      </c>
      <c r="B458" s="1" t="s">
        <v>819</v>
      </c>
      <c r="C458" s="1" t="s">
        <v>820</v>
      </c>
      <c r="D458" s="1" t="s">
        <v>740</v>
      </c>
      <c r="E458" s="35"/>
      <c r="F458" s="1"/>
      <c r="G458" s="1"/>
      <c r="H458" s="1"/>
    </row>
    <row r="459" spans="1:8" x14ac:dyDescent="0.3">
      <c r="A459" s="1" t="s">
        <v>818</v>
      </c>
      <c r="B459" s="1" t="s">
        <v>821</v>
      </c>
      <c r="C459" s="1" t="s">
        <v>822</v>
      </c>
      <c r="D459" s="1" t="s">
        <v>740</v>
      </c>
      <c r="E459" s="35"/>
      <c r="F459" s="1"/>
      <c r="G459" s="1"/>
      <c r="H459" s="1"/>
    </row>
    <row r="460" spans="1:8" x14ac:dyDescent="0.3">
      <c r="A460" s="1" t="s">
        <v>818</v>
      </c>
      <c r="B460" s="1" t="s">
        <v>823</v>
      </c>
      <c r="C460" s="1" t="s">
        <v>824</v>
      </c>
      <c r="D460" s="1" t="s">
        <v>740</v>
      </c>
      <c r="E460" s="1"/>
      <c r="F460" s="1"/>
      <c r="G460" s="1"/>
      <c r="H460" s="1"/>
    </row>
    <row r="461" spans="1:8" x14ac:dyDescent="0.3">
      <c r="A461" s="1" t="s">
        <v>818</v>
      </c>
      <c r="B461" s="1" t="s">
        <v>825</v>
      </c>
      <c r="C461" s="1" t="s">
        <v>826</v>
      </c>
      <c r="D461" s="1" t="s">
        <v>740</v>
      </c>
      <c r="E461" s="1"/>
      <c r="F461" s="1"/>
      <c r="G461" s="1"/>
      <c r="H461" s="1"/>
    </row>
    <row r="462" spans="1:8" x14ac:dyDescent="0.3">
      <c r="A462" s="1" t="s">
        <v>827</v>
      </c>
      <c r="B462" s="1" t="s">
        <v>819</v>
      </c>
      <c r="C462" s="1" t="s">
        <v>820</v>
      </c>
      <c r="D462" s="1" t="s">
        <v>728</v>
      </c>
      <c r="E462" s="35"/>
      <c r="F462" s="1"/>
      <c r="G462" s="1"/>
      <c r="H462" s="1"/>
    </row>
    <row r="463" spans="1:8" x14ac:dyDescent="0.3">
      <c r="A463" s="1" t="s">
        <v>827</v>
      </c>
      <c r="B463" s="1" t="s">
        <v>821</v>
      </c>
      <c r="C463" s="1" t="s">
        <v>822</v>
      </c>
      <c r="D463" s="1" t="s">
        <v>728</v>
      </c>
      <c r="E463" s="1"/>
      <c r="F463" s="1"/>
      <c r="G463" s="1"/>
      <c r="H463" s="1"/>
    </row>
    <row r="464" spans="1:8" x14ac:dyDescent="0.3">
      <c r="A464" s="1" t="s">
        <v>827</v>
      </c>
      <c r="B464" s="1" t="s">
        <v>823</v>
      </c>
      <c r="C464" s="1" t="s">
        <v>824</v>
      </c>
      <c r="D464" s="1" t="s">
        <v>728</v>
      </c>
      <c r="E464" s="1"/>
      <c r="F464" s="1"/>
      <c r="G464" s="1"/>
      <c r="H464" s="1"/>
    </row>
    <row r="465" spans="1:8" x14ac:dyDescent="0.3">
      <c r="A465" s="1" t="s">
        <v>827</v>
      </c>
      <c r="B465" s="1" t="s">
        <v>825</v>
      </c>
      <c r="C465" s="1" t="s">
        <v>826</v>
      </c>
      <c r="D465" s="1" t="s">
        <v>728</v>
      </c>
      <c r="E465" s="1"/>
      <c r="F465" s="1"/>
      <c r="G465" s="1"/>
      <c r="H465" s="1"/>
    </row>
    <row r="466" spans="1:8" x14ac:dyDescent="0.3">
      <c r="A466" s="1" t="s">
        <v>828</v>
      </c>
      <c r="B466" s="1" t="s">
        <v>819</v>
      </c>
      <c r="C466" s="1" t="s">
        <v>820</v>
      </c>
      <c r="D466" s="1" t="s">
        <v>709</v>
      </c>
      <c r="E466" s="35"/>
      <c r="F466" s="1"/>
      <c r="G466" s="1"/>
      <c r="H466" s="1"/>
    </row>
    <row r="467" spans="1:8" x14ac:dyDescent="0.3">
      <c r="A467" s="1" t="s">
        <v>828</v>
      </c>
      <c r="B467" s="1" t="s">
        <v>821</v>
      </c>
      <c r="C467" s="1" t="s">
        <v>822</v>
      </c>
      <c r="D467" s="1" t="s">
        <v>709</v>
      </c>
      <c r="E467" s="35"/>
      <c r="F467" s="1"/>
      <c r="G467" s="1"/>
      <c r="H467" s="1"/>
    </row>
    <row r="468" spans="1:8" x14ac:dyDescent="0.3">
      <c r="A468" s="1" t="s">
        <v>828</v>
      </c>
      <c r="B468" s="1" t="s">
        <v>823</v>
      </c>
      <c r="C468" s="1" t="s">
        <v>824</v>
      </c>
      <c r="D468" s="1" t="s">
        <v>709</v>
      </c>
      <c r="E468" s="1"/>
      <c r="F468" s="1"/>
      <c r="G468" s="1"/>
      <c r="H468" s="1"/>
    </row>
    <row r="469" spans="1:8" x14ac:dyDescent="0.3">
      <c r="A469" s="1" t="s">
        <v>828</v>
      </c>
      <c r="B469" s="1" t="s">
        <v>825</v>
      </c>
      <c r="C469" s="1" t="s">
        <v>826</v>
      </c>
      <c r="D469" s="1" t="s">
        <v>709</v>
      </c>
      <c r="E469" s="1"/>
      <c r="F469" s="1"/>
      <c r="G469" s="1"/>
      <c r="H469" s="1"/>
    </row>
    <row r="470" spans="1:8" x14ac:dyDescent="0.3">
      <c r="A470" s="1" t="s">
        <v>829</v>
      </c>
      <c r="B470" s="1" t="s">
        <v>819</v>
      </c>
      <c r="C470" s="1" t="s">
        <v>820</v>
      </c>
      <c r="D470" s="1" t="s">
        <v>730</v>
      </c>
      <c r="E470" s="35"/>
      <c r="F470" s="1"/>
      <c r="G470" s="1"/>
      <c r="H470" s="1"/>
    </row>
    <row r="471" spans="1:8" x14ac:dyDescent="0.3">
      <c r="A471" s="1" t="s">
        <v>829</v>
      </c>
      <c r="B471" s="1" t="s">
        <v>821</v>
      </c>
      <c r="C471" s="1" t="s">
        <v>822</v>
      </c>
      <c r="D471" s="1" t="s">
        <v>730</v>
      </c>
      <c r="E471" s="35"/>
      <c r="F471" s="1"/>
      <c r="G471" s="1"/>
      <c r="H471" s="1"/>
    </row>
    <row r="472" spans="1:8" x14ac:dyDescent="0.3">
      <c r="A472" s="1" t="s">
        <v>829</v>
      </c>
      <c r="B472" s="1" t="s">
        <v>823</v>
      </c>
      <c r="C472" s="1" t="s">
        <v>824</v>
      </c>
      <c r="D472" s="1" t="s">
        <v>730</v>
      </c>
      <c r="E472" s="35"/>
      <c r="F472" s="1"/>
      <c r="G472" s="1"/>
      <c r="H472" s="1"/>
    </row>
    <row r="473" spans="1:8" x14ac:dyDescent="0.3">
      <c r="A473" s="1" t="s">
        <v>829</v>
      </c>
      <c r="B473" s="1" t="s">
        <v>825</v>
      </c>
      <c r="C473" s="1" t="s">
        <v>826</v>
      </c>
      <c r="D473" s="1" t="s">
        <v>730</v>
      </c>
      <c r="E473" s="35"/>
      <c r="F473" s="1"/>
      <c r="G473" s="1"/>
      <c r="H473" s="1"/>
    </row>
    <row r="474" spans="1:8" x14ac:dyDescent="0.3">
      <c r="A474" s="1" t="s">
        <v>830</v>
      </c>
      <c r="B474" s="1" t="s">
        <v>819</v>
      </c>
      <c r="C474" s="1" t="s">
        <v>820</v>
      </c>
      <c r="D474" s="1" t="s">
        <v>732</v>
      </c>
      <c r="E474" s="35"/>
      <c r="F474" s="1"/>
      <c r="G474" s="1"/>
      <c r="H474" s="1"/>
    </row>
    <row r="475" spans="1:8" x14ac:dyDescent="0.3">
      <c r="A475" s="1" t="s">
        <v>830</v>
      </c>
      <c r="B475" s="1" t="s">
        <v>821</v>
      </c>
      <c r="C475" s="1" t="s">
        <v>822</v>
      </c>
      <c r="D475" s="1" t="s">
        <v>732</v>
      </c>
      <c r="E475" s="35"/>
      <c r="F475" s="1"/>
      <c r="G475" s="1"/>
      <c r="H475" s="1"/>
    </row>
    <row r="476" spans="1:8" x14ac:dyDescent="0.3">
      <c r="A476" s="1" t="s">
        <v>830</v>
      </c>
      <c r="B476" s="1" t="s">
        <v>823</v>
      </c>
      <c r="C476" s="1" t="s">
        <v>824</v>
      </c>
      <c r="D476" s="1" t="s">
        <v>732</v>
      </c>
      <c r="E476" s="35"/>
      <c r="F476" s="1"/>
      <c r="G476" s="1"/>
      <c r="H476" s="1"/>
    </row>
    <row r="477" spans="1:8" x14ac:dyDescent="0.3">
      <c r="A477" s="1" t="s">
        <v>830</v>
      </c>
      <c r="B477" s="1" t="s">
        <v>825</v>
      </c>
      <c r="C477" s="1" t="s">
        <v>826</v>
      </c>
      <c r="D477" s="1" t="s">
        <v>732</v>
      </c>
      <c r="E477" s="35"/>
      <c r="F477" s="1"/>
      <c r="G477" s="1"/>
      <c r="H477" s="1"/>
    </row>
    <row r="478" spans="1:8" x14ac:dyDescent="0.3">
      <c r="A478" s="1" t="s">
        <v>831</v>
      </c>
      <c r="B478" s="1" t="s">
        <v>819</v>
      </c>
      <c r="C478" s="1" t="s">
        <v>820</v>
      </c>
      <c r="D478" s="1" t="s">
        <v>734</v>
      </c>
      <c r="E478" s="35"/>
      <c r="F478" s="1"/>
      <c r="G478" s="1"/>
      <c r="H478" s="1"/>
    </row>
    <row r="479" spans="1:8" x14ac:dyDescent="0.3">
      <c r="A479" s="1" t="s">
        <v>831</v>
      </c>
      <c r="B479" s="1" t="s">
        <v>821</v>
      </c>
      <c r="C479" s="1" t="s">
        <v>822</v>
      </c>
      <c r="D479" s="1" t="s">
        <v>734</v>
      </c>
      <c r="E479" s="35"/>
      <c r="F479" s="1"/>
      <c r="G479" s="1"/>
      <c r="H479" s="1"/>
    </row>
    <row r="480" spans="1:8" x14ac:dyDescent="0.3">
      <c r="A480" s="1" t="s">
        <v>831</v>
      </c>
      <c r="B480" s="1" t="s">
        <v>823</v>
      </c>
      <c r="C480" s="1" t="s">
        <v>824</v>
      </c>
      <c r="D480" s="1" t="s">
        <v>734</v>
      </c>
      <c r="E480" s="1"/>
      <c r="F480" s="1"/>
      <c r="G480" s="1"/>
      <c r="H480" s="1"/>
    </row>
    <row r="481" spans="1:8" x14ac:dyDescent="0.3">
      <c r="A481" s="1" t="s">
        <v>831</v>
      </c>
      <c r="B481" s="1" t="s">
        <v>825</v>
      </c>
      <c r="C481" s="1" t="s">
        <v>826</v>
      </c>
      <c r="D481" s="1" t="s">
        <v>734</v>
      </c>
      <c r="E481" s="1"/>
      <c r="F481" s="1"/>
      <c r="G481" s="1"/>
      <c r="H481" s="1"/>
    </row>
    <row r="482" spans="1:8" x14ac:dyDescent="0.3">
      <c r="A482" s="1" t="s">
        <v>832</v>
      </c>
      <c r="B482" s="1" t="s">
        <v>819</v>
      </c>
      <c r="C482" s="1" t="s">
        <v>820</v>
      </c>
      <c r="D482" s="1" t="s">
        <v>717</v>
      </c>
      <c r="E482" s="35"/>
      <c r="F482" s="1"/>
      <c r="G482" s="1"/>
      <c r="H482" s="1"/>
    </row>
    <row r="483" spans="1:8" x14ac:dyDescent="0.3">
      <c r="A483" s="1" t="s">
        <v>832</v>
      </c>
      <c r="B483" s="1" t="s">
        <v>821</v>
      </c>
      <c r="C483" s="1" t="s">
        <v>822</v>
      </c>
      <c r="D483" s="1" t="s">
        <v>717</v>
      </c>
      <c r="E483" s="35"/>
      <c r="F483" s="1"/>
      <c r="G483" s="1"/>
      <c r="H483" s="1"/>
    </row>
    <row r="484" spans="1:8" x14ac:dyDescent="0.3">
      <c r="A484" s="1" t="s">
        <v>832</v>
      </c>
      <c r="B484" s="1" t="s">
        <v>823</v>
      </c>
      <c r="C484" s="1" t="s">
        <v>824</v>
      </c>
      <c r="D484" s="1" t="s">
        <v>717</v>
      </c>
      <c r="E484" s="1"/>
      <c r="F484" s="1"/>
      <c r="G484" s="1"/>
      <c r="H484" s="1"/>
    </row>
    <row r="485" spans="1:8" x14ac:dyDescent="0.3">
      <c r="A485" s="1" t="s">
        <v>832</v>
      </c>
      <c r="B485" s="1" t="s">
        <v>825</v>
      </c>
      <c r="C485" s="1" t="s">
        <v>826</v>
      </c>
      <c r="D485" s="1" t="s">
        <v>717</v>
      </c>
      <c r="E485" s="1"/>
      <c r="F485" s="1"/>
      <c r="G485" s="1"/>
      <c r="H485" s="1"/>
    </row>
    <row r="486" spans="1:8" x14ac:dyDescent="0.3">
      <c r="A486" s="1" t="s">
        <v>833</v>
      </c>
      <c r="B486" s="1" t="s">
        <v>819</v>
      </c>
      <c r="C486" s="1" t="s">
        <v>820</v>
      </c>
      <c r="D486" s="1" t="s">
        <v>719</v>
      </c>
      <c r="E486" s="35"/>
      <c r="F486" s="1"/>
      <c r="G486" s="1"/>
      <c r="H486" s="1"/>
    </row>
    <row r="487" spans="1:8" x14ac:dyDescent="0.3">
      <c r="A487" s="1" t="s">
        <v>833</v>
      </c>
      <c r="B487" s="1" t="s">
        <v>821</v>
      </c>
      <c r="C487" s="1" t="s">
        <v>822</v>
      </c>
      <c r="D487" s="1" t="s">
        <v>719</v>
      </c>
      <c r="E487" s="35"/>
      <c r="F487" s="1"/>
      <c r="G487" s="1"/>
      <c r="H487" s="1"/>
    </row>
    <row r="488" spans="1:8" x14ac:dyDescent="0.3">
      <c r="A488" s="1" t="s">
        <v>833</v>
      </c>
      <c r="B488" s="1" t="s">
        <v>823</v>
      </c>
      <c r="C488" s="1" t="s">
        <v>824</v>
      </c>
      <c r="D488" s="1" t="s">
        <v>719</v>
      </c>
      <c r="E488" s="1"/>
      <c r="F488" s="1"/>
      <c r="G488" s="1"/>
      <c r="H488" s="1"/>
    </row>
    <row r="489" spans="1:8" x14ac:dyDescent="0.3">
      <c r="A489" s="1" t="s">
        <v>833</v>
      </c>
      <c r="B489" s="1" t="s">
        <v>825</v>
      </c>
      <c r="C489" s="1" t="s">
        <v>826</v>
      </c>
      <c r="D489" s="1" t="s">
        <v>719</v>
      </c>
      <c r="E489" s="1"/>
      <c r="F489" s="1"/>
      <c r="G489" s="1"/>
      <c r="H489" s="1"/>
    </row>
    <row r="490" spans="1:8" x14ac:dyDescent="0.3">
      <c r="A490" s="1" t="s">
        <v>834</v>
      </c>
      <c r="B490" s="1" t="s">
        <v>819</v>
      </c>
      <c r="C490" s="1" t="s">
        <v>820</v>
      </c>
      <c r="D490" s="1" t="s">
        <v>721</v>
      </c>
      <c r="E490" s="35"/>
      <c r="F490" s="1"/>
      <c r="G490" s="1"/>
      <c r="H490" s="1"/>
    </row>
    <row r="491" spans="1:8" x14ac:dyDescent="0.3">
      <c r="A491" s="1" t="s">
        <v>834</v>
      </c>
      <c r="B491" s="1" t="s">
        <v>821</v>
      </c>
      <c r="C491" s="1" t="s">
        <v>822</v>
      </c>
      <c r="D491" s="1" t="s">
        <v>721</v>
      </c>
      <c r="E491" s="35"/>
      <c r="F491" s="1"/>
      <c r="G491" s="1"/>
      <c r="H491" s="1"/>
    </row>
    <row r="492" spans="1:8" x14ac:dyDescent="0.3">
      <c r="A492" s="1" t="s">
        <v>834</v>
      </c>
      <c r="B492" s="1" t="s">
        <v>823</v>
      </c>
      <c r="C492" s="1" t="s">
        <v>824</v>
      </c>
      <c r="D492" s="1" t="s">
        <v>721</v>
      </c>
      <c r="E492" s="1"/>
      <c r="F492" s="1"/>
      <c r="G492" s="1"/>
      <c r="H492" s="1"/>
    </row>
    <row r="493" spans="1:8" x14ac:dyDescent="0.3">
      <c r="A493" s="1" t="s">
        <v>834</v>
      </c>
      <c r="B493" s="1" t="s">
        <v>825</v>
      </c>
      <c r="C493" s="1" t="s">
        <v>826</v>
      </c>
      <c r="D493" s="1" t="s">
        <v>721</v>
      </c>
      <c r="E493" s="1"/>
      <c r="F493" s="1"/>
      <c r="G493" s="1"/>
      <c r="H493" s="1"/>
    </row>
    <row r="494" spans="1:8" x14ac:dyDescent="0.3">
      <c r="A494" s="1" t="s">
        <v>835</v>
      </c>
      <c r="B494" s="1" t="s">
        <v>819</v>
      </c>
      <c r="C494" s="1" t="s">
        <v>820</v>
      </c>
      <c r="D494" s="1" t="s">
        <v>719</v>
      </c>
      <c r="E494" s="35"/>
      <c r="F494" s="1"/>
      <c r="G494" s="1"/>
      <c r="H494" s="1"/>
    </row>
    <row r="495" spans="1:8" x14ac:dyDescent="0.3">
      <c r="A495" s="1" t="s">
        <v>835</v>
      </c>
      <c r="B495" s="1" t="s">
        <v>821</v>
      </c>
      <c r="C495" s="1" t="s">
        <v>822</v>
      </c>
      <c r="D495" s="1" t="s">
        <v>719</v>
      </c>
      <c r="E495" s="1"/>
      <c r="F495" s="1"/>
      <c r="G495" s="1"/>
      <c r="H495" s="1"/>
    </row>
    <row r="496" spans="1:8" x14ac:dyDescent="0.3">
      <c r="A496" s="1" t="s">
        <v>835</v>
      </c>
      <c r="B496" s="1" t="s">
        <v>823</v>
      </c>
      <c r="C496" s="1" t="s">
        <v>824</v>
      </c>
      <c r="D496" s="1" t="s">
        <v>719</v>
      </c>
      <c r="E496" s="1"/>
      <c r="F496" s="1"/>
      <c r="G496" s="1"/>
      <c r="H496" s="1"/>
    </row>
    <row r="497" spans="1:8" x14ac:dyDescent="0.3">
      <c r="A497" s="1" t="s">
        <v>835</v>
      </c>
      <c r="B497" s="1" t="s">
        <v>825</v>
      </c>
      <c r="C497" s="1" t="s">
        <v>826</v>
      </c>
      <c r="D497" s="1" t="s">
        <v>719</v>
      </c>
      <c r="E497" s="1"/>
      <c r="F497" s="1"/>
      <c r="G497" s="1"/>
      <c r="H497" s="1"/>
    </row>
    <row r="498" spans="1:8" x14ac:dyDescent="0.3">
      <c r="A498" s="1" t="s">
        <v>836</v>
      </c>
      <c r="B498" s="1" t="s">
        <v>819</v>
      </c>
      <c r="C498" s="1" t="s">
        <v>820</v>
      </c>
      <c r="D498" s="1" t="s">
        <v>738</v>
      </c>
      <c r="E498" s="35"/>
      <c r="F498" s="1"/>
      <c r="G498" s="1"/>
      <c r="H498" s="1"/>
    </row>
    <row r="499" spans="1:8" x14ac:dyDescent="0.3">
      <c r="A499" s="1" t="s">
        <v>836</v>
      </c>
      <c r="B499" s="1" t="s">
        <v>821</v>
      </c>
      <c r="C499" s="1" t="s">
        <v>822</v>
      </c>
      <c r="D499" s="1" t="s">
        <v>738</v>
      </c>
      <c r="E499" s="35"/>
      <c r="F499" s="1"/>
      <c r="G499" s="1"/>
      <c r="H499" s="1"/>
    </row>
    <row r="500" spans="1:8" x14ac:dyDescent="0.3">
      <c r="A500" s="1" t="s">
        <v>836</v>
      </c>
      <c r="B500" s="1" t="s">
        <v>823</v>
      </c>
      <c r="C500" s="1" t="s">
        <v>824</v>
      </c>
      <c r="D500" s="1" t="s">
        <v>738</v>
      </c>
      <c r="E500" s="1"/>
      <c r="F500" s="1"/>
      <c r="G500" s="1"/>
      <c r="H500" s="1"/>
    </row>
    <row r="501" spans="1:8" x14ac:dyDescent="0.3">
      <c r="A501" s="1" t="s">
        <v>836</v>
      </c>
      <c r="B501" s="1" t="s">
        <v>825</v>
      </c>
      <c r="C501" s="1" t="s">
        <v>826</v>
      </c>
      <c r="D501" s="1" t="s">
        <v>738</v>
      </c>
      <c r="E501" s="1"/>
      <c r="F501" s="1"/>
      <c r="G501" s="1"/>
      <c r="H501" s="1"/>
    </row>
    <row r="502" spans="1:8" x14ac:dyDescent="0.3">
      <c r="A502" s="1" t="s">
        <v>837</v>
      </c>
      <c r="B502" s="1" t="s">
        <v>819</v>
      </c>
      <c r="C502" s="1" t="s">
        <v>820</v>
      </c>
      <c r="D502" s="1" t="s">
        <v>724</v>
      </c>
      <c r="E502" s="35"/>
      <c r="F502" s="1"/>
      <c r="G502" s="1"/>
      <c r="H502" s="1"/>
    </row>
    <row r="503" spans="1:8" x14ac:dyDescent="0.3">
      <c r="A503" s="1" t="s">
        <v>837</v>
      </c>
      <c r="B503" s="1" t="s">
        <v>821</v>
      </c>
      <c r="C503" s="1" t="s">
        <v>822</v>
      </c>
      <c r="D503" s="1" t="s">
        <v>724</v>
      </c>
      <c r="E503" s="35"/>
      <c r="F503" s="1"/>
      <c r="G503" s="1"/>
      <c r="H503" s="1"/>
    </row>
    <row r="504" spans="1:8" x14ac:dyDescent="0.3">
      <c r="A504" s="1" t="s">
        <v>837</v>
      </c>
      <c r="B504" s="1" t="s">
        <v>823</v>
      </c>
      <c r="C504" s="1" t="s">
        <v>824</v>
      </c>
      <c r="D504" s="1" t="s">
        <v>724</v>
      </c>
      <c r="E504" s="1"/>
      <c r="F504" s="1"/>
      <c r="G504" s="1"/>
      <c r="H504" s="1"/>
    </row>
    <row r="505" spans="1:8" x14ac:dyDescent="0.3">
      <c r="A505" s="1" t="s">
        <v>837</v>
      </c>
      <c r="B505" s="1" t="s">
        <v>825</v>
      </c>
      <c r="C505" s="1" t="s">
        <v>826</v>
      </c>
      <c r="D505" s="1" t="s">
        <v>724</v>
      </c>
      <c r="E505" s="1"/>
      <c r="F505" s="1"/>
      <c r="G505" s="1"/>
      <c r="H505" s="1"/>
    </row>
    <row r="506" spans="1:8" x14ac:dyDescent="0.3">
      <c r="A506" s="1" t="s">
        <v>838</v>
      </c>
      <c r="B506" s="1" t="s">
        <v>819</v>
      </c>
      <c r="C506" s="1" t="s">
        <v>820</v>
      </c>
      <c r="D506" s="1" t="s">
        <v>726</v>
      </c>
      <c r="E506" s="35"/>
      <c r="F506" s="1"/>
      <c r="G506" s="1"/>
      <c r="H506" s="1"/>
    </row>
    <row r="507" spans="1:8" x14ac:dyDescent="0.3">
      <c r="A507" s="1" t="s">
        <v>838</v>
      </c>
      <c r="B507" s="1" t="s">
        <v>821</v>
      </c>
      <c r="C507" s="1" t="s">
        <v>822</v>
      </c>
      <c r="D507" s="1" t="s">
        <v>726</v>
      </c>
      <c r="E507" s="35"/>
      <c r="F507" s="1"/>
      <c r="G507" s="1"/>
      <c r="H507" s="1"/>
    </row>
    <row r="508" spans="1:8" x14ac:dyDescent="0.3">
      <c r="A508" s="1" t="s">
        <v>838</v>
      </c>
      <c r="B508" s="1" t="s">
        <v>823</v>
      </c>
      <c r="C508" s="1" t="s">
        <v>824</v>
      </c>
      <c r="D508" s="1" t="s">
        <v>726</v>
      </c>
      <c r="E508" s="1"/>
      <c r="F508" s="1"/>
      <c r="G508" s="1"/>
      <c r="H508" s="1"/>
    </row>
    <row r="509" spans="1:8" x14ac:dyDescent="0.3">
      <c r="A509" s="1" t="s">
        <v>838</v>
      </c>
      <c r="B509" s="1" t="s">
        <v>825</v>
      </c>
      <c r="C509" s="1" t="s">
        <v>826</v>
      </c>
      <c r="D509" s="1" t="s">
        <v>726</v>
      </c>
      <c r="E509" s="1"/>
      <c r="F509" s="1"/>
      <c r="G509" s="1"/>
      <c r="H509" s="1"/>
    </row>
    <row r="510" spans="1:8" x14ac:dyDescent="0.3">
      <c r="A510" s="1" t="s">
        <v>839</v>
      </c>
      <c r="B510" s="1" t="s">
        <v>819</v>
      </c>
      <c r="C510" s="1" t="s">
        <v>820</v>
      </c>
      <c r="D510" s="1" t="s">
        <v>736</v>
      </c>
      <c r="E510" s="35"/>
      <c r="F510" s="1"/>
      <c r="G510" s="1"/>
      <c r="H510" s="1"/>
    </row>
    <row r="511" spans="1:8" x14ac:dyDescent="0.3">
      <c r="A511" s="1" t="s">
        <v>839</v>
      </c>
      <c r="B511" s="1" t="s">
        <v>821</v>
      </c>
      <c r="C511" s="1" t="s">
        <v>822</v>
      </c>
      <c r="D511" s="1" t="s">
        <v>736</v>
      </c>
      <c r="E511" s="35"/>
      <c r="F511" s="1"/>
      <c r="G511" s="1"/>
      <c r="H511" s="1"/>
    </row>
    <row r="512" spans="1:8" x14ac:dyDescent="0.3">
      <c r="A512" s="1" t="s">
        <v>839</v>
      </c>
      <c r="B512" s="1" t="s">
        <v>823</v>
      </c>
      <c r="C512" s="1" t="s">
        <v>824</v>
      </c>
      <c r="D512" s="1" t="s">
        <v>736</v>
      </c>
      <c r="E512" s="1"/>
      <c r="F512" s="1"/>
      <c r="G512" s="1"/>
      <c r="H512" s="1"/>
    </row>
    <row r="513" spans="1:8" x14ac:dyDescent="0.3">
      <c r="A513" s="1" t="s">
        <v>839</v>
      </c>
      <c r="B513" s="1" t="s">
        <v>825</v>
      </c>
      <c r="C513" s="1" t="s">
        <v>826</v>
      </c>
      <c r="D513" s="1" t="s">
        <v>736</v>
      </c>
      <c r="E513" s="1"/>
      <c r="F513" s="1"/>
      <c r="G513" s="1"/>
      <c r="H513" s="1"/>
    </row>
    <row r="514" spans="1:8" x14ac:dyDescent="0.3">
      <c r="A514" s="1" t="s">
        <v>840</v>
      </c>
      <c r="B514" s="1" t="s">
        <v>819</v>
      </c>
      <c r="C514" s="1" t="s">
        <v>820</v>
      </c>
      <c r="D514" s="1" t="s">
        <v>713</v>
      </c>
      <c r="E514" s="35"/>
      <c r="F514" s="1"/>
      <c r="G514" s="1"/>
      <c r="H514" s="1"/>
    </row>
    <row r="515" spans="1:8" x14ac:dyDescent="0.3">
      <c r="A515" s="1" t="s">
        <v>840</v>
      </c>
      <c r="B515" s="1" t="s">
        <v>821</v>
      </c>
      <c r="C515" s="1" t="s">
        <v>822</v>
      </c>
      <c r="D515" s="1" t="s">
        <v>713</v>
      </c>
      <c r="E515" s="35"/>
      <c r="F515" s="1"/>
      <c r="G515" s="1"/>
      <c r="H515" s="1"/>
    </row>
    <row r="516" spans="1:8" x14ac:dyDescent="0.3">
      <c r="A516" s="1" t="s">
        <v>840</v>
      </c>
      <c r="B516" s="1" t="s">
        <v>823</v>
      </c>
      <c r="C516" s="1" t="s">
        <v>824</v>
      </c>
      <c r="D516" s="1" t="s">
        <v>713</v>
      </c>
      <c r="E516" s="35"/>
      <c r="F516" s="1"/>
      <c r="G516" s="1"/>
      <c r="H516" s="1"/>
    </row>
    <row r="517" spans="1:8" x14ac:dyDescent="0.3">
      <c r="A517" s="1" t="s">
        <v>840</v>
      </c>
      <c r="B517" s="1" t="s">
        <v>825</v>
      </c>
      <c r="C517" s="1" t="s">
        <v>826</v>
      </c>
      <c r="D517" s="1" t="s">
        <v>713</v>
      </c>
      <c r="E517" s="35"/>
      <c r="F517" s="1"/>
      <c r="G517" s="1"/>
      <c r="H517" s="1"/>
    </row>
    <row r="518" spans="1:8" x14ac:dyDescent="0.3">
      <c r="A518" s="1" t="s">
        <v>841</v>
      </c>
      <c r="B518" s="1" t="s">
        <v>819</v>
      </c>
      <c r="C518" s="1" t="s">
        <v>820</v>
      </c>
      <c r="D518" s="1" t="s">
        <v>742</v>
      </c>
      <c r="E518" s="35"/>
      <c r="F518" s="1"/>
      <c r="G518" s="1"/>
      <c r="H518" s="1"/>
    </row>
    <row r="519" spans="1:8" x14ac:dyDescent="0.3">
      <c r="A519" s="1" t="s">
        <v>841</v>
      </c>
      <c r="B519" s="1" t="s">
        <v>821</v>
      </c>
      <c r="C519" s="1" t="s">
        <v>822</v>
      </c>
      <c r="D519" s="1" t="s">
        <v>742</v>
      </c>
      <c r="E519" s="35"/>
      <c r="F519" s="1"/>
      <c r="G519" s="1"/>
      <c r="H519" s="1"/>
    </row>
    <row r="520" spans="1:8" x14ac:dyDescent="0.3">
      <c r="A520" s="1" t="s">
        <v>841</v>
      </c>
      <c r="B520" s="1" t="s">
        <v>823</v>
      </c>
      <c r="C520" s="1" t="s">
        <v>824</v>
      </c>
      <c r="D520" s="1" t="s">
        <v>742</v>
      </c>
      <c r="E520" s="35"/>
      <c r="F520" s="1"/>
      <c r="G520" s="1"/>
      <c r="H520" s="1"/>
    </row>
    <row r="521" spans="1:8" x14ac:dyDescent="0.3">
      <c r="A521" s="1" t="s">
        <v>841</v>
      </c>
      <c r="B521" s="1" t="s">
        <v>825</v>
      </c>
      <c r="C521" s="1" t="s">
        <v>826</v>
      </c>
      <c r="D521" s="1" t="s">
        <v>742</v>
      </c>
      <c r="E521" s="35"/>
      <c r="F521" s="1"/>
      <c r="G521" s="1"/>
      <c r="H521" s="1"/>
    </row>
    <row r="522" spans="1:8" x14ac:dyDescent="0.3">
      <c r="A522" s="1" t="s">
        <v>842</v>
      </c>
      <c r="B522" s="1" t="s">
        <v>819</v>
      </c>
      <c r="C522" s="1" t="s">
        <v>820</v>
      </c>
      <c r="D522" s="1" t="s">
        <v>780</v>
      </c>
      <c r="E522" s="35"/>
      <c r="F522" s="1"/>
      <c r="G522" s="1"/>
      <c r="H522" s="1"/>
    </row>
    <row r="523" spans="1:8" x14ac:dyDescent="0.3">
      <c r="A523" s="1" t="s">
        <v>842</v>
      </c>
      <c r="B523" s="1" t="s">
        <v>821</v>
      </c>
      <c r="C523" s="1" t="s">
        <v>822</v>
      </c>
      <c r="D523" s="1" t="s">
        <v>780</v>
      </c>
      <c r="E523" s="35"/>
      <c r="F523" s="1"/>
      <c r="G523" s="1"/>
      <c r="H523" s="1"/>
    </row>
    <row r="524" spans="1:8" x14ac:dyDescent="0.3">
      <c r="A524" s="1" t="s">
        <v>842</v>
      </c>
      <c r="B524" s="1" t="s">
        <v>823</v>
      </c>
      <c r="C524" s="1" t="s">
        <v>824</v>
      </c>
      <c r="D524" s="1" t="s">
        <v>780</v>
      </c>
      <c r="E524" s="35"/>
      <c r="F524" s="1"/>
      <c r="G524" s="1"/>
      <c r="H524" s="1"/>
    </row>
    <row r="525" spans="1:8" x14ac:dyDescent="0.3">
      <c r="A525" s="1" t="s">
        <v>842</v>
      </c>
      <c r="B525" s="1" t="s">
        <v>825</v>
      </c>
      <c r="C525" s="1" t="s">
        <v>826</v>
      </c>
      <c r="D525" s="1" t="s">
        <v>780</v>
      </c>
      <c r="E525" s="35"/>
      <c r="F525" s="1"/>
      <c r="G525" s="1"/>
      <c r="H525" s="1"/>
    </row>
    <row r="526" spans="1:8" x14ac:dyDescent="0.3">
      <c r="A526" s="1" t="s">
        <v>843</v>
      </c>
      <c r="B526" s="1" t="s">
        <v>819</v>
      </c>
      <c r="C526" s="1" t="s">
        <v>820</v>
      </c>
      <c r="D526" s="1" t="s">
        <v>711</v>
      </c>
      <c r="E526" s="35"/>
      <c r="F526" s="1"/>
      <c r="G526" s="1"/>
      <c r="H526" s="1"/>
    </row>
    <row r="527" spans="1:8" x14ac:dyDescent="0.3">
      <c r="A527" s="1" t="s">
        <v>843</v>
      </c>
      <c r="B527" s="1" t="s">
        <v>821</v>
      </c>
      <c r="C527" s="1" t="s">
        <v>822</v>
      </c>
      <c r="D527" s="1" t="s">
        <v>711</v>
      </c>
      <c r="E527" s="35"/>
      <c r="F527" s="1"/>
      <c r="G527" s="1"/>
      <c r="H527" s="1"/>
    </row>
    <row r="528" spans="1:8" x14ac:dyDescent="0.3">
      <c r="A528" s="1" t="s">
        <v>843</v>
      </c>
      <c r="B528" s="1" t="s">
        <v>823</v>
      </c>
      <c r="C528" s="1" t="s">
        <v>824</v>
      </c>
      <c r="D528" s="1" t="s">
        <v>711</v>
      </c>
      <c r="E528" s="35"/>
      <c r="F528" s="1"/>
      <c r="G528" s="1"/>
      <c r="H528" s="1"/>
    </row>
    <row r="529" spans="1:11" x14ac:dyDescent="0.3">
      <c r="A529" s="1" t="s">
        <v>843</v>
      </c>
      <c r="B529" s="1" t="s">
        <v>825</v>
      </c>
      <c r="C529" s="1" t="s">
        <v>826</v>
      </c>
      <c r="D529" s="1" t="s">
        <v>711</v>
      </c>
      <c r="E529" s="35"/>
      <c r="F529" s="1"/>
      <c r="G529" s="1"/>
      <c r="H529" s="1"/>
    </row>
    <row r="530" spans="1:11" x14ac:dyDescent="0.3">
      <c r="A530" s="1" t="s">
        <v>844</v>
      </c>
      <c r="B530" s="1" t="s">
        <v>744</v>
      </c>
      <c r="C530" s="1" t="s">
        <v>745</v>
      </c>
      <c r="D530" s="1"/>
      <c r="E530" s="35"/>
      <c r="F530" s="1"/>
      <c r="G530" s="1"/>
      <c r="H530" s="1"/>
    </row>
    <row r="531" spans="1:11" x14ac:dyDescent="0.3">
      <c r="A531" s="1" t="s">
        <v>844</v>
      </c>
      <c r="B531" s="66">
        <v>1002.01</v>
      </c>
      <c r="C531" s="1" t="s">
        <v>749</v>
      </c>
      <c r="D531" s="1" t="s">
        <v>781</v>
      </c>
      <c r="E531" s="1"/>
      <c r="F531" s="37"/>
      <c r="G531" s="1" t="s">
        <v>751</v>
      </c>
      <c r="H531" s="1">
        <v>93781510</v>
      </c>
    </row>
    <row r="534" spans="1:11" x14ac:dyDescent="0.3">
      <c r="A534" s="65" t="s">
        <v>845</v>
      </c>
    </row>
    <row r="535" spans="1:11" x14ac:dyDescent="0.3">
      <c r="A535" s="504" t="s">
        <v>846</v>
      </c>
      <c r="B535" s="504"/>
      <c r="C535" s="504"/>
      <c r="D535" s="504"/>
      <c r="E535" s="504"/>
      <c r="F535" s="504"/>
      <c r="G535" s="504"/>
      <c r="H535" s="504"/>
    </row>
    <row r="536" spans="1:11" x14ac:dyDescent="0.3">
      <c r="A536" s="34" t="s">
        <v>699</v>
      </c>
      <c r="B536" s="34" t="s">
        <v>700</v>
      </c>
      <c r="C536" s="34" t="s">
        <v>701</v>
      </c>
      <c r="D536" s="34" t="s">
        <v>702</v>
      </c>
      <c r="E536" s="34" t="s">
        <v>703</v>
      </c>
      <c r="F536" s="34" t="s">
        <v>704</v>
      </c>
      <c r="G536" s="34" t="s">
        <v>705</v>
      </c>
      <c r="H536" s="34" t="s">
        <v>706</v>
      </c>
      <c r="K536" s="48"/>
    </row>
    <row r="537" spans="1:11" x14ac:dyDescent="0.3">
      <c r="A537" s="1" t="s">
        <v>847</v>
      </c>
      <c r="B537" s="1">
        <v>2211.0500000000002</v>
      </c>
      <c r="C537" s="1" t="s">
        <v>848</v>
      </c>
      <c r="D537" s="1" t="s">
        <v>740</v>
      </c>
      <c r="E537" s="35"/>
      <c r="F537" s="1"/>
      <c r="G537" s="1"/>
      <c r="H537" s="1"/>
      <c r="K537" s="48"/>
    </row>
    <row r="538" spans="1:11" x14ac:dyDescent="0.3">
      <c r="A538" s="1" t="s">
        <v>849</v>
      </c>
      <c r="B538" s="1">
        <v>2211.0500000000002</v>
      </c>
      <c r="C538" s="1" t="s">
        <v>848</v>
      </c>
      <c r="D538" s="1" t="s">
        <v>709</v>
      </c>
      <c r="E538" s="1"/>
      <c r="F538" s="1"/>
      <c r="G538" s="1"/>
      <c r="H538" s="1"/>
      <c r="K538" s="48"/>
    </row>
    <row r="539" spans="1:11" x14ac:dyDescent="0.3">
      <c r="A539" s="1" t="s">
        <v>850</v>
      </c>
      <c r="B539" s="1">
        <v>2211.0500000000002</v>
      </c>
      <c r="C539" s="1" t="s">
        <v>848</v>
      </c>
      <c r="D539" s="1" t="s">
        <v>730</v>
      </c>
      <c r="E539" s="35"/>
      <c r="F539" s="1"/>
      <c r="G539" s="1"/>
      <c r="H539" s="1"/>
      <c r="K539" s="48"/>
    </row>
    <row r="540" spans="1:11" x14ac:dyDescent="0.3">
      <c r="A540" s="1" t="s">
        <v>851</v>
      </c>
      <c r="B540" s="1">
        <v>2211.0500000000002</v>
      </c>
      <c r="C540" s="1" t="s">
        <v>848</v>
      </c>
      <c r="D540" s="1" t="s">
        <v>732</v>
      </c>
      <c r="E540" s="35"/>
      <c r="F540" s="1"/>
      <c r="G540" s="1"/>
      <c r="H540" s="1"/>
      <c r="K540" s="48"/>
    </row>
    <row r="541" spans="1:11" x14ac:dyDescent="0.3">
      <c r="A541" s="1" t="s">
        <v>852</v>
      </c>
      <c r="B541" s="1">
        <v>2211.0500000000002</v>
      </c>
      <c r="C541" s="1" t="s">
        <v>848</v>
      </c>
      <c r="D541" s="1" t="s">
        <v>736</v>
      </c>
      <c r="E541" s="1"/>
      <c r="F541" s="1"/>
      <c r="G541" s="1"/>
      <c r="H541" s="1"/>
      <c r="K541" s="48"/>
    </row>
    <row r="542" spans="1:11" x14ac:dyDescent="0.3">
      <c r="A542" s="1" t="s">
        <v>853</v>
      </c>
      <c r="B542" s="1">
        <v>2211.0500000000002</v>
      </c>
      <c r="C542" s="1" t="s">
        <v>848</v>
      </c>
      <c r="D542" s="1" t="s">
        <v>721</v>
      </c>
      <c r="E542" s="35"/>
      <c r="F542" s="1"/>
      <c r="G542" s="1"/>
      <c r="H542" s="1"/>
      <c r="K542" s="48"/>
    </row>
    <row r="543" spans="1:11" x14ac:dyDescent="0.3">
      <c r="A543" s="1" t="s">
        <v>854</v>
      </c>
      <c r="B543" s="1">
        <v>2211.0500000000002</v>
      </c>
      <c r="C543" s="1" t="s">
        <v>848</v>
      </c>
      <c r="D543" s="1" t="s">
        <v>734</v>
      </c>
      <c r="E543" s="35"/>
      <c r="F543" s="1"/>
      <c r="G543" s="1"/>
      <c r="H543" s="1"/>
      <c r="K543" s="48"/>
    </row>
    <row r="544" spans="1:11" x14ac:dyDescent="0.3">
      <c r="A544" s="1" t="s">
        <v>855</v>
      </c>
      <c r="B544" s="1">
        <v>2211.0500000000002</v>
      </c>
      <c r="C544" s="1" t="s">
        <v>848</v>
      </c>
      <c r="D544" s="1" t="s">
        <v>726</v>
      </c>
      <c r="E544" s="35"/>
      <c r="F544" s="1"/>
      <c r="G544" s="1"/>
      <c r="H544" s="1"/>
      <c r="K544" s="48"/>
    </row>
    <row r="545" spans="1:11" x14ac:dyDescent="0.3">
      <c r="A545" s="1" t="s">
        <v>856</v>
      </c>
      <c r="B545" s="1">
        <v>2211.0500000000002</v>
      </c>
      <c r="C545" s="1" t="s">
        <v>848</v>
      </c>
      <c r="D545" s="1" t="s">
        <v>717</v>
      </c>
      <c r="E545" s="1"/>
      <c r="F545" s="1"/>
      <c r="G545" s="1"/>
      <c r="H545" s="1"/>
      <c r="K545" s="48"/>
    </row>
    <row r="546" spans="1:11" x14ac:dyDescent="0.3">
      <c r="A546" s="1" t="s">
        <v>857</v>
      </c>
      <c r="B546" s="1">
        <v>2211.0500000000002</v>
      </c>
      <c r="C546" s="1" t="s">
        <v>848</v>
      </c>
      <c r="D546" s="1" t="s">
        <v>719</v>
      </c>
      <c r="E546" s="1"/>
      <c r="F546" s="1"/>
      <c r="G546" s="1"/>
      <c r="H546" s="1"/>
      <c r="K546" s="48"/>
    </row>
    <row r="547" spans="1:11" x14ac:dyDescent="0.3">
      <c r="A547" s="1" t="s">
        <v>858</v>
      </c>
      <c r="B547" s="1">
        <v>2211.0500000000002</v>
      </c>
      <c r="C547" s="1" t="s">
        <v>848</v>
      </c>
      <c r="D547" s="1" t="s">
        <v>738</v>
      </c>
      <c r="E547" s="35"/>
      <c r="F547" s="1"/>
      <c r="G547" s="1"/>
      <c r="H547" s="1"/>
      <c r="K547" s="48"/>
    </row>
    <row r="548" spans="1:11" x14ac:dyDescent="0.3">
      <c r="A548" s="1" t="s">
        <v>859</v>
      </c>
      <c r="B548" s="1">
        <v>2211.0500000000002</v>
      </c>
      <c r="C548" s="1" t="s">
        <v>848</v>
      </c>
      <c r="D548" s="1" t="s">
        <v>728</v>
      </c>
      <c r="E548" s="1"/>
      <c r="F548" s="1"/>
      <c r="G548" s="1"/>
      <c r="H548" s="1"/>
      <c r="K548" s="48"/>
    </row>
    <row r="549" spans="1:11" x14ac:dyDescent="0.3">
      <c r="A549" s="1" t="s">
        <v>860</v>
      </c>
      <c r="B549" s="1">
        <v>2211.0500000000002</v>
      </c>
      <c r="C549" s="1" t="s">
        <v>848</v>
      </c>
      <c r="D549" s="1" t="s">
        <v>724</v>
      </c>
      <c r="E549" s="35"/>
      <c r="F549" s="1"/>
      <c r="G549" s="1"/>
      <c r="H549" s="1"/>
      <c r="K549" s="48"/>
    </row>
    <row r="550" spans="1:11" x14ac:dyDescent="0.3">
      <c r="A550" s="1" t="s">
        <v>861</v>
      </c>
      <c r="B550" s="1">
        <v>2211.0500000000002</v>
      </c>
      <c r="C550" s="1" t="s">
        <v>848</v>
      </c>
      <c r="D550" s="1" t="s">
        <v>719</v>
      </c>
      <c r="E550" s="35"/>
      <c r="F550" s="1"/>
      <c r="G550" s="1"/>
      <c r="H550" s="1"/>
      <c r="K550" s="48"/>
    </row>
    <row r="551" spans="1:11" x14ac:dyDescent="0.3">
      <c r="A551" s="1" t="s">
        <v>862</v>
      </c>
      <c r="B551" s="1">
        <v>2211.0500000000002</v>
      </c>
      <c r="C551" s="1" t="s">
        <v>848</v>
      </c>
      <c r="D551" s="1" t="s">
        <v>713</v>
      </c>
      <c r="E551" s="35"/>
      <c r="F551" s="1"/>
      <c r="G551" s="1"/>
      <c r="H551" s="1"/>
      <c r="K551" s="48"/>
    </row>
    <row r="552" spans="1:11" x14ac:dyDescent="0.3">
      <c r="A552" s="1" t="s">
        <v>863</v>
      </c>
      <c r="B552" s="1">
        <v>2211.0500000000002</v>
      </c>
      <c r="C552" s="1" t="s">
        <v>848</v>
      </c>
      <c r="D552" s="1" t="s">
        <v>742</v>
      </c>
      <c r="E552" s="35"/>
      <c r="F552" s="1"/>
      <c r="G552" s="1"/>
      <c r="H552" s="1"/>
      <c r="K552" s="48"/>
    </row>
    <row r="553" spans="1:11" x14ac:dyDescent="0.3">
      <c r="A553" s="1" t="s">
        <v>864</v>
      </c>
      <c r="B553" s="1">
        <v>2211.0500000000002</v>
      </c>
      <c r="C553" s="1" t="s">
        <v>848</v>
      </c>
      <c r="D553" s="1" t="s">
        <v>780</v>
      </c>
      <c r="E553" s="35"/>
      <c r="F553" s="1"/>
      <c r="G553" s="1"/>
      <c r="H553" s="1"/>
      <c r="K553" s="48"/>
    </row>
    <row r="554" spans="1:11" x14ac:dyDescent="0.3">
      <c r="A554" s="1" t="s">
        <v>865</v>
      </c>
      <c r="B554" s="1">
        <v>2211.0500000000002</v>
      </c>
      <c r="C554" s="1" t="s">
        <v>848</v>
      </c>
      <c r="D554" s="1" t="s">
        <v>711</v>
      </c>
      <c r="E554" s="35"/>
      <c r="F554" s="1"/>
      <c r="G554" s="1"/>
      <c r="H554" s="1"/>
      <c r="K554" s="48"/>
    </row>
    <row r="555" spans="1:11" x14ac:dyDescent="0.3">
      <c r="A555" s="1" t="s">
        <v>866</v>
      </c>
      <c r="B555" s="61" t="s">
        <v>746</v>
      </c>
      <c r="C555" s="1" t="s">
        <v>747</v>
      </c>
      <c r="D555" s="1"/>
      <c r="E555" s="35"/>
      <c r="F555" s="1"/>
      <c r="G555" s="1"/>
      <c r="H555" s="1"/>
      <c r="K555" s="48"/>
    </row>
    <row r="556" spans="1:11" x14ac:dyDescent="0.3">
      <c r="A556" s="1" t="s">
        <v>866</v>
      </c>
      <c r="B556" s="1">
        <v>1002.01</v>
      </c>
      <c r="C556" s="1" t="s">
        <v>749</v>
      </c>
      <c r="D556" s="1" t="s">
        <v>781</v>
      </c>
      <c r="E556" s="1"/>
      <c r="F556" s="36"/>
      <c r="G556" s="1" t="s">
        <v>751</v>
      </c>
      <c r="H556" s="1">
        <v>33011603</v>
      </c>
      <c r="K556" s="48"/>
    </row>
    <row r="557" spans="1:11" x14ac:dyDescent="0.3">
      <c r="K557" s="48"/>
    </row>
    <row r="558" spans="1:11" x14ac:dyDescent="0.3">
      <c r="K558" s="48"/>
    </row>
    <row r="559" spans="1:11" x14ac:dyDescent="0.3">
      <c r="K559" s="48"/>
    </row>
    <row r="560" spans="1:11" x14ac:dyDescent="0.3">
      <c r="K560" s="48"/>
    </row>
    <row r="561" spans="1:27" x14ac:dyDescent="0.3">
      <c r="K561" s="48"/>
    </row>
    <row r="562" spans="1:27" x14ac:dyDescent="0.3">
      <c r="A562" s="3" t="s">
        <v>867</v>
      </c>
    </row>
    <row r="563" spans="1:27" ht="20.149999999999999" x14ac:dyDescent="0.4">
      <c r="A563" s="505" t="s">
        <v>868</v>
      </c>
      <c r="B563" s="505"/>
      <c r="C563" s="505"/>
      <c r="D563" s="505"/>
      <c r="E563" s="505"/>
      <c r="F563" s="505"/>
      <c r="G563" s="505"/>
      <c r="H563" s="505"/>
      <c r="I563" s="505"/>
      <c r="J563" s="505"/>
      <c r="K563" s="505"/>
      <c r="L563" s="505"/>
      <c r="M563" s="505"/>
      <c r="N563" s="505"/>
      <c r="O563" s="505"/>
      <c r="P563" s="505"/>
      <c r="Q563" s="505"/>
      <c r="R563" s="505"/>
      <c r="S563" s="505"/>
      <c r="T563" s="505"/>
      <c r="U563" s="505"/>
      <c r="V563" s="505"/>
      <c r="W563" s="505"/>
      <c r="X563" s="505"/>
      <c r="Y563" s="505"/>
      <c r="Z563" s="505"/>
      <c r="AA563" s="505"/>
    </row>
    <row r="564" spans="1:27" ht="56.6" x14ac:dyDescent="0.3">
      <c r="A564" s="30" t="s">
        <v>2</v>
      </c>
      <c r="B564" s="30" t="s">
        <v>455</v>
      </c>
      <c r="C564" s="30" t="s">
        <v>115</v>
      </c>
      <c r="D564" s="30" t="s">
        <v>185</v>
      </c>
      <c r="E564" s="30" t="s">
        <v>524</v>
      </c>
      <c r="F564" s="31" t="s">
        <v>525</v>
      </c>
      <c r="G564" s="32" t="s">
        <v>526</v>
      </c>
      <c r="H564" s="32" t="s">
        <v>527</v>
      </c>
      <c r="I564" s="32" t="s">
        <v>528</v>
      </c>
      <c r="J564" s="32" t="s">
        <v>529</v>
      </c>
      <c r="K564" s="32" t="s">
        <v>530</v>
      </c>
      <c r="L564" s="32" t="s">
        <v>531</v>
      </c>
      <c r="M564" s="32" t="s">
        <v>532</v>
      </c>
      <c r="N564" s="32" t="s">
        <v>533</v>
      </c>
      <c r="O564" s="32" t="s">
        <v>534</v>
      </c>
      <c r="P564" s="32" t="s">
        <v>535</v>
      </c>
      <c r="Q564" s="32" t="s">
        <v>536</v>
      </c>
      <c r="R564" s="32" t="s">
        <v>537</v>
      </c>
      <c r="S564" s="32" t="s">
        <v>538</v>
      </c>
      <c r="T564" s="32" t="s">
        <v>539</v>
      </c>
      <c r="U564" s="32" t="s">
        <v>540</v>
      </c>
      <c r="V564" s="32" t="s">
        <v>541</v>
      </c>
      <c r="W564" s="38" t="s">
        <v>542</v>
      </c>
      <c r="X564" s="38" t="s">
        <v>543</v>
      </c>
      <c r="Y564" s="38" t="s">
        <v>544</v>
      </c>
      <c r="Z564" s="38" t="s">
        <v>545</v>
      </c>
      <c r="AA564" s="39" t="s">
        <v>546</v>
      </c>
    </row>
    <row r="565" spans="1:27" x14ac:dyDescent="0.3">
      <c r="A565" s="2" t="s">
        <v>581</v>
      </c>
      <c r="B565" s="2" t="s">
        <v>522</v>
      </c>
      <c r="C565" s="2" t="s">
        <v>179</v>
      </c>
      <c r="D565" s="2" t="s">
        <v>520</v>
      </c>
      <c r="E565" s="2" t="s">
        <v>547</v>
      </c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20"/>
    </row>
    <row r="566" spans="1:27" x14ac:dyDescent="0.3">
      <c r="A566" s="16" t="s">
        <v>581</v>
      </c>
      <c r="B566" s="16" t="s">
        <v>522</v>
      </c>
      <c r="C566" s="2" t="s">
        <v>169</v>
      </c>
      <c r="D566" s="2" t="s">
        <v>520</v>
      </c>
      <c r="E566" s="2" t="s">
        <v>547</v>
      </c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20"/>
    </row>
    <row r="567" spans="1:27" x14ac:dyDescent="0.3">
      <c r="A567" s="16" t="s">
        <v>581</v>
      </c>
      <c r="B567" s="16" t="s">
        <v>522</v>
      </c>
      <c r="C567" s="2" t="s">
        <v>519</v>
      </c>
      <c r="D567" s="2" t="s">
        <v>520</v>
      </c>
      <c r="E567" s="2" t="s">
        <v>547</v>
      </c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20"/>
    </row>
    <row r="568" spans="1:27" x14ac:dyDescent="0.3">
      <c r="A568" s="16" t="s">
        <v>581</v>
      </c>
      <c r="B568" s="16" t="s">
        <v>522</v>
      </c>
      <c r="C568" s="2" t="s">
        <v>149</v>
      </c>
      <c r="D568" s="2" t="s">
        <v>402</v>
      </c>
      <c r="E568" s="2" t="s">
        <v>547</v>
      </c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20"/>
    </row>
    <row r="569" spans="1:27" x14ac:dyDescent="0.3">
      <c r="A569" s="16" t="s">
        <v>581</v>
      </c>
      <c r="B569" s="16" t="s">
        <v>522</v>
      </c>
      <c r="C569" s="2" t="s">
        <v>172</v>
      </c>
      <c r="D569" s="2" t="s">
        <v>517</v>
      </c>
      <c r="E569" s="2" t="s">
        <v>547</v>
      </c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20"/>
    </row>
    <row r="570" spans="1:27" x14ac:dyDescent="0.3">
      <c r="A570" s="16" t="s">
        <v>581</v>
      </c>
      <c r="B570" s="16" t="s">
        <v>522</v>
      </c>
      <c r="C570" s="2" t="s">
        <v>177</v>
      </c>
      <c r="D570" s="2" t="s">
        <v>402</v>
      </c>
      <c r="E570" s="2" t="s">
        <v>547</v>
      </c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20"/>
    </row>
    <row r="571" spans="1:27" x14ac:dyDescent="0.3">
      <c r="A571" s="16" t="s">
        <v>581</v>
      </c>
      <c r="B571" s="16" t="s">
        <v>522</v>
      </c>
      <c r="C571" s="16" t="s">
        <v>177</v>
      </c>
      <c r="D571" s="2" t="s">
        <v>520</v>
      </c>
      <c r="E571" s="2" t="s">
        <v>547</v>
      </c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20"/>
    </row>
    <row r="572" spans="1:27" x14ac:dyDescent="0.3">
      <c r="A572" s="16" t="s">
        <v>581</v>
      </c>
      <c r="B572" s="16" t="s">
        <v>522</v>
      </c>
      <c r="C572" s="2" t="s">
        <v>144</v>
      </c>
      <c r="D572" s="2" t="s">
        <v>435</v>
      </c>
      <c r="E572" s="2" t="s">
        <v>547</v>
      </c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20"/>
    </row>
    <row r="573" spans="1:27" x14ac:dyDescent="0.3">
      <c r="A573" s="16" t="s">
        <v>581</v>
      </c>
      <c r="B573" s="16" t="s">
        <v>522</v>
      </c>
      <c r="C573" s="16" t="s">
        <v>154</v>
      </c>
      <c r="D573" s="16" t="s">
        <v>402</v>
      </c>
      <c r="E573" s="2" t="s">
        <v>547</v>
      </c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20"/>
    </row>
    <row r="574" spans="1:27" x14ac:dyDescent="0.3">
      <c r="A574" s="16" t="s">
        <v>581</v>
      </c>
      <c r="B574" s="16" t="s">
        <v>522</v>
      </c>
      <c r="C574" s="16" t="s">
        <v>156</v>
      </c>
      <c r="D574" s="16" t="s">
        <v>402</v>
      </c>
      <c r="E574" s="2" t="s">
        <v>547</v>
      </c>
      <c r="F574" s="18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21"/>
    </row>
    <row r="575" spans="1:27" x14ac:dyDescent="0.3">
      <c r="A575" s="16" t="s">
        <v>581</v>
      </c>
      <c r="B575" s="16" t="s">
        <v>522</v>
      </c>
      <c r="C575" s="2" t="s">
        <v>120</v>
      </c>
      <c r="D575" s="2" t="s">
        <v>435</v>
      </c>
      <c r="E575" s="2" t="s">
        <v>547</v>
      </c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20"/>
    </row>
    <row r="576" spans="1:27" x14ac:dyDescent="0.3">
      <c r="A576" s="16" t="s">
        <v>581</v>
      </c>
      <c r="B576" s="16" t="s">
        <v>522</v>
      </c>
      <c r="C576" s="2" t="s">
        <v>129</v>
      </c>
      <c r="D576" s="2" t="s">
        <v>518</v>
      </c>
      <c r="E576" s="2" t="s">
        <v>547</v>
      </c>
      <c r="F576" s="18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21"/>
    </row>
    <row r="577" spans="1:27" x14ac:dyDescent="0.3">
      <c r="A577" s="16" t="s">
        <v>581</v>
      </c>
      <c r="B577" s="16" t="s">
        <v>522</v>
      </c>
      <c r="C577" s="2" t="s">
        <v>137</v>
      </c>
      <c r="D577" s="2" t="s">
        <v>518</v>
      </c>
      <c r="E577" s="2" t="s">
        <v>547</v>
      </c>
      <c r="F577" s="18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21"/>
    </row>
    <row r="578" spans="1:27" x14ac:dyDescent="0.3">
      <c r="A578" s="16" t="s">
        <v>581</v>
      </c>
      <c r="B578" s="16" t="s">
        <v>522</v>
      </c>
      <c r="C578" s="2" t="s">
        <v>161</v>
      </c>
      <c r="D578" s="2" t="s">
        <v>402</v>
      </c>
      <c r="E578" s="2" t="s">
        <v>547</v>
      </c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20"/>
    </row>
    <row r="579" spans="1:27" x14ac:dyDescent="0.3">
      <c r="A579" s="16" t="s">
        <v>581</v>
      </c>
      <c r="B579" s="16" t="s">
        <v>522</v>
      </c>
      <c r="C579" s="2" t="s">
        <v>163</v>
      </c>
      <c r="D579" s="2" t="s">
        <v>435</v>
      </c>
    </row>
    <row r="580" spans="1:27" x14ac:dyDescent="0.3">
      <c r="A580" s="16" t="s">
        <v>581</v>
      </c>
      <c r="B580" s="16" t="s">
        <v>522</v>
      </c>
      <c r="C580" s="2" t="s">
        <v>165</v>
      </c>
      <c r="D580" s="2" t="s">
        <v>518</v>
      </c>
    </row>
    <row r="581" spans="1:27" x14ac:dyDescent="0.3">
      <c r="A581" s="16" t="s">
        <v>581</v>
      </c>
      <c r="B581" s="16" t="s">
        <v>522</v>
      </c>
      <c r="C581" s="2" t="s">
        <v>167</v>
      </c>
      <c r="D581" s="2" t="s">
        <v>435</v>
      </c>
    </row>
    <row r="582" spans="1:27" x14ac:dyDescent="0.3">
      <c r="A582" s="16" t="s">
        <v>581</v>
      </c>
      <c r="B582" s="16" t="s">
        <v>522</v>
      </c>
      <c r="C582" s="2" t="s">
        <v>183</v>
      </c>
      <c r="D582" s="2" t="s">
        <v>435</v>
      </c>
    </row>
    <row r="583" spans="1:27" x14ac:dyDescent="0.3">
      <c r="A583" s="16" t="s">
        <v>581</v>
      </c>
      <c r="B583" s="16" t="s">
        <v>522</v>
      </c>
      <c r="C583" s="2" t="s">
        <v>133</v>
      </c>
      <c r="D583" s="2" t="s">
        <v>518</v>
      </c>
    </row>
    <row r="587" spans="1:27" x14ac:dyDescent="0.3">
      <c r="B587" s="27"/>
      <c r="C587" s="2"/>
      <c r="D587" s="2"/>
    </row>
    <row r="588" spans="1:27" x14ac:dyDescent="0.3">
      <c r="B588" s="27"/>
    </row>
    <row r="589" spans="1:27" x14ac:dyDescent="0.3">
      <c r="B589" s="27"/>
    </row>
    <row r="590" spans="1:27" x14ac:dyDescent="0.3">
      <c r="B590" s="27"/>
    </row>
    <row r="591" spans="1:27" x14ac:dyDescent="0.3">
      <c r="B591" s="27"/>
    </row>
    <row r="592" spans="1:27" x14ac:dyDescent="0.3">
      <c r="A592" s="65" t="s">
        <v>869</v>
      </c>
      <c r="B592" s="27"/>
    </row>
    <row r="593" spans="1:8" x14ac:dyDescent="0.3">
      <c r="A593" s="504" t="s">
        <v>870</v>
      </c>
      <c r="B593" s="504"/>
      <c r="C593" s="504"/>
      <c r="D593" s="504"/>
      <c r="E593" s="504"/>
      <c r="F593" s="504"/>
      <c r="G593" s="504"/>
      <c r="H593" s="504"/>
    </row>
    <row r="594" spans="1:8" x14ac:dyDescent="0.3">
      <c r="A594" s="34" t="s">
        <v>699</v>
      </c>
      <c r="B594" s="34" t="s">
        <v>700</v>
      </c>
      <c r="C594" s="34" t="s">
        <v>701</v>
      </c>
      <c r="D594" s="34" t="s">
        <v>702</v>
      </c>
      <c r="E594" s="34" t="s">
        <v>703</v>
      </c>
      <c r="F594" s="34" t="s">
        <v>704</v>
      </c>
      <c r="G594" s="34" t="s">
        <v>705</v>
      </c>
      <c r="H594" s="34" t="s">
        <v>706</v>
      </c>
    </row>
    <row r="595" spans="1:8" x14ac:dyDescent="0.3">
      <c r="A595" s="1" t="s">
        <v>818</v>
      </c>
      <c r="B595" s="1" t="s">
        <v>819</v>
      </c>
      <c r="C595" s="1" t="s">
        <v>820</v>
      </c>
      <c r="D595" s="1" t="s">
        <v>740</v>
      </c>
      <c r="E595" s="35"/>
      <c r="F595" s="1"/>
      <c r="G595" s="1"/>
      <c r="H595" s="1"/>
    </row>
    <row r="596" spans="1:8" x14ac:dyDescent="0.3">
      <c r="A596" s="1" t="s">
        <v>818</v>
      </c>
      <c r="B596" s="1" t="s">
        <v>821</v>
      </c>
      <c r="C596" s="1" t="s">
        <v>822</v>
      </c>
      <c r="D596" s="1" t="s">
        <v>740</v>
      </c>
      <c r="E596" s="35"/>
      <c r="F596" s="1"/>
      <c r="G596" s="1"/>
      <c r="H596" s="1"/>
    </row>
    <row r="597" spans="1:8" x14ac:dyDescent="0.3">
      <c r="A597" s="1" t="s">
        <v>818</v>
      </c>
      <c r="B597" s="1" t="s">
        <v>823</v>
      </c>
      <c r="C597" s="1" t="s">
        <v>824</v>
      </c>
      <c r="D597" s="1" t="s">
        <v>740</v>
      </c>
      <c r="E597" s="1"/>
      <c r="F597" s="1"/>
      <c r="G597" s="1"/>
      <c r="H597" s="1"/>
    </row>
    <row r="598" spans="1:8" x14ac:dyDescent="0.3">
      <c r="A598" s="1" t="s">
        <v>818</v>
      </c>
      <c r="B598" s="1" t="s">
        <v>825</v>
      </c>
      <c r="C598" s="1" t="s">
        <v>826</v>
      </c>
      <c r="D598" s="1" t="s">
        <v>740</v>
      </c>
      <c r="E598" s="1"/>
      <c r="F598" s="1"/>
      <c r="G598" s="1"/>
      <c r="H598" s="1"/>
    </row>
    <row r="599" spans="1:8" x14ac:dyDescent="0.3">
      <c r="A599" s="1" t="s">
        <v>827</v>
      </c>
      <c r="B599" s="1" t="s">
        <v>819</v>
      </c>
      <c r="C599" s="1" t="s">
        <v>820</v>
      </c>
      <c r="D599" s="1" t="s">
        <v>728</v>
      </c>
      <c r="E599" s="35"/>
      <c r="F599" s="1"/>
      <c r="G599" s="1"/>
      <c r="H599" s="1"/>
    </row>
    <row r="600" spans="1:8" x14ac:dyDescent="0.3">
      <c r="A600" s="1" t="s">
        <v>827</v>
      </c>
      <c r="B600" s="1" t="s">
        <v>821</v>
      </c>
      <c r="C600" s="1" t="s">
        <v>822</v>
      </c>
      <c r="D600" s="1" t="s">
        <v>728</v>
      </c>
      <c r="E600" s="1"/>
      <c r="F600" s="1"/>
      <c r="G600" s="1"/>
      <c r="H600" s="1"/>
    </row>
    <row r="601" spans="1:8" x14ac:dyDescent="0.3">
      <c r="A601" s="1" t="s">
        <v>827</v>
      </c>
      <c r="B601" s="1" t="s">
        <v>823</v>
      </c>
      <c r="C601" s="1" t="s">
        <v>824</v>
      </c>
      <c r="D601" s="1" t="s">
        <v>728</v>
      </c>
      <c r="E601" s="1"/>
      <c r="F601" s="1"/>
      <c r="G601" s="1"/>
      <c r="H601" s="1"/>
    </row>
    <row r="602" spans="1:8" x14ac:dyDescent="0.3">
      <c r="A602" s="1" t="s">
        <v>827</v>
      </c>
      <c r="B602" s="1" t="s">
        <v>825</v>
      </c>
      <c r="C602" s="1" t="s">
        <v>826</v>
      </c>
      <c r="D602" s="1" t="s">
        <v>728</v>
      </c>
      <c r="E602" s="1"/>
      <c r="F602" s="1"/>
      <c r="G602" s="1"/>
      <c r="H602" s="1"/>
    </row>
    <row r="603" spans="1:8" x14ac:dyDescent="0.3">
      <c r="A603" s="1" t="s">
        <v>828</v>
      </c>
      <c r="B603" s="1" t="s">
        <v>819</v>
      </c>
      <c r="C603" s="1" t="s">
        <v>820</v>
      </c>
      <c r="D603" s="1" t="s">
        <v>709</v>
      </c>
      <c r="E603" s="35"/>
      <c r="F603" s="1"/>
      <c r="G603" s="1"/>
      <c r="H603" s="1"/>
    </row>
    <row r="604" spans="1:8" x14ac:dyDescent="0.3">
      <c r="A604" s="1" t="s">
        <v>828</v>
      </c>
      <c r="B604" s="1" t="s">
        <v>821</v>
      </c>
      <c r="C604" s="1" t="s">
        <v>822</v>
      </c>
      <c r="D604" s="1" t="s">
        <v>709</v>
      </c>
      <c r="E604" s="35"/>
      <c r="F604" s="1"/>
      <c r="G604" s="1"/>
      <c r="H604" s="1"/>
    </row>
    <row r="605" spans="1:8" x14ac:dyDescent="0.3">
      <c r="A605" s="1" t="s">
        <v>828</v>
      </c>
      <c r="B605" s="1" t="s">
        <v>823</v>
      </c>
      <c r="C605" s="1" t="s">
        <v>824</v>
      </c>
      <c r="D605" s="1" t="s">
        <v>709</v>
      </c>
      <c r="E605" s="1"/>
      <c r="F605" s="1"/>
      <c r="G605" s="1"/>
      <c r="H605" s="1"/>
    </row>
    <row r="606" spans="1:8" x14ac:dyDescent="0.3">
      <c r="A606" s="1" t="s">
        <v>828</v>
      </c>
      <c r="B606" s="1" t="s">
        <v>825</v>
      </c>
      <c r="C606" s="1" t="s">
        <v>826</v>
      </c>
      <c r="D606" s="1" t="s">
        <v>709</v>
      </c>
      <c r="E606" s="1"/>
      <c r="F606" s="1"/>
      <c r="G606" s="1"/>
      <c r="H606" s="1"/>
    </row>
    <row r="607" spans="1:8" x14ac:dyDescent="0.3">
      <c r="A607" s="1" t="s">
        <v>829</v>
      </c>
      <c r="B607" s="1" t="s">
        <v>819</v>
      </c>
      <c r="C607" s="1" t="s">
        <v>820</v>
      </c>
      <c r="D607" s="1" t="s">
        <v>730</v>
      </c>
      <c r="E607" s="35"/>
      <c r="F607" s="1"/>
      <c r="G607" s="1"/>
      <c r="H607" s="1"/>
    </row>
    <row r="608" spans="1:8" x14ac:dyDescent="0.3">
      <c r="A608" s="1" t="s">
        <v>829</v>
      </c>
      <c r="B608" s="1" t="s">
        <v>821</v>
      </c>
      <c r="C608" s="1" t="s">
        <v>822</v>
      </c>
      <c r="D608" s="1" t="s">
        <v>730</v>
      </c>
      <c r="E608" s="35"/>
      <c r="F608" s="1"/>
      <c r="G608" s="1"/>
      <c r="H608" s="1"/>
    </row>
    <row r="609" spans="1:8" x14ac:dyDescent="0.3">
      <c r="A609" s="1" t="s">
        <v>829</v>
      </c>
      <c r="B609" s="1" t="s">
        <v>823</v>
      </c>
      <c r="C609" s="1" t="s">
        <v>824</v>
      </c>
      <c r="D609" s="1" t="s">
        <v>730</v>
      </c>
      <c r="E609" s="35"/>
      <c r="F609" s="1"/>
      <c r="G609" s="1"/>
      <c r="H609" s="1"/>
    </row>
    <row r="610" spans="1:8" x14ac:dyDescent="0.3">
      <c r="A610" s="1" t="s">
        <v>829</v>
      </c>
      <c r="B610" s="1" t="s">
        <v>825</v>
      </c>
      <c r="C610" s="1" t="s">
        <v>826</v>
      </c>
      <c r="D610" s="1" t="s">
        <v>730</v>
      </c>
      <c r="E610" s="35"/>
      <c r="F610" s="1"/>
      <c r="G610" s="1"/>
      <c r="H610" s="1"/>
    </row>
    <row r="611" spans="1:8" x14ac:dyDescent="0.3">
      <c r="A611" s="1" t="s">
        <v>830</v>
      </c>
      <c r="B611" s="1" t="s">
        <v>819</v>
      </c>
      <c r="C611" s="1" t="s">
        <v>820</v>
      </c>
      <c r="D611" s="1" t="s">
        <v>732</v>
      </c>
      <c r="E611" s="35"/>
      <c r="F611" s="1"/>
      <c r="G611" s="1"/>
      <c r="H611" s="1"/>
    </row>
    <row r="612" spans="1:8" x14ac:dyDescent="0.3">
      <c r="A612" s="1" t="s">
        <v>830</v>
      </c>
      <c r="B612" s="1" t="s">
        <v>821</v>
      </c>
      <c r="C612" s="1" t="s">
        <v>822</v>
      </c>
      <c r="D612" s="1" t="s">
        <v>732</v>
      </c>
      <c r="E612" s="35"/>
      <c r="F612" s="1"/>
      <c r="G612" s="1"/>
      <c r="H612" s="1"/>
    </row>
    <row r="613" spans="1:8" x14ac:dyDescent="0.3">
      <c r="A613" s="1" t="s">
        <v>830</v>
      </c>
      <c r="B613" s="1" t="s">
        <v>823</v>
      </c>
      <c r="C613" s="1" t="s">
        <v>824</v>
      </c>
      <c r="D613" s="1" t="s">
        <v>732</v>
      </c>
      <c r="E613" s="35"/>
      <c r="F613" s="1"/>
      <c r="G613" s="1"/>
      <c r="H613" s="1"/>
    </row>
    <row r="614" spans="1:8" x14ac:dyDescent="0.3">
      <c r="A614" s="1" t="s">
        <v>830</v>
      </c>
      <c r="B614" s="1" t="s">
        <v>825</v>
      </c>
      <c r="C614" s="1" t="s">
        <v>826</v>
      </c>
      <c r="D614" s="1" t="s">
        <v>732</v>
      </c>
      <c r="E614" s="35"/>
      <c r="F614" s="1"/>
      <c r="G614" s="1"/>
      <c r="H614" s="1"/>
    </row>
    <row r="615" spans="1:8" x14ac:dyDescent="0.3">
      <c r="A615" s="1" t="s">
        <v>831</v>
      </c>
      <c r="B615" s="1" t="s">
        <v>819</v>
      </c>
      <c r="C615" s="1" t="s">
        <v>820</v>
      </c>
      <c r="D615" s="1" t="s">
        <v>734</v>
      </c>
      <c r="E615" s="35"/>
      <c r="F615" s="1"/>
      <c r="G615" s="1"/>
      <c r="H615" s="1"/>
    </row>
    <row r="616" spans="1:8" x14ac:dyDescent="0.3">
      <c r="A616" s="1" t="s">
        <v>831</v>
      </c>
      <c r="B616" s="1" t="s">
        <v>821</v>
      </c>
      <c r="C616" s="1" t="s">
        <v>822</v>
      </c>
      <c r="D616" s="1" t="s">
        <v>734</v>
      </c>
      <c r="E616" s="35"/>
      <c r="F616" s="1"/>
      <c r="G616" s="1"/>
      <c r="H616" s="1"/>
    </row>
    <row r="617" spans="1:8" x14ac:dyDescent="0.3">
      <c r="A617" s="1" t="s">
        <v>831</v>
      </c>
      <c r="B617" s="1" t="s">
        <v>823</v>
      </c>
      <c r="C617" s="1" t="s">
        <v>824</v>
      </c>
      <c r="D617" s="1" t="s">
        <v>734</v>
      </c>
      <c r="E617" s="1"/>
      <c r="F617" s="1"/>
      <c r="G617" s="1"/>
      <c r="H617" s="1"/>
    </row>
    <row r="618" spans="1:8" x14ac:dyDescent="0.3">
      <c r="A618" s="1" t="s">
        <v>831</v>
      </c>
      <c r="B618" s="1" t="s">
        <v>825</v>
      </c>
      <c r="C618" s="1" t="s">
        <v>826</v>
      </c>
      <c r="D618" s="1" t="s">
        <v>734</v>
      </c>
      <c r="E618" s="1"/>
      <c r="F618" s="1"/>
      <c r="G618" s="1"/>
      <c r="H618" s="1"/>
    </row>
    <row r="619" spans="1:8" x14ac:dyDescent="0.3">
      <c r="A619" s="1" t="s">
        <v>832</v>
      </c>
      <c r="B619" s="1" t="s">
        <v>819</v>
      </c>
      <c r="C619" s="1" t="s">
        <v>820</v>
      </c>
      <c r="D619" s="1" t="s">
        <v>717</v>
      </c>
      <c r="E619" s="35"/>
      <c r="F619" s="1"/>
      <c r="G619" s="1"/>
      <c r="H619" s="1"/>
    </row>
    <row r="620" spans="1:8" x14ac:dyDescent="0.3">
      <c r="A620" s="1" t="s">
        <v>832</v>
      </c>
      <c r="B620" s="1" t="s">
        <v>821</v>
      </c>
      <c r="C620" s="1" t="s">
        <v>822</v>
      </c>
      <c r="D620" s="1" t="s">
        <v>717</v>
      </c>
      <c r="E620" s="35"/>
      <c r="F620" s="1"/>
      <c r="G620" s="1"/>
      <c r="H620" s="1"/>
    </row>
    <row r="621" spans="1:8" x14ac:dyDescent="0.3">
      <c r="A621" s="1" t="s">
        <v>832</v>
      </c>
      <c r="B621" s="1" t="s">
        <v>823</v>
      </c>
      <c r="C621" s="1" t="s">
        <v>824</v>
      </c>
      <c r="D621" s="1" t="s">
        <v>717</v>
      </c>
      <c r="E621" s="1"/>
      <c r="F621" s="1"/>
      <c r="G621" s="1"/>
      <c r="H621" s="1"/>
    </row>
    <row r="622" spans="1:8" x14ac:dyDescent="0.3">
      <c r="A622" s="1" t="s">
        <v>832</v>
      </c>
      <c r="B622" s="1" t="s">
        <v>825</v>
      </c>
      <c r="C622" s="1" t="s">
        <v>826</v>
      </c>
      <c r="D622" s="1" t="s">
        <v>717</v>
      </c>
      <c r="E622" s="1"/>
      <c r="F622" s="1"/>
      <c r="G622" s="1"/>
      <c r="H622" s="1"/>
    </row>
    <row r="623" spans="1:8" x14ac:dyDescent="0.3">
      <c r="A623" s="1" t="s">
        <v>833</v>
      </c>
      <c r="B623" s="1" t="s">
        <v>819</v>
      </c>
      <c r="C623" s="1" t="s">
        <v>820</v>
      </c>
      <c r="D623" s="1" t="s">
        <v>719</v>
      </c>
      <c r="E623" s="35"/>
      <c r="F623" s="1"/>
      <c r="G623" s="1"/>
      <c r="H623" s="1"/>
    </row>
    <row r="624" spans="1:8" x14ac:dyDescent="0.3">
      <c r="A624" s="1" t="s">
        <v>833</v>
      </c>
      <c r="B624" s="1" t="s">
        <v>821</v>
      </c>
      <c r="C624" s="1" t="s">
        <v>822</v>
      </c>
      <c r="D624" s="1" t="s">
        <v>719</v>
      </c>
      <c r="E624" s="35"/>
      <c r="F624" s="1"/>
      <c r="G624" s="1"/>
      <c r="H624" s="1"/>
    </row>
    <row r="625" spans="1:8" x14ac:dyDescent="0.3">
      <c r="A625" s="1" t="s">
        <v>833</v>
      </c>
      <c r="B625" s="1" t="s">
        <v>823</v>
      </c>
      <c r="C625" s="1" t="s">
        <v>824</v>
      </c>
      <c r="D625" s="1" t="s">
        <v>719</v>
      </c>
      <c r="E625" s="1"/>
      <c r="F625" s="1"/>
      <c r="G625" s="1"/>
      <c r="H625" s="1"/>
    </row>
    <row r="626" spans="1:8" x14ac:dyDescent="0.3">
      <c r="A626" s="1" t="s">
        <v>833</v>
      </c>
      <c r="B626" s="1" t="s">
        <v>825</v>
      </c>
      <c r="C626" s="1" t="s">
        <v>826</v>
      </c>
      <c r="D626" s="1" t="s">
        <v>719</v>
      </c>
      <c r="E626" s="1"/>
      <c r="F626" s="1"/>
      <c r="G626" s="1"/>
      <c r="H626" s="1"/>
    </row>
    <row r="627" spans="1:8" x14ac:dyDescent="0.3">
      <c r="A627" s="1" t="s">
        <v>834</v>
      </c>
      <c r="B627" s="1" t="s">
        <v>819</v>
      </c>
      <c r="C627" s="1" t="s">
        <v>820</v>
      </c>
      <c r="D627" s="1" t="s">
        <v>721</v>
      </c>
      <c r="E627" s="35"/>
      <c r="F627" s="1"/>
      <c r="G627" s="1"/>
      <c r="H627" s="1"/>
    </row>
    <row r="628" spans="1:8" x14ac:dyDescent="0.3">
      <c r="A628" s="1" t="s">
        <v>834</v>
      </c>
      <c r="B628" s="1" t="s">
        <v>821</v>
      </c>
      <c r="C628" s="1" t="s">
        <v>822</v>
      </c>
      <c r="D628" s="1" t="s">
        <v>721</v>
      </c>
      <c r="E628" s="35"/>
      <c r="F628" s="1"/>
      <c r="G628" s="1"/>
      <c r="H628" s="1"/>
    </row>
    <row r="629" spans="1:8" x14ac:dyDescent="0.3">
      <c r="A629" s="1" t="s">
        <v>834</v>
      </c>
      <c r="B629" s="1" t="s">
        <v>823</v>
      </c>
      <c r="C629" s="1" t="s">
        <v>824</v>
      </c>
      <c r="D629" s="1" t="s">
        <v>721</v>
      </c>
      <c r="E629" s="1"/>
      <c r="F629" s="1"/>
      <c r="G629" s="1"/>
      <c r="H629" s="1"/>
    </row>
    <row r="630" spans="1:8" x14ac:dyDescent="0.3">
      <c r="A630" s="1" t="s">
        <v>834</v>
      </c>
      <c r="B630" s="1" t="s">
        <v>825</v>
      </c>
      <c r="C630" s="1" t="s">
        <v>826</v>
      </c>
      <c r="D630" s="1" t="s">
        <v>721</v>
      </c>
      <c r="E630" s="1"/>
      <c r="F630" s="1"/>
      <c r="G630" s="1"/>
      <c r="H630" s="1"/>
    </row>
    <row r="631" spans="1:8" x14ac:dyDescent="0.3">
      <c r="A631" s="1" t="s">
        <v>835</v>
      </c>
      <c r="B631" s="1" t="s">
        <v>819</v>
      </c>
      <c r="C631" s="1" t="s">
        <v>820</v>
      </c>
      <c r="D631" s="1" t="s">
        <v>719</v>
      </c>
      <c r="E631" s="35"/>
      <c r="F631" s="1"/>
      <c r="G631" s="1"/>
      <c r="H631" s="1"/>
    </row>
    <row r="632" spans="1:8" x14ac:dyDescent="0.3">
      <c r="A632" s="1" t="s">
        <v>835</v>
      </c>
      <c r="B632" s="1" t="s">
        <v>821</v>
      </c>
      <c r="C632" s="1" t="s">
        <v>822</v>
      </c>
      <c r="D632" s="1" t="s">
        <v>719</v>
      </c>
      <c r="E632" s="1"/>
      <c r="F632" s="1"/>
      <c r="G632" s="1"/>
      <c r="H632" s="1"/>
    </row>
    <row r="633" spans="1:8" x14ac:dyDescent="0.3">
      <c r="A633" s="1" t="s">
        <v>835</v>
      </c>
      <c r="B633" s="1" t="s">
        <v>823</v>
      </c>
      <c r="C633" s="1" t="s">
        <v>824</v>
      </c>
      <c r="D633" s="1" t="s">
        <v>719</v>
      </c>
      <c r="E633" s="1"/>
      <c r="F633" s="1"/>
      <c r="G633" s="1"/>
      <c r="H633" s="1"/>
    </row>
    <row r="634" spans="1:8" x14ac:dyDescent="0.3">
      <c r="A634" s="1" t="s">
        <v>835</v>
      </c>
      <c r="B634" s="1" t="s">
        <v>825</v>
      </c>
      <c r="C634" s="1" t="s">
        <v>826</v>
      </c>
      <c r="D634" s="1" t="s">
        <v>719</v>
      </c>
      <c r="E634" s="1"/>
      <c r="F634" s="1"/>
      <c r="G634" s="1"/>
      <c r="H634" s="1"/>
    </row>
    <row r="635" spans="1:8" x14ac:dyDescent="0.3">
      <c r="A635" s="1" t="s">
        <v>836</v>
      </c>
      <c r="B635" s="1" t="s">
        <v>819</v>
      </c>
      <c r="C635" s="1" t="s">
        <v>820</v>
      </c>
      <c r="D635" s="1" t="s">
        <v>738</v>
      </c>
      <c r="E635" s="35"/>
      <c r="F635" s="1"/>
      <c r="G635" s="1"/>
      <c r="H635" s="1"/>
    </row>
    <row r="636" spans="1:8" x14ac:dyDescent="0.3">
      <c r="A636" s="1" t="s">
        <v>836</v>
      </c>
      <c r="B636" s="1" t="s">
        <v>821</v>
      </c>
      <c r="C636" s="1" t="s">
        <v>822</v>
      </c>
      <c r="D636" s="1" t="s">
        <v>738</v>
      </c>
      <c r="E636" s="35"/>
      <c r="F636" s="1"/>
      <c r="G636" s="1"/>
      <c r="H636" s="1"/>
    </row>
    <row r="637" spans="1:8" x14ac:dyDescent="0.3">
      <c r="A637" s="1" t="s">
        <v>836</v>
      </c>
      <c r="B637" s="1" t="s">
        <v>823</v>
      </c>
      <c r="C637" s="1" t="s">
        <v>824</v>
      </c>
      <c r="D637" s="1" t="s">
        <v>738</v>
      </c>
      <c r="E637" s="1"/>
      <c r="F637" s="1"/>
      <c r="G637" s="1"/>
      <c r="H637" s="1"/>
    </row>
    <row r="638" spans="1:8" x14ac:dyDescent="0.3">
      <c r="A638" s="1" t="s">
        <v>836</v>
      </c>
      <c r="B638" s="1" t="s">
        <v>825</v>
      </c>
      <c r="C638" s="1" t="s">
        <v>826</v>
      </c>
      <c r="D638" s="1" t="s">
        <v>738</v>
      </c>
      <c r="E638" s="1"/>
      <c r="F638" s="1"/>
      <c r="G638" s="1"/>
      <c r="H638" s="1"/>
    </row>
    <row r="639" spans="1:8" x14ac:dyDescent="0.3">
      <c r="A639" s="1" t="s">
        <v>837</v>
      </c>
      <c r="B639" s="1" t="s">
        <v>819</v>
      </c>
      <c r="C639" s="1" t="s">
        <v>820</v>
      </c>
      <c r="D639" s="1" t="s">
        <v>724</v>
      </c>
      <c r="E639" s="35"/>
      <c r="F639" s="1"/>
      <c r="G639" s="1"/>
      <c r="H639" s="1"/>
    </row>
    <row r="640" spans="1:8" x14ac:dyDescent="0.3">
      <c r="A640" s="1" t="s">
        <v>837</v>
      </c>
      <c r="B640" s="1" t="s">
        <v>821</v>
      </c>
      <c r="C640" s="1" t="s">
        <v>822</v>
      </c>
      <c r="D640" s="1" t="s">
        <v>724</v>
      </c>
      <c r="E640" s="35"/>
      <c r="F640" s="1"/>
      <c r="G640" s="1"/>
      <c r="H640" s="1"/>
    </row>
    <row r="641" spans="1:8" x14ac:dyDescent="0.3">
      <c r="A641" s="1" t="s">
        <v>837</v>
      </c>
      <c r="B641" s="1" t="s">
        <v>823</v>
      </c>
      <c r="C641" s="1" t="s">
        <v>824</v>
      </c>
      <c r="D641" s="1" t="s">
        <v>724</v>
      </c>
      <c r="E641" s="1"/>
      <c r="F641" s="1"/>
      <c r="G641" s="1"/>
      <c r="H641" s="1"/>
    </row>
    <row r="642" spans="1:8" x14ac:dyDescent="0.3">
      <c r="A642" s="1" t="s">
        <v>837</v>
      </c>
      <c r="B642" s="1" t="s">
        <v>825</v>
      </c>
      <c r="C642" s="1" t="s">
        <v>826</v>
      </c>
      <c r="D642" s="1" t="s">
        <v>724</v>
      </c>
      <c r="E642" s="1"/>
      <c r="F642" s="1"/>
      <c r="G642" s="1"/>
      <c r="H642" s="1"/>
    </row>
    <row r="643" spans="1:8" x14ac:dyDescent="0.3">
      <c r="A643" s="1" t="s">
        <v>838</v>
      </c>
      <c r="B643" s="1" t="s">
        <v>819</v>
      </c>
      <c r="C643" s="1" t="s">
        <v>820</v>
      </c>
      <c r="D643" s="1" t="s">
        <v>726</v>
      </c>
      <c r="E643" s="35"/>
      <c r="F643" s="1"/>
      <c r="G643" s="1"/>
      <c r="H643" s="1"/>
    </row>
    <row r="644" spans="1:8" x14ac:dyDescent="0.3">
      <c r="A644" s="1" t="s">
        <v>838</v>
      </c>
      <c r="B644" s="1" t="s">
        <v>821</v>
      </c>
      <c r="C644" s="1" t="s">
        <v>822</v>
      </c>
      <c r="D644" s="1" t="s">
        <v>726</v>
      </c>
      <c r="E644" s="35"/>
      <c r="F644" s="1"/>
      <c r="G644" s="1"/>
      <c r="H644" s="1"/>
    </row>
    <row r="645" spans="1:8" x14ac:dyDescent="0.3">
      <c r="A645" s="1" t="s">
        <v>838</v>
      </c>
      <c r="B645" s="1" t="s">
        <v>823</v>
      </c>
      <c r="C645" s="1" t="s">
        <v>824</v>
      </c>
      <c r="D645" s="1" t="s">
        <v>726</v>
      </c>
      <c r="E645" s="1"/>
      <c r="F645" s="1"/>
      <c r="G645" s="1"/>
      <c r="H645" s="1"/>
    </row>
    <row r="646" spans="1:8" x14ac:dyDescent="0.3">
      <c r="A646" s="1" t="s">
        <v>838</v>
      </c>
      <c r="B646" s="1" t="s">
        <v>825</v>
      </c>
      <c r="C646" s="1" t="s">
        <v>826</v>
      </c>
      <c r="D646" s="1" t="s">
        <v>726</v>
      </c>
      <c r="E646" s="1"/>
      <c r="F646" s="1"/>
      <c r="G646" s="1"/>
      <c r="H646" s="1"/>
    </row>
    <row r="647" spans="1:8" x14ac:dyDescent="0.3">
      <c r="A647" s="1" t="s">
        <v>839</v>
      </c>
      <c r="B647" s="1" t="s">
        <v>819</v>
      </c>
      <c r="C647" s="1" t="s">
        <v>820</v>
      </c>
      <c r="D647" s="1" t="s">
        <v>736</v>
      </c>
      <c r="E647" s="35"/>
      <c r="F647" s="1"/>
      <c r="G647" s="1"/>
      <c r="H647" s="1"/>
    </row>
    <row r="648" spans="1:8" x14ac:dyDescent="0.3">
      <c r="A648" s="1" t="s">
        <v>839</v>
      </c>
      <c r="B648" s="1" t="s">
        <v>821</v>
      </c>
      <c r="C648" s="1" t="s">
        <v>822</v>
      </c>
      <c r="D648" s="1" t="s">
        <v>736</v>
      </c>
      <c r="E648" s="35"/>
      <c r="F648" s="1"/>
      <c r="G648" s="1"/>
      <c r="H648" s="1"/>
    </row>
    <row r="649" spans="1:8" x14ac:dyDescent="0.3">
      <c r="A649" s="1" t="s">
        <v>839</v>
      </c>
      <c r="B649" s="1" t="s">
        <v>823</v>
      </c>
      <c r="C649" s="1" t="s">
        <v>824</v>
      </c>
      <c r="D649" s="1" t="s">
        <v>736</v>
      </c>
      <c r="E649" s="1"/>
      <c r="F649" s="1"/>
      <c r="G649" s="1"/>
      <c r="H649" s="1"/>
    </row>
    <row r="650" spans="1:8" x14ac:dyDescent="0.3">
      <c r="A650" s="1" t="s">
        <v>839</v>
      </c>
      <c r="B650" s="1" t="s">
        <v>825</v>
      </c>
      <c r="C650" s="1" t="s">
        <v>826</v>
      </c>
      <c r="D650" s="1" t="s">
        <v>736</v>
      </c>
      <c r="E650" s="1"/>
      <c r="F650" s="1"/>
      <c r="G650" s="1"/>
      <c r="H650" s="1"/>
    </row>
    <row r="651" spans="1:8" x14ac:dyDescent="0.3">
      <c r="A651" s="1" t="s">
        <v>840</v>
      </c>
      <c r="B651" s="1" t="s">
        <v>819</v>
      </c>
      <c r="C651" s="1" t="s">
        <v>820</v>
      </c>
      <c r="D651" s="1" t="s">
        <v>713</v>
      </c>
      <c r="E651" s="35"/>
      <c r="F651" s="1"/>
      <c r="G651" s="1"/>
      <c r="H651" s="1"/>
    </row>
    <row r="652" spans="1:8" x14ac:dyDescent="0.3">
      <c r="A652" s="1" t="s">
        <v>840</v>
      </c>
      <c r="B652" s="1" t="s">
        <v>821</v>
      </c>
      <c r="C652" s="1" t="s">
        <v>822</v>
      </c>
      <c r="D652" s="1" t="s">
        <v>713</v>
      </c>
      <c r="E652" s="35"/>
      <c r="F652" s="1"/>
      <c r="G652" s="1"/>
      <c r="H652" s="1"/>
    </row>
    <row r="653" spans="1:8" x14ac:dyDescent="0.3">
      <c r="A653" s="1" t="s">
        <v>840</v>
      </c>
      <c r="B653" s="1" t="s">
        <v>823</v>
      </c>
      <c r="C653" s="1" t="s">
        <v>824</v>
      </c>
      <c r="D653" s="1" t="s">
        <v>713</v>
      </c>
      <c r="E653" s="35"/>
      <c r="F653" s="1"/>
      <c r="G653" s="1"/>
      <c r="H653" s="1"/>
    </row>
    <row r="654" spans="1:8" x14ac:dyDescent="0.3">
      <c r="A654" s="1" t="s">
        <v>840</v>
      </c>
      <c r="B654" s="1" t="s">
        <v>825</v>
      </c>
      <c r="C654" s="1" t="s">
        <v>826</v>
      </c>
      <c r="D654" s="1" t="s">
        <v>713</v>
      </c>
      <c r="E654" s="35"/>
      <c r="F654" s="1"/>
      <c r="G654" s="1"/>
      <c r="H654" s="1"/>
    </row>
    <row r="655" spans="1:8" x14ac:dyDescent="0.3">
      <c r="A655" s="1" t="s">
        <v>841</v>
      </c>
      <c r="B655" s="1" t="s">
        <v>819</v>
      </c>
      <c r="C655" s="1" t="s">
        <v>820</v>
      </c>
      <c r="D655" s="1" t="s">
        <v>742</v>
      </c>
      <c r="E655" s="35"/>
      <c r="F655" s="1"/>
      <c r="G655" s="1"/>
      <c r="H655" s="1"/>
    </row>
    <row r="656" spans="1:8" x14ac:dyDescent="0.3">
      <c r="A656" s="1" t="s">
        <v>841</v>
      </c>
      <c r="B656" s="1" t="s">
        <v>821</v>
      </c>
      <c r="C656" s="1" t="s">
        <v>822</v>
      </c>
      <c r="D656" s="1" t="s">
        <v>742</v>
      </c>
      <c r="E656" s="35"/>
      <c r="F656" s="1"/>
      <c r="G656" s="1"/>
      <c r="H656" s="1"/>
    </row>
    <row r="657" spans="1:8" x14ac:dyDescent="0.3">
      <c r="A657" s="1" t="s">
        <v>841</v>
      </c>
      <c r="B657" s="1" t="s">
        <v>823</v>
      </c>
      <c r="C657" s="1" t="s">
        <v>824</v>
      </c>
      <c r="D657" s="1" t="s">
        <v>742</v>
      </c>
      <c r="E657" s="35"/>
      <c r="F657" s="1"/>
      <c r="G657" s="1"/>
      <c r="H657" s="1"/>
    </row>
    <row r="658" spans="1:8" x14ac:dyDescent="0.3">
      <c r="A658" s="1" t="s">
        <v>841</v>
      </c>
      <c r="B658" s="1" t="s">
        <v>825</v>
      </c>
      <c r="C658" s="1" t="s">
        <v>826</v>
      </c>
      <c r="D658" s="1" t="s">
        <v>742</v>
      </c>
      <c r="E658" s="35"/>
      <c r="F658" s="1"/>
      <c r="G658" s="1"/>
      <c r="H658" s="1"/>
    </row>
    <row r="659" spans="1:8" x14ac:dyDescent="0.3">
      <c r="A659" s="1" t="s">
        <v>842</v>
      </c>
      <c r="B659" s="1" t="s">
        <v>819</v>
      </c>
      <c r="C659" s="1" t="s">
        <v>820</v>
      </c>
      <c r="D659" s="1" t="s">
        <v>798</v>
      </c>
      <c r="E659" s="35"/>
      <c r="F659" s="1"/>
      <c r="G659" s="1"/>
      <c r="H659" s="1"/>
    </row>
    <row r="660" spans="1:8" x14ac:dyDescent="0.3">
      <c r="A660" s="1" t="s">
        <v>842</v>
      </c>
      <c r="B660" s="1" t="s">
        <v>821</v>
      </c>
      <c r="C660" s="1" t="s">
        <v>822</v>
      </c>
      <c r="D660" s="1" t="s">
        <v>798</v>
      </c>
      <c r="E660" s="35"/>
      <c r="F660" s="1"/>
      <c r="G660" s="1"/>
      <c r="H660" s="1"/>
    </row>
    <row r="661" spans="1:8" x14ac:dyDescent="0.3">
      <c r="A661" s="1" t="s">
        <v>842</v>
      </c>
      <c r="B661" s="1" t="s">
        <v>823</v>
      </c>
      <c r="C661" s="1" t="s">
        <v>824</v>
      </c>
      <c r="D661" s="1" t="s">
        <v>798</v>
      </c>
      <c r="E661" s="35"/>
      <c r="F661" s="1"/>
      <c r="G661" s="1"/>
      <c r="H661" s="1"/>
    </row>
    <row r="662" spans="1:8" x14ac:dyDescent="0.3">
      <c r="A662" s="1" t="s">
        <v>842</v>
      </c>
      <c r="B662" s="1" t="s">
        <v>825</v>
      </c>
      <c r="C662" s="1" t="s">
        <v>826</v>
      </c>
      <c r="D662" s="1" t="s">
        <v>798</v>
      </c>
      <c r="E662" s="35"/>
      <c r="F662" s="1"/>
      <c r="G662" s="1"/>
      <c r="H662" s="1"/>
    </row>
    <row r="663" spans="1:8" x14ac:dyDescent="0.3">
      <c r="A663" s="1" t="s">
        <v>843</v>
      </c>
      <c r="B663" s="1" t="s">
        <v>819</v>
      </c>
      <c r="C663" s="1" t="s">
        <v>820</v>
      </c>
      <c r="D663" s="1" t="s">
        <v>711</v>
      </c>
      <c r="E663" s="35"/>
      <c r="F663" s="1"/>
      <c r="G663" s="1"/>
      <c r="H663" s="1"/>
    </row>
    <row r="664" spans="1:8" x14ac:dyDescent="0.3">
      <c r="A664" s="1" t="s">
        <v>843</v>
      </c>
      <c r="B664" s="1" t="s">
        <v>821</v>
      </c>
      <c r="C664" s="1" t="s">
        <v>822</v>
      </c>
      <c r="D664" s="1" t="s">
        <v>711</v>
      </c>
      <c r="E664" s="35"/>
      <c r="F664" s="1"/>
      <c r="G664" s="1"/>
      <c r="H664" s="1"/>
    </row>
    <row r="665" spans="1:8" x14ac:dyDescent="0.3">
      <c r="A665" s="1" t="s">
        <v>843</v>
      </c>
      <c r="B665" s="1" t="s">
        <v>823</v>
      </c>
      <c r="C665" s="1" t="s">
        <v>824</v>
      </c>
      <c r="D665" s="1" t="s">
        <v>711</v>
      </c>
      <c r="E665" s="35"/>
      <c r="F665" s="1"/>
      <c r="G665" s="1"/>
      <c r="H665" s="1"/>
    </row>
    <row r="666" spans="1:8" x14ac:dyDescent="0.3">
      <c r="A666" s="1" t="s">
        <v>843</v>
      </c>
      <c r="B666" s="1" t="s">
        <v>825</v>
      </c>
      <c r="C666" s="1" t="s">
        <v>826</v>
      </c>
      <c r="D666" s="1" t="s">
        <v>711</v>
      </c>
      <c r="E666" s="35"/>
      <c r="F666" s="1"/>
      <c r="G666" s="1"/>
      <c r="H666" s="1"/>
    </row>
    <row r="667" spans="1:8" x14ac:dyDescent="0.3">
      <c r="A667" s="1" t="s">
        <v>844</v>
      </c>
      <c r="B667" s="1" t="s">
        <v>744</v>
      </c>
      <c r="C667" s="1" t="s">
        <v>745</v>
      </c>
      <c r="D667" s="1"/>
      <c r="E667" s="35"/>
      <c r="F667" s="1"/>
      <c r="G667" s="1"/>
      <c r="H667" s="1"/>
    </row>
    <row r="668" spans="1:8" x14ac:dyDescent="0.3">
      <c r="A668" s="1" t="s">
        <v>871</v>
      </c>
      <c r="B668" s="66">
        <v>1002.01</v>
      </c>
      <c r="C668" s="1" t="s">
        <v>749</v>
      </c>
      <c r="D668" s="1" t="s">
        <v>799</v>
      </c>
      <c r="E668" s="1"/>
      <c r="F668" s="36"/>
      <c r="G668" s="1" t="s">
        <v>751</v>
      </c>
      <c r="H668" s="1">
        <v>93321925</v>
      </c>
    </row>
    <row r="669" spans="1:8" x14ac:dyDescent="0.3">
      <c r="A669" s="1" t="s">
        <v>871</v>
      </c>
      <c r="B669" s="66">
        <v>1002.01</v>
      </c>
      <c r="C669" s="1" t="s">
        <v>749</v>
      </c>
      <c r="D669" s="1" t="s">
        <v>799</v>
      </c>
      <c r="E669" s="1"/>
      <c r="F669" s="36"/>
      <c r="G669" s="1" t="s">
        <v>751</v>
      </c>
      <c r="H669" s="1">
        <v>7861926</v>
      </c>
    </row>
    <row r="673" spans="1:8" x14ac:dyDescent="0.3">
      <c r="A673" s="65" t="s">
        <v>872</v>
      </c>
    </row>
    <row r="674" spans="1:8" x14ac:dyDescent="0.3">
      <c r="A674" s="504" t="s">
        <v>873</v>
      </c>
      <c r="B674" s="504"/>
      <c r="C674" s="504"/>
      <c r="D674" s="504"/>
      <c r="E674" s="504"/>
      <c r="F674" s="504"/>
      <c r="G674" s="504"/>
      <c r="H674" s="504"/>
    </row>
    <row r="675" spans="1:8" x14ac:dyDescent="0.3">
      <c r="A675" s="34" t="s">
        <v>699</v>
      </c>
      <c r="B675" s="34" t="s">
        <v>700</v>
      </c>
      <c r="C675" s="34" t="s">
        <v>701</v>
      </c>
      <c r="D675" s="34" t="s">
        <v>702</v>
      </c>
      <c r="E675" s="34" t="s">
        <v>703</v>
      </c>
      <c r="F675" s="34" t="s">
        <v>704</v>
      </c>
      <c r="G675" s="34" t="s">
        <v>705</v>
      </c>
      <c r="H675" s="34" t="s">
        <v>706</v>
      </c>
    </row>
    <row r="676" spans="1:8" x14ac:dyDescent="0.3">
      <c r="A676" s="1" t="s">
        <v>847</v>
      </c>
      <c r="B676" s="1">
        <v>2211.0500000000002</v>
      </c>
      <c r="C676" s="1" t="s">
        <v>848</v>
      </c>
      <c r="D676" s="1" t="s">
        <v>740</v>
      </c>
      <c r="E676" s="35"/>
      <c r="F676" s="1"/>
      <c r="G676" s="1"/>
      <c r="H676" s="1"/>
    </row>
    <row r="677" spans="1:8" x14ac:dyDescent="0.3">
      <c r="A677" s="1" t="s">
        <v>849</v>
      </c>
      <c r="B677" s="1">
        <v>2211.0500000000002</v>
      </c>
      <c r="C677" s="1" t="s">
        <v>848</v>
      </c>
      <c r="D677" s="1" t="s">
        <v>709</v>
      </c>
      <c r="E677" s="1"/>
      <c r="F677" s="1"/>
      <c r="G677" s="1"/>
      <c r="H677" s="1"/>
    </row>
    <row r="678" spans="1:8" x14ac:dyDescent="0.3">
      <c r="A678" s="1" t="s">
        <v>850</v>
      </c>
      <c r="B678" s="1">
        <v>2211.0500000000002</v>
      </c>
      <c r="C678" s="1" t="s">
        <v>848</v>
      </c>
      <c r="D678" s="1" t="s">
        <v>730</v>
      </c>
      <c r="E678" s="35"/>
      <c r="F678" s="1"/>
      <c r="G678" s="1"/>
      <c r="H678" s="1"/>
    </row>
    <row r="679" spans="1:8" x14ac:dyDescent="0.3">
      <c r="A679" s="1" t="s">
        <v>851</v>
      </c>
      <c r="B679" s="1">
        <v>2211.0500000000002</v>
      </c>
      <c r="C679" s="1" t="s">
        <v>848</v>
      </c>
      <c r="D679" s="1" t="s">
        <v>732</v>
      </c>
      <c r="E679" s="35"/>
      <c r="F679" s="1"/>
      <c r="G679" s="1"/>
      <c r="H679" s="1"/>
    </row>
    <row r="680" spans="1:8" x14ac:dyDescent="0.3">
      <c r="A680" s="1" t="s">
        <v>852</v>
      </c>
      <c r="B680" s="1">
        <v>2211.0500000000002</v>
      </c>
      <c r="C680" s="1" t="s">
        <v>848</v>
      </c>
      <c r="D680" s="1" t="s">
        <v>736</v>
      </c>
      <c r="E680" s="1"/>
      <c r="F680" s="1"/>
      <c r="G680" s="1"/>
      <c r="H680" s="1"/>
    </row>
    <row r="681" spans="1:8" x14ac:dyDescent="0.3">
      <c r="A681" s="1" t="s">
        <v>853</v>
      </c>
      <c r="B681" s="1">
        <v>2211.0500000000002</v>
      </c>
      <c r="C681" s="1" t="s">
        <v>848</v>
      </c>
      <c r="D681" s="1" t="s">
        <v>721</v>
      </c>
      <c r="E681" s="35"/>
      <c r="F681" s="1"/>
      <c r="G681" s="1"/>
      <c r="H681" s="1"/>
    </row>
    <row r="682" spans="1:8" x14ac:dyDescent="0.3">
      <c r="A682" s="1" t="s">
        <v>854</v>
      </c>
      <c r="B682" s="1">
        <v>2211.0500000000002</v>
      </c>
      <c r="C682" s="1" t="s">
        <v>848</v>
      </c>
      <c r="D682" s="1" t="s">
        <v>734</v>
      </c>
      <c r="E682" s="35"/>
      <c r="F682" s="1"/>
      <c r="G682" s="1"/>
      <c r="H682" s="1"/>
    </row>
    <row r="683" spans="1:8" x14ac:dyDescent="0.3">
      <c r="A683" s="1" t="s">
        <v>855</v>
      </c>
      <c r="B683" s="1">
        <v>2211.0500000000002</v>
      </c>
      <c r="C683" s="1" t="s">
        <v>848</v>
      </c>
      <c r="D683" s="1" t="s">
        <v>726</v>
      </c>
      <c r="E683" s="35"/>
      <c r="F683" s="1"/>
      <c r="G683" s="1"/>
      <c r="H683" s="1"/>
    </row>
    <row r="684" spans="1:8" x14ac:dyDescent="0.3">
      <c r="A684" s="1" t="s">
        <v>856</v>
      </c>
      <c r="B684" s="1">
        <v>2211.0500000000002</v>
      </c>
      <c r="C684" s="1" t="s">
        <v>848</v>
      </c>
      <c r="D684" s="1" t="s">
        <v>717</v>
      </c>
      <c r="E684" s="1"/>
      <c r="F684" s="1"/>
      <c r="G684" s="1"/>
      <c r="H684" s="1"/>
    </row>
    <row r="685" spans="1:8" x14ac:dyDescent="0.3">
      <c r="A685" s="1" t="s">
        <v>857</v>
      </c>
      <c r="B685" s="1">
        <v>2211.0500000000002</v>
      </c>
      <c r="C685" s="1" t="s">
        <v>848</v>
      </c>
      <c r="D685" s="1" t="s">
        <v>719</v>
      </c>
      <c r="E685" s="1"/>
      <c r="F685" s="1"/>
      <c r="G685" s="1"/>
      <c r="H685" s="1"/>
    </row>
    <row r="686" spans="1:8" x14ac:dyDescent="0.3">
      <c r="A686" s="1" t="s">
        <v>858</v>
      </c>
      <c r="B686" s="1">
        <v>2211.0500000000002</v>
      </c>
      <c r="C686" s="1" t="s">
        <v>848</v>
      </c>
      <c r="D686" s="1" t="s">
        <v>738</v>
      </c>
      <c r="E686" s="35"/>
      <c r="F686" s="1"/>
      <c r="G686" s="1"/>
      <c r="H686" s="1"/>
    </row>
    <row r="687" spans="1:8" x14ac:dyDescent="0.3">
      <c r="A687" s="1" t="s">
        <v>859</v>
      </c>
      <c r="B687" s="1">
        <v>2211.0500000000002</v>
      </c>
      <c r="C687" s="1" t="s">
        <v>848</v>
      </c>
      <c r="D687" s="1" t="s">
        <v>728</v>
      </c>
      <c r="E687" s="1"/>
      <c r="F687" s="1"/>
      <c r="G687" s="1"/>
      <c r="H687" s="1"/>
    </row>
    <row r="688" spans="1:8" x14ac:dyDescent="0.3">
      <c r="A688" s="1" t="s">
        <v>860</v>
      </c>
      <c r="B688" s="1">
        <v>2211.0500000000002</v>
      </c>
      <c r="C688" s="1" t="s">
        <v>848</v>
      </c>
      <c r="D688" s="1" t="s">
        <v>724</v>
      </c>
      <c r="E688" s="35"/>
      <c r="F688" s="1"/>
      <c r="G688" s="1"/>
      <c r="H688" s="1"/>
    </row>
    <row r="689" spans="1:27" x14ac:dyDescent="0.3">
      <c r="A689" s="1" t="s">
        <v>861</v>
      </c>
      <c r="B689" s="1">
        <v>2211.0500000000002</v>
      </c>
      <c r="C689" s="1" t="s">
        <v>848</v>
      </c>
      <c r="D689" s="1" t="s">
        <v>719</v>
      </c>
      <c r="E689" s="35"/>
      <c r="F689" s="1"/>
      <c r="G689" s="1"/>
      <c r="H689" s="1"/>
    </row>
    <row r="690" spans="1:27" x14ac:dyDescent="0.3">
      <c r="A690" s="1" t="s">
        <v>862</v>
      </c>
      <c r="B690" s="1">
        <v>2211.0500000000002</v>
      </c>
      <c r="C690" s="1" t="s">
        <v>848</v>
      </c>
      <c r="D690" s="1" t="s">
        <v>713</v>
      </c>
      <c r="E690" s="35"/>
      <c r="F690" s="1"/>
      <c r="G690" s="1"/>
      <c r="H690" s="1"/>
    </row>
    <row r="691" spans="1:27" x14ac:dyDescent="0.3">
      <c r="A691" s="1" t="s">
        <v>863</v>
      </c>
      <c r="B691" s="1">
        <v>2211.0500000000002</v>
      </c>
      <c r="C691" s="1" t="s">
        <v>848</v>
      </c>
      <c r="D691" s="1" t="s">
        <v>742</v>
      </c>
      <c r="E691" s="35"/>
      <c r="F691" s="1"/>
      <c r="G691" s="1"/>
      <c r="H691" s="1"/>
    </row>
    <row r="692" spans="1:27" x14ac:dyDescent="0.3">
      <c r="A692" s="1" t="s">
        <v>864</v>
      </c>
      <c r="B692" s="1">
        <v>2211.0500000000002</v>
      </c>
      <c r="C692" s="1" t="s">
        <v>848</v>
      </c>
      <c r="D692" s="1" t="s">
        <v>798</v>
      </c>
      <c r="E692" s="35"/>
      <c r="F692" s="1"/>
      <c r="G692" s="1"/>
      <c r="H692" s="1"/>
    </row>
    <row r="693" spans="1:27" x14ac:dyDescent="0.3">
      <c r="A693" s="1" t="s">
        <v>865</v>
      </c>
      <c r="B693" s="1">
        <v>2211.0500000000002</v>
      </c>
      <c r="C693" s="1" t="s">
        <v>848</v>
      </c>
      <c r="D693" s="1" t="s">
        <v>711</v>
      </c>
      <c r="E693" s="35"/>
      <c r="F693" s="1"/>
      <c r="G693" s="1"/>
      <c r="H693" s="1"/>
    </row>
    <row r="694" spans="1:27" x14ac:dyDescent="0.3">
      <c r="A694" s="1" t="s">
        <v>866</v>
      </c>
      <c r="B694" s="61" t="s">
        <v>746</v>
      </c>
      <c r="C694" s="1" t="s">
        <v>747</v>
      </c>
      <c r="D694" s="1"/>
      <c r="E694" s="35"/>
      <c r="F694" s="1"/>
      <c r="G694" s="1"/>
      <c r="H694" s="1"/>
    </row>
    <row r="695" spans="1:27" x14ac:dyDescent="0.3">
      <c r="A695" s="1" t="s">
        <v>866</v>
      </c>
      <c r="B695" s="1" t="s">
        <v>874</v>
      </c>
      <c r="C695" s="1" t="s">
        <v>875</v>
      </c>
      <c r="D695" s="1" t="s">
        <v>876</v>
      </c>
      <c r="E695" s="1"/>
      <c r="F695" s="36"/>
      <c r="G695" s="1" t="s">
        <v>751</v>
      </c>
      <c r="H695" s="1">
        <v>22532692</v>
      </c>
    </row>
    <row r="703" spans="1:27" x14ac:dyDescent="0.3">
      <c r="A703" s="3" t="s">
        <v>877</v>
      </c>
    </row>
    <row r="704" spans="1:27" ht="20.149999999999999" x14ac:dyDescent="0.4">
      <c r="A704" s="28"/>
      <c r="B704" s="505" t="s">
        <v>878</v>
      </c>
      <c r="C704" s="505"/>
      <c r="D704" s="505"/>
      <c r="E704" s="505"/>
      <c r="F704" s="505"/>
      <c r="G704" s="505"/>
      <c r="H704" s="505"/>
      <c r="I704" s="505"/>
      <c r="J704" s="505"/>
      <c r="K704" s="505"/>
      <c r="L704" s="505"/>
      <c r="M704" s="505"/>
      <c r="N704" s="505"/>
      <c r="O704" s="505"/>
      <c r="P704" s="505"/>
      <c r="Q704" s="505"/>
      <c r="R704" s="505"/>
      <c r="S704" s="505"/>
      <c r="T704" s="505"/>
      <c r="U704" s="505"/>
      <c r="V704" s="505"/>
      <c r="W704" s="505"/>
      <c r="X704" s="505"/>
      <c r="Y704" s="505"/>
      <c r="Z704" s="505"/>
      <c r="AA704" s="505"/>
    </row>
    <row r="705" spans="1:27" ht="56.6" x14ac:dyDescent="0.3">
      <c r="A705" s="30" t="s">
        <v>2</v>
      </c>
      <c r="B705" s="30" t="s">
        <v>455</v>
      </c>
      <c r="C705" s="30" t="s">
        <v>115</v>
      </c>
      <c r="D705" s="30" t="s">
        <v>185</v>
      </c>
      <c r="E705" s="30" t="s">
        <v>524</v>
      </c>
      <c r="F705" s="31" t="s">
        <v>525</v>
      </c>
      <c r="G705" s="32" t="s">
        <v>526</v>
      </c>
      <c r="H705" s="32" t="s">
        <v>527</v>
      </c>
      <c r="I705" s="32" t="s">
        <v>528</v>
      </c>
      <c r="J705" s="32" t="s">
        <v>529</v>
      </c>
      <c r="K705" s="32" t="s">
        <v>530</v>
      </c>
      <c r="L705" s="32" t="s">
        <v>531</v>
      </c>
      <c r="M705" s="32" t="s">
        <v>532</v>
      </c>
      <c r="N705" s="32" t="s">
        <v>533</v>
      </c>
      <c r="O705" s="32" t="s">
        <v>534</v>
      </c>
      <c r="P705" s="32" t="s">
        <v>535</v>
      </c>
      <c r="Q705" s="32" t="s">
        <v>536</v>
      </c>
      <c r="R705" s="32" t="s">
        <v>537</v>
      </c>
      <c r="S705" s="32" t="s">
        <v>538</v>
      </c>
      <c r="T705" s="32" t="s">
        <v>539</v>
      </c>
      <c r="U705" s="32" t="s">
        <v>540</v>
      </c>
      <c r="V705" s="32" t="s">
        <v>541</v>
      </c>
      <c r="W705" s="38" t="s">
        <v>542</v>
      </c>
      <c r="X705" s="38" t="s">
        <v>543</v>
      </c>
      <c r="Y705" s="38" t="s">
        <v>544</v>
      </c>
      <c r="Z705" s="38" t="s">
        <v>545</v>
      </c>
      <c r="AA705" s="39" t="s">
        <v>546</v>
      </c>
    </row>
    <row r="706" spans="1:27" x14ac:dyDescent="0.3">
      <c r="A706" s="2" t="s">
        <v>590</v>
      </c>
      <c r="B706" s="2" t="s">
        <v>590</v>
      </c>
      <c r="C706" s="2" t="s">
        <v>163</v>
      </c>
      <c r="D706" s="2" t="s">
        <v>435</v>
      </c>
      <c r="E706" s="2" t="s">
        <v>547</v>
      </c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28"/>
    </row>
    <row r="707" spans="1:27" x14ac:dyDescent="0.3">
      <c r="A707" s="16" t="s">
        <v>590</v>
      </c>
      <c r="B707" s="16" t="s">
        <v>590</v>
      </c>
      <c r="C707" s="2" t="s">
        <v>129</v>
      </c>
      <c r="D707" s="2" t="s">
        <v>518</v>
      </c>
      <c r="E707" s="2" t="s">
        <v>547</v>
      </c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28"/>
    </row>
    <row r="708" spans="1:27" x14ac:dyDescent="0.3">
      <c r="A708" s="16" t="s">
        <v>590</v>
      </c>
      <c r="B708" s="16" t="s">
        <v>590</v>
      </c>
      <c r="C708" s="2" t="s">
        <v>133</v>
      </c>
      <c r="D708" s="2" t="s">
        <v>518</v>
      </c>
      <c r="E708" s="2" t="s">
        <v>547</v>
      </c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28"/>
    </row>
    <row r="709" spans="1:27" x14ac:dyDescent="0.3">
      <c r="A709" s="16" t="s">
        <v>590</v>
      </c>
      <c r="B709" s="16" t="s">
        <v>590</v>
      </c>
      <c r="C709" s="2" t="s">
        <v>149</v>
      </c>
      <c r="D709" s="2" t="s">
        <v>402</v>
      </c>
      <c r="E709" s="2" t="s">
        <v>547</v>
      </c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28"/>
    </row>
    <row r="710" spans="1:27" x14ac:dyDescent="0.3">
      <c r="A710" s="16" t="s">
        <v>590</v>
      </c>
      <c r="B710" s="16" t="s">
        <v>590</v>
      </c>
      <c r="C710" s="2" t="s">
        <v>137</v>
      </c>
      <c r="D710" s="2" t="s">
        <v>518</v>
      </c>
      <c r="E710" s="2" t="s">
        <v>547</v>
      </c>
      <c r="F710" s="18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28"/>
    </row>
    <row r="711" spans="1:27" x14ac:dyDescent="0.3">
      <c r="A711" s="16" t="s">
        <v>590</v>
      </c>
      <c r="B711" s="16" t="s">
        <v>590</v>
      </c>
      <c r="C711" s="2" t="s">
        <v>144</v>
      </c>
      <c r="D711" s="2" t="s">
        <v>435</v>
      </c>
      <c r="E711" s="2" t="s">
        <v>547</v>
      </c>
      <c r="F711" s="18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28"/>
    </row>
    <row r="712" spans="1:27" x14ac:dyDescent="0.3">
      <c r="A712" s="16" t="s">
        <v>590</v>
      </c>
      <c r="B712" s="16" t="s">
        <v>590</v>
      </c>
      <c r="C712" s="2" t="s">
        <v>156</v>
      </c>
      <c r="D712" s="2" t="s">
        <v>402</v>
      </c>
      <c r="E712" s="2" t="s">
        <v>547</v>
      </c>
      <c r="F712" s="18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28"/>
    </row>
    <row r="713" spans="1:27" x14ac:dyDescent="0.3">
      <c r="A713" s="16" t="s">
        <v>590</v>
      </c>
      <c r="B713" s="16" t="s">
        <v>590</v>
      </c>
      <c r="C713" s="2" t="s">
        <v>120</v>
      </c>
      <c r="D713" s="2" t="s">
        <v>435</v>
      </c>
      <c r="E713" s="2" t="s">
        <v>547</v>
      </c>
      <c r="F713" s="18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28"/>
    </row>
    <row r="714" spans="1:27" x14ac:dyDescent="0.3">
      <c r="A714" s="16" t="s">
        <v>590</v>
      </c>
      <c r="B714" s="16" t="s">
        <v>590</v>
      </c>
      <c r="C714" t="s">
        <v>161</v>
      </c>
      <c r="D714" s="2" t="s">
        <v>402</v>
      </c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28"/>
    </row>
    <row r="715" spans="1:27" x14ac:dyDescent="0.3">
      <c r="A715" s="16" t="s">
        <v>590</v>
      </c>
      <c r="B715" s="16" t="s">
        <v>590</v>
      </c>
      <c r="C715" t="s">
        <v>165</v>
      </c>
      <c r="D715" s="2" t="s">
        <v>518</v>
      </c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28"/>
    </row>
    <row r="716" spans="1:27" x14ac:dyDescent="0.3">
      <c r="A716" s="16" t="s">
        <v>590</v>
      </c>
      <c r="B716" s="16" t="s">
        <v>590</v>
      </c>
      <c r="C716" t="s">
        <v>167</v>
      </c>
      <c r="D716" s="2" t="s">
        <v>435</v>
      </c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28"/>
    </row>
    <row r="717" spans="1:27" x14ac:dyDescent="0.3">
      <c r="A717" s="16" t="s">
        <v>590</v>
      </c>
      <c r="B717" s="16" t="s">
        <v>590</v>
      </c>
      <c r="C717" t="s">
        <v>169</v>
      </c>
      <c r="D717" s="2" t="s">
        <v>520</v>
      </c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28"/>
    </row>
    <row r="718" spans="1:27" x14ac:dyDescent="0.3">
      <c r="A718" s="16" t="s">
        <v>590</v>
      </c>
      <c r="B718" s="16" t="s">
        <v>590</v>
      </c>
      <c r="C718" t="s">
        <v>177</v>
      </c>
      <c r="D718" s="2" t="s">
        <v>520</v>
      </c>
    </row>
    <row r="719" spans="1:27" x14ac:dyDescent="0.3">
      <c r="A719" s="16" t="s">
        <v>590</v>
      </c>
      <c r="B719" s="16" t="s">
        <v>590</v>
      </c>
      <c r="C719" t="s">
        <v>179</v>
      </c>
      <c r="D719" s="2" t="s">
        <v>520</v>
      </c>
    </row>
    <row r="720" spans="1:27" x14ac:dyDescent="0.3">
      <c r="A720" s="16" t="s">
        <v>590</v>
      </c>
      <c r="B720" s="16" t="s">
        <v>590</v>
      </c>
      <c r="C720" t="s">
        <v>183</v>
      </c>
      <c r="D720" s="2" t="s">
        <v>435</v>
      </c>
    </row>
    <row r="721" spans="1:8" x14ac:dyDescent="0.3">
      <c r="A721" s="16" t="s">
        <v>590</v>
      </c>
      <c r="B721" s="16" t="s">
        <v>590</v>
      </c>
      <c r="C721" t="s">
        <v>154</v>
      </c>
      <c r="D721" s="2" t="s">
        <v>402</v>
      </c>
    </row>
    <row r="722" spans="1:8" x14ac:dyDescent="0.3">
      <c r="A722" s="16" t="s">
        <v>590</v>
      </c>
      <c r="B722" s="16" t="s">
        <v>590</v>
      </c>
      <c r="C722" t="s">
        <v>519</v>
      </c>
      <c r="D722" s="2" t="s">
        <v>402</v>
      </c>
    </row>
    <row r="728" spans="1:8" x14ac:dyDescent="0.3">
      <c r="B728" s="27"/>
    </row>
    <row r="729" spans="1:8" x14ac:dyDescent="0.3">
      <c r="B729" s="27"/>
    </row>
    <row r="730" spans="1:8" x14ac:dyDescent="0.3">
      <c r="A730" s="65" t="s">
        <v>879</v>
      </c>
      <c r="B730" s="27"/>
    </row>
    <row r="731" spans="1:8" x14ac:dyDescent="0.3">
      <c r="A731" s="504" t="s">
        <v>880</v>
      </c>
      <c r="B731" s="504"/>
      <c r="C731" s="504"/>
      <c r="D731" s="504"/>
      <c r="E731" s="504"/>
      <c r="F731" s="504"/>
      <c r="G731" s="504"/>
      <c r="H731" s="504"/>
    </row>
    <row r="732" spans="1:8" x14ac:dyDescent="0.3">
      <c r="A732" s="34" t="s">
        <v>699</v>
      </c>
      <c r="B732" s="34" t="s">
        <v>700</v>
      </c>
      <c r="C732" s="34" t="s">
        <v>701</v>
      </c>
      <c r="D732" s="34" t="s">
        <v>702</v>
      </c>
      <c r="E732" s="34" t="s">
        <v>703</v>
      </c>
      <c r="F732" s="34" t="s">
        <v>704</v>
      </c>
      <c r="G732" s="34" t="s">
        <v>705</v>
      </c>
      <c r="H732" s="34" t="s">
        <v>706</v>
      </c>
    </row>
    <row r="733" spans="1:8" x14ac:dyDescent="0.3">
      <c r="A733" s="1" t="s">
        <v>818</v>
      </c>
      <c r="B733" s="1" t="s">
        <v>819</v>
      </c>
      <c r="C733" s="1" t="s">
        <v>820</v>
      </c>
      <c r="D733" s="1" t="s">
        <v>740</v>
      </c>
      <c r="E733" s="35"/>
      <c r="F733" s="1"/>
      <c r="G733" s="1"/>
      <c r="H733" s="1"/>
    </row>
    <row r="734" spans="1:8" x14ac:dyDescent="0.3">
      <c r="A734" s="1" t="s">
        <v>818</v>
      </c>
      <c r="B734" s="1" t="s">
        <v>821</v>
      </c>
      <c r="C734" s="1" t="s">
        <v>822</v>
      </c>
      <c r="D734" s="1" t="s">
        <v>740</v>
      </c>
      <c r="E734" s="35"/>
      <c r="F734" s="1"/>
      <c r="G734" s="1"/>
      <c r="H734" s="1"/>
    </row>
    <row r="735" spans="1:8" x14ac:dyDescent="0.3">
      <c r="A735" s="1" t="s">
        <v>818</v>
      </c>
      <c r="B735" s="1" t="s">
        <v>823</v>
      </c>
      <c r="C735" s="1" t="s">
        <v>824</v>
      </c>
      <c r="D735" s="1" t="s">
        <v>740</v>
      </c>
      <c r="E735" s="1"/>
      <c r="F735" s="1"/>
      <c r="G735" s="1"/>
      <c r="H735" s="1"/>
    </row>
    <row r="736" spans="1:8" x14ac:dyDescent="0.3">
      <c r="A736" s="1" t="s">
        <v>818</v>
      </c>
      <c r="B736" s="1" t="s">
        <v>825</v>
      </c>
      <c r="C736" s="1" t="s">
        <v>826</v>
      </c>
      <c r="D736" s="1" t="s">
        <v>740</v>
      </c>
      <c r="E736" s="1"/>
      <c r="F736" s="1"/>
      <c r="G736" s="1"/>
      <c r="H736" s="1"/>
    </row>
    <row r="737" spans="1:8" x14ac:dyDescent="0.3">
      <c r="A737" s="1" t="s">
        <v>827</v>
      </c>
      <c r="B737" s="1" t="s">
        <v>819</v>
      </c>
      <c r="C737" s="1" t="s">
        <v>820</v>
      </c>
      <c r="D737" s="1" t="s">
        <v>728</v>
      </c>
      <c r="E737" s="35"/>
      <c r="F737" s="1"/>
      <c r="G737" s="1"/>
      <c r="H737" s="1"/>
    </row>
    <row r="738" spans="1:8" x14ac:dyDescent="0.3">
      <c r="A738" s="1" t="s">
        <v>827</v>
      </c>
      <c r="B738" s="1" t="s">
        <v>821</v>
      </c>
      <c r="C738" s="1" t="s">
        <v>822</v>
      </c>
      <c r="D738" s="1" t="s">
        <v>728</v>
      </c>
      <c r="E738" s="1"/>
      <c r="F738" s="1"/>
      <c r="G738" s="1"/>
      <c r="H738" s="1"/>
    </row>
    <row r="739" spans="1:8" x14ac:dyDescent="0.3">
      <c r="A739" s="1" t="s">
        <v>827</v>
      </c>
      <c r="B739" s="1" t="s">
        <v>823</v>
      </c>
      <c r="C739" s="1" t="s">
        <v>824</v>
      </c>
      <c r="D739" s="1" t="s">
        <v>728</v>
      </c>
      <c r="E739" s="1"/>
      <c r="F739" s="1"/>
      <c r="G739" s="1"/>
      <c r="H739" s="1"/>
    </row>
    <row r="740" spans="1:8" x14ac:dyDescent="0.3">
      <c r="A740" s="1" t="s">
        <v>827</v>
      </c>
      <c r="B740" s="1" t="s">
        <v>825</v>
      </c>
      <c r="C740" s="1" t="s">
        <v>826</v>
      </c>
      <c r="D740" s="1" t="s">
        <v>728</v>
      </c>
      <c r="E740" s="1"/>
      <c r="F740" s="1"/>
      <c r="G740" s="1"/>
      <c r="H740" s="1"/>
    </row>
    <row r="741" spans="1:8" x14ac:dyDescent="0.3">
      <c r="A741" s="1" t="s">
        <v>828</v>
      </c>
      <c r="B741" s="1" t="s">
        <v>819</v>
      </c>
      <c r="C741" s="1" t="s">
        <v>820</v>
      </c>
      <c r="D741" s="1" t="s">
        <v>709</v>
      </c>
      <c r="E741" s="35"/>
      <c r="F741" s="1"/>
      <c r="G741" s="1"/>
      <c r="H741" s="1"/>
    </row>
    <row r="742" spans="1:8" x14ac:dyDescent="0.3">
      <c r="A742" s="1" t="s">
        <v>828</v>
      </c>
      <c r="B742" s="1" t="s">
        <v>821</v>
      </c>
      <c r="C742" s="1" t="s">
        <v>822</v>
      </c>
      <c r="D742" s="1" t="s">
        <v>709</v>
      </c>
      <c r="E742" s="35"/>
      <c r="F742" s="1"/>
      <c r="G742" s="1"/>
      <c r="H742" s="1"/>
    </row>
    <row r="743" spans="1:8" x14ac:dyDescent="0.3">
      <c r="A743" s="1" t="s">
        <v>828</v>
      </c>
      <c r="B743" s="1" t="s">
        <v>823</v>
      </c>
      <c r="C743" s="1" t="s">
        <v>824</v>
      </c>
      <c r="D743" s="1" t="s">
        <v>709</v>
      </c>
      <c r="E743" s="1"/>
      <c r="F743" s="1"/>
      <c r="G743" s="1"/>
      <c r="H743" s="1"/>
    </row>
    <row r="744" spans="1:8" x14ac:dyDescent="0.3">
      <c r="A744" s="1" t="s">
        <v>828</v>
      </c>
      <c r="B744" s="1" t="s">
        <v>825</v>
      </c>
      <c r="C744" s="1" t="s">
        <v>826</v>
      </c>
      <c r="D744" s="1" t="s">
        <v>709</v>
      </c>
      <c r="E744" s="1"/>
      <c r="F744" s="1"/>
      <c r="G744" s="1"/>
      <c r="H744" s="1"/>
    </row>
    <row r="745" spans="1:8" x14ac:dyDescent="0.3">
      <c r="A745" s="1" t="s">
        <v>829</v>
      </c>
      <c r="B745" s="1" t="s">
        <v>819</v>
      </c>
      <c r="C745" s="1" t="s">
        <v>820</v>
      </c>
      <c r="D745" s="1" t="s">
        <v>730</v>
      </c>
      <c r="E745" s="35"/>
      <c r="F745" s="1"/>
      <c r="G745" s="1"/>
      <c r="H745" s="1"/>
    </row>
    <row r="746" spans="1:8" x14ac:dyDescent="0.3">
      <c r="A746" s="1" t="s">
        <v>829</v>
      </c>
      <c r="B746" s="1" t="s">
        <v>821</v>
      </c>
      <c r="C746" s="1" t="s">
        <v>822</v>
      </c>
      <c r="D746" s="1" t="s">
        <v>730</v>
      </c>
      <c r="E746" s="35"/>
      <c r="F746" s="1"/>
      <c r="G746" s="1"/>
      <c r="H746" s="1"/>
    </row>
    <row r="747" spans="1:8" x14ac:dyDescent="0.3">
      <c r="A747" s="1" t="s">
        <v>829</v>
      </c>
      <c r="B747" s="1" t="s">
        <v>823</v>
      </c>
      <c r="C747" s="1" t="s">
        <v>824</v>
      </c>
      <c r="D747" s="1" t="s">
        <v>730</v>
      </c>
      <c r="E747" s="35"/>
      <c r="F747" s="1"/>
      <c r="G747" s="1"/>
      <c r="H747" s="1"/>
    </row>
    <row r="748" spans="1:8" x14ac:dyDescent="0.3">
      <c r="A748" s="1" t="s">
        <v>829</v>
      </c>
      <c r="B748" s="1" t="s">
        <v>825</v>
      </c>
      <c r="C748" s="1" t="s">
        <v>826</v>
      </c>
      <c r="D748" s="1" t="s">
        <v>730</v>
      </c>
      <c r="E748" s="35"/>
      <c r="F748" s="1"/>
      <c r="G748" s="1"/>
      <c r="H748" s="1"/>
    </row>
    <row r="749" spans="1:8" x14ac:dyDescent="0.3">
      <c r="A749" s="1" t="s">
        <v>830</v>
      </c>
      <c r="B749" s="1" t="s">
        <v>819</v>
      </c>
      <c r="C749" s="1" t="s">
        <v>820</v>
      </c>
      <c r="D749" s="1" t="s">
        <v>732</v>
      </c>
      <c r="E749" s="35"/>
      <c r="F749" s="1"/>
      <c r="G749" s="1"/>
      <c r="H749" s="1"/>
    </row>
    <row r="750" spans="1:8" x14ac:dyDescent="0.3">
      <c r="A750" s="1" t="s">
        <v>830</v>
      </c>
      <c r="B750" s="1" t="s">
        <v>821</v>
      </c>
      <c r="C750" s="1" t="s">
        <v>822</v>
      </c>
      <c r="D750" s="1" t="s">
        <v>732</v>
      </c>
      <c r="E750" s="35"/>
      <c r="F750" s="1"/>
      <c r="G750" s="1"/>
      <c r="H750" s="1"/>
    </row>
    <row r="751" spans="1:8" x14ac:dyDescent="0.3">
      <c r="A751" s="1" t="s">
        <v>830</v>
      </c>
      <c r="B751" s="1" t="s">
        <v>823</v>
      </c>
      <c r="C751" s="1" t="s">
        <v>824</v>
      </c>
      <c r="D751" s="1" t="s">
        <v>732</v>
      </c>
      <c r="E751" s="35"/>
      <c r="F751" s="1"/>
      <c r="G751" s="1"/>
      <c r="H751" s="1"/>
    </row>
    <row r="752" spans="1:8" x14ac:dyDescent="0.3">
      <c r="A752" s="1" t="s">
        <v>830</v>
      </c>
      <c r="B752" s="1" t="s">
        <v>825</v>
      </c>
      <c r="C752" s="1" t="s">
        <v>826</v>
      </c>
      <c r="D752" s="1" t="s">
        <v>732</v>
      </c>
      <c r="E752" s="35"/>
      <c r="F752" s="1"/>
      <c r="G752" s="1"/>
      <c r="H752" s="1"/>
    </row>
    <row r="753" spans="1:8" x14ac:dyDescent="0.3">
      <c r="A753" s="1" t="s">
        <v>831</v>
      </c>
      <c r="B753" s="1" t="s">
        <v>819</v>
      </c>
      <c r="C753" s="1" t="s">
        <v>820</v>
      </c>
      <c r="D753" s="1" t="s">
        <v>734</v>
      </c>
      <c r="E753" s="35"/>
      <c r="F753" s="1"/>
      <c r="G753" s="1"/>
      <c r="H753" s="1"/>
    </row>
    <row r="754" spans="1:8" x14ac:dyDescent="0.3">
      <c r="A754" s="1" t="s">
        <v>831</v>
      </c>
      <c r="B754" s="1" t="s">
        <v>821</v>
      </c>
      <c r="C754" s="1" t="s">
        <v>822</v>
      </c>
      <c r="D754" s="1" t="s">
        <v>734</v>
      </c>
      <c r="E754" s="35"/>
      <c r="F754" s="1"/>
      <c r="G754" s="1"/>
      <c r="H754" s="1"/>
    </row>
    <row r="755" spans="1:8" x14ac:dyDescent="0.3">
      <c r="A755" s="1" t="s">
        <v>831</v>
      </c>
      <c r="B755" s="1" t="s">
        <v>823</v>
      </c>
      <c r="C755" s="1" t="s">
        <v>824</v>
      </c>
      <c r="D755" s="1" t="s">
        <v>734</v>
      </c>
      <c r="E755" s="1"/>
      <c r="F755" s="1"/>
      <c r="G755" s="1"/>
      <c r="H755" s="1"/>
    </row>
    <row r="756" spans="1:8" x14ac:dyDescent="0.3">
      <c r="A756" s="1" t="s">
        <v>831</v>
      </c>
      <c r="B756" s="1" t="s">
        <v>825</v>
      </c>
      <c r="C756" s="1" t="s">
        <v>826</v>
      </c>
      <c r="D756" s="1" t="s">
        <v>734</v>
      </c>
      <c r="E756" s="1"/>
      <c r="F756" s="1"/>
      <c r="G756" s="1"/>
      <c r="H756" s="1"/>
    </row>
    <row r="757" spans="1:8" x14ac:dyDescent="0.3">
      <c r="A757" s="1" t="s">
        <v>832</v>
      </c>
      <c r="B757" s="1" t="s">
        <v>819</v>
      </c>
      <c r="C757" s="1" t="s">
        <v>820</v>
      </c>
      <c r="D757" s="1" t="s">
        <v>717</v>
      </c>
      <c r="E757" s="35"/>
      <c r="F757" s="1"/>
      <c r="G757" s="1"/>
      <c r="H757" s="1"/>
    </row>
    <row r="758" spans="1:8" x14ac:dyDescent="0.3">
      <c r="A758" s="1" t="s">
        <v>832</v>
      </c>
      <c r="B758" s="1" t="s">
        <v>821</v>
      </c>
      <c r="C758" s="1" t="s">
        <v>822</v>
      </c>
      <c r="D758" s="1" t="s">
        <v>717</v>
      </c>
      <c r="E758" s="35"/>
      <c r="F758" s="1"/>
      <c r="G758" s="1"/>
      <c r="H758" s="1"/>
    </row>
    <row r="759" spans="1:8" x14ac:dyDescent="0.3">
      <c r="A759" s="1" t="s">
        <v>832</v>
      </c>
      <c r="B759" s="1" t="s">
        <v>823</v>
      </c>
      <c r="C759" s="1" t="s">
        <v>824</v>
      </c>
      <c r="D759" s="1" t="s">
        <v>717</v>
      </c>
      <c r="E759" s="1"/>
      <c r="F759" s="1"/>
      <c r="G759" s="1"/>
      <c r="H759" s="1"/>
    </row>
    <row r="760" spans="1:8" x14ac:dyDescent="0.3">
      <c r="A760" s="1" t="s">
        <v>832</v>
      </c>
      <c r="B760" s="1" t="s">
        <v>825</v>
      </c>
      <c r="C760" s="1" t="s">
        <v>826</v>
      </c>
      <c r="D760" s="1" t="s">
        <v>717</v>
      </c>
      <c r="E760" s="1"/>
      <c r="F760" s="1"/>
      <c r="G760" s="1"/>
      <c r="H760" s="1"/>
    </row>
    <row r="761" spans="1:8" x14ac:dyDescent="0.3">
      <c r="A761" s="1" t="s">
        <v>833</v>
      </c>
      <c r="B761" s="1" t="s">
        <v>819</v>
      </c>
      <c r="C761" s="1" t="s">
        <v>820</v>
      </c>
      <c r="D761" s="1" t="s">
        <v>719</v>
      </c>
      <c r="E761" s="35"/>
      <c r="F761" s="1"/>
      <c r="G761" s="1"/>
      <c r="H761" s="1"/>
    </row>
    <row r="762" spans="1:8" x14ac:dyDescent="0.3">
      <c r="A762" s="1" t="s">
        <v>833</v>
      </c>
      <c r="B762" s="1" t="s">
        <v>821</v>
      </c>
      <c r="C762" s="1" t="s">
        <v>822</v>
      </c>
      <c r="D762" s="1" t="s">
        <v>719</v>
      </c>
      <c r="E762" s="35"/>
      <c r="F762" s="1"/>
      <c r="G762" s="1"/>
      <c r="H762" s="1"/>
    </row>
    <row r="763" spans="1:8" x14ac:dyDescent="0.3">
      <c r="A763" s="1" t="s">
        <v>833</v>
      </c>
      <c r="B763" s="1" t="s">
        <v>823</v>
      </c>
      <c r="C763" s="1" t="s">
        <v>824</v>
      </c>
      <c r="D763" s="1" t="s">
        <v>719</v>
      </c>
      <c r="E763" s="1"/>
      <c r="F763" s="1"/>
      <c r="G763" s="1"/>
      <c r="H763" s="1"/>
    </row>
    <row r="764" spans="1:8" x14ac:dyDescent="0.3">
      <c r="A764" s="1" t="s">
        <v>833</v>
      </c>
      <c r="B764" s="1" t="s">
        <v>825</v>
      </c>
      <c r="C764" s="1" t="s">
        <v>826</v>
      </c>
      <c r="D764" s="1" t="s">
        <v>719</v>
      </c>
      <c r="E764" s="1"/>
      <c r="F764" s="1"/>
      <c r="G764" s="1"/>
      <c r="H764" s="1"/>
    </row>
    <row r="765" spans="1:8" x14ac:dyDescent="0.3">
      <c r="A765" s="1" t="s">
        <v>834</v>
      </c>
      <c r="B765" s="1" t="s">
        <v>819</v>
      </c>
      <c r="C765" s="1" t="s">
        <v>820</v>
      </c>
      <c r="D765" s="1" t="s">
        <v>721</v>
      </c>
      <c r="E765" s="35"/>
      <c r="F765" s="1"/>
      <c r="G765" s="1"/>
      <c r="H765" s="1"/>
    </row>
    <row r="766" spans="1:8" x14ac:dyDescent="0.3">
      <c r="A766" s="1" t="s">
        <v>834</v>
      </c>
      <c r="B766" s="1" t="s">
        <v>821</v>
      </c>
      <c r="C766" s="1" t="s">
        <v>822</v>
      </c>
      <c r="D766" s="1" t="s">
        <v>721</v>
      </c>
      <c r="E766" s="35"/>
      <c r="F766" s="1"/>
      <c r="G766" s="1"/>
      <c r="H766" s="1"/>
    </row>
    <row r="767" spans="1:8" x14ac:dyDescent="0.3">
      <c r="A767" s="1" t="s">
        <v>834</v>
      </c>
      <c r="B767" s="1" t="s">
        <v>823</v>
      </c>
      <c r="C767" s="1" t="s">
        <v>824</v>
      </c>
      <c r="D767" s="1" t="s">
        <v>721</v>
      </c>
      <c r="E767" s="1"/>
      <c r="F767" s="1"/>
      <c r="G767" s="1"/>
      <c r="H767" s="1"/>
    </row>
    <row r="768" spans="1:8" x14ac:dyDescent="0.3">
      <c r="A768" s="1" t="s">
        <v>834</v>
      </c>
      <c r="B768" s="1" t="s">
        <v>825</v>
      </c>
      <c r="C768" s="1" t="s">
        <v>826</v>
      </c>
      <c r="D768" s="1" t="s">
        <v>721</v>
      </c>
      <c r="E768" s="1"/>
      <c r="F768" s="1"/>
      <c r="G768" s="1"/>
      <c r="H768" s="1"/>
    </row>
    <row r="769" spans="1:8" x14ac:dyDescent="0.3">
      <c r="A769" s="1" t="s">
        <v>835</v>
      </c>
      <c r="B769" s="1" t="s">
        <v>819</v>
      </c>
      <c r="C769" s="1" t="s">
        <v>820</v>
      </c>
      <c r="D769" s="1" t="s">
        <v>719</v>
      </c>
      <c r="E769" s="35"/>
      <c r="F769" s="1"/>
      <c r="G769" s="1"/>
      <c r="H769" s="1"/>
    </row>
    <row r="770" spans="1:8" x14ac:dyDescent="0.3">
      <c r="A770" s="1" t="s">
        <v>835</v>
      </c>
      <c r="B770" s="1" t="s">
        <v>821</v>
      </c>
      <c r="C770" s="1" t="s">
        <v>822</v>
      </c>
      <c r="D770" s="1" t="s">
        <v>719</v>
      </c>
      <c r="E770" s="1"/>
      <c r="F770" s="1"/>
      <c r="G770" s="1"/>
      <c r="H770" s="1"/>
    </row>
    <row r="771" spans="1:8" x14ac:dyDescent="0.3">
      <c r="A771" s="1" t="s">
        <v>835</v>
      </c>
      <c r="B771" s="1" t="s">
        <v>823</v>
      </c>
      <c r="C771" s="1" t="s">
        <v>824</v>
      </c>
      <c r="D771" s="1" t="s">
        <v>719</v>
      </c>
      <c r="E771" s="1"/>
      <c r="F771" s="1"/>
      <c r="G771" s="1"/>
      <c r="H771" s="1"/>
    </row>
    <row r="772" spans="1:8" x14ac:dyDescent="0.3">
      <c r="A772" s="1" t="s">
        <v>835</v>
      </c>
      <c r="B772" s="1" t="s">
        <v>825</v>
      </c>
      <c r="C772" s="1" t="s">
        <v>826</v>
      </c>
      <c r="D772" s="1" t="s">
        <v>719</v>
      </c>
      <c r="E772" s="1"/>
      <c r="F772" s="1"/>
      <c r="G772" s="1"/>
      <c r="H772" s="1"/>
    </row>
    <row r="773" spans="1:8" x14ac:dyDescent="0.3">
      <c r="A773" s="1" t="s">
        <v>836</v>
      </c>
      <c r="B773" s="1" t="s">
        <v>819</v>
      </c>
      <c r="C773" s="1" t="s">
        <v>820</v>
      </c>
      <c r="D773" s="1" t="s">
        <v>738</v>
      </c>
      <c r="E773" s="35"/>
      <c r="F773" s="1"/>
      <c r="G773" s="1"/>
      <c r="H773" s="1"/>
    </row>
    <row r="774" spans="1:8" x14ac:dyDescent="0.3">
      <c r="A774" s="1" t="s">
        <v>836</v>
      </c>
      <c r="B774" s="1" t="s">
        <v>821</v>
      </c>
      <c r="C774" s="1" t="s">
        <v>822</v>
      </c>
      <c r="D774" s="1" t="s">
        <v>738</v>
      </c>
      <c r="E774" s="35"/>
      <c r="F774" s="1"/>
      <c r="G774" s="1"/>
      <c r="H774" s="1"/>
    </row>
    <row r="775" spans="1:8" x14ac:dyDescent="0.3">
      <c r="A775" s="1" t="s">
        <v>836</v>
      </c>
      <c r="B775" s="1" t="s">
        <v>823</v>
      </c>
      <c r="C775" s="1" t="s">
        <v>824</v>
      </c>
      <c r="D775" s="1" t="s">
        <v>738</v>
      </c>
      <c r="E775" s="1"/>
      <c r="F775" s="1"/>
      <c r="G775" s="1"/>
      <c r="H775" s="1"/>
    </row>
    <row r="776" spans="1:8" x14ac:dyDescent="0.3">
      <c r="A776" s="1" t="s">
        <v>836</v>
      </c>
      <c r="B776" s="1" t="s">
        <v>825</v>
      </c>
      <c r="C776" s="1" t="s">
        <v>826</v>
      </c>
      <c r="D776" s="1" t="s">
        <v>738</v>
      </c>
      <c r="E776" s="1"/>
      <c r="F776" s="1"/>
      <c r="G776" s="1"/>
      <c r="H776" s="1"/>
    </row>
    <row r="777" spans="1:8" x14ac:dyDescent="0.3">
      <c r="A777" s="1" t="s">
        <v>837</v>
      </c>
      <c r="B777" s="1" t="s">
        <v>819</v>
      </c>
      <c r="C777" s="1" t="s">
        <v>820</v>
      </c>
      <c r="D777" s="1" t="s">
        <v>724</v>
      </c>
      <c r="E777" s="35"/>
      <c r="F777" s="1"/>
      <c r="G777" s="1"/>
      <c r="H777" s="1"/>
    </row>
    <row r="778" spans="1:8" x14ac:dyDescent="0.3">
      <c r="A778" s="1" t="s">
        <v>837</v>
      </c>
      <c r="B778" s="1" t="s">
        <v>821</v>
      </c>
      <c r="C778" s="1" t="s">
        <v>822</v>
      </c>
      <c r="D778" s="1" t="s">
        <v>724</v>
      </c>
      <c r="E778" s="35"/>
      <c r="F778" s="1"/>
      <c r="G778" s="1"/>
      <c r="H778" s="1"/>
    </row>
    <row r="779" spans="1:8" x14ac:dyDescent="0.3">
      <c r="A779" s="1" t="s">
        <v>837</v>
      </c>
      <c r="B779" s="1" t="s">
        <v>823</v>
      </c>
      <c r="C779" s="1" t="s">
        <v>824</v>
      </c>
      <c r="D779" s="1" t="s">
        <v>724</v>
      </c>
      <c r="E779" s="1"/>
      <c r="F779" s="1"/>
      <c r="G779" s="1"/>
      <c r="H779" s="1"/>
    </row>
    <row r="780" spans="1:8" x14ac:dyDescent="0.3">
      <c r="A780" s="1" t="s">
        <v>837</v>
      </c>
      <c r="B780" s="1" t="s">
        <v>825</v>
      </c>
      <c r="C780" s="1" t="s">
        <v>826</v>
      </c>
      <c r="D780" s="1" t="s">
        <v>724</v>
      </c>
      <c r="E780" s="1"/>
      <c r="F780" s="1"/>
      <c r="G780" s="1"/>
      <c r="H780" s="1"/>
    </row>
    <row r="781" spans="1:8" x14ac:dyDescent="0.3">
      <c r="A781" s="1" t="s">
        <v>838</v>
      </c>
      <c r="B781" s="1" t="s">
        <v>819</v>
      </c>
      <c r="C781" s="1" t="s">
        <v>820</v>
      </c>
      <c r="D781" s="1" t="s">
        <v>726</v>
      </c>
      <c r="E781" s="35"/>
      <c r="F781" s="1"/>
      <c r="G781" s="1"/>
      <c r="H781" s="1"/>
    </row>
    <row r="782" spans="1:8" x14ac:dyDescent="0.3">
      <c r="A782" s="1" t="s">
        <v>838</v>
      </c>
      <c r="B782" s="1" t="s">
        <v>821</v>
      </c>
      <c r="C782" s="1" t="s">
        <v>822</v>
      </c>
      <c r="D782" s="1" t="s">
        <v>726</v>
      </c>
      <c r="E782" s="35"/>
      <c r="F782" s="1"/>
      <c r="G782" s="1"/>
      <c r="H782" s="1"/>
    </row>
    <row r="783" spans="1:8" x14ac:dyDescent="0.3">
      <c r="A783" s="1" t="s">
        <v>838</v>
      </c>
      <c r="B783" s="1" t="s">
        <v>823</v>
      </c>
      <c r="C783" s="1" t="s">
        <v>824</v>
      </c>
      <c r="D783" s="1" t="s">
        <v>726</v>
      </c>
      <c r="E783" s="1"/>
      <c r="F783" s="1"/>
      <c r="G783" s="1"/>
      <c r="H783" s="1"/>
    </row>
    <row r="784" spans="1:8" x14ac:dyDescent="0.3">
      <c r="A784" s="1" t="s">
        <v>838</v>
      </c>
      <c r="B784" s="1" t="s">
        <v>825</v>
      </c>
      <c r="C784" s="1" t="s">
        <v>826</v>
      </c>
      <c r="D784" s="1" t="s">
        <v>726</v>
      </c>
      <c r="E784" s="1"/>
      <c r="F784" s="1"/>
      <c r="G784" s="1"/>
      <c r="H784" s="1"/>
    </row>
    <row r="785" spans="1:8" x14ac:dyDescent="0.3">
      <c r="A785" s="1" t="s">
        <v>839</v>
      </c>
      <c r="B785" s="1" t="s">
        <v>819</v>
      </c>
      <c r="C785" s="1" t="s">
        <v>820</v>
      </c>
      <c r="D785" s="1" t="s">
        <v>736</v>
      </c>
      <c r="E785" s="35"/>
      <c r="F785" s="1"/>
      <c r="G785" s="1"/>
      <c r="H785" s="1"/>
    </row>
    <row r="786" spans="1:8" x14ac:dyDescent="0.3">
      <c r="A786" s="1" t="s">
        <v>839</v>
      </c>
      <c r="B786" s="1" t="s">
        <v>821</v>
      </c>
      <c r="C786" s="1" t="s">
        <v>822</v>
      </c>
      <c r="D786" s="1" t="s">
        <v>736</v>
      </c>
      <c r="E786" s="35"/>
      <c r="F786" s="1"/>
      <c r="G786" s="1"/>
      <c r="H786" s="1"/>
    </row>
    <row r="787" spans="1:8" x14ac:dyDescent="0.3">
      <c r="A787" s="1" t="s">
        <v>839</v>
      </c>
      <c r="B787" s="1" t="s">
        <v>823</v>
      </c>
      <c r="C787" s="1" t="s">
        <v>824</v>
      </c>
      <c r="D787" s="1" t="s">
        <v>736</v>
      </c>
      <c r="E787" s="1"/>
      <c r="F787" s="1"/>
      <c r="G787" s="1"/>
      <c r="H787" s="1"/>
    </row>
    <row r="788" spans="1:8" x14ac:dyDescent="0.3">
      <c r="A788" s="1" t="s">
        <v>839</v>
      </c>
      <c r="B788" s="1" t="s">
        <v>825</v>
      </c>
      <c r="C788" s="1" t="s">
        <v>826</v>
      </c>
      <c r="D788" s="1" t="s">
        <v>736</v>
      </c>
      <c r="E788" s="1"/>
      <c r="F788" s="1"/>
      <c r="G788" s="1"/>
      <c r="H788" s="1"/>
    </row>
    <row r="789" spans="1:8" x14ac:dyDescent="0.3">
      <c r="A789" s="1" t="s">
        <v>840</v>
      </c>
      <c r="B789" s="1" t="s">
        <v>819</v>
      </c>
      <c r="C789" s="1" t="s">
        <v>820</v>
      </c>
      <c r="D789" s="1" t="s">
        <v>713</v>
      </c>
      <c r="E789" s="35"/>
      <c r="F789" s="1"/>
      <c r="G789" s="1"/>
      <c r="H789" s="1"/>
    </row>
    <row r="790" spans="1:8" x14ac:dyDescent="0.3">
      <c r="A790" s="1" t="s">
        <v>840</v>
      </c>
      <c r="B790" s="1" t="s">
        <v>821</v>
      </c>
      <c r="C790" s="1" t="s">
        <v>822</v>
      </c>
      <c r="D790" s="1" t="s">
        <v>713</v>
      </c>
      <c r="E790" s="35"/>
      <c r="F790" s="1"/>
      <c r="G790" s="1"/>
      <c r="H790" s="1"/>
    </row>
    <row r="791" spans="1:8" x14ac:dyDescent="0.3">
      <c r="A791" s="1" t="s">
        <v>840</v>
      </c>
      <c r="B791" s="1" t="s">
        <v>823</v>
      </c>
      <c r="C791" s="1" t="s">
        <v>824</v>
      </c>
      <c r="D791" s="1" t="s">
        <v>713</v>
      </c>
      <c r="E791" s="35"/>
      <c r="F791" s="1"/>
      <c r="G791" s="1"/>
      <c r="H791" s="1"/>
    </row>
    <row r="792" spans="1:8" x14ac:dyDescent="0.3">
      <c r="A792" s="1" t="s">
        <v>840</v>
      </c>
      <c r="B792" s="1" t="s">
        <v>825</v>
      </c>
      <c r="C792" s="1" t="s">
        <v>826</v>
      </c>
      <c r="D792" s="1" t="s">
        <v>713</v>
      </c>
      <c r="E792" s="35"/>
      <c r="F792" s="1"/>
      <c r="G792" s="1"/>
      <c r="H792" s="1"/>
    </row>
    <row r="793" spans="1:8" x14ac:dyDescent="0.3">
      <c r="A793" s="1" t="s">
        <v>841</v>
      </c>
      <c r="B793" s="1" t="s">
        <v>819</v>
      </c>
      <c r="C793" s="1" t="s">
        <v>820</v>
      </c>
      <c r="D793" s="1" t="s">
        <v>742</v>
      </c>
      <c r="E793" s="35"/>
      <c r="F793" s="1"/>
      <c r="G793" s="1"/>
      <c r="H793" s="1"/>
    </row>
    <row r="794" spans="1:8" x14ac:dyDescent="0.3">
      <c r="A794" s="1" t="s">
        <v>841</v>
      </c>
      <c r="B794" s="1" t="s">
        <v>821</v>
      </c>
      <c r="C794" s="1" t="s">
        <v>822</v>
      </c>
      <c r="D794" s="1" t="s">
        <v>742</v>
      </c>
      <c r="E794" s="35"/>
      <c r="F794" s="1"/>
      <c r="G794" s="1"/>
      <c r="H794" s="1"/>
    </row>
    <row r="795" spans="1:8" x14ac:dyDescent="0.3">
      <c r="A795" s="1" t="s">
        <v>841</v>
      </c>
      <c r="B795" s="1" t="s">
        <v>823</v>
      </c>
      <c r="C795" s="1" t="s">
        <v>824</v>
      </c>
      <c r="D795" s="1" t="s">
        <v>742</v>
      </c>
      <c r="E795" s="35"/>
      <c r="F795" s="1"/>
      <c r="G795" s="1"/>
      <c r="H795" s="1"/>
    </row>
    <row r="796" spans="1:8" x14ac:dyDescent="0.3">
      <c r="A796" s="1" t="s">
        <v>841</v>
      </c>
      <c r="B796" s="1" t="s">
        <v>825</v>
      </c>
      <c r="C796" s="1" t="s">
        <v>826</v>
      </c>
      <c r="D796" s="1" t="s">
        <v>742</v>
      </c>
      <c r="E796" s="35"/>
      <c r="F796" s="1"/>
      <c r="G796" s="1"/>
      <c r="H796" s="1"/>
    </row>
    <row r="797" spans="1:8" x14ac:dyDescent="0.3">
      <c r="A797" s="1" t="s">
        <v>843</v>
      </c>
      <c r="B797" s="1" t="s">
        <v>819</v>
      </c>
      <c r="C797" s="1" t="s">
        <v>820</v>
      </c>
      <c r="D797" s="1" t="s">
        <v>711</v>
      </c>
      <c r="E797" s="35"/>
      <c r="F797" s="1"/>
      <c r="G797" s="1"/>
      <c r="H797" s="1"/>
    </row>
    <row r="798" spans="1:8" x14ac:dyDescent="0.3">
      <c r="A798" s="1" t="s">
        <v>843</v>
      </c>
      <c r="B798" s="1" t="s">
        <v>821</v>
      </c>
      <c r="C798" s="1" t="s">
        <v>822</v>
      </c>
      <c r="D798" s="1" t="s">
        <v>711</v>
      </c>
      <c r="E798" s="35"/>
      <c r="F798" s="1"/>
      <c r="G798" s="1"/>
      <c r="H798" s="1"/>
    </row>
    <row r="799" spans="1:8" x14ac:dyDescent="0.3">
      <c r="A799" s="1" t="s">
        <v>843</v>
      </c>
      <c r="B799" s="1" t="s">
        <v>823</v>
      </c>
      <c r="C799" s="1" t="s">
        <v>824</v>
      </c>
      <c r="D799" s="1" t="s">
        <v>711</v>
      </c>
      <c r="E799" s="35"/>
      <c r="F799" s="1"/>
      <c r="G799" s="1"/>
      <c r="H799" s="1"/>
    </row>
    <row r="800" spans="1:8" x14ac:dyDescent="0.3">
      <c r="A800" s="1" t="s">
        <v>843</v>
      </c>
      <c r="B800" s="1" t="s">
        <v>825</v>
      </c>
      <c r="C800" s="1" t="s">
        <v>826</v>
      </c>
      <c r="D800" s="1" t="s">
        <v>711</v>
      </c>
      <c r="E800" s="35"/>
      <c r="F800" s="1"/>
      <c r="G800" s="1"/>
      <c r="H800" s="1"/>
    </row>
    <row r="801" spans="1:8" x14ac:dyDescent="0.3">
      <c r="A801" s="1" t="s">
        <v>844</v>
      </c>
      <c r="B801" s="1" t="s">
        <v>744</v>
      </c>
      <c r="C801" s="1" t="s">
        <v>745</v>
      </c>
      <c r="D801" s="1"/>
      <c r="E801" s="35"/>
      <c r="F801" s="1"/>
      <c r="G801" s="1"/>
      <c r="H801" s="1"/>
    </row>
    <row r="802" spans="1:8" x14ac:dyDescent="0.3">
      <c r="A802" s="1" t="s">
        <v>871</v>
      </c>
      <c r="B802" s="66" t="s">
        <v>784</v>
      </c>
      <c r="C802" s="1" t="s">
        <v>785</v>
      </c>
      <c r="D802" s="1" t="s">
        <v>810</v>
      </c>
      <c r="E802" s="1"/>
      <c r="F802" s="36"/>
      <c r="G802" s="1" t="s">
        <v>751</v>
      </c>
      <c r="H802" s="1" t="s">
        <v>881</v>
      </c>
    </row>
    <row r="807" spans="1:8" x14ac:dyDescent="0.3">
      <c r="A807" s="65" t="s">
        <v>882</v>
      </c>
    </row>
    <row r="808" spans="1:8" x14ac:dyDescent="0.3">
      <c r="A808" s="504" t="s">
        <v>883</v>
      </c>
      <c r="B808" s="504"/>
      <c r="C808" s="504"/>
      <c r="D808" s="504"/>
      <c r="E808" s="504"/>
      <c r="F808" s="504"/>
      <c r="G808" s="504"/>
      <c r="H808" s="504"/>
    </row>
    <row r="809" spans="1:8" x14ac:dyDescent="0.3">
      <c r="A809" s="34" t="s">
        <v>699</v>
      </c>
      <c r="B809" s="34" t="s">
        <v>700</v>
      </c>
      <c r="C809" s="34" t="s">
        <v>701</v>
      </c>
      <c r="D809" s="34" t="s">
        <v>702</v>
      </c>
      <c r="E809" s="34" t="s">
        <v>703</v>
      </c>
      <c r="F809" s="34" t="s">
        <v>704</v>
      </c>
      <c r="G809" s="34" t="s">
        <v>705</v>
      </c>
      <c r="H809" s="34" t="s">
        <v>706</v>
      </c>
    </row>
    <row r="810" spans="1:8" x14ac:dyDescent="0.3">
      <c r="A810" s="1" t="s">
        <v>847</v>
      </c>
      <c r="B810" s="1">
        <v>2211.0500000000002</v>
      </c>
      <c r="C810" s="1" t="s">
        <v>848</v>
      </c>
      <c r="D810" s="1" t="s">
        <v>740</v>
      </c>
      <c r="E810" s="35"/>
      <c r="F810" s="1"/>
      <c r="G810" s="1"/>
      <c r="H810" s="1"/>
    </row>
    <row r="811" spans="1:8" x14ac:dyDescent="0.3">
      <c r="A811" s="1" t="s">
        <v>849</v>
      </c>
      <c r="B811" s="1">
        <v>2211.0500000000002</v>
      </c>
      <c r="C811" s="1" t="s">
        <v>848</v>
      </c>
      <c r="D811" s="1" t="s">
        <v>709</v>
      </c>
      <c r="E811" s="1"/>
      <c r="F811" s="1"/>
      <c r="G811" s="1"/>
      <c r="H811" s="1"/>
    </row>
    <row r="812" spans="1:8" x14ac:dyDescent="0.3">
      <c r="A812" s="1" t="s">
        <v>850</v>
      </c>
      <c r="B812" s="1">
        <v>2211.0500000000002</v>
      </c>
      <c r="C812" s="1" t="s">
        <v>848</v>
      </c>
      <c r="D812" s="1" t="s">
        <v>730</v>
      </c>
      <c r="E812" s="35"/>
      <c r="F812" s="1"/>
      <c r="G812" s="1"/>
      <c r="H812" s="1"/>
    </row>
    <row r="813" spans="1:8" x14ac:dyDescent="0.3">
      <c r="A813" s="1" t="s">
        <v>851</v>
      </c>
      <c r="B813" s="1">
        <v>2211.0500000000002</v>
      </c>
      <c r="C813" s="1" t="s">
        <v>848</v>
      </c>
      <c r="D813" s="1" t="s">
        <v>732</v>
      </c>
      <c r="E813" s="35"/>
      <c r="F813" s="1"/>
      <c r="G813" s="1"/>
      <c r="H813" s="1"/>
    </row>
    <row r="814" spans="1:8" x14ac:dyDescent="0.3">
      <c r="A814" s="1" t="s">
        <v>852</v>
      </c>
      <c r="B814" s="1">
        <v>2211.0500000000002</v>
      </c>
      <c r="C814" s="1" t="s">
        <v>848</v>
      </c>
      <c r="D814" s="1" t="s">
        <v>736</v>
      </c>
      <c r="E814" s="1"/>
      <c r="F814" s="1"/>
      <c r="G814" s="1"/>
      <c r="H814" s="1"/>
    </row>
    <row r="815" spans="1:8" x14ac:dyDescent="0.3">
      <c r="A815" s="1" t="s">
        <v>853</v>
      </c>
      <c r="B815" s="1">
        <v>2211.0500000000002</v>
      </c>
      <c r="C815" s="1" t="s">
        <v>848</v>
      </c>
      <c r="D815" s="1" t="s">
        <v>721</v>
      </c>
      <c r="E815" s="35"/>
      <c r="F815" s="1"/>
      <c r="G815" s="1"/>
      <c r="H815" s="1"/>
    </row>
    <row r="816" spans="1:8" x14ac:dyDescent="0.3">
      <c r="A816" s="1" t="s">
        <v>854</v>
      </c>
      <c r="B816" s="1">
        <v>2211.0500000000002</v>
      </c>
      <c r="C816" s="1" t="s">
        <v>848</v>
      </c>
      <c r="D816" s="1" t="s">
        <v>734</v>
      </c>
      <c r="E816" s="35"/>
      <c r="F816" s="1"/>
      <c r="G816" s="1"/>
      <c r="H816" s="1"/>
    </row>
    <row r="817" spans="1:8" x14ac:dyDescent="0.3">
      <c r="A817" s="1" t="s">
        <v>855</v>
      </c>
      <c r="B817" s="1">
        <v>2211.0500000000002</v>
      </c>
      <c r="C817" s="1" t="s">
        <v>848</v>
      </c>
      <c r="D817" s="1" t="s">
        <v>726</v>
      </c>
      <c r="E817" s="35"/>
      <c r="F817" s="1"/>
      <c r="G817" s="1"/>
      <c r="H817" s="1"/>
    </row>
    <row r="818" spans="1:8" x14ac:dyDescent="0.3">
      <c r="A818" s="1" t="s">
        <v>856</v>
      </c>
      <c r="B818" s="1">
        <v>2211.0500000000002</v>
      </c>
      <c r="C818" s="1" t="s">
        <v>848</v>
      </c>
      <c r="D818" s="1" t="s">
        <v>717</v>
      </c>
      <c r="E818" s="1"/>
      <c r="F818" s="1"/>
      <c r="G818" s="1"/>
      <c r="H818" s="1"/>
    </row>
    <row r="819" spans="1:8" x14ac:dyDescent="0.3">
      <c r="A819" s="1" t="s">
        <v>857</v>
      </c>
      <c r="B819" s="1">
        <v>2211.0500000000002</v>
      </c>
      <c r="C819" s="1" t="s">
        <v>848</v>
      </c>
      <c r="D819" s="1" t="s">
        <v>719</v>
      </c>
      <c r="E819" s="1"/>
      <c r="F819" s="1"/>
      <c r="G819" s="1"/>
      <c r="H819" s="1"/>
    </row>
    <row r="820" spans="1:8" x14ac:dyDescent="0.3">
      <c r="A820" s="1" t="s">
        <v>858</v>
      </c>
      <c r="B820" s="1">
        <v>2211.0500000000002</v>
      </c>
      <c r="C820" s="1" t="s">
        <v>848</v>
      </c>
      <c r="D820" s="1" t="s">
        <v>738</v>
      </c>
      <c r="E820" s="35"/>
      <c r="F820" s="1"/>
      <c r="G820" s="1"/>
      <c r="H820" s="1"/>
    </row>
    <row r="821" spans="1:8" x14ac:dyDescent="0.3">
      <c r="A821" s="1" t="s">
        <v>859</v>
      </c>
      <c r="B821" s="1">
        <v>2211.0500000000002</v>
      </c>
      <c r="C821" s="1" t="s">
        <v>848</v>
      </c>
      <c r="D821" s="1" t="s">
        <v>728</v>
      </c>
      <c r="E821" s="1"/>
      <c r="F821" s="1"/>
      <c r="G821" s="1"/>
      <c r="H821" s="1"/>
    </row>
    <row r="822" spans="1:8" x14ac:dyDescent="0.3">
      <c r="A822" s="1" t="s">
        <v>860</v>
      </c>
      <c r="B822" s="1">
        <v>2211.0500000000002</v>
      </c>
      <c r="C822" s="1" t="s">
        <v>848</v>
      </c>
      <c r="D822" s="1" t="s">
        <v>724</v>
      </c>
      <c r="E822" s="35"/>
      <c r="F822" s="1"/>
      <c r="G822" s="1"/>
      <c r="H822" s="1"/>
    </row>
    <row r="823" spans="1:8" x14ac:dyDescent="0.3">
      <c r="A823" s="1" t="s">
        <v>861</v>
      </c>
      <c r="B823" s="1">
        <v>2211.0500000000002</v>
      </c>
      <c r="C823" s="1" t="s">
        <v>848</v>
      </c>
      <c r="D823" s="1" t="s">
        <v>719</v>
      </c>
      <c r="E823" s="35"/>
      <c r="F823" s="1"/>
      <c r="G823" s="1"/>
      <c r="H823" s="1"/>
    </row>
    <row r="824" spans="1:8" x14ac:dyDescent="0.3">
      <c r="A824" s="1" t="s">
        <v>862</v>
      </c>
      <c r="B824" s="1">
        <v>2211.0500000000002</v>
      </c>
      <c r="C824" s="1" t="s">
        <v>848</v>
      </c>
      <c r="D824" s="1" t="s">
        <v>713</v>
      </c>
      <c r="E824" s="35"/>
      <c r="F824" s="1"/>
      <c r="G824" s="1"/>
      <c r="H824" s="1"/>
    </row>
    <row r="825" spans="1:8" x14ac:dyDescent="0.3">
      <c r="A825" s="1" t="s">
        <v>863</v>
      </c>
      <c r="B825" s="1">
        <v>2211.0500000000002</v>
      </c>
      <c r="C825" s="1" t="s">
        <v>848</v>
      </c>
      <c r="D825" s="1" t="s">
        <v>742</v>
      </c>
      <c r="E825" s="35"/>
      <c r="F825" s="1"/>
      <c r="G825" s="1"/>
      <c r="H825" s="1"/>
    </row>
    <row r="826" spans="1:8" x14ac:dyDescent="0.3">
      <c r="A826" s="1" t="s">
        <v>865</v>
      </c>
      <c r="B826" s="1">
        <v>2211.0500000000002</v>
      </c>
      <c r="C826" s="1" t="s">
        <v>848</v>
      </c>
      <c r="D826" s="1" t="s">
        <v>711</v>
      </c>
      <c r="E826" s="35"/>
      <c r="F826" s="1"/>
      <c r="G826" s="1"/>
      <c r="H826" s="1"/>
    </row>
    <row r="827" spans="1:8" x14ac:dyDescent="0.3">
      <c r="A827" s="1" t="s">
        <v>866</v>
      </c>
      <c r="B827" s="61" t="s">
        <v>746</v>
      </c>
      <c r="C827" s="1" t="s">
        <v>747</v>
      </c>
      <c r="D827" s="1"/>
      <c r="E827" s="35"/>
      <c r="F827" s="1"/>
      <c r="G827" s="1"/>
      <c r="H827" s="1"/>
    </row>
    <row r="828" spans="1:8" x14ac:dyDescent="0.3">
      <c r="A828" s="1" t="s">
        <v>866</v>
      </c>
      <c r="B828" s="1" t="s">
        <v>784</v>
      </c>
      <c r="C828" s="1" t="s">
        <v>785</v>
      </c>
      <c r="D828" s="1" t="s">
        <v>810</v>
      </c>
      <c r="E828" s="1"/>
      <c r="F828" s="36"/>
      <c r="G828" s="1" t="s">
        <v>751</v>
      </c>
      <c r="H828" s="1" t="s">
        <v>884</v>
      </c>
    </row>
    <row r="835" spans="1:27" x14ac:dyDescent="0.3">
      <c r="A835" s="3" t="s">
        <v>885</v>
      </c>
    </row>
    <row r="836" spans="1:27" ht="20.149999999999999" x14ac:dyDescent="0.4">
      <c r="A836" s="505" t="s">
        <v>886</v>
      </c>
      <c r="B836" s="505"/>
      <c r="C836" s="505"/>
      <c r="D836" s="505"/>
      <c r="E836" s="505"/>
      <c r="F836" s="505"/>
      <c r="G836" s="505"/>
      <c r="H836" s="505"/>
      <c r="I836" s="505"/>
      <c r="J836" s="505"/>
      <c r="K836" s="505"/>
      <c r="L836" s="505"/>
      <c r="M836" s="505"/>
      <c r="N836" s="505"/>
      <c r="O836" s="505"/>
      <c r="P836" s="505"/>
      <c r="Q836" s="505"/>
      <c r="R836" s="505"/>
      <c r="S836" s="505"/>
      <c r="T836" s="505"/>
      <c r="U836" s="505"/>
      <c r="V836" s="505"/>
      <c r="W836" s="505"/>
      <c r="X836" s="505"/>
      <c r="Y836" s="505"/>
      <c r="Z836" s="505"/>
      <c r="AA836" s="505"/>
    </row>
    <row r="837" spans="1:27" ht="56.6" x14ac:dyDescent="0.3">
      <c r="A837" s="30" t="s">
        <v>2</v>
      </c>
      <c r="B837" s="30" t="s">
        <v>455</v>
      </c>
      <c r="C837" s="30" t="s">
        <v>115</v>
      </c>
      <c r="D837" s="30" t="s">
        <v>185</v>
      </c>
      <c r="E837" s="30" t="s">
        <v>524</v>
      </c>
      <c r="F837" s="31" t="s">
        <v>525</v>
      </c>
      <c r="G837" s="32" t="s">
        <v>526</v>
      </c>
      <c r="H837" s="32" t="s">
        <v>527</v>
      </c>
      <c r="I837" s="32" t="s">
        <v>528</v>
      </c>
      <c r="J837" s="32" t="s">
        <v>529</v>
      </c>
      <c r="K837" s="32" t="s">
        <v>530</v>
      </c>
      <c r="L837" s="32" t="s">
        <v>531</v>
      </c>
      <c r="M837" s="32" t="s">
        <v>532</v>
      </c>
      <c r="N837" s="32" t="s">
        <v>533</v>
      </c>
      <c r="O837" s="32" t="s">
        <v>534</v>
      </c>
      <c r="P837" s="32" t="s">
        <v>535</v>
      </c>
      <c r="Q837" s="32" t="s">
        <v>536</v>
      </c>
      <c r="R837" s="32" t="s">
        <v>537</v>
      </c>
      <c r="S837" s="32" t="s">
        <v>538</v>
      </c>
      <c r="T837" s="32" t="s">
        <v>539</v>
      </c>
      <c r="U837" s="32" t="s">
        <v>540</v>
      </c>
      <c r="V837" s="32" t="s">
        <v>541</v>
      </c>
      <c r="W837" s="38" t="s">
        <v>542</v>
      </c>
      <c r="X837" s="38" t="s">
        <v>543</v>
      </c>
      <c r="Y837" s="38" t="s">
        <v>544</v>
      </c>
      <c r="Z837" s="38" t="s">
        <v>545</v>
      </c>
      <c r="AA837" s="39" t="s">
        <v>546</v>
      </c>
    </row>
    <row r="838" spans="1:27" x14ac:dyDescent="0.3">
      <c r="A838" s="16" t="s">
        <v>492</v>
      </c>
      <c r="B838" s="2" t="s">
        <v>492</v>
      </c>
      <c r="C838" s="2" t="s">
        <v>167</v>
      </c>
      <c r="D838" s="2" t="s">
        <v>435</v>
      </c>
      <c r="E838" s="2" t="s">
        <v>547</v>
      </c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20"/>
    </row>
    <row r="839" spans="1:27" x14ac:dyDescent="0.3">
      <c r="A839" s="16" t="s">
        <v>492</v>
      </c>
      <c r="B839" s="16" t="s">
        <v>492</v>
      </c>
      <c r="C839" s="2" t="s">
        <v>179</v>
      </c>
      <c r="D839" s="2" t="s">
        <v>520</v>
      </c>
      <c r="E839" s="2" t="s">
        <v>547</v>
      </c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20"/>
    </row>
    <row r="840" spans="1:27" x14ac:dyDescent="0.3">
      <c r="A840" s="16" t="s">
        <v>492</v>
      </c>
      <c r="B840" s="16" t="s">
        <v>492</v>
      </c>
      <c r="C840" s="2" t="s">
        <v>519</v>
      </c>
      <c r="D840" s="2" t="s">
        <v>402</v>
      </c>
      <c r="E840" s="2" t="s">
        <v>547</v>
      </c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20"/>
    </row>
    <row r="841" spans="1:27" x14ac:dyDescent="0.3">
      <c r="A841" s="16" t="s">
        <v>492</v>
      </c>
      <c r="B841" s="16" t="s">
        <v>492</v>
      </c>
      <c r="C841" s="16" t="s">
        <v>149</v>
      </c>
      <c r="D841" s="16" t="s">
        <v>402</v>
      </c>
      <c r="E841" s="2" t="s">
        <v>547</v>
      </c>
      <c r="F841" s="18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21"/>
    </row>
    <row r="842" spans="1:27" x14ac:dyDescent="0.3">
      <c r="A842" s="16" t="s">
        <v>492</v>
      </c>
      <c r="B842" s="16" t="s">
        <v>492</v>
      </c>
      <c r="C842" s="2" t="s">
        <v>172</v>
      </c>
      <c r="D842" s="2" t="s">
        <v>517</v>
      </c>
      <c r="E842" s="2" t="s">
        <v>547</v>
      </c>
      <c r="F842" s="18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21"/>
    </row>
    <row r="843" spans="1:27" x14ac:dyDescent="0.3">
      <c r="A843" s="16" t="s">
        <v>492</v>
      </c>
      <c r="B843" s="16" t="s">
        <v>492</v>
      </c>
      <c r="C843" s="2" t="s">
        <v>177</v>
      </c>
      <c r="D843" s="2" t="s">
        <v>520</v>
      </c>
      <c r="E843" s="2" t="s">
        <v>547</v>
      </c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20"/>
    </row>
    <row r="844" spans="1:27" x14ac:dyDescent="0.3">
      <c r="A844" s="16" t="s">
        <v>492</v>
      </c>
      <c r="B844" s="16" t="s">
        <v>492</v>
      </c>
      <c r="C844" s="2" t="s">
        <v>165</v>
      </c>
      <c r="D844" s="2" t="s">
        <v>518</v>
      </c>
      <c r="E844" s="2" t="s">
        <v>547</v>
      </c>
      <c r="F844" s="18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21"/>
    </row>
    <row r="845" spans="1:27" x14ac:dyDescent="0.3">
      <c r="A845" s="16" t="s">
        <v>492</v>
      </c>
      <c r="B845" s="16" t="s">
        <v>492</v>
      </c>
      <c r="C845" s="2" t="s">
        <v>161</v>
      </c>
      <c r="D845" s="2" t="s">
        <v>435</v>
      </c>
      <c r="E845" s="2" t="s">
        <v>547</v>
      </c>
      <c r="F845" s="18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21"/>
    </row>
    <row r="846" spans="1:27" x14ac:dyDescent="0.3">
      <c r="A846" s="16" t="s">
        <v>492</v>
      </c>
      <c r="B846" s="16" t="s">
        <v>492</v>
      </c>
      <c r="C846" s="16" t="s">
        <v>161</v>
      </c>
      <c r="D846" s="2" t="s">
        <v>402</v>
      </c>
      <c r="E846" s="2" t="s">
        <v>547</v>
      </c>
      <c r="F846" s="18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21"/>
    </row>
    <row r="847" spans="1:27" x14ac:dyDescent="0.3">
      <c r="A847" s="16" t="s">
        <v>492</v>
      </c>
      <c r="B847" s="16" t="s">
        <v>492</v>
      </c>
      <c r="C847" s="2" t="s">
        <v>548</v>
      </c>
      <c r="D847" s="2" t="s">
        <v>402</v>
      </c>
      <c r="E847" s="2" t="s">
        <v>547</v>
      </c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20"/>
    </row>
    <row r="848" spans="1:27" x14ac:dyDescent="0.3">
      <c r="A848" s="16" t="s">
        <v>492</v>
      </c>
      <c r="B848" s="16" t="s">
        <v>492</v>
      </c>
      <c r="C848" t="s">
        <v>120</v>
      </c>
      <c r="D848" s="2" t="s">
        <v>435</v>
      </c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20"/>
    </row>
    <row r="849" spans="1:27" x14ac:dyDescent="0.3">
      <c r="A849" s="16" t="s">
        <v>492</v>
      </c>
      <c r="B849" s="16" t="s">
        <v>492</v>
      </c>
      <c r="C849" t="s">
        <v>129</v>
      </c>
      <c r="D849" s="2" t="s">
        <v>518</v>
      </c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20"/>
    </row>
    <row r="850" spans="1:27" x14ac:dyDescent="0.3">
      <c r="A850" s="16" t="s">
        <v>492</v>
      </c>
      <c r="B850" s="16" t="s">
        <v>492</v>
      </c>
      <c r="C850" t="s">
        <v>133</v>
      </c>
      <c r="D850" s="2" t="s">
        <v>518</v>
      </c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20"/>
    </row>
    <row r="851" spans="1:27" x14ac:dyDescent="0.3">
      <c r="A851" s="16" t="s">
        <v>492</v>
      </c>
      <c r="B851" s="16" t="s">
        <v>492</v>
      </c>
      <c r="C851" t="s">
        <v>137</v>
      </c>
      <c r="D851" s="2" t="s">
        <v>518</v>
      </c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20"/>
    </row>
    <row r="852" spans="1:27" x14ac:dyDescent="0.3">
      <c r="A852" s="16" t="s">
        <v>492</v>
      </c>
      <c r="B852" s="16" t="s">
        <v>492</v>
      </c>
      <c r="C852" t="s">
        <v>144</v>
      </c>
      <c r="D852" s="2" t="s">
        <v>435</v>
      </c>
      <c r="F852" s="18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21"/>
    </row>
    <row r="853" spans="1:27" x14ac:dyDescent="0.3">
      <c r="A853" s="16" t="s">
        <v>492</v>
      </c>
      <c r="B853" s="16" t="s">
        <v>492</v>
      </c>
      <c r="C853" t="s">
        <v>156</v>
      </c>
      <c r="D853" s="2" t="s">
        <v>402</v>
      </c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20"/>
    </row>
    <row r="854" spans="1:27" x14ac:dyDescent="0.3">
      <c r="A854" s="16" t="s">
        <v>492</v>
      </c>
      <c r="B854" s="16" t="s">
        <v>492</v>
      </c>
      <c r="C854" t="s">
        <v>163</v>
      </c>
      <c r="D854" s="2" t="s">
        <v>435</v>
      </c>
    </row>
    <row r="855" spans="1:27" x14ac:dyDescent="0.3">
      <c r="A855" s="16" t="s">
        <v>492</v>
      </c>
      <c r="B855" s="16" t="s">
        <v>492</v>
      </c>
      <c r="C855" t="s">
        <v>169</v>
      </c>
      <c r="D855" s="2" t="s">
        <v>520</v>
      </c>
    </row>
    <row r="856" spans="1:27" x14ac:dyDescent="0.3">
      <c r="A856" s="16" t="s">
        <v>492</v>
      </c>
      <c r="B856" s="16" t="s">
        <v>492</v>
      </c>
      <c r="C856" t="s">
        <v>183</v>
      </c>
      <c r="D856" s="2" t="s">
        <v>520</v>
      </c>
    </row>
    <row r="863" spans="1:27" x14ac:dyDescent="0.3">
      <c r="B863" s="27"/>
    </row>
    <row r="864" spans="1:27" x14ac:dyDescent="0.3">
      <c r="B864" s="27"/>
    </row>
    <row r="865" spans="1:8" x14ac:dyDescent="0.3">
      <c r="B865" s="27"/>
    </row>
    <row r="866" spans="1:8" x14ac:dyDescent="0.3">
      <c r="B866" s="27"/>
    </row>
    <row r="869" spans="1:8" x14ac:dyDescent="0.3">
      <c r="A869" s="65" t="s">
        <v>887</v>
      </c>
    </row>
    <row r="870" spans="1:8" x14ac:dyDescent="0.3">
      <c r="A870" s="504" t="s">
        <v>888</v>
      </c>
      <c r="B870" s="504"/>
      <c r="C870" s="504"/>
      <c r="D870" s="504"/>
      <c r="E870" s="504"/>
      <c r="F870" s="504"/>
      <c r="G870" s="504"/>
      <c r="H870" s="504"/>
    </row>
    <row r="871" spans="1:8" x14ac:dyDescent="0.3">
      <c r="A871" s="34" t="s">
        <v>699</v>
      </c>
      <c r="B871" s="34" t="s">
        <v>700</v>
      </c>
      <c r="C871" s="34" t="s">
        <v>701</v>
      </c>
      <c r="D871" s="34" t="s">
        <v>702</v>
      </c>
      <c r="E871" s="34" t="s">
        <v>703</v>
      </c>
      <c r="F871" s="34" t="s">
        <v>704</v>
      </c>
      <c r="G871" s="34" t="s">
        <v>705</v>
      </c>
      <c r="H871" s="34" t="s">
        <v>706</v>
      </c>
    </row>
    <row r="872" spans="1:8" x14ac:dyDescent="0.3">
      <c r="A872" s="1" t="s">
        <v>818</v>
      </c>
      <c r="B872" s="1" t="s">
        <v>819</v>
      </c>
      <c r="C872" s="1" t="s">
        <v>820</v>
      </c>
      <c r="D872" s="1" t="s">
        <v>740</v>
      </c>
      <c r="E872" s="35"/>
      <c r="F872" s="1"/>
      <c r="G872" s="1"/>
      <c r="H872" s="1"/>
    </row>
    <row r="873" spans="1:8" x14ac:dyDescent="0.3">
      <c r="A873" s="1" t="s">
        <v>818</v>
      </c>
      <c r="B873" s="1" t="s">
        <v>823</v>
      </c>
      <c r="C873" s="1" t="s">
        <v>824</v>
      </c>
      <c r="D873" s="1" t="s">
        <v>740</v>
      </c>
      <c r="E873" s="1"/>
      <c r="F873" s="1"/>
      <c r="G873" s="1"/>
      <c r="H873" s="1"/>
    </row>
    <row r="874" spans="1:8" x14ac:dyDescent="0.3">
      <c r="A874" s="1" t="s">
        <v>818</v>
      </c>
      <c r="B874" s="1" t="s">
        <v>825</v>
      </c>
      <c r="C874" s="1" t="s">
        <v>826</v>
      </c>
      <c r="D874" s="1" t="s">
        <v>740</v>
      </c>
      <c r="E874" s="1"/>
      <c r="F874" s="1"/>
      <c r="G874" s="1"/>
      <c r="H874" s="1"/>
    </row>
    <row r="875" spans="1:8" x14ac:dyDescent="0.3">
      <c r="A875" s="1" t="s">
        <v>827</v>
      </c>
      <c r="B875" s="1" t="s">
        <v>819</v>
      </c>
      <c r="C875" s="1" t="s">
        <v>820</v>
      </c>
      <c r="D875" s="1" t="s">
        <v>728</v>
      </c>
      <c r="E875" s="35"/>
      <c r="F875" s="1"/>
      <c r="G875" s="1"/>
      <c r="H875" s="1"/>
    </row>
    <row r="876" spans="1:8" x14ac:dyDescent="0.3">
      <c r="A876" s="1" t="s">
        <v>827</v>
      </c>
      <c r="B876" s="1" t="s">
        <v>823</v>
      </c>
      <c r="C876" s="1" t="s">
        <v>824</v>
      </c>
      <c r="D876" s="1" t="s">
        <v>728</v>
      </c>
      <c r="E876" s="1"/>
      <c r="F876" s="1"/>
      <c r="G876" s="1"/>
      <c r="H876" s="1"/>
    </row>
    <row r="877" spans="1:8" x14ac:dyDescent="0.3">
      <c r="A877" s="1" t="s">
        <v>827</v>
      </c>
      <c r="B877" s="1" t="s">
        <v>825</v>
      </c>
      <c r="C877" s="1" t="s">
        <v>826</v>
      </c>
      <c r="D877" s="1" t="s">
        <v>728</v>
      </c>
      <c r="E877" s="1"/>
      <c r="F877" s="1"/>
      <c r="G877" s="1"/>
      <c r="H877" s="1"/>
    </row>
    <row r="878" spans="1:8" x14ac:dyDescent="0.3">
      <c r="A878" s="1" t="s">
        <v>828</v>
      </c>
      <c r="B878" s="1" t="s">
        <v>819</v>
      </c>
      <c r="C878" s="1" t="s">
        <v>820</v>
      </c>
      <c r="D878" s="1" t="s">
        <v>709</v>
      </c>
      <c r="E878" s="35"/>
      <c r="F878" s="1"/>
      <c r="G878" s="1"/>
      <c r="H878" s="1"/>
    </row>
    <row r="879" spans="1:8" x14ac:dyDescent="0.3">
      <c r="A879" s="1" t="s">
        <v>828</v>
      </c>
      <c r="B879" s="1" t="s">
        <v>823</v>
      </c>
      <c r="C879" s="1" t="s">
        <v>824</v>
      </c>
      <c r="D879" s="1" t="s">
        <v>709</v>
      </c>
      <c r="E879" s="1"/>
      <c r="F879" s="1"/>
      <c r="G879" s="1"/>
      <c r="H879" s="1"/>
    </row>
    <row r="880" spans="1:8" x14ac:dyDescent="0.3">
      <c r="A880" s="1" t="s">
        <v>828</v>
      </c>
      <c r="B880" s="1" t="s">
        <v>825</v>
      </c>
      <c r="C880" s="1" t="s">
        <v>826</v>
      </c>
      <c r="D880" s="1" t="s">
        <v>709</v>
      </c>
      <c r="E880" s="1"/>
      <c r="F880" s="1"/>
      <c r="G880" s="1"/>
      <c r="H880" s="1"/>
    </row>
    <row r="881" spans="1:8" x14ac:dyDescent="0.3">
      <c r="A881" s="1" t="s">
        <v>829</v>
      </c>
      <c r="B881" s="1" t="s">
        <v>819</v>
      </c>
      <c r="C881" s="1" t="s">
        <v>820</v>
      </c>
      <c r="D881" s="1" t="s">
        <v>730</v>
      </c>
      <c r="E881" s="35"/>
      <c r="F881" s="1"/>
      <c r="G881" s="1"/>
      <c r="H881" s="1"/>
    </row>
    <row r="882" spans="1:8" x14ac:dyDescent="0.3">
      <c r="A882" s="1" t="s">
        <v>829</v>
      </c>
      <c r="B882" s="1" t="s">
        <v>823</v>
      </c>
      <c r="C882" s="1" t="s">
        <v>824</v>
      </c>
      <c r="D882" s="1" t="s">
        <v>730</v>
      </c>
      <c r="E882" s="35"/>
      <c r="F882" s="1"/>
      <c r="G882" s="1"/>
      <c r="H882" s="1"/>
    </row>
    <row r="883" spans="1:8" x14ac:dyDescent="0.3">
      <c r="A883" s="1" t="s">
        <v>829</v>
      </c>
      <c r="B883" s="1" t="s">
        <v>825</v>
      </c>
      <c r="C883" s="1" t="s">
        <v>826</v>
      </c>
      <c r="D883" s="1" t="s">
        <v>730</v>
      </c>
      <c r="E883" s="35"/>
      <c r="F883" s="1"/>
      <c r="G883" s="1"/>
      <c r="H883" s="1"/>
    </row>
    <row r="884" spans="1:8" x14ac:dyDescent="0.3">
      <c r="A884" s="1" t="s">
        <v>830</v>
      </c>
      <c r="B884" s="1" t="s">
        <v>819</v>
      </c>
      <c r="C884" s="1" t="s">
        <v>820</v>
      </c>
      <c r="D884" s="1" t="s">
        <v>732</v>
      </c>
      <c r="E884" s="35"/>
      <c r="F884" s="1"/>
      <c r="G884" s="1"/>
      <c r="H884" s="1"/>
    </row>
    <row r="885" spans="1:8" x14ac:dyDescent="0.3">
      <c r="A885" s="1" t="s">
        <v>830</v>
      </c>
      <c r="B885" s="1" t="s">
        <v>823</v>
      </c>
      <c r="C885" s="1" t="s">
        <v>824</v>
      </c>
      <c r="D885" s="1" t="s">
        <v>732</v>
      </c>
      <c r="E885" s="35"/>
      <c r="F885" s="1"/>
      <c r="G885" s="1"/>
      <c r="H885" s="1"/>
    </row>
    <row r="886" spans="1:8" x14ac:dyDescent="0.3">
      <c r="A886" s="1" t="s">
        <v>830</v>
      </c>
      <c r="B886" s="1" t="s">
        <v>825</v>
      </c>
      <c r="C886" s="1" t="s">
        <v>826</v>
      </c>
      <c r="D886" s="1" t="s">
        <v>732</v>
      </c>
      <c r="E886" s="35"/>
      <c r="F886" s="1"/>
      <c r="G886" s="1"/>
      <c r="H886" s="1"/>
    </row>
    <row r="887" spans="1:8" x14ac:dyDescent="0.3">
      <c r="A887" s="1" t="s">
        <v>831</v>
      </c>
      <c r="B887" s="1" t="s">
        <v>819</v>
      </c>
      <c r="C887" s="1" t="s">
        <v>820</v>
      </c>
      <c r="D887" s="1" t="s">
        <v>734</v>
      </c>
      <c r="E887" s="35"/>
      <c r="F887" s="1"/>
      <c r="G887" s="1"/>
      <c r="H887" s="1"/>
    </row>
    <row r="888" spans="1:8" x14ac:dyDescent="0.3">
      <c r="A888" s="1" t="s">
        <v>831</v>
      </c>
      <c r="B888" s="1" t="s">
        <v>823</v>
      </c>
      <c r="C888" s="1" t="s">
        <v>824</v>
      </c>
      <c r="D888" s="1" t="s">
        <v>734</v>
      </c>
      <c r="E888" s="1"/>
      <c r="F888" s="1"/>
      <c r="G888" s="1"/>
      <c r="H888" s="1"/>
    </row>
    <row r="889" spans="1:8" x14ac:dyDescent="0.3">
      <c r="A889" s="1" t="s">
        <v>831</v>
      </c>
      <c r="B889" s="1" t="s">
        <v>825</v>
      </c>
      <c r="C889" s="1" t="s">
        <v>826</v>
      </c>
      <c r="D889" s="1" t="s">
        <v>734</v>
      </c>
      <c r="E889" s="1"/>
      <c r="F889" s="1"/>
      <c r="G889" s="1"/>
      <c r="H889" s="1"/>
    </row>
    <row r="890" spans="1:8" x14ac:dyDescent="0.3">
      <c r="A890" s="1" t="s">
        <v>832</v>
      </c>
      <c r="B890" s="1" t="s">
        <v>819</v>
      </c>
      <c r="C890" s="1" t="s">
        <v>820</v>
      </c>
      <c r="D890" s="1" t="s">
        <v>717</v>
      </c>
      <c r="E890" s="35"/>
      <c r="F890" s="1"/>
      <c r="G890" s="1"/>
      <c r="H890" s="1"/>
    </row>
    <row r="891" spans="1:8" x14ac:dyDescent="0.3">
      <c r="A891" s="1" t="s">
        <v>832</v>
      </c>
      <c r="B891" s="1" t="s">
        <v>823</v>
      </c>
      <c r="C891" s="1" t="s">
        <v>824</v>
      </c>
      <c r="D891" s="1" t="s">
        <v>717</v>
      </c>
      <c r="E891" s="1"/>
      <c r="F891" s="1"/>
      <c r="G891" s="1"/>
      <c r="H891" s="1"/>
    </row>
    <row r="892" spans="1:8" x14ac:dyDescent="0.3">
      <c r="A892" s="1" t="s">
        <v>832</v>
      </c>
      <c r="B892" s="1" t="s">
        <v>825</v>
      </c>
      <c r="C892" s="1" t="s">
        <v>826</v>
      </c>
      <c r="D892" s="1" t="s">
        <v>717</v>
      </c>
      <c r="E892" s="1"/>
      <c r="F892" s="1"/>
      <c r="G892" s="1"/>
      <c r="H892" s="1"/>
    </row>
    <row r="893" spans="1:8" x14ac:dyDescent="0.3">
      <c r="A893" s="1" t="s">
        <v>833</v>
      </c>
      <c r="B893" s="1" t="s">
        <v>819</v>
      </c>
      <c r="C893" s="1" t="s">
        <v>820</v>
      </c>
      <c r="D893" s="1" t="s">
        <v>719</v>
      </c>
      <c r="E893" s="35"/>
      <c r="F893" s="1"/>
      <c r="G893" s="1"/>
      <c r="H893" s="1"/>
    </row>
    <row r="894" spans="1:8" x14ac:dyDescent="0.3">
      <c r="A894" s="1" t="s">
        <v>833</v>
      </c>
      <c r="B894" s="1" t="s">
        <v>823</v>
      </c>
      <c r="C894" s="1" t="s">
        <v>824</v>
      </c>
      <c r="D894" s="1" t="s">
        <v>719</v>
      </c>
      <c r="E894" s="1"/>
      <c r="F894" s="1"/>
      <c r="G894" s="1"/>
      <c r="H894" s="1"/>
    </row>
    <row r="895" spans="1:8" x14ac:dyDescent="0.3">
      <c r="A895" s="1" t="s">
        <v>833</v>
      </c>
      <c r="B895" s="1" t="s">
        <v>825</v>
      </c>
      <c r="C895" s="1" t="s">
        <v>826</v>
      </c>
      <c r="D895" s="1" t="s">
        <v>719</v>
      </c>
      <c r="E895" s="1"/>
      <c r="F895" s="1"/>
      <c r="G895" s="1"/>
      <c r="H895" s="1"/>
    </row>
    <row r="896" spans="1:8" x14ac:dyDescent="0.3">
      <c r="A896" s="1" t="s">
        <v>834</v>
      </c>
      <c r="B896" s="1" t="s">
        <v>819</v>
      </c>
      <c r="C896" s="1" t="s">
        <v>820</v>
      </c>
      <c r="D896" s="1" t="s">
        <v>721</v>
      </c>
      <c r="E896" s="35"/>
      <c r="F896" s="1"/>
      <c r="G896" s="1"/>
      <c r="H896" s="1"/>
    </row>
    <row r="897" spans="1:8" x14ac:dyDescent="0.3">
      <c r="A897" s="1" t="s">
        <v>834</v>
      </c>
      <c r="B897" s="1" t="s">
        <v>823</v>
      </c>
      <c r="C897" s="1" t="s">
        <v>824</v>
      </c>
      <c r="D897" s="1" t="s">
        <v>721</v>
      </c>
      <c r="E897" s="1"/>
      <c r="F897" s="1"/>
      <c r="G897" s="1"/>
      <c r="H897" s="1"/>
    </row>
    <row r="898" spans="1:8" x14ac:dyDescent="0.3">
      <c r="A898" s="1" t="s">
        <v>834</v>
      </c>
      <c r="B898" s="1" t="s">
        <v>825</v>
      </c>
      <c r="C898" s="1" t="s">
        <v>826</v>
      </c>
      <c r="D898" s="1" t="s">
        <v>721</v>
      </c>
      <c r="E898" s="1"/>
      <c r="F898" s="1"/>
      <c r="G898" s="1"/>
      <c r="H898" s="1"/>
    </row>
    <row r="899" spans="1:8" x14ac:dyDescent="0.3">
      <c r="A899" s="1" t="s">
        <v>835</v>
      </c>
      <c r="B899" s="1" t="s">
        <v>819</v>
      </c>
      <c r="C899" s="1" t="s">
        <v>820</v>
      </c>
      <c r="D899" s="1" t="s">
        <v>719</v>
      </c>
      <c r="E899" s="35"/>
      <c r="F899" s="1"/>
      <c r="G899" s="1"/>
      <c r="H899" s="1"/>
    </row>
    <row r="900" spans="1:8" x14ac:dyDescent="0.3">
      <c r="A900" s="1" t="s">
        <v>835</v>
      </c>
      <c r="B900" s="1" t="s">
        <v>823</v>
      </c>
      <c r="C900" s="1" t="s">
        <v>824</v>
      </c>
      <c r="D900" s="1" t="s">
        <v>719</v>
      </c>
      <c r="E900" s="1"/>
      <c r="F900" s="1"/>
      <c r="G900" s="1"/>
      <c r="H900" s="1"/>
    </row>
    <row r="901" spans="1:8" x14ac:dyDescent="0.3">
      <c r="A901" s="1" t="s">
        <v>835</v>
      </c>
      <c r="B901" s="1" t="s">
        <v>825</v>
      </c>
      <c r="C901" s="1" t="s">
        <v>826</v>
      </c>
      <c r="D901" s="1" t="s">
        <v>719</v>
      </c>
      <c r="E901" s="1"/>
      <c r="F901" s="1"/>
      <c r="G901" s="1"/>
      <c r="H901" s="1"/>
    </row>
    <row r="902" spans="1:8" x14ac:dyDescent="0.3">
      <c r="A902" s="1" t="s">
        <v>836</v>
      </c>
      <c r="B902" s="1" t="s">
        <v>819</v>
      </c>
      <c r="C902" s="1" t="s">
        <v>820</v>
      </c>
      <c r="D902" s="1" t="s">
        <v>738</v>
      </c>
      <c r="E902" s="35"/>
      <c r="F902" s="1"/>
      <c r="G902" s="1"/>
      <c r="H902" s="1"/>
    </row>
    <row r="903" spans="1:8" x14ac:dyDescent="0.3">
      <c r="A903" s="1" t="s">
        <v>836</v>
      </c>
      <c r="B903" s="1" t="s">
        <v>823</v>
      </c>
      <c r="C903" s="1" t="s">
        <v>824</v>
      </c>
      <c r="D903" s="1" t="s">
        <v>738</v>
      </c>
      <c r="E903" s="1"/>
      <c r="F903" s="1"/>
      <c r="G903" s="1"/>
      <c r="H903" s="1"/>
    </row>
    <row r="904" spans="1:8" x14ac:dyDescent="0.3">
      <c r="A904" s="1" t="s">
        <v>836</v>
      </c>
      <c r="B904" s="1" t="s">
        <v>825</v>
      </c>
      <c r="C904" s="1" t="s">
        <v>826</v>
      </c>
      <c r="D904" s="1" t="s">
        <v>738</v>
      </c>
      <c r="E904" s="1"/>
      <c r="F904" s="1"/>
      <c r="G904" s="1"/>
      <c r="H904" s="1"/>
    </row>
    <row r="905" spans="1:8" x14ac:dyDescent="0.3">
      <c r="A905" s="1" t="s">
        <v>837</v>
      </c>
      <c r="B905" s="1" t="s">
        <v>819</v>
      </c>
      <c r="C905" s="1" t="s">
        <v>820</v>
      </c>
      <c r="D905" s="1" t="s">
        <v>724</v>
      </c>
      <c r="E905" s="35"/>
      <c r="F905" s="1"/>
      <c r="G905" s="1"/>
      <c r="H905" s="1"/>
    </row>
    <row r="906" spans="1:8" x14ac:dyDescent="0.3">
      <c r="A906" s="1" t="s">
        <v>837</v>
      </c>
      <c r="B906" s="1" t="s">
        <v>823</v>
      </c>
      <c r="C906" s="1" t="s">
        <v>824</v>
      </c>
      <c r="D906" s="1" t="s">
        <v>724</v>
      </c>
      <c r="E906" s="1"/>
      <c r="F906" s="1"/>
      <c r="G906" s="1"/>
      <c r="H906" s="1"/>
    </row>
    <row r="907" spans="1:8" x14ac:dyDescent="0.3">
      <c r="A907" s="1" t="s">
        <v>837</v>
      </c>
      <c r="B907" s="1" t="s">
        <v>825</v>
      </c>
      <c r="C907" s="1" t="s">
        <v>826</v>
      </c>
      <c r="D907" s="1" t="s">
        <v>724</v>
      </c>
      <c r="E907" s="1"/>
      <c r="F907" s="1"/>
      <c r="G907" s="1"/>
      <c r="H907" s="1"/>
    </row>
    <row r="908" spans="1:8" x14ac:dyDescent="0.3">
      <c r="A908" s="1" t="s">
        <v>838</v>
      </c>
      <c r="B908" s="1" t="s">
        <v>819</v>
      </c>
      <c r="C908" s="1" t="s">
        <v>820</v>
      </c>
      <c r="D908" s="1" t="s">
        <v>726</v>
      </c>
      <c r="E908" s="35"/>
      <c r="F908" s="1"/>
      <c r="G908" s="1"/>
      <c r="H908" s="1"/>
    </row>
    <row r="909" spans="1:8" x14ac:dyDescent="0.3">
      <c r="A909" s="1" t="s">
        <v>838</v>
      </c>
      <c r="B909" s="1" t="s">
        <v>823</v>
      </c>
      <c r="C909" s="1" t="s">
        <v>824</v>
      </c>
      <c r="D909" s="1" t="s">
        <v>726</v>
      </c>
      <c r="E909" s="1"/>
      <c r="F909" s="1"/>
      <c r="G909" s="1"/>
      <c r="H909" s="1"/>
    </row>
    <row r="910" spans="1:8" x14ac:dyDescent="0.3">
      <c r="A910" s="1" t="s">
        <v>838</v>
      </c>
      <c r="B910" s="1" t="s">
        <v>825</v>
      </c>
      <c r="C910" s="1" t="s">
        <v>826</v>
      </c>
      <c r="D910" s="1" t="s">
        <v>726</v>
      </c>
      <c r="E910" s="1"/>
      <c r="F910" s="1"/>
      <c r="G910" s="1"/>
      <c r="H910" s="1"/>
    </row>
    <row r="911" spans="1:8" x14ac:dyDescent="0.3">
      <c r="A911" s="1" t="s">
        <v>839</v>
      </c>
      <c r="B911" s="1" t="s">
        <v>819</v>
      </c>
      <c r="C911" s="1" t="s">
        <v>820</v>
      </c>
      <c r="D911" s="1" t="s">
        <v>736</v>
      </c>
      <c r="E911" s="35"/>
      <c r="F911" s="1"/>
      <c r="G911" s="1"/>
      <c r="H911" s="1"/>
    </row>
    <row r="912" spans="1:8" x14ac:dyDescent="0.3">
      <c r="A912" s="1" t="s">
        <v>839</v>
      </c>
      <c r="B912" s="1" t="s">
        <v>823</v>
      </c>
      <c r="C912" s="1" t="s">
        <v>824</v>
      </c>
      <c r="D912" s="1" t="s">
        <v>736</v>
      </c>
      <c r="E912" s="1"/>
      <c r="F912" s="1"/>
      <c r="G912" s="1"/>
      <c r="H912" s="1"/>
    </row>
    <row r="913" spans="1:8" x14ac:dyDescent="0.3">
      <c r="A913" s="1" t="s">
        <v>839</v>
      </c>
      <c r="B913" s="1" t="s">
        <v>825</v>
      </c>
      <c r="C913" s="1" t="s">
        <v>826</v>
      </c>
      <c r="D913" s="1" t="s">
        <v>736</v>
      </c>
      <c r="E913" s="1"/>
      <c r="F913" s="1"/>
      <c r="G913" s="1"/>
      <c r="H913" s="1"/>
    </row>
    <row r="914" spans="1:8" x14ac:dyDescent="0.3">
      <c r="A914" s="1" t="s">
        <v>840</v>
      </c>
      <c r="B914" s="1" t="s">
        <v>819</v>
      </c>
      <c r="C914" s="1" t="s">
        <v>820</v>
      </c>
      <c r="D914" s="1" t="s">
        <v>713</v>
      </c>
      <c r="E914" s="35"/>
      <c r="F914" s="1"/>
      <c r="G914" s="1"/>
      <c r="H914" s="1"/>
    </row>
    <row r="915" spans="1:8" x14ac:dyDescent="0.3">
      <c r="A915" s="1" t="s">
        <v>840</v>
      </c>
      <c r="B915" s="1" t="s">
        <v>823</v>
      </c>
      <c r="C915" s="1" t="s">
        <v>824</v>
      </c>
      <c r="D915" s="1" t="s">
        <v>713</v>
      </c>
      <c r="E915" s="35"/>
      <c r="F915" s="1"/>
      <c r="G915" s="1"/>
      <c r="H915" s="1"/>
    </row>
    <row r="916" spans="1:8" x14ac:dyDescent="0.3">
      <c r="A916" s="1" t="s">
        <v>840</v>
      </c>
      <c r="B916" s="1" t="s">
        <v>825</v>
      </c>
      <c r="C916" s="1" t="s">
        <v>826</v>
      </c>
      <c r="D916" s="1" t="s">
        <v>713</v>
      </c>
      <c r="E916" s="35"/>
      <c r="F916" s="1"/>
      <c r="G916" s="1"/>
      <c r="H916" s="1"/>
    </row>
    <row r="917" spans="1:8" x14ac:dyDescent="0.3">
      <c r="A917" s="1" t="s">
        <v>841</v>
      </c>
      <c r="B917" s="1" t="s">
        <v>819</v>
      </c>
      <c r="C917" s="1" t="s">
        <v>820</v>
      </c>
      <c r="D917" s="1" t="s">
        <v>742</v>
      </c>
      <c r="E917" s="35"/>
      <c r="F917" s="1"/>
      <c r="G917" s="1"/>
      <c r="H917" s="1"/>
    </row>
    <row r="918" spans="1:8" x14ac:dyDescent="0.3">
      <c r="A918" s="1" t="s">
        <v>841</v>
      </c>
      <c r="B918" s="1" t="s">
        <v>823</v>
      </c>
      <c r="C918" s="1" t="s">
        <v>824</v>
      </c>
      <c r="D918" s="1" t="s">
        <v>742</v>
      </c>
      <c r="E918" s="35"/>
      <c r="F918" s="1"/>
      <c r="G918" s="1"/>
      <c r="H918" s="1"/>
    </row>
    <row r="919" spans="1:8" x14ac:dyDescent="0.3">
      <c r="A919" s="1" t="s">
        <v>841</v>
      </c>
      <c r="B919" s="1" t="s">
        <v>825</v>
      </c>
      <c r="C919" s="1" t="s">
        <v>826</v>
      </c>
      <c r="D919" s="1" t="s">
        <v>742</v>
      </c>
      <c r="E919" s="35"/>
      <c r="F919" s="1"/>
      <c r="G919" s="1"/>
      <c r="H919" s="1"/>
    </row>
    <row r="920" spans="1:8" x14ac:dyDescent="0.3">
      <c r="A920" s="1" t="s">
        <v>842</v>
      </c>
      <c r="B920" s="1" t="s">
        <v>819</v>
      </c>
      <c r="C920" s="1" t="s">
        <v>820</v>
      </c>
      <c r="D920" s="1" t="s">
        <v>715</v>
      </c>
      <c r="E920" s="35"/>
      <c r="F920" s="1"/>
      <c r="G920" s="1"/>
      <c r="H920" s="1"/>
    </row>
    <row r="921" spans="1:8" x14ac:dyDescent="0.3">
      <c r="A921" s="1" t="s">
        <v>842</v>
      </c>
      <c r="B921" s="1" t="s">
        <v>823</v>
      </c>
      <c r="C921" s="1" t="s">
        <v>824</v>
      </c>
      <c r="D921" s="1" t="s">
        <v>715</v>
      </c>
      <c r="E921" s="35"/>
      <c r="F921" s="1"/>
      <c r="G921" s="1"/>
      <c r="H921" s="1"/>
    </row>
    <row r="922" spans="1:8" x14ac:dyDescent="0.3">
      <c r="A922" s="1" t="s">
        <v>842</v>
      </c>
      <c r="B922" s="1" t="s">
        <v>825</v>
      </c>
      <c r="C922" s="1" t="s">
        <v>826</v>
      </c>
      <c r="D922" s="1" t="s">
        <v>715</v>
      </c>
      <c r="E922" s="35"/>
      <c r="F922" s="1"/>
      <c r="G922" s="1"/>
      <c r="H922" s="1"/>
    </row>
    <row r="923" spans="1:8" x14ac:dyDescent="0.3">
      <c r="A923" s="1" t="s">
        <v>843</v>
      </c>
      <c r="B923" s="1" t="s">
        <v>819</v>
      </c>
      <c r="C923" s="1" t="s">
        <v>820</v>
      </c>
      <c r="D923" s="1" t="s">
        <v>711</v>
      </c>
      <c r="E923" s="35"/>
      <c r="F923" s="1"/>
      <c r="G923" s="1"/>
      <c r="H923" s="1"/>
    </row>
    <row r="924" spans="1:8" x14ac:dyDescent="0.3">
      <c r="A924" s="1" t="s">
        <v>843</v>
      </c>
      <c r="B924" s="1" t="s">
        <v>823</v>
      </c>
      <c r="C924" s="1" t="s">
        <v>824</v>
      </c>
      <c r="D924" s="1" t="s">
        <v>711</v>
      </c>
      <c r="E924" s="35"/>
      <c r="F924" s="1"/>
      <c r="G924" s="1"/>
      <c r="H924" s="1"/>
    </row>
    <row r="925" spans="1:8" x14ac:dyDescent="0.3">
      <c r="A925" s="1" t="s">
        <v>843</v>
      </c>
      <c r="B925" s="1" t="s">
        <v>825</v>
      </c>
      <c r="C925" s="1" t="s">
        <v>826</v>
      </c>
      <c r="D925" s="1" t="s">
        <v>711</v>
      </c>
      <c r="E925" s="35"/>
      <c r="F925" s="1"/>
      <c r="G925" s="1"/>
      <c r="H925" s="1"/>
    </row>
    <row r="926" spans="1:8" x14ac:dyDescent="0.3">
      <c r="A926" s="1" t="s">
        <v>844</v>
      </c>
      <c r="B926" s="1" t="s">
        <v>744</v>
      </c>
      <c r="C926" s="1" t="s">
        <v>745</v>
      </c>
      <c r="D926" s="1"/>
      <c r="E926" s="35"/>
      <c r="F926" s="1"/>
      <c r="G926" s="1"/>
      <c r="H926" s="1"/>
    </row>
    <row r="927" spans="1:8" x14ac:dyDescent="0.3">
      <c r="A927" s="1" t="s">
        <v>844</v>
      </c>
      <c r="B927" s="66">
        <v>1002.01</v>
      </c>
      <c r="C927" s="1" t="s">
        <v>749</v>
      </c>
      <c r="D927" s="1" t="s">
        <v>750</v>
      </c>
      <c r="E927" s="1"/>
      <c r="F927" s="36"/>
      <c r="G927" s="1" t="s">
        <v>751</v>
      </c>
      <c r="H927" s="1" t="s">
        <v>889</v>
      </c>
    </row>
    <row r="928" spans="1:8" x14ac:dyDescent="0.3">
      <c r="A928" s="1" t="s">
        <v>844</v>
      </c>
      <c r="B928" s="66">
        <v>1002.01</v>
      </c>
      <c r="C928" s="1" t="s">
        <v>749</v>
      </c>
      <c r="D928" s="1" t="s">
        <v>750</v>
      </c>
      <c r="E928" s="1"/>
      <c r="F928" s="36"/>
      <c r="G928" s="1" t="s">
        <v>751</v>
      </c>
      <c r="H928" s="1" t="s">
        <v>890</v>
      </c>
    </row>
    <row r="929" spans="1:8" x14ac:dyDescent="0.3">
      <c r="A929" s="1" t="s">
        <v>844</v>
      </c>
      <c r="B929" s="66">
        <v>1002.01</v>
      </c>
      <c r="C929" s="1" t="s">
        <v>749</v>
      </c>
      <c r="D929" s="1" t="s">
        <v>750</v>
      </c>
      <c r="E929" s="1"/>
      <c r="F929" s="36"/>
      <c r="G929" s="1" t="s">
        <v>751</v>
      </c>
      <c r="H929" s="1" t="s">
        <v>891</v>
      </c>
    </row>
    <row r="933" spans="1:8" x14ac:dyDescent="0.3">
      <c r="A933" s="65" t="s">
        <v>892</v>
      </c>
    </row>
    <row r="934" spans="1:8" x14ac:dyDescent="0.3">
      <c r="A934" s="504" t="s">
        <v>893</v>
      </c>
      <c r="B934" s="504"/>
      <c r="C934" s="504"/>
      <c r="D934" s="504"/>
      <c r="E934" s="504"/>
      <c r="F934" s="504"/>
      <c r="G934" s="504"/>
      <c r="H934" s="504"/>
    </row>
    <row r="935" spans="1:8" x14ac:dyDescent="0.3">
      <c r="A935" s="34" t="s">
        <v>699</v>
      </c>
      <c r="B935" s="34" t="s">
        <v>700</v>
      </c>
      <c r="C935" s="34" t="s">
        <v>701</v>
      </c>
      <c r="D935" s="34" t="s">
        <v>702</v>
      </c>
      <c r="E935" s="34" t="s">
        <v>703</v>
      </c>
      <c r="F935" s="34" t="s">
        <v>704</v>
      </c>
      <c r="G935" s="34" t="s">
        <v>705</v>
      </c>
      <c r="H935" s="34" t="s">
        <v>706</v>
      </c>
    </row>
    <row r="936" spans="1:8" x14ac:dyDescent="0.3">
      <c r="A936" s="1" t="s">
        <v>818</v>
      </c>
      <c r="B936" s="1" t="s">
        <v>894</v>
      </c>
      <c r="C936" s="1" t="s">
        <v>895</v>
      </c>
      <c r="D936" s="1" t="s">
        <v>740</v>
      </c>
      <c r="E936" s="35"/>
      <c r="F936" s="1"/>
      <c r="G936" s="1"/>
      <c r="H936" s="1"/>
    </row>
    <row r="937" spans="1:8" x14ac:dyDescent="0.3">
      <c r="A937" s="1" t="s">
        <v>818</v>
      </c>
      <c r="B937" s="1" t="s">
        <v>821</v>
      </c>
      <c r="C937" s="1" t="s">
        <v>822</v>
      </c>
      <c r="D937" s="1" t="s">
        <v>740</v>
      </c>
      <c r="E937" s="35"/>
      <c r="F937" s="1"/>
      <c r="G937" s="1"/>
      <c r="H937" s="1"/>
    </row>
    <row r="938" spans="1:8" x14ac:dyDescent="0.3">
      <c r="A938" s="1" t="s">
        <v>827</v>
      </c>
      <c r="B938" s="1" t="s">
        <v>894</v>
      </c>
      <c r="C938" s="1" t="s">
        <v>895</v>
      </c>
      <c r="D938" s="1" t="s">
        <v>728</v>
      </c>
      <c r="E938" s="35"/>
      <c r="F938" s="1"/>
      <c r="G938" s="1"/>
      <c r="H938" s="1"/>
    </row>
    <row r="939" spans="1:8" x14ac:dyDescent="0.3">
      <c r="A939" s="1" t="s">
        <v>827</v>
      </c>
      <c r="B939" s="1" t="s">
        <v>821</v>
      </c>
      <c r="C939" s="1" t="s">
        <v>822</v>
      </c>
      <c r="D939" s="1" t="s">
        <v>728</v>
      </c>
      <c r="E939" s="1"/>
      <c r="F939" s="1"/>
      <c r="G939" s="1"/>
      <c r="H939" s="1"/>
    </row>
    <row r="940" spans="1:8" x14ac:dyDescent="0.3">
      <c r="A940" s="1" t="s">
        <v>828</v>
      </c>
      <c r="B940" s="1" t="s">
        <v>894</v>
      </c>
      <c r="C940" s="1" t="s">
        <v>895</v>
      </c>
      <c r="D940" s="1" t="s">
        <v>709</v>
      </c>
      <c r="E940" s="35"/>
      <c r="F940" s="1"/>
      <c r="G940" s="1"/>
      <c r="H940" s="1"/>
    </row>
    <row r="941" spans="1:8" x14ac:dyDescent="0.3">
      <c r="A941" s="1" t="s">
        <v>828</v>
      </c>
      <c r="B941" s="1" t="s">
        <v>821</v>
      </c>
      <c r="C941" s="1" t="s">
        <v>822</v>
      </c>
      <c r="D941" s="1" t="s">
        <v>709</v>
      </c>
      <c r="E941" s="35"/>
      <c r="F941" s="1"/>
      <c r="G941" s="1"/>
      <c r="H941" s="1"/>
    </row>
    <row r="942" spans="1:8" x14ac:dyDescent="0.3">
      <c r="A942" s="1" t="s">
        <v>829</v>
      </c>
      <c r="B942" s="1" t="s">
        <v>894</v>
      </c>
      <c r="C942" s="1" t="s">
        <v>895</v>
      </c>
      <c r="D942" s="1" t="s">
        <v>730</v>
      </c>
      <c r="E942" s="35"/>
      <c r="F942" s="1"/>
      <c r="G942" s="1"/>
      <c r="H942" s="1"/>
    </row>
    <row r="943" spans="1:8" x14ac:dyDescent="0.3">
      <c r="A943" s="1" t="s">
        <v>829</v>
      </c>
      <c r="B943" s="1" t="s">
        <v>821</v>
      </c>
      <c r="C943" s="1" t="s">
        <v>822</v>
      </c>
      <c r="D943" s="1" t="s">
        <v>730</v>
      </c>
      <c r="E943" s="35"/>
      <c r="F943" s="1"/>
      <c r="G943" s="1"/>
      <c r="H943" s="1"/>
    </row>
    <row r="944" spans="1:8" x14ac:dyDescent="0.3">
      <c r="A944" s="1" t="s">
        <v>830</v>
      </c>
      <c r="B944" s="1" t="s">
        <v>894</v>
      </c>
      <c r="C944" s="1" t="s">
        <v>895</v>
      </c>
      <c r="D944" s="1" t="s">
        <v>732</v>
      </c>
      <c r="E944" s="35"/>
      <c r="F944" s="1"/>
      <c r="G944" s="1"/>
      <c r="H944" s="1"/>
    </row>
    <row r="945" spans="1:8" x14ac:dyDescent="0.3">
      <c r="A945" s="1" t="s">
        <v>830</v>
      </c>
      <c r="B945" s="1" t="s">
        <v>821</v>
      </c>
      <c r="C945" s="1" t="s">
        <v>822</v>
      </c>
      <c r="D945" s="1" t="s">
        <v>732</v>
      </c>
      <c r="E945" s="35"/>
      <c r="F945" s="1"/>
      <c r="G945" s="1"/>
      <c r="H945" s="1"/>
    </row>
    <row r="946" spans="1:8" x14ac:dyDescent="0.3">
      <c r="A946" s="1" t="s">
        <v>831</v>
      </c>
      <c r="B946" s="1" t="s">
        <v>894</v>
      </c>
      <c r="C946" s="1" t="s">
        <v>895</v>
      </c>
      <c r="D946" s="1" t="s">
        <v>734</v>
      </c>
      <c r="E946" s="35"/>
      <c r="F946" s="1"/>
      <c r="G946" s="1"/>
      <c r="H946" s="1"/>
    </row>
    <row r="947" spans="1:8" x14ac:dyDescent="0.3">
      <c r="A947" s="1" t="s">
        <v>831</v>
      </c>
      <c r="B947" s="1" t="s">
        <v>821</v>
      </c>
      <c r="C947" s="1" t="s">
        <v>822</v>
      </c>
      <c r="D947" s="1" t="s">
        <v>734</v>
      </c>
      <c r="E947" s="35"/>
      <c r="F947" s="1"/>
      <c r="G947" s="1"/>
      <c r="H947" s="1"/>
    </row>
    <row r="948" spans="1:8" x14ac:dyDescent="0.3">
      <c r="A948" s="1" t="s">
        <v>832</v>
      </c>
      <c r="B948" s="1" t="s">
        <v>894</v>
      </c>
      <c r="C948" s="1" t="s">
        <v>895</v>
      </c>
      <c r="D948" s="1" t="s">
        <v>717</v>
      </c>
      <c r="E948" s="35"/>
      <c r="F948" s="1"/>
      <c r="G948" s="1"/>
      <c r="H948" s="1"/>
    </row>
    <row r="949" spans="1:8" x14ac:dyDescent="0.3">
      <c r="A949" s="1" t="s">
        <v>832</v>
      </c>
      <c r="B949" s="1" t="s">
        <v>821</v>
      </c>
      <c r="C949" s="1" t="s">
        <v>822</v>
      </c>
      <c r="D949" s="1" t="s">
        <v>717</v>
      </c>
      <c r="E949" s="35"/>
      <c r="F949" s="1"/>
      <c r="G949" s="1"/>
      <c r="H949" s="1"/>
    </row>
    <row r="950" spans="1:8" x14ac:dyDescent="0.3">
      <c r="A950" s="1" t="s">
        <v>833</v>
      </c>
      <c r="B950" s="1" t="s">
        <v>894</v>
      </c>
      <c r="C950" s="1" t="s">
        <v>895</v>
      </c>
      <c r="D950" s="1" t="s">
        <v>719</v>
      </c>
      <c r="E950" s="35"/>
      <c r="F950" s="1"/>
      <c r="G950" s="1"/>
      <c r="H950" s="1"/>
    </row>
    <row r="951" spans="1:8" x14ac:dyDescent="0.3">
      <c r="A951" s="1" t="s">
        <v>833</v>
      </c>
      <c r="B951" s="1" t="s">
        <v>821</v>
      </c>
      <c r="C951" s="1" t="s">
        <v>822</v>
      </c>
      <c r="D951" s="1" t="s">
        <v>719</v>
      </c>
      <c r="E951" s="35"/>
      <c r="F951" s="1"/>
      <c r="G951" s="1"/>
      <c r="H951" s="1"/>
    </row>
    <row r="952" spans="1:8" x14ac:dyDescent="0.3">
      <c r="A952" s="1" t="s">
        <v>834</v>
      </c>
      <c r="B952" s="1" t="s">
        <v>894</v>
      </c>
      <c r="C952" s="1" t="s">
        <v>895</v>
      </c>
      <c r="D952" s="1" t="s">
        <v>721</v>
      </c>
      <c r="E952" s="35"/>
      <c r="F952" s="1"/>
      <c r="G952" s="1"/>
      <c r="H952" s="1"/>
    </row>
    <row r="953" spans="1:8" x14ac:dyDescent="0.3">
      <c r="A953" s="1" t="s">
        <v>834</v>
      </c>
      <c r="B953" s="1" t="s">
        <v>821</v>
      </c>
      <c r="C953" s="1" t="s">
        <v>822</v>
      </c>
      <c r="D953" s="1" t="s">
        <v>721</v>
      </c>
      <c r="E953" s="35"/>
      <c r="F953" s="1"/>
      <c r="G953" s="1"/>
      <c r="H953" s="1"/>
    </row>
    <row r="954" spans="1:8" x14ac:dyDescent="0.3">
      <c r="A954" s="1" t="s">
        <v>835</v>
      </c>
      <c r="B954" s="1" t="s">
        <v>894</v>
      </c>
      <c r="C954" s="1" t="s">
        <v>895</v>
      </c>
      <c r="D954" s="1" t="s">
        <v>719</v>
      </c>
      <c r="E954" s="35"/>
      <c r="F954" s="1"/>
      <c r="G954" s="1"/>
      <c r="H954" s="1"/>
    </row>
    <row r="955" spans="1:8" x14ac:dyDescent="0.3">
      <c r="A955" s="1" t="s">
        <v>835</v>
      </c>
      <c r="B955" s="1" t="s">
        <v>821</v>
      </c>
      <c r="C955" s="1" t="s">
        <v>822</v>
      </c>
      <c r="D955" s="1" t="s">
        <v>719</v>
      </c>
      <c r="E955" s="1"/>
      <c r="F955" s="1"/>
      <c r="G955" s="1"/>
      <c r="H955" s="1"/>
    </row>
    <row r="956" spans="1:8" x14ac:dyDescent="0.3">
      <c r="A956" s="1" t="s">
        <v>836</v>
      </c>
      <c r="B956" s="1" t="s">
        <v>894</v>
      </c>
      <c r="C956" s="1" t="s">
        <v>895</v>
      </c>
      <c r="D956" s="1" t="s">
        <v>738</v>
      </c>
      <c r="E956" s="35"/>
      <c r="F956" s="1"/>
      <c r="G956" s="1"/>
      <c r="H956" s="1"/>
    </row>
    <row r="957" spans="1:8" x14ac:dyDescent="0.3">
      <c r="A957" s="1" t="s">
        <v>836</v>
      </c>
      <c r="B957" s="1" t="s">
        <v>821</v>
      </c>
      <c r="C957" s="1" t="s">
        <v>822</v>
      </c>
      <c r="D957" s="1" t="s">
        <v>738</v>
      </c>
      <c r="E957" s="35"/>
      <c r="F957" s="1"/>
      <c r="G957" s="1"/>
      <c r="H957" s="1"/>
    </row>
    <row r="958" spans="1:8" x14ac:dyDescent="0.3">
      <c r="A958" s="1" t="s">
        <v>837</v>
      </c>
      <c r="B958" s="1" t="s">
        <v>894</v>
      </c>
      <c r="C958" s="1" t="s">
        <v>895</v>
      </c>
      <c r="D958" s="1" t="s">
        <v>724</v>
      </c>
      <c r="E958" s="35"/>
      <c r="F958" s="1"/>
      <c r="G958" s="1"/>
      <c r="H958" s="1"/>
    </row>
    <row r="959" spans="1:8" x14ac:dyDescent="0.3">
      <c r="A959" s="1" t="s">
        <v>837</v>
      </c>
      <c r="B959" s="1" t="s">
        <v>821</v>
      </c>
      <c r="C959" s="1" t="s">
        <v>822</v>
      </c>
      <c r="D959" s="1" t="s">
        <v>724</v>
      </c>
      <c r="E959" s="35"/>
      <c r="F959" s="1"/>
      <c r="G959" s="1"/>
      <c r="H959" s="1"/>
    </row>
    <row r="960" spans="1:8" x14ac:dyDescent="0.3">
      <c r="A960" s="1" t="s">
        <v>838</v>
      </c>
      <c r="B960" s="1" t="s">
        <v>894</v>
      </c>
      <c r="C960" s="1" t="s">
        <v>895</v>
      </c>
      <c r="D960" s="1" t="s">
        <v>726</v>
      </c>
      <c r="E960" s="35"/>
      <c r="F960" s="1"/>
      <c r="G960" s="1"/>
      <c r="H960" s="1"/>
    </row>
    <row r="961" spans="1:8" x14ac:dyDescent="0.3">
      <c r="A961" s="1" t="s">
        <v>838</v>
      </c>
      <c r="B961" s="1" t="s">
        <v>821</v>
      </c>
      <c r="C961" s="1" t="s">
        <v>822</v>
      </c>
      <c r="D961" s="1" t="s">
        <v>726</v>
      </c>
      <c r="E961" s="35"/>
      <c r="F961" s="1"/>
      <c r="G961" s="1"/>
      <c r="H961" s="1"/>
    </row>
    <row r="962" spans="1:8" x14ac:dyDescent="0.3">
      <c r="A962" s="1" t="s">
        <v>839</v>
      </c>
      <c r="B962" s="1" t="s">
        <v>894</v>
      </c>
      <c r="C962" s="1" t="s">
        <v>895</v>
      </c>
      <c r="D962" s="1" t="s">
        <v>736</v>
      </c>
      <c r="E962" s="35"/>
      <c r="F962" s="1"/>
      <c r="G962" s="1"/>
      <c r="H962" s="1"/>
    </row>
    <row r="963" spans="1:8" x14ac:dyDescent="0.3">
      <c r="A963" s="1" t="s">
        <v>839</v>
      </c>
      <c r="B963" s="1" t="s">
        <v>821</v>
      </c>
      <c r="C963" s="1" t="s">
        <v>822</v>
      </c>
      <c r="D963" s="1" t="s">
        <v>736</v>
      </c>
      <c r="E963" s="35"/>
      <c r="F963" s="1"/>
      <c r="G963" s="1"/>
      <c r="H963" s="1"/>
    </row>
    <row r="964" spans="1:8" x14ac:dyDescent="0.3">
      <c r="A964" s="1" t="s">
        <v>840</v>
      </c>
      <c r="B964" s="1" t="s">
        <v>894</v>
      </c>
      <c r="C964" s="1" t="s">
        <v>895</v>
      </c>
      <c r="D964" s="1" t="s">
        <v>713</v>
      </c>
      <c r="E964" s="35"/>
      <c r="F964" s="1"/>
      <c r="G964" s="1"/>
      <c r="H964" s="1"/>
    </row>
    <row r="965" spans="1:8" x14ac:dyDescent="0.3">
      <c r="A965" s="1" t="s">
        <v>840</v>
      </c>
      <c r="B965" s="1" t="s">
        <v>821</v>
      </c>
      <c r="C965" s="1" t="s">
        <v>822</v>
      </c>
      <c r="D965" s="1" t="s">
        <v>713</v>
      </c>
      <c r="E965" s="35"/>
      <c r="F965" s="1"/>
      <c r="G965" s="1"/>
      <c r="H965" s="1"/>
    </row>
    <row r="966" spans="1:8" x14ac:dyDescent="0.3">
      <c r="A966" s="1" t="s">
        <v>841</v>
      </c>
      <c r="B966" s="1" t="s">
        <v>894</v>
      </c>
      <c r="C966" s="1" t="s">
        <v>895</v>
      </c>
      <c r="D966" s="1" t="s">
        <v>742</v>
      </c>
      <c r="E966" s="35"/>
      <c r="F966" s="1"/>
      <c r="G966" s="1"/>
      <c r="H966" s="1"/>
    </row>
    <row r="967" spans="1:8" x14ac:dyDescent="0.3">
      <c r="A967" s="1" t="s">
        <v>841</v>
      </c>
      <c r="B967" s="1" t="s">
        <v>821</v>
      </c>
      <c r="C967" s="1" t="s">
        <v>822</v>
      </c>
      <c r="D967" s="1" t="s">
        <v>742</v>
      </c>
      <c r="E967" s="35"/>
      <c r="F967" s="1"/>
      <c r="G967" s="1"/>
      <c r="H967" s="1"/>
    </row>
    <row r="968" spans="1:8" x14ac:dyDescent="0.3">
      <c r="A968" s="1" t="s">
        <v>842</v>
      </c>
      <c r="B968" s="1" t="s">
        <v>894</v>
      </c>
      <c r="C968" s="1" t="s">
        <v>895</v>
      </c>
      <c r="D968" s="1" t="s">
        <v>715</v>
      </c>
      <c r="E968" s="35"/>
      <c r="F968" s="1"/>
      <c r="G968" s="1"/>
      <c r="H968" s="1"/>
    </row>
    <row r="969" spans="1:8" x14ac:dyDescent="0.3">
      <c r="A969" s="1" t="s">
        <v>842</v>
      </c>
      <c r="B969" s="1" t="s">
        <v>821</v>
      </c>
      <c r="C969" s="1" t="s">
        <v>822</v>
      </c>
      <c r="D969" s="1" t="s">
        <v>715</v>
      </c>
      <c r="E969" s="35"/>
      <c r="F969" s="1"/>
      <c r="G969" s="1"/>
      <c r="H969" s="1"/>
    </row>
    <row r="970" spans="1:8" x14ac:dyDescent="0.3">
      <c r="A970" s="1" t="s">
        <v>843</v>
      </c>
      <c r="B970" s="1" t="s">
        <v>894</v>
      </c>
      <c r="C970" s="1" t="s">
        <v>895</v>
      </c>
      <c r="D970" s="1" t="s">
        <v>711</v>
      </c>
      <c r="E970" s="35"/>
      <c r="F970" s="1"/>
      <c r="G970" s="1"/>
      <c r="H970" s="1"/>
    </row>
    <row r="971" spans="1:8" x14ac:dyDescent="0.3">
      <c r="A971" s="1" t="s">
        <v>843</v>
      </c>
      <c r="B971" s="1" t="s">
        <v>821</v>
      </c>
      <c r="C971" s="1" t="s">
        <v>822</v>
      </c>
      <c r="D971" s="1" t="s">
        <v>711</v>
      </c>
      <c r="E971" s="35"/>
      <c r="F971" s="1"/>
      <c r="G971" s="1"/>
      <c r="H971" s="1"/>
    </row>
    <row r="972" spans="1:8" x14ac:dyDescent="0.3">
      <c r="A972" s="1" t="s">
        <v>844</v>
      </c>
      <c r="B972" s="1" t="s">
        <v>744</v>
      </c>
      <c r="C972" s="1" t="s">
        <v>745</v>
      </c>
      <c r="D972" s="1"/>
      <c r="E972" s="35"/>
      <c r="F972" s="1"/>
      <c r="G972" s="1"/>
      <c r="H972" s="1"/>
    </row>
    <row r="973" spans="1:8" x14ac:dyDescent="0.3">
      <c r="A973" s="1" t="s">
        <v>844</v>
      </c>
      <c r="B973" s="66">
        <v>1002.01</v>
      </c>
      <c r="C973" s="1" t="s">
        <v>749</v>
      </c>
      <c r="D973" s="1" t="s">
        <v>750</v>
      </c>
      <c r="E973" s="1"/>
      <c r="F973" s="36"/>
      <c r="G973" s="1" t="s">
        <v>751</v>
      </c>
      <c r="H973" s="1" t="s">
        <v>896</v>
      </c>
    </row>
    <row r="977" spans="1:8" x14ac:dyDescent="0.3">
      <c r="A977" s="65" t="s">
        <v>897</v>
      </c>
    </row>
    <row r="978" spans="1:8" x14ac:dyDescent="0.3">
      <c r="A978" s="504" t="s">
        <v>898</v>
      </c>
      <c r="B978" s="504"/>
      <c r="C978" s="504"/>
      <c r="D978" s="504"/>
      <c r="E978" s="504"/>
      <c r="F978" s="504"/>
      <c r="G978" s="504"/>
      <c r="H978" s="504"/>
    </row>
    <row r="979" spans="1:8" x14ac:dyDescent="0.3">
      <c r="A979" s="34" t="s">
        <v>699</v>
      </c>
      <c r="B979" s="34" t="s">
        <v>700</v>
      </c>
      <c r="C979" s="34" t="s">
        <v>701</v>
      </c>
      <c r="D979" s="34" t="s">
        <v>702</v>
      </c>
      <c r="E979" s="34" t="s">
        <v>703</v>
      </c>
      <c r="F979" s="34" t="s">
        <v>704</v>
      </c>
      <c r="G979" s="34" t="s">
        <v>705</v>
      </c>
      <c r="H979" s="34" t="s">
        <v>706</v>
      </c>
    </row>
    <row r="980" spans="1:8" x14ac:dyDescent="0.3">
      <c r="A980" s="1" t="s">
        <v>899</v>
      </c>
      <c r="B980" s="1">
        <v>2211.0500000000002</v>
      </c>
      <c r="C980" s="1" t="s">
        <v>848</v>
      </c>
      <c r="D980" s="1" t="s">
        <v>740</v>
      </c>
      <c r="E980" s="35"/>
      <c r="F980" s="1"/>
      <c r="G980" s="1"/>
      <c r="H980" s="1"/>
    </row>
    <row r="981" spans="1:8" x14ac:dyDescent="0.3">
      <c r="A981" s="1" t="s">
        <v>900</v>
      </c>
      <c r="B981" s="1">
        <v>2211.0500000000002</v>
      </c>
      <c r="C981" s="1" t="s">
        <v>848</v>
      </c>
      <c r="D981" s="1" t="s">
        <v>709</v>
      </c>
      <c r="E981" s="1"/>
      <c r="F981" s="1"/>
      <c r="G981" s="1"/>
      <c r="H981" s="1"/>
    </row>
    <row r="982" spans="1:8" x14ac:dyDescent="0.3">
      <c r="A982" s="1" t="s">
        <v>901</v>
      </c>
      <c r="B982" s="1">
        <v>2211.0500000000002</v>
      </c>
      <c r="C982" s="1" t="s">
        <v>848</v>
      </c>
      <c r="D982" s="1" t="s">
        <v>730</v>
      </c>
      <c r="E982" s="35"/>
      <c r="F982" s="1"/>
      <c r="G982" s="1"/>
      <c r="H982" s="1"/>
    </row>
    <row r="983" spans="1:8" x14ac:dyDescent="0.3">
      <c r="A983" s="1" t="s">
        <v>902</v>
      </c>
      <c r="B983" s="1">
        <v>2211.0500000000002</v>
      </c>
      <c r="C983" s="1" t="s">
        <v>848</v>
      </c>
      <c r="D983" s="1" t="s">
        <v>732</v>
      </c>
      <c r="E983" s="35"/>
      <c r="F983" s="1"/>
      <c r="G983" s="1"/>
      <c r="H983" s="1"/>
    </row>
    <row r="984" spans="1:8" x14ac:dyDescent="0.3">
      <c r="A984" s="1" t="s">
        <v>903</v>
      </c>
      <c r="B984" s="1">
        <v>2211.0500000000002</v>
      </c>
      <c r="C984" s="1" t="s">
        <v>848</v>
      </c>
      <c r="D984" s="1" t="s">
        <v>736</v>
      </c>
      <c r="E984" s="1"/>
      <c r="F984" s="1"/>
      <c r="G984" s="1"/>
      <c r="H984" s="1"/>
    </row>
    <row r="985" spans="1:8" x14ac:dyDescent="0.3">
      <c r="A985" s="1" t="s">
        <v>904</v>
      </c>
      <c r="B985" s="1">
        <v>2211.0500000000002</v>
      </c>
      <c r="C985" s="1" t="s">
        <v>848</v>
      </c>
      <c r="D985" s="1" t="s">
        <v>721</v>
      </c>
      <c r="E985" s="35"/>
      <c r="F985" s="1"/>
      <c r="G985" s="1"/>
      <c r="H985" s="1"/>
    </row>
    <row r="986" spans="1:8" x14ac:dyDescent="0.3">
      <c r="A986" s="1" t="s">
        <v>905</v>
      </c>
      <c r="B986" s="1">
        <v>2211.0500000000002</v>
      </c>
      <c r="C986" s="1" t="s">
        <v>848</v>
      </c>
      <c r="D986" s="1" t="s">
        <v>734</v>
      </c>
      <c r="E986" s="35"/>
      <c r="F986" s="1"/>
      <c r="G986" s="1"/>
      <c r="H986" s="1"/>
    </row>
    <row r="987" spans="1:8" x14ac:dyDescent="0.3">
      <c r="A987" s="1" t="s">
        <v>906</v>
      </c>
      <c r="B987" s="1">
        <v>2211.0500000000002</v>
      </c>
      <c r="C987" s="1" t="s">
        <v>848</v>
      </c>
      <c r="D987" s="1" t="s">
        <v>726</v>
      </c>
      <c r="E987" s="35"/>
      <c r="F987" s="1"/>
      <c r="G987" s="1"/>
      <c r="H987" s="1"/>
    </row>
    <row r="988" spans="1:8" x14ac:dyDescent="0.3">
      <c r="A988" s="1" t="s">
        <v>907</v>
      </c>
      <c r="B988" s="1">
        <v>2211.0500000000002</v>
      </c>
      <c r="C988" s="1" t="s">
        <v>848</v>
      </c>
      <c r="D988" s="1" t="s">
        <v>717</v>
      </c>
      <c r="E988" s="1"/>
      <c r="F988" s="1"/>
      <c r="G988" s="1"/>
      <c r="H988" s="1"/>
    </row>
    <row r="989" spans="1:8" x14ac:dyDescent="0.3">
      <c r="A989" s="1" t="s">
        <v>908</v>
      </c>
      <c r="B989" s="1">
        <v>2211.0500000000002</v>
      </c>
      <c r="C989" s="1" t="s">
        <v>848</v>
      </c>
      <c r="D989" s="1" t="s">
        <v>719</v>
      </c>
      <c r="E989" s="1"/>
      <c r="F989" s="1"/>
      <c r="G989" s="1"/>
      <c r="H989" s="1"/>
    </row>
    <row r="990" spans="1:8" x14ac:dyDescent="0.3">
      <c r="A990" s="1" t="s">
        <v>909</v>
      </c>
      <c r="B990" s="1">
        <v>2211.0500000000002</v>
      </c>
      <c r="C990" s="1" t="s">
        <v>848</v>
      </c>
      <c r="D990" s="1" t="s">
        <v>738</v>
      </c>
      <c r="E990" s="35"/>
      <c r="F990" s="1"/>
      <c r="G990" s="1"/>
      <c r="H990" s="1"/>
    </row>
    <row r="991" spans="1:8" x14ac:dyDescent="0.3">
      <c r="A991" s="1" t="s">
        <v>910</v>
      </c>
      <c r="B991" s="1">
        <v>2211.0500000000002</v>
      </c>
      <c r="C991" s="1" t="s">
        <v>848</v>
      </c>
      <c r="D991" s="1" t="s">
        <v>728</v>
      </c>
      <c r="E991" s="1"/>
      <c r="F991" s="1"/>
      <c r="G991" s="1"/>
      <c r="H991" s="1"/>
    </row>
    <row r="992" spans="1:8" x14ac:dyDescent="0.3">
      <c r="A992" s="1" t="s">
        <v>911</v>
      </c>
      <c r="B992" s="1">
        <v>2211.0500000000002</v>
      </c>
      <c r="C992" s="1" t="s">
        <v>848</v>
      </c>
      <c r="D992" s="1" t="s">
        <v>724</v>
      </c>
      <c r="E992" s="35"/>
      <c r="F992" s="1"/>
      <c r="G992" s="1"/>
      <c r="H992" s="1"/>
    </row>
    <row r="993" spans="1:8" x14ac:dyDescent="0.3">
      <c r="A993" s="1" t="s">
        <v>912</v>
      </c>
      <c r="B993" s="1">
        <v>2211.0500000000002</v>
      </c>
      <c r="C993" s="1" t="s">
        <v>848</v>
      </c>
      <c r="D993" s="1" t="s">
        <v>719</v>
      </c>
      <c r="E993" s="35"/>
      <c r="F993" s="1"/>
      <c r="G993" s="1"/>
      <c r="H993" s="1"/>
    </row>
    <row r="994" spans="1:8" x14ac:dyDescent="0.3">
      <c r="A994" s="1" t="s">
        <v>913</v>
      </c>
      <c r="B994" s="1">
        <v>2211.0500000000002</v>
      </c>
      <c r="C994" s="1" t="s">
        <v>848</v>
      </c>
      <c r="D994" s="1" t="s">
        <v>713</v>
      </c>
      <c r="E994" s="35"/>
      <c r="F994" s="1"/>
      <c r="G994" s="1"/>
      <c r="H994" s="1"/>
    </row>
    <row r="995" spans="1:8" x14ac:dyDescent="0.3">
      <c r="A995" s="1" t="s">
        <v>914</v>
      </c>
      <c r="B995" s="1">
        <v>2211.0500000000002</v>
      </c>
      <c r="C995" s="1" t="s">
        <v>848</v>
      </c>
      <c r="D995" s="1" t="s">
        <v>742</v>
      </c>
      <c r="E995" s="35"/>
      <c r="F995" s="1"/>
      <c r="G995" s="1"/>
      <c r="H995" s="1"/>
    </row>
    <row r="996" spans="1:8" x14ac:dyDescent="0.3">
      <c r="A996" s="1" t="s">
        <v>915</v>
      </c>
      <c r="B996" s="1">
        <v>2211.0500000000002</v>
      </c>
      <c r="C996" s="1" t="s">
        <v>848</v>
      </c>
      <c r="D996" s="1" t="s">
        <v>715</v>
      </c>
      <c r="E996" s="35"/>
      <c r="F996" s="1"/>
      <c r="G996" s="1"/>
      <c r="H996" s="1"/>
    </row>
    <row r="997" spans="1:8" x14ac:dyDescent="0.3">
      <c r="A997" s="1" t="s">
        <v>916</v>
      </c>
      <c r="B997" s="1">
        <v>2211.0500000000002</v>
      </c>
      <c r="C997" s="1" t="s">
        <v>848</v>
      </c>
      <c r="D997" s="1" t="s">
        <v>711</v>
      </c>
      <c r="E997" s="35"/>
      <c r="F997" s="1"/>
      <c r="G997" s="1"/>
      <c r="H997" s="1"/>
    </row>
    <row r="998" spans="1:8" x14ac:dyDescent="0.3">
      <c r="A998" s="1" t="s">
        <v>917</v>
      </c>
      <c r="B998" s="61" t="s">
        <v>746</v>
      </c>
      <c r="C998" s="1" t="s">
        <v>747</v>
      </c>
      <c r="D998" s="1"/>
      <c r="E998" s="35"/>
      <c r="F998" s="1"/>
      <c r="G998" s="1"/>
      <c r="H998" s="1"/>
    </row>
    <row r="999" spans="1:8" x14ac:dyDescent="0.3">
      <c r="A999" s="1" t="s">
        <v>917</v>
      </c>
      <c r="B999" s="1">
        <v>1002.01</v>
      </c>
      <c r="C999" s="1" t="s">
        <v>749</v>
      </c>
      <c r="D999" s="1" t="s">
        <v>750</v>
      </c>
      <c r="E999" s="1"/>
      <c r="F999" s="36"/>
      <c r="G999" s="1" t="s">
        <v>751</v>
      </c>
      <c r="H999" s="1" t="s">
        <v>918</v>
      </c>
    </row>
  </sheetData>
  <mergeCells count="29">
    <mergeCell ref="A836:AA836"/>
    <mergeCell ref="A870:H870"/>
    <mergeCell ref="A934:H934"/>
    <mergeCell ref="A978:H978"/>
    <mergeCell ref="A593:H593"/>
    <mergeCell ref="A674:H674"/>
    <mergeCell ref="B704:AA704"/>
    <mergeCell ref="A731:H731"/>
    <mergeCell ref="A808:H808"/>
    <mergeCell ref="A399:H399"/>
    <mergeCell ref="A426:AA426"/>
    <mergeCell ref="A456:H456"/>
    <mergeCell ref="A535:H535"/>
    <mergeCell ref="A563:AA563"/>
    <mergeCell ref="A272:H272"/>
    <mergeCell ref="A299:H299"/>
    <mergeCell ref="A324:H324"/>
    <mergeCell ref="A352:L352"/>
    <mergeCell ref="A373:H373"/>
    <mergeCell ref="A139:H139"/>
    <mergeCell ref="A167:H167"/>
    <mergeCell ref="A192:H192"/>
    <mergeCell ref="A219:N219"/>
    <mergeCell ref="A246:H246"/>
    <mergeCell ref="A5:N5"/>
    <mergeCell ref="A29:H29"/>
    <mergeCell ref="A56:H56"/>
    <mergeCell ref="A86:N86"/>
    <mergeCell ref="A113:H113"/>
  </mergeCells>
  <phoneticPr fontId="30" type="noConversion"/>
  <conditionalFormatting sqref="A31:A48">
    <cfRule type="duplicateValues" dxfId="151" priority="12"/>
  </conditionalFormatting>
  <conditionalFormatting sqref="A58:A75">
    <cfRule type="duplicateValues" dxfId="150" priority="6"/>
  </conditionalFormatting>
  <conditionalFormatting sqref="A115:A132">
    <cfRule type="duplicateValues" dxfId="149" priority="11"/>
  </conditionalFormatting>
  <conditionalFormatting sqref="A141:A158">
    <cfRule type="duplicateValues" dxfId="148" priority="10"/>
  </conditionalFormatting>
  <conditionalFormatting sqref="A169:A186">
    <cfRule type="duplicateValues" dxfId="147" priority="5"/>
  </conditionalFormatting>
  <conditionalFormatting sqref="A194:A211">
    <cfRule type="duplicateValues" dxfId="146" priority="4"/>
  </conditionalFormatting>
  <conditionalFormatting sqref="A248:A265">
    <cfRule type="duplicateValues" dxfId="145" priority="9"/>
  </conditionalFormatting>
  <conditionalFormatting sqref="A274:A291">
    <cfRule type="duplicateValues" dxfId="144" priority="7"/>
  </conditionalFormatting>
  <conditionalFormatting sqref="A301:A318">
    <cfRule type="duplicateValues" dxfId="143" priority="3"/>
  </conditionalFormatting>
  <conditionalFormatting sqref="A326:A343">
    <cfRule type="duplicateValues" dxfId="142" priority="2"/>
  </conditionalFormatting>
  <conditionalFormatting sqref="A375:A391">
    <cfRule type="duplicateValues" dxfId="141" priority="8"/>
  </conditionalFormatting>
  <conditionalFormatting sqref="A401:A417">
    <cfRule type="duplicateValues" dxfId="140" priority="1"/>
  </conditionalFormatting>
  <hyperlinks>
    <hyperlink ref="K1" location="目录!A1" display="返回目录" xr:uid="{00000000-0004-0000-0B00-000000000000}"/>
  </hyperlinks>
  <pageMargins left="0.7" right="0.7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D3D4-5AC1-4F59-A5DA-0CD3EA87A93E}">
  <sheetPr>
    <tabColor rgb="FFFF0000"/>
  </sheetPr>
  <dimension ref="A1:AP665"/>
  <sheetViews>
    <sheetView topLeftCell="AC1" zoomScaleNormal="100" workbookViewId="0">
      <pane ySplit="1" topLeftCell="A301" activePane="bottomLeft" state="frozen"/>
      <selection pane="bottomLeft" activeCell="F317" sqref="F317"/>
    </sheetView>
  </sheetViews>
  <sheetFormatPr defaultColWidth="9" defaultRowHeight="14.15" x14ac:dyDescent="0.3"/>
  <cols>
    <col min="1" max="1" width="9" style="171"/>
    <col min="2" max="2" width="8.23046875" bestFit="1" customWidth="1"/>
    <col min="3" max="3" width="55.921875" customWidth="1"/>
    <col min="4" max="4" width="21.07421875" customWidth="1"/>
    <col min="5" max="5" width="14.84375" customWidth="1"/>
    <col min="6" max="6" width="13.4609375" customWidth="1"/>
    <col min="7" max="7" width="18.84375" customWidth="1"/>
    <col min="8" max="8" width="10.84375" customWidth="1"/>
    <col min="9" max="9" width="16.4609375" customWidth="1"/>
    <col min="10" max="10" width="17.23046875" customWidth="1"/>
    <col min="11" max="11" width="13.07421875" style="176" customWidth="1"/>
    <col min="12" max="12" width="15" customWidth="1"/>
    <col min="13" max="13" width="11" customWidth="1"/>
    <col min="14" max="14" width="12.765625" customWidth="1"/>
    <col min="15" max="15" width="15.4609375" customWidth="1"/>
    <col min="16" max="16" width="12.4609375" customWidth="1"/>
    <col min="17" max="17" width="17.61328125" customWidth="1"/>
    <col min="18" max="18" width="31.3046875" style="172" customWidth="1"/>
    <col min="19" max="19" width="13.3046875" customWidth="1"/>
    <col min="20" max="20" width="48.69140625" bestFit="1" customWidth="1"/>
    <col min="21" max="21" width="16.23046875" style="172" customWidth="1"/>
    <col min="22" max="22" width="25.23046875" customWidth="1"/>
    <col min="23" max="23" width="25.69140625" customWidth="1"/>
    <col min="24" max="24" width="10.69140625" customWidth="1"/>
    <col min="25" max="25" width="27.07421875" customWidth="1"/>
    <col min="26" max="26" width="10.69140625" customWidth="1"/>
    <col min="27" max="27" width="25.765625" customWidth="1"/>
    <col min="28" max="28" width="14.84375" customWidth="1"/>
    <col min="29" max="29" width="33.07421875" customWidth="1"/>
    <col min="30" max="30" width="19.07421875" customWidth="1"/>
    <col min="31" max="31" width="24.84375" customWidth="1"/>
    <col min="32" max="32" width="29" style="172" customWidth="1"/>
    <col min="33" max="33" width="9.3046875" customWidth="1"/>
    <col min="34" max="34" width="69" bestFit="1" customWidth="1"/>
    <col min="35" max="35" width="37.4609375" customWidth="1"/>
  </cols>
  <sheetData>
    <row r="1" spans="1:29" x14ac:dyDescent="0.3">
      <c r="A1" s="170" t="s">
        <v>1813</v>
      </c>
      <c r="B1" s="189" t="s">
        <v>2050</v>
      </c>
      <c r="C1" s="189" t="s">
        <v>2049</v>
      </c>
      <c r="D1" s="44" t="s">
        <v>504</v>
      </c>
      <c r="E1" s="44" t="s">
        <v>505</v>
      </c>
      <c r="F1" s="44" t="s">
        <v>506</v>
      </c>
      <c r="G1" s="44" t="s">
        <v>185</v>
      </c>
      <c r="H1" s="44" t="s">
        <v>115</v>
      </c>
      <c r="I1" s="44" t="s">
        <v>507</v>
      </c>
      <c r="J1" s="44" t="s">
        <v>508</v>
      </c>
      <c r="K1" s="177" t="s">
        <v>509</v>
      </c>
      <c r="L1" s="44" t="s">
        <v>510</v>
      </c>
      <c r="M1" s="44" t="s">
        <v>511</v>
      </c>
      <c r="N1" s="44" t="s">
        <v>512</v>
      </c>
      <c r="O1" s="44" t="s">
        <v>513</v>
      </c>
      <c r="P1" s="44" t="s">
        <v>514</v>
      </c>
      <c r="Q1" s="44" t="s">
        <v>515</v>
      </c>
      <c r="R1"/>
      <c r="S1" s="168" t="s">
        <v>2048</v>
      </c>
      <c r="T1" t="s">
        <v>698</v>
      </c>
      <c r="U1" s="11" t="s">
        <v>2047</v>
      </c>
      <c r="V1" s="44" t="s">
        <v>699</v>
      </c>
      <c r="W1" s="44" t="s">
        <v>700</v>
      </c>
      <c r="X1" s="44" t="s">
        <v>701</v>
      </c>
      <c r="Y1" s="44" t="s">
        <v>702</v>
      </c>
      <c r="Z1" s="44" t="s">
        <v>703</v>
      </c>
      <c r="AA1" s="44" t="s">
        <v>704</v>
      </c>
      <c r="AB1" s="44" t="s">
        <v>705</v>
      </c>
      <c r="AC1" s="177" t="s">
        <v>706</v>
      </c>
    </row>
    <row r="2" spans="1:29" x14ac:dyDescent="0.3">
      <c r="A2" s="171">
        <v>1</v>
      </c>
      <c r="B2" t="s">
        <v>695</v>
      </c>
      <c r="C2" t="s">
        <v>696</v>
      </c>
      <c r="D2" s="27" t="s">
        <v>492</v>
      </c>
      <c r="E2" s="27" t="s">
        <v>492</v>
      </c>
      <c r="F2" t="s">
        <v>516</v>
      </c>
      <c r="G2" s="27" t="s">
        <v>435</v>
      </c>
      <c r="H2" t="s">
        <v>167</v>
      </c>
      <c r="J2" s="19"/>
      <c r="K2" s="178"/>
      <c r="L2" s="19"/>
      <c r="M2" s="19"/>
      <c r="N2" s="19"/>
      <c r="O2" s="19"/>
      <c r="P2" s="19"/>
      <c r="Q2" s="19"/>
      <c r="R2"/>
      <c r="S2" t="s">
        <v>697</v>
      </c>
      <c r="T2" t="s">
        <v>698</v>
      </c>
      <c r="U2" s="11" t="s">
        <v>2045</v>
      </c>
      <c r="V2" t="s">
        <v>707</v>
      </c>
      <c r="W2">
        <v>2211.0100000000002</v>
      </c>
      <c r="X2" t="s">
        <v>708</v>
      </c>
      <c r="Y2" t="s">
        <v>709</v>
      </c>
      <c r="AC2" s="176"/>
    </row>
    <row r="3" spans="1:29" x14ac:dyDescent="0.3">
      <c r="A3" s="171">
        <v>2</v>
      </c>
      <c r="B3" t="s">
        <v>695</v>
      </c>
      <c r="C3" t="s">
        <v>696</v>
      </c>
      <c r="D3" s="27" t="s">
        <v>492</v>
      </c>
      <c r="E3" s="27" t="s">
        <v>492</v>
      </c>
      <c r="F3" t="s">
        <v>516</v>
      </c>
      <c r="G3" s="27" t="s">
        <v>435</v>
      </c>
      <c r="H3" t="s">
        <v>183</v>
      </c>
      <c r="J3" s="19"/>
      <c r="K3" s="178"/>
      <c r="L3" s="19"/>
      <c r="M3" s="19"/>
      <c r="N3" s="19"/>
      <c r="O3" s="19"/>
      <c r="P3" s="19"/>
      <c r="Q3" s="19"/>
      <c r="R3"/>
      <c r="S3" t="s">
        <v>697</v>
      </c>
      <c r="T3" t="s">
        <v>698</v>
      </c>
      <c r="U3" s="11" t="s">
        <v>2045</v>
      </c>
      <c r="V3" t="s">
        <v>710</v>
      </c>
      <c r="W3">
        <v>2211.0100000000002</v>
      </c>
      <c r="X3" t="s">
        <v>708</v>
      </c>
      <c r="Y3" t="s">
        <v>711</v>
      </c>
      <c r="AC3" s="176"/>
    </row>
    <row r="4" spans="1:29" x14ac:dyDescent="0.3">
      <c r="A4" s="171">
        <v>3</v>
      </c>
      <c r="B4" t="s">
        <v>695</v>
      </c>
      <c r="C4" t="s">
        <v>696</v>
      </c>
      <c r="D4" s="27" t="s">
        <v>492</v>
      </c>
      <c r="E4" s="27" t="s">
        <v>492</v>
      </c>
      <c r="F4" t="s">
        <v>516</v>
      </c>
      <c r="G4" s="27" t="s">
        <v>435</v>
      </c>
      <c r="H4" t="s">
        <v>161</v>
      </c>
      <c r="J4" s="19"/>
      <c r="K4" s="178"/>
      <c r="L4" s="19"/>
      <c r="M4" s="19"/>
      <c r="N4" s="19"/>
      <c r="O4" s="19"/>
      <c r="P4" s="19"/>
      <c r="Q4" s="19"/>
      <c r="R4"/>
      <c r="S4" t="s">
        <v>697</v>
      </c>
      <c r="T4" t="s">
        <v>698</v>
      </c>
      <c r="U4" s="11" t="s">
        <v>2045</v>
      </c>
      <c r="V4" t="s">
        <v>712</v>
      </c>
      <c r="W4">
        <v>2211.0100000000002</v>
      </c>
      <c r="X4" t="s">
        <v>708</v>
      </c>
      <c r="Y4" t="s">
        <v>713</v>
      </c>
      <c r="AC4" s="176"/>
    </row>
    <row r="5" spans="1:29" x14ac:dyDescent="0.3">
      <c r="A5" s="171">
        <v>4</v>
      </c>
      <c r="B5" t="s">
        <v>695</v>
      </c>
      <c r="C5" t="s">
        <v>696</v>
      </c>
      <c r="D5" s="27" t="s">
        <v>492</v>
      </c>
      <c r="E5" s="27" t="s">
        <v>492</v>
      </c>
      <c r="F5" t="s">
        <v>516</v>
      </c>
      <c r="G5" s="27" t="s">
        <v>517</v>
      </c>
      <c r="H5" t="s">
        <v>172</v>
      </c>
      <c r="J5" s="19"/>
      <c r="K5" s="178"/>
      <c r="L5" s="19"/>
      <c r="M5" s="19"/>
      <c r="N5" s="19"/>
      <c r="O5" s="19"/>
      <c r="P5" s="19"/>
      <c r="Q5" s="19"/>
      <c r="R5"/>
      <c r="S5" t="s">
        <v>697</v>
      </c>
      <c r="T5" t="s">
        <v>698</v>
      </c>
      <c r="U5" s="11" t="s">
        <v>2045</v>
      </c>
      <c r="V5" t="s">
        <v>714</v>
      </c>
      <c r="W5">
        <v>2211.0100000000002</v>
      </c>
      <c r="X5" t="s">
        <v>708</v>
      </c>
      <c r="Y5" t="s">
        <v>715</v>
      </c>
      <c r="AC5" s="176"/>
    </row>
    <row r="6" spans="1:29" x14ac:dyDescent="0.3">
      <c r="A6" s="171">
        <v>5</v>
      </c>
      <c r="B6" t="s">
        <v>695</v>
      </c>
      <c r="C6" t="s">
        <v>696</v>
      </c>
      <c r="D6" s="27" t="s">
        <v>492</v>
      </c>
      <c r="E6" s="27" t="s">
        <v>492</v>
      </c>
      <c r="F6" t="s">
        <v>516</v>
      </c>
      <c r="G6" s="27" t="s">
        <v>518</v>
      </c>
      <c r="H6" t="s">
        <v>165</v>
      </c>
      <c r="J6" s="19"/>
      <c r="K6" s="178"/>
      <c r="L6" s="19"/>
      <c r="M6" s="19"/>
      <c r="N6" s="19"/>
      <c r="O6" s="19"/>
      <c r="P6" s="19"/>
      <c r="Q6" s="19"/>
      <c r="R6"/>
      <c r="S6" t="s">
        <v>697</v>
      </c>
      <c r="T6" t="s">
        <v>698</v>
      </c>
      <c r="U6" s="11" t="s">
        <v>2045</v>
      </c>
      <c r="V6" t="s">
        <v>716</v>
      </c>
      <c r="W6">
        <v>2211.0100000000002</v>
      </c>
      <c r="X6" t="s">
        <v>708</v>
      </c>
      <c r="Y6" t="s">
        <v>717</v>
      </c>
      <c r="AC6" s="176"/>
    </row>
    <row r="7" spans="1:29" x14ac:dyDescent="0.3">
      <c r="A7" s="171">
        <v>6</v>
      </c>
      <c r="B7" t="s">
        <v>695</v>
      </c>
      <c r="C7" t="s">
        <v>696</v>
      </c>
      <c r="D7" s="27" t="s">
        <v>492</v>
      </c>
      <c r="E7" s="27" t="s">
        <v>492</v>
      </c>
      <c r="F7" t="s">
        <v>516</v>
      </c>
      <c r="G7" s="27" t="s">
        <v>402</v>
      </c>
      <c r="H7" t="s">
        <v>519</v>
      </c>
      <c r="J7" s="19"/>
      <c r="K7" s="178"/>
      <c r="L7" s="19"/>
      <c r="M7" s="19"/>
      <c r="N7" s="19"/>
      <c r="O7" s="19"/>
      <c r="P7" s="19"/>
      <c r="Q7" s="19"/>
      <c r="R7"/>
      <c r="S7" t="s">
        <v>697</v>
      </c>
      <c r="T7" t="s">
        <v>698</v>
      </c>
      <c r="U7" s="11" t="s">
        <v>2045</v>
      </c>
      <c r="V7" t="s">
        <v>718</v>
      </c>
      <c r="W7">
        <v>2211.0100000000002</v>
      </c>
      <c r="X7" t="s">
        <v>708</v>
      </c>
      <c r="Y7" t="s">
        <v>719</v>
      </c>
      <c r="AC7" s="176"/>
    </row>
    <row r="8" spans="1:29" x14ac:dyDescent="0.3">
      <c r="A8" s="171">
        <v>7</v>
      </c>
      <c r="B8" t="s">
        <v>695</v>
      </c>
      <c r="C8" t="s">
        <v>696</v>
      </c>
      <c r="D8" s="27" t="s">
        <v>492</v>
      </c>
      <c r="E8" s="27" t="s">
        <v>492</v>
      </c>
      <c r="F8" t="s">
        <v>516</v>
      </c>
      <c r="G8" s="27" t="s">
        <v>402</v>
      </c>
      <c r="H8" t="s">
        <v>149</v>
      </c>
      <c r="J8" s="19"/>
      <c r="K8" s="178"/>
      <c r="L8" s="19"/>
      <c r="M8" s="19"/>
      <c r="N8" s="19"/>
      <c r="O8" s="19"/>
      <c r="P8" s="19"/>
      <c r="Q8" s="19"/>
      <c r="R8"/>
      <c r="S8" t="s">
        <v>697</v>
      </c>
      <c r="T8" t="s">
        <v>698</v>
      </c>
      <c r="U8" s="11" t="s">
        <v>2045</v>
      </c>
      <c r="V8" t="s">
        <v>720</v>
      </c>
      <c r="W8">
        <v>2211.0100000000002</v>
      </c>
      <c r="X8" t="s">
        <v>708</v>
      </c>
      <c r="Y8" t="s">
        <v>721</v>
      </c>
      <c r="AC8" s="176"/>
    </row>
    <row r="9" spans="1:29" x14ac:dyDescent="0.3">
      <c r="A9" s="171">
        <v>8</v>
      </c>
      <c r="B9" t="s">
        <v>695</v>
      </c>
      <c r="C9" t="s">
        <v>696</v>
      </c>
      <c r="D9" s="27" t="s">
        <v>492</v>
      </c>
      <c r="E9" s="27" t="s">
        <v>492</v>
      </c>
      <c r="F9" t="s">
        <v>516</v>
      </c>
      <c r="G9" s="27" t="s">
        <v>402</v>
      </c>
      <c r="H9" t="s">
        <v>154</v>
      </c>
      <c r="J9" s="19"/>
      <c r="K9" s="178"/>
      <c r="L9" s="19"/>
      <c r="M9" s="19"/>
      <c r="N9" s="19"/>
      <c r="O9" s="19"/>
      <c r="P9" s="19"/>
      <c r="Q9" s="19"/>
      <c r="R9"/>
      <c r="S9" t="s">
        <v>697</v>
      </c>
      <c r="T9" t="s">
        <v>698</v>
      </c>
      <c r="U9" s="11" t="s">
        <v>2045</v>
      </c>
      <c r="V9" t="s">
        <v>722</v>
      </c>
      <c r="W9">
        <v>2211.0100000000002</v>
      </c>
      <c r="X9" t="s">
        <v>708</v>
      </c>
      <c r="Y9" t="s">
        <v>719</v>
      </c>
      <c r="AC9" s="176"/>
    </row>
    <row r="10" spans="1:29" x14ac:dyDescent="0.3">
      <c r="A10" s="171">
        <v>9</v>
      </c>
      <c r="B10" t="s">
        <v>695</v>
      </c>
      <c r="C10" t="s">
        <v>696</v>
      </c>
      <c r="D10" s="27" t="s">
        <v>492</v>
      </c>
      <c r="E10" s="27" t="s">
        <v>492</v>
      </c>
      <c r="F10" t="s">
        <v>516</v>
      </c>
      <c r="G10" s="27" t="s">
        <v>402</v>
      </c>
      <c r="H10" t="s">
        <v>161</v>
      </c>
      <c r="J10" s="19"/>
      <c r="K10" s="178"/>
      <c r="L10" s="19"/>
      <c r="M10" s="19"/>
      <c r="N10" s="19"/>
      <c r="O10" s="19"/>
      <c r="P10" s="19"/>
      <c r="Q10" s="19"/>
      <c r="R10"/>
      <c r="S10" t="s">
        <v>697</v>
      </c>
      <c r="T10" t="s">
        <v>698</v>
      </c>
      <c r="U10" s="11" t="s">
        <v>2045</v>
      </c>
      <c r="V10" t="s">
        <v>723</v>
      </c>
      <c r="W10">
        <v>2211.0100000000002</v>
      </c>
      <c r="X10" t="s">
        <v>708</v>
      </c>
      <c r="Y10" t="s">
        <v>724</v>
      </c>
      <c r="AC10" s="176"/>
    </row>
    <row r="11" spans="1:29" x14ac:dyDescent="0.3">
      <c r="A11" s="171">
        <v>10</v>
      </c>
      <c r="B11" t="s">
        <v>695</v>
      </c>
      <c r="C11" t="s">
        <v>696</v>
      </c>
      <c r="D11" s="27" t="s">
        <v>492</v>
      </c>
      <c r="E11" s="27" t="s">
        <v>492</v>
      </c>
      <c r="F11" t="s">
        <v>516</v>
      </c>
      <c r="G11" s="27" t="s">
        <v>520</v>
      </c>
      <c r="H11" t="s">
        <v>179</v>
      </c>
      <c r="J11" s="19"/>
      <c r="K11" s="178"/>
      <c r="L11" s="19"/>
      <c r="M11" s="19"/>
      <c r="N11" s="19"/>
      <c r="O11" s="19"/>
      <c r="P11" s="19"/>
      <c r="Q11" s="19"/>
      <c r="R11"/>
      <c r="S11" t="s">
        <v>697</v>
      </c>
      <c r="T11" t="s">
        <v>698</v>
      </c>
      <c r="U11" s="11" t="s">
        <v>2045</v>
      </c>
      <c r="V11" t="s">
        <v>725</v>
      </c>
      <c r="W11">
        <v>2211.0100000000002</v>
      </c>
      <c r="X11" t="s">
        <v>708</v>
      </c>
      <c r="Y11" t="s">
        <v>726</v>
      </c>
      <c r="AC11" s="176"/>
    </row>
    <row r="12" spans="1:29" x14ac:dyDescent="0.3">
      <c r="A12" s="171">
        <v>11</v>
      </c>
      <c r="B12" t="s">
        <v>695</v>
      </c>
      <c r="C12" t="s">
        <v>696</v>
      </c>
      <c r="D12" s="45" t="s">
        <v>492</v>
      </c>
      <c r="E12" s="27" t="s">
        <v>492</v>
      </c>
      <c r="F12" t="s">
        <v>516</v>
      </c>
      <c r="G12" s="27" t="s">
        <v>520</v>
      </c>
      <c r="H12" t="s">
        <v>177</v>
      </c>
      <c r="J12" s="19"/>
      <c r="K12" s="178"/>
      <c r="L12" s="19"/>
      <c r="M12" s="19"/>
      <c r="N12" s="19"/>
      <c r="O12" s="19"/>
      <c r="P12" s="19"/>
      <c r="Q12" s="19"/>
      <c r="R12"/>
      <c r="S12" t="s">
        <v>697</v>
      </c>
      <c r="T12" t="s">
        <v>698</v>
      </c>
      <c r="U12" s="11" t="s">
        <v>2045</v>
      </c>
      <c r="V12" t="s">
        <v>727</v>
      </c>
      <c r="W12">
        <v>2211.0100000000002</v>
      </c>
      <c r="X12" t="s">
        <v>708</v>
      </c>
      <c r="Y12" t="s">
        <v>728</v>
      </c>
      <c r="AC12" s="176"/>
    </row>
    <row r="13" spans="1:29" x14ac:dyDescent="0.3">
      <c r="A13" s="171">
        <v>12</v>
      </c>
      <c r="B13" t="s">
        <v>695</v>
      </c>
      <c r="C13" t="s">
        <v>696</v>
      </c>
      <c r="D13" s="45" t="s">
        <v>492</v>
      </c>
      <c r="E13" s="27" t="s">
        <v>492</v>
      </c>
      <c r="F13" t="s">
        <v>516</v>
      </c>
      <c r="G13" s="27" t="s">
        <v>435</v>
      </c>
      <c r="H13" t="s">
        <v>120</v>
      </c>
      <c r="R13"/>
      <c r="S13" t="s">
        <v>697</v>
      </c>
      <c r="T13" t="s">
        <v>698</v>
      </c>
      <c r="U13" s="11" t="s">
        <v>2045</v>
      </c>
      <c r="V13" t="s">
        <v>729</v>
      </c>
      <c r="W13">
        <v>2211.0100000000002</v>
      </c>
      <c r="X13" t="s">
        <v>708</v>
      </c>
      <c r="Y13" t="s">
        <v>730</v>
      </c>
      <c r="AC13" s="176"/>
    </row>
    <row r="14" spans="1:29" x14ac:dyDescent="0.3">
      <c r="A14" s="171">
        <v>13</v>
      </c>
      <c r="B14" t="s">
        <v>695</v>
      </c>
      <c r="C14" t="s">
        <v>696</v>
      </c>
      <c r="D14" s="45" t="s">
        <v>492</v>
      </c>
      <c r="E14" s="27" t="s">
        <v>492</v>
      </c>
      <c r="F14" t="s">
        <v>516</v>
      </c>
      <c r="G14" s="27" t="s">
        <v>518</v>
      </c>
      <c r="H14" t="s">
        <v>129</v>
      </c>
      <c r="R14"/>
      <c r="S14" t="s">
        <v>697</v>
      </c>
      <c r="T14" t="s">
        <v>698</v>
      </c>
      <c r="U14" s="11" t="s">
        <v>2045</v>
      </c>
      <c r="V14" t="s">
        <v>731</v>
      </c>
      <c r="W14">
        <v>2211.0100000000002</v>
      </c>
      <c r="X14" t="s">
        <v>708</v>
      </c>
      <c r="Y14" t="s">
        <v>732</v>
      </c>
      <c r="AC14" s="176"/>
    </row>
    <row r="15" spans="1:29" x14ac:dyDescent="0.3">
      <c r="A15" s="171">
        <v>14</v>
      </c>
      <c r="B15" t="s">
        <v>695</v>
      </c>
      <c r="C15" t="s">
        <v>696</v>
      </c>
      <c r="D15" s="45" t="s">
        <v>492</v>
      </c>
      <c r="E15" s="27" t="s">
        <v>492</v>
      </c>
      <c r="F15" t="s">
        <v>516</v>
      </c>
      <c r="G15" s="27" t="s">
        <v>518</v>
      </c>
      <c r="H15" t="s">
        <v>133</v>
      </c>
      <c r="R15"/>
      <c r="S15" t="s">
        <v>697</v>
      </c>
      <c r="T15" t="s">
        <v>698</v>
      </c>
      <c r="U15" s="11" t="s">
        <v>2045</v>
      </c>
      <c r="V15" t="s">
        <v>733</v>
      </c>
      <c r="W15">
        <v>2211.0100000000002</v>
      </c>
      <c r="X15" t="s">
        <v>708</v>
      </c>
      <c r="Y15" t="s">
        <v>734</v>
      </c>
      <c r="AC15" s="176"/>
    </row>
    <row r="16" spans="1:29" x14ac:dyDescent="0.3">
      <c r="A16" s="171">
        <v>15</v>
      </c>
      <c r="B16" t="s">
        <v>695</v>
      </c>
      <c r="C16" t="s">
        <v>696</v>
      </c>
      <c r="D16" s="45" t="s">
        <v>492</v>
      </c>
      <c r="E16" s="27" t="s">
        <v>492</v>
      </c>
      <c r="F16" t="s">
        <v>516</v>
      </c>
      <c r="G16" s="27" t="s">
        <v>518</v>
      </c>
      <c r="H16" t="s">
        <v>137</v>
      </c>
      <c r="R16"/>
      <c r="S16" t="s">
        <v>697</v>
      </c>
      <c r="T16" t="s">
        <v>698</v>
      </c>
      <c r="U16" s="11" t="s">
        <v>2045</v>
      </c>
      <c r="V16" t="s">
        <v>735</v>
      </c>
      <c r="W16">
        <v>2211.0100000000002</v>
      </c>
      <c r="X16" t="s">
        <v>708</v>
      </c>
      <c r="Y16" t="s">
        <v>736</v>
      </c>
      <c r="AC16" s="176"/>
    </row>
    <row r="17" spans="1:30" x14ac:dyDescent="0.3">
      <c r="A17" s="171">
        <v>16</v>
      </c>
      <c r="B17" t="s">
        <v>695</v>
      </c>
      <c r="C17" t="s">
        <v>696</v>
      </c>
      <c r="D17" s="45" t="s">
        <v>492</v>
      </c>
      <c r="E17" s="27" t="s">
        <v>492</v>
      </c>
      <c r="F17" t="s">
        <v>516</v>
      </c>
      <c r="G17" s="27" t="s">
        <v>435</v>
      </c>
      <c r="H17" t="s">
        <v>144</v>
      </c>
      <c r="R17"/>
      <c r="S17" t="s">
        <v>697</v>
      </c>
      <c r="T17" t="s">
        <v>698</v>
      </c>
      <c r="U17" s="11" t="s">
        <v>2045</v>
      </c>
      <c r="V17" t="s">
        <v>737</v>
      </c>
      <c r="W17">
        <v>2211.0100000000002</v>
      </c>
      <c r="X17" t="s">
        <v>708</v>
      </c>
      <c r="Y17" t="s">
        <v>738</v>
      </c>
      <c r="AC17" s="176"/>
    </row>
    <row r="18" spans="1:30" x14ac:dyDescent="0.3">
      <c r="A18" s="171">
        <v>17</v>
      </c>
      <c r="B18" t="s">
        <v>695</v>
      </c>
      <c r="C18" t="s">
        <v>696</v>
      </c>
      <c r="D18" s="45" t="s">
        <v>492</v>
      </c>
      <c r="E18" s="27" t="s">
        <v>492</v>
      </c>
      <c r="F18" t="s">
        <v>516</v>
      </c>
      <c r="G18" s="27" t="s">
        <v>402</v>
      </c>
      <c r="H18" t="s">
        <v>156</v>
      </c>
      <c r="R18"/>
      <c r="S18" t="s">
        <v>697</v>
      </c>
      <c r="T18" t="s">
        <v>698</v>
      </c>
      <c r="U18" s="11" t="s">
        <v>2045</v>
      </c>
      <c r="V18" t="s">
        <v>739</v>
      </c>
      <c r="W18">
        <v>2211.0100000000002</v>
      </c>
      <c r="X18" t="s">
        <v>708</v>
      </c>
      <c r="Y18" t="s">
        <v>740</v>
      </c>
      <c r="AC18" s="176"/>
    </row>
    <row r="19" spans="1:30" x14ac:dyDescent="0.3">
      <c r="A19" s="171">
        <v>18</v>
      </c>
      <c r="B19" t="s">
        <v>695</v>
      </c>
      <c r="C19" t="s">
        <v>696</v>
      </c>
      <c r="D19" s="45" t="s">
        <v>492</v>
      </c>
      <c r="E19" s="27" t="s">
        <v>492</v>
      </c>
      <c r="F19" t="s">
        <v>516</v>
      </c>
      <c r="G19" s="27" t="s">
        <v>435</v>
      </c>
      <c r="H19" t="s">
        <v>163</v>
      </c>
      <c r="R19"/>
      <c r="S19" t="s">
        <v>697</v>
      </c>
      <c r="T19" t="s">
        <v>698</v>
      </c>
      <c r="U19" s="11" t="s">
        <v>2045</v>
      </c>
      <c r="V19" t="s">
        <v>741</v>
      </c>
      <c r="W19">
        <v>2211.0100000000002</v>
      </c>
      <c r="X19" t="s">
        <v>708</v>
      </c>
      <c r="Y19" t="s">
        <v>742</v>
      </c>
      <c r="AC19" s="176"/>
    </row>
    <row r="20" spans="1:30" x14ac:dyDescent="0.3">
      <c r="A20" s="171">
        <v>19</v>
      </c>
      <c r="B20" t="s">
        <v>695</v>
      </c>
      <c r="C20" t="s">
        <v>696</v>
      </c>
      <c r="D20" s="45" t="s">
        <v>492</v>
      </c>
      <c r="E20" s="27" t="s">
        <v>492</v>
      </c>
      <c r="F20" t="s">
        <v>516</v>
      </c>
      <c r="G20" s="27" t="s">
        <v>520</v>
      </c>
      <c r="H20" t="s">
        <v>169</v>
      </c>
      <c r="R20"/>
      <c r="S20" t="s">
        <v>697</v>
      </c>
      <c r="T20" t="s">
        <v>698</v>
      </c>
      <c r="U20" s="11" t="s">
        <v>2045</v>
      </c>
      <c r="V20" t="s">
        <v>743</v>
      </c>
      <c r="W20" s="8" t="s">
        <v>744</v>
      </c>
      <c r="X20" t="s">
        <v>745</v>
      </c>
      <c r="AA20" s="3"/>
      <c r="AC20" s="176"/>
    </row>
    <row r="21" spans="1:30" x14ac:dyDescent="0.3">
      <c r="A21" s="171">
        <v>20</v>
      </c>
      <c r="B21" t="s">
        <v>695</v>
      </c>
      <c r="C21" t="s">
        <v>696</v>
      </c>
      <c r="D21" s="45" t="s">
        <v>492</v>
      </c>
      <c r="E21" s="27" t="s">
        <v>492</v>
      </c>
      <c r="F21" t="s">
        <v>516</v>
      </c>
      <c r="R21"/>
      <c r="S21" t="s">
        <v>697</v>
      </c>
      <c r="T21" t="s">
        <v>698</v>
      </c>
      <c r="U21" s="11" t="s">
        <v>2045</v>
      </c>
      <c r="V21" t="s">
        <v>743</v>
      </c>
      <c r="W21" s="8" t="s">
        <v>746</v>
      </c>
      <c r="X21" t="s">
        <v>747</v>
      </c>
      <c r="AA21" s="3"/>
      <c r="AC21" s="176"/>
      <c r="AD21" s="48"/>
    </row>
    <row r="22" spans="1:30" x14ac:dyDescent="0.3">
      <c r="A22" s="171">
        <v>21</v>
      </c>
      <c r="B22" t="s">
        <v>695</v>
      </c>
      <c r="C22" t="s">
        <v>696</v>
      </c>
      <c r="D22" s="45" t="s">
        <v>492</v>
      </c>
      <c r="E22" s="27" t="s">
        <v>492</v>
      </c>
      <c r="F22" t="s">
        <v>516</v>
      </c>
      <c r="O22" s="27"/>
      <c r="P22" s="27"/>
      <c r="R22"/>
      <c r="S22" t="s">
        <v>697</v>
      </c>
      <c r="T22" t="s">
        <v>698</v>
      </c>
      <c r="U22" s="11" t="s">
        <v>2045</v>
      </c>
      <c r="V22" t="s">
        <v>743</v>
      </c>
      <c r="W22">
        <v>2221.14</v>
      </c>
      <c r="X22" t="s">
        <v>748</v>
      </c>
      <c r="AA22" s="3"/>
      <c r="AC22" s="176"/>
    </row>
    <row r="23" spans="1:30" x14ac:dyDescent="0.3">
      <c r="A23" s="171">
        <v>22</v>
      </c>
      <c r="B23" t="s">
        <v>695</v>
      </c>
      <c r="C23" t="s">
        <v>696</v>
      </c>
      <c r="D23" s="45" t="s">
        <v>492</v>
      </c>
      <c r="E23" s="27" t="s">
        <v>492</v>
      </c>
      <c r="F23" t="s">
        <v>516</v>
      </c>
      <c r="O23" s="27"/>
      <c r="P23" s="27"/>
      <c r="R23"/>
      <c r="S23" t="s">
        <v>697</v>
      </c>
      <c r="T23" t="s">
        <v>698</v>
      </c>
      <c r="U23" s="11" t="s">
        <v>2045</v>
      </c>
      <c r="V23" t="s">
        <v>743</v>
      </c>
      <c r="W23">
        <v>1002.01</v>
      </c>
      <c r="X23" t="s">
        <v>749</v>
      </c>
      <c r="Y23" t="s">
        <v>750</v>
      </c>
      <c r="AA23" s="3"/>
      <c r="AB23" t="s">
        <v>751</v>
      </c>
      <c r="AC23" s="176" t="s">
        <v>752</v>
      </c>
    </row>
    <row r="24" spans="1:30" x14ac:dyDescent="0.3">
      <c r="A24" s="171">
        <v>23</v>
      </c>
      <c r="B24" t="s">
        <v>695</v>
      </c>
      <c r="C24" t="s">
        <v>696</v>
      </c>
      <c r="D24" s="45" t="s">
        <v>492</v>
      </c>
      <c r="E24" s="27" t="s">
        <v>492</v>
      </c>
      <c r="F24" t="s">
        <v>516</v>
      </c>
      <c r="O24" s="27"/>
      <c r="P24" s="27"/>
      <c r="R24"/>
      <c r="S24" t="s">
        <v>753</v>
      </c>
      <c r="T24" t="s">
        <v>754</v>
      </c>
      <c r="U24" s="11" t="s">
        <v>2046</v>
      </c>
      <c r="V24" s="44" t="s">
        <v>699</v>
      </c>
      <c r="W24" s="44" t="s">
        <v>700</v>
      </c>
      <c r="X24" s="44" t="s">
        <v>701</v>
      </c>
      <c r="Y24" s="44" t="s">
        <v>702</v>
      </c>
      <c r="Z24" s="44" t="s">
        <v>703</v>
      </c>
      <c r="AA24" s="44" t="s">
        <v>704</v>
      </c>
      <c r="AB24" s="44" t="s">
        <v>705</v>
      </c>
      <c r="AC24" s="177" t="s">
        <v>706</v>
      </c>
    </row>
    <row r="25" spans="1:30" x14ac:dyDescent="0.3">
      <c r="A25" s="171">
        <v>24</v>
      </c>
      <c r="B25" t="s">
        <v>695</v>
      </c>
      <c r="C25" t="s">
        <v>696</v>
      </c>
      <c r="D25" s="45" t="s">
        <v>492</v>
      </c>
      <c r="E25" s="27" t="s">
        <v>492</v>
      </c>
      <c r="F25" t="s">
        <v>516</v>
      </c>
      <c r="O25" s="27"/>
      <c r="P25" s="27"/>
      <c r="R25"/>
      <c r="S25" t="s">
        <v>753</v>
      </c>
      <c r="T25" t="s">
        <v>754</v>
      </c>
      <c r="U25" s="11" t="s">
        <v>2046</v>
      </c>
      <c r="V25" t="s">
        <v>755</v>
      </c>
      <c r="W25" s="9" t="s">
        <v>756</v>
      </c>
      <c r="X25" s="9" t="s">
        <v>757</v>
      </c>
      <c r="Y25" t="s">
        <v>709</v>
      </c>
      <c r="AC25" s="176"/>
    </row>
    <row r="26" spans="1:30" x14ac:dyDescent="0.3">
      <c r="A26" s="171">
        <v>25</v>
      </c>
      <c r="B26" t="s">
        <v>695</v>
      </c>
      <c r="C26" t="s">
        <v>696</v>
      </c>
      <c r="D26" s="45" t="s">
        <v>492</v>
      </c>
      <c r="E26" s="27" t="s">
        <v>492</v>
      </c>
      <c r="F26" t="s">
        <v>516</v>
      </c>
      <c r="O26" s="27"/>
      <c r="P26" s="27"/>
      <c r="R26"/>
      <c r="S26" t="s">
        <v>753</v>
      </c>
      <c r="T26" t="s">
        <v>754</v>
      </c>
      <c r="U26" s="11" t="s">
        <v>2046</v>
      </c>
      <c r="V26" t="s">
        <v>758</v>
      </c>
      <c r="W26" s="9" t="s">
        <v>756</v>
      </c>
      <c r="X26" s="9" t="s">
        <v>757</v>
      </c>
      <c r="Y26" t="s">
        <v>711</v>
      </c>
      <c r="AC26" s="176"/>
    </row>
    <row r="27" spans="1:30" x14ac:dyDescent="0.3">
      <c r="A27" s="171">
        <v>26</v>
      </c>
      <c r="B27" t="s">
        <v>695</v>
      </c>
      <c r="C27" t="s">
        <v>696</v>
      </c>
      <c r="D27" s="45" t="s">
        <v>492</v>
      </c>
      <c r="E27" s="27" t="s">
        <v>492</v>
      </c>
      <c r="F27" t="s">
        <v>516</v>
      </c>
      <c r="O27" s="27"/>
      <c r="P27" s="27"/>
      <c r="R27"/>
      <c r="S27" t="s">
        <v>753</v>
      </c>
      <c r="T27" t="s">
        <v>754</v>
      </c>
      <c r="U27" s="11" t="s">
        <v>2046</v>
      </c>
      <c r="V27" t="s">
        <v>759</v>
      </c>
      <c r="W27" s="9" t="s">
        <v>756</v>
      </c>
      <c r="X27" s="9" t="s">
        <v>757</v>
      </c>
      <c r="Y27" t="s">
        <v>713</v>
      </c>
      <c r="AC27" s="176"/>
    </row>
    <row r="28" spans="1:30" x14ac:dyDescent="0.3">
      <c r="A28" s="171">
        <v>27</v>
      </c>
      <c r="B28" t="s">
        <v>695</v>
      </c>
      <c r="C28" t="s">
        <v>696</v>
      </c>
      <c r="D28" s="45" t="s">
        <v>492</v>
      </c>
      <c r="E28" s="27" t="s">
        <v>492</v>
      </c>
      <c r="F28" t="s">
        <v>516</v>
      </c>
      <c r="O28" s="27"/>
      <c r="P28" s="27"/>
      <c r="R28"/>
      <c r="S28" t="s">
        <v>753</v>
      </c>
      <c r="T28" t="s">
        <v>754</v>
      </c>
      <c r="U28" s="11" t="s">
        <v>2046</v>
      </c>
      <c r="V28" t="s">
        <v>760</v>
      </c>
      <c r="W28" s="9" t="s">
        <v>756</v>
      </c>
      <c r="X28" s="9" t="s">
        <v>757</v>
      </c>
      <c r="Y28" t="s">
        <v>715</v>
      </c>
      <c r="AC28" s="176"/>
    </row>
    <row r="29" spans="1:30" x14ac:dyDescent="0.3">
      <c r="A29" s="171">
        <v>28</v>
      </c>
      <c r="B29" t="s">
        <v>695</v>
      </c>
      <c r="C29" t="s">
        <v>696</v>
      </c>
      <c r="D29" s="45" t="s">
        <v>492</v>
      </c>
      <c r="E29" s="27" t="s">
        <v>492</v>
      </c>
      <c r="F29" t="s">
        <v>516</v>
      </c>
      <c r="O29" s="27"/>
      <c r="P29" s="27"/>
      <c r="R29"/>
      <c r="S29" t="s">
        <v>753</v>
      </c>
      <c r="T29" t="s">
        <v>754</v>
      </c>
      <c r="U29" s="11" t="s">
        <v>2046</v>
      </c>
      <c r="V29" t="s">
        <v>761</v>
      </c>
      <c r="W29" s="9" t="s">
        <v>756</v>
      </c>
      <c r="X29" s="9" t="s">
        <v>757</v>
      </c>
      <c r="Y29" t="s">
        <v>717</v>
      </c>
      <c r="AC29" s="176"/>
    </row>
    <row r="30" spans="1:30" x14ac:dyDescent="0.3">
      <c r="A30" s="171">
        <v>29</v>
      </c>
      <c r="B30" t="s">
        <v>695</v>
      </c>
      <c r="C30" t="s">
        <v>696</v>
      </c>
      <c r="D30" s="45" t="s">
        <v>492</v>
      </c>
      <c r="E30" s="27" t="s">
        <v>492</v>
      </c>
      <c r="F30" t="s">
        <v>516</v>
      </c>
      <c r="O30" s="27"/>
      <c r="P30" s="27"/>
      <c r="R30"/>
      <c r="S30" t="s">
        <v>753</v>
      </c>
      <c r="T30" t="s">
        <v>754</v>
      </c>
      <c r="U30" s="11" t="s">
        <v>2046</v>
      </c>
      <c r="V30" t="s">
        <v>762</v>
      </c>
      <c r="W30" s="9" t="s">
        <v>756</v>
      </c>
      <c r="X30" s="9" t="s">
        <v>757</v>
      </c>
      <c r="Y30" t="s">
        <v>719</v>
      </c>
      <c r="AC30" s="176"/>
    </row>
    <row r="31" spans="1:30" x14ac:dyDescent="0.3">
      <c r="A31" s="171">
        <v>30</v>
      </c>
      <c r="B31" t="s">
        <v>695</v>
      </c>
      <c r="C31" t="s">
        <v>696</v>
      </c>
      <c r="D31" s="45" t="s">
        <v>492</v>
      </c>
      <c r="E31" s="27" t="s">
        <v>492</v>
      </c>
      <c r="F31" t="s">
        <v>516</v>
      </c>
      <c r="O31" s="27"/>
      <c r="P31" s="27"/>
      <c r="R31"/>
      <c r="S31" t="s">
        <v>753</v>
      </c>
      <c r="T31" t="s">
        <v>754</v>
      </c>
      <c r="U31" s="11" t="s">
        <v>2046</v>
      </c>
      <c r="V31" t="s">
        <v>763</v>
      </c>
      <c r="W31" s="9" t="s">
        <v>756</v>
      </c>
      <c r="X31" s="9" t="s">
        <v>757</v>
      </c>
      <c r="Y31" t="s">
        <v>721</v>
      </c>
      <c r="AC31" s="176"/>
    </row>
    <row r="32" spans="1:30" x14ac:dyDescent="0.3">
      <c r="A32" s="171">
        <v>31</v>
      </c>
      <c r="B32" t="s">
        <v>695</v>
      </c>
      <c r="C32" t="s">
        <v>696</v>
      </c>
      <c r="D32" s="45" t="s">
        <v>492</v>
      </c>
      <c r="E32" s="27" t="s">
        <v>492</v>
      </c>
      <c r="F32" t="s">
        <v>516</v>
      </c>
      <c r="O32" s="27"/>
      <c r="P32" s="27"/>
      <c r="R32"/>
      <c r="S32" t="s">
        <v>753</v>
      </c>
      <c r="T32" t="s">
        <v>754</v>
      </c>
      <c r="U32" s="11" t="s">
        <v>2046</v>
      </c>
      <c r="V32" t="s">
        <v>764</v>
      </c>
      <c r="W32" s="9" t="s">
        <v>756</v>
      </c>
      <c r="X32" s="9" t="s">
        <v>757</v>
      </c>
      <c r="Y32" t="s">
        <v>719</v>
      </c>
      <c r="AC32" s="176"/>
    </row>
    <row r="33" spans="1:32" x14ac:dyDescent="0.3">
      <c r="A33" s="171">
        <v>32</v>
      </c>
      <c r="B33" t="s">
        <v>695</v>
      </c>
      <c r="C33" t="s">
        <v>696</v>
      </c>
      <c r="D33" s="45" t="s">
        <v>492</v>
      </c>
      <c r="E33" s="27" t="s">
        <v>492</v>
      </c>
      <c r="F33" t="s">
        <v>516</v>
      </c>
      <c r="O33" s="27"/>
      <c r="P33" s="27"/>
      <c r="R33"/>
      <c r="S33" t="s">
        <v>753</v>
      </c>
      <c r="T33" t="s">
        <v>754</v>
      </c>
      <c r="U33" s="11" t="s">
        <v>2046</v>
      </c>
      <c r="V33" t="s">
        <v>765</v>
      </c>
      <c r="W33" s="9" t="s">
        <v>756</v>
      </c>
      <c r="X33" s="9" t="s">
        <v>757</v>
      </c>
      <c r="Y33" t="s">
        <v>724</v>
      </c>
      <c r="AC33" s="176"/>
    </row>
    <row r="34" spans="1:32" x14ac:dyDescent="0.3">
      <c r="A34" s="171">
        <v>33</v>
      </c>
      <c r="B34" t="s">
        <v>695</v>
      </c>
      <c r="C34" t="s">
        <v>696</v>
      </c>
      <c r="D34" s="45" t="s">
        <v>492</v>
      </c>
      <c r="E34" s="27" t="s">
        <v>492</v>
      </c>
      <c r="F34" t="s">
        <v>516</v>
      </c>
      <c r="O34" s="27"/>
      <c r="P34" s="27"/>
      <c r="R34"/>
      <c r="S34" t="s">
        <v>753</v>
      </c>
      <c r="T34" t="s">
        <v>754</v>
      </c>
      <c r="U34" s="11" t="s">
        <v>2046</v>
      </c>
      <c r="V34" t="s">
        <v>766</v>
      </c>
      <c r="W34" s="9" t="s">
        <v>756</v>
      </c>
      <c r="X34" s="9" t="s">
        <v>757</v>
      </c>
      <c r="Y34" t="s">
        <v>726</v>
      </c>
      <c r="AC34" s="176"/>
    </row>
    <row r="35" spans="1:32" x14ac:dyDescent="0.3">
      <c r="A35" s="171">
        <v>34</v>
      </c>
      <c r="B35" t="s">
        <v>695</v>
      </c>
      <c r="C35" t="s">
        <v>696</v>
      </c>
      <c r="D35" s="45" t="s">
        <v>492</v>
      </c>
      <c r="E35" s="27" t="s">
        <v>492</v>
      </c>
      <c r="F35" t="s">
        <v>516</v>
      </c>
      <c r="O35" s="27"/>
      <c r="P35" s="27"/>
      <c r="R35"/>
      <c r="S35" t="s">
        <v>753</v>
      </c>
      <c r="T35" t="s">
        <v>754</v>
      </c>
      <c r="U35" s="11" t="s">
        <v>2046</v>
      </c>
      <c r="V35" t="s">
        <v>767</v>
      </c>
      <c r="W35" s="9" t="s">
        <v>756</v>
      </c>
      <c r="X35" s="9" t="s">
        <v>757</v>
      </c>
      <c r="Y35" t="s">
        <v>728</v>
      </c>
      <c r="AC35" s="176"/>
    </row>
    <row r="36" spans="1:32" x14ac:dyDescent="0.3">
      <c r="A36" s="171">
        <v>35</v>
      </c>
      <c r="B36" t="s">
        <v>695</v>
      </c>
      <c r="C36" t="s">
        <v>696</v>
      </c>
      <c r="D36" s="45" t="s">
        <v>492</v>
      </c>
      <c r="E36" s="27" t="s">
        <v>492</v>
      </c>
      <c r="F36" t="s">
        <v>516</v>
      </c>
      <c r="O36" s="27"/>
      <c r="P36" s="27"/>
      <c r="R36"/>
      <c r="S36" t="s">
        <v>753</v>
      </c>
      <c r="T36" t="s">
        <v>754</v>
      </c>
      <c r="U36" s="11" t="s">
        <v>2046</v>
      </c>
      <c r="V36" t="s">
        <v>768</v>
      </c>
      <c r="W36" s="9" t="s">
        <v>756</v>
      </c>
      <c r="X36" s="9" t="s">
        <v>757</v>
      </c>
      <c r="Y36" t="s">
        <v>730</v>
      </c>
      <c r="AC36" s="176"/>
    </row>
    <row r="37" spans="1:32" x14ac:dyDescent="0.3">
      <c r="A37" s="171">
        <v>36</v>
      </c>
      <c r="B37" t="s">
        <v>695</v>
      </c>
      <c r="C37" t="s">
        <v>696</v>
      </c>
      <c r="D37" s="45" t="s">
        <v>492</v>
      </c>
      <c r="E37" s="27" t="s">
        <v>492</v>
      </c>
      <c r="F37" t="s">
        <v>516</v>
      </c>
      <c r="O37" s="27"/>
      <c r="P37" s="27"/>
      <c r="R37"/>
      <c r="S37" t="s">
        <v>753</v>
      </c>
      <c r="T37" t="s">
        <v>754</v>
      </c>
      <c r="U37" s="11" t="s">
        <v>2046</v>
      </c>
      <c r="V37" t="s">
        <v>769</v>
      </c>
      <c r="W37" s="9" t="s">
        <v>756</v>
      </c>
      <c r="X37" s="9" t="s">
        <v>757</v>
      </c>
      <c r="Y37" t="s">
        <v>732</v>
      </c>
      <c r="AC37" s="176"/>
    </row>
    <row r="38" spans="1:32" x14ac:dyDescent="0.3">
      <c r="A38" s="171">
        <v>37</v>
      </c>
      <c r="B38" t="s">
        <v>695</v>
      </c>
      <c r="C38" t="s">
        <v>696</v>
      </c>
      <c r="D38" s="45" t="s">
        <v>492</v>
      </c>
      <c r="E38" s="27" t="s">
        <v>492</v>
      </c>
      <c r="F38" t="s">
        <v>516</v>
      </c>
      <c r="O38" s="27"/>
      <c r="P38" s="27"/>
      <c r="R38"/>
      <c r="S38" t="s">
        <v>753</v>
      </c>
      <c r="T38" t="s">
        <v>754</v>
      </c>
      <c r="U38" s="11" t="s">
        <v>2046</v>
      </c>
      <c r="V38" t="s">
        <v>770</v>
      </c>
      <c r="W38" s="9" t="s">
        <v>756</v>
      </c>
      <c r="X38" s="9" t="s">
        <v>757</v>
      </c>
      <c r="Y38" t="s">
        <v>734</v>
      </c>
      <c r="AC38" s="176"/>
    </row>
    <row r="39" spans="1:32" x14ac:dyDescent="0.3">
      <c r="A39" s="171">
        <v>38</v>
      </c>
      <c r="B39" t="s">
        <v>695</v>
      </c>
      <c r="C39" t="s">
        <v>696</v>
      </c>
      <c r="D39" s="45" t="s">
        <v>492</v>
      </c>
      <c r="E39" s="27" t="s">
        <v>492</v>
      </c>
      <c r="F39" t="s">
        <v>516</v>
      </c>
      <c r="O39" s="27"/>
      <c r="P39" s="27"/>
      <c r="R39"/>
      <c r="S39" t="s">
        <v>753</v>
      </c>
      <c r="T39" t="s">
        <v>754</v>
      </c>
      <c r="U39" s="11" t="s">
        <v>2046</v>
      </c>
      <c r="V39" t="s">
        <v>771</v>
      </c>
      <c r="W39" s="9" t="s">
        <v>756</v>
      </c>
      <c r="X39" s="9" t="s">
        <v>757</v>
      </c>
      <c r="Y39" t="s">
        <v>736</v>
      </c>
      <c r="AC39" s="176"/>
    </row>
    <row r="40" spans="1:32" x14ac:dyDescent="0.3">
      <c r="A40" s="171">
        <v>39</v>
      </c>
      <c r="B40" t="s">
        <v>695</v>
      </c>
      <c r="C40" t="s">
        <v>696</v>
      </c>
      <c r="D40" s="45" t="s">
        <v>492</v>
      </c>
      <c r="E40" s="27" t="s">
        <v>492</v>
      </c>
      <c r="F40" t="s">
        <v>516</v>
      </c>
      <c r="O40" s="27"/>
      <c r="P40" s="27"/>
      <c r="R40"/>
      <c r="S40" t="s">
        <v>753</v>
      </c>
      <c r="T40" t="s">
        <v>754</v>
      </c>
      <c r="U40" s="11" t="s">
        <v>2046</v>
      </c>
      <c r="V40" t="s">
        <v>772</v>
      </c>
      <c r="W40" s="9" t="s">
        <v>756</v>
      </c>
      <c r="X40" s="9" t="s">
        <v>757</v>
      </c>
      <c r="Y40" t="s">
        <v>738</v>
      </c>
      <c r="AC40" s="176"/>
    </row>
    <row r="41" spans="1:32" x14ac:dyDescent="0.3">
      <c r="A41" s="171">
        <v>40</v>
      </c>
      <c r="B41" t="s">
        <v>695</v>
      </c>
      <c r="C41" t="s">
        <v>696</v>
      </c>
      <c r="D41" s="45" t="s">
        <v>492</v>
      </c>
      <c r="E41" s="27" t="s">
        <v>492</v>
      </c>
      <c r="F41" t="s">
        <v>516</v>
      </c>
      <c r="O41" s="27"/>
      <c r="P41" s="27"/>
      <c r="R41"/>
      <c r="S41" t="s">
        <v>753</v>
      </c>
      <c r="T41" t="s">
        <v>754</v>
      </c>
      <c r="U41" s="11" t="s">
        <v>2046</v>
      </c>
      <c r="V41" t="s">
        <v>773</v>
      </c>
      <c r="W41" s="9" t="s">
        <v>756</v>
      </c>
      <c r="X41" s="9" t="s">
        <v>757</v>
      </c>
      <c r="Y41" t="s">
        <v>740</v>
      </c>
      <c r="AC41" s="176"/>
    </row>
    <row r="42" spans="1:32" x14ac:dyDescent="0.3">
      <c r="A42" s="171">
        <v>41</v>
      </c>
      <c r="B42" t="s">
        <v>695</v>
      </c>
      <c r="C42" t="s">
        <v>696</v>
      </c>
      <c r="D42" s="45" t="s">
        <v>492</v>
      </c>
      <c r="E42" s="27" t="s">
        <v>492</v>
      </c>
      <c r="F42" t="s">
        <v>516</v>
      </c>
      <c r="O42" s="27"/>
      <c r="P42" s="27"/>
      <c r="R42"/>
      <c r="S42" t="s">
        <v>753</v>
      </c>
      <c r="T42" t="s">
        <v>754</v>
      </c>
      <c r="U42" s="11" t="s">
        <v>2046</v>
      </c>
      <c r="V42" t="s">
        <v>774</v>
      </c>
      <c r="W42" s="9" t="s">
        <v>756</v>
      </c>
      <c r="X42" s="9" t="s">
        <v>757</v>
      </c>
      <c r="Y42" t="s">
        <v>742</v>
      </c>
      <c r="AC42" s="176"/>
    </row>
    <row r="43" spans="1:32" x14ac:dyDescent="0.3">
      <c r="A43" s="171">
        <v>42</v>
      </c>
      <c r="B43" t="s">
        <v>695</v>
      </c>
      <c r="C43" t="s">
        <v>696</v>
      </c>
      <c r="D43" s="45" t="s">
        <v>492</v>
      </c>
      <c r="E43" s="27" t="s">
        <v>492</v>
      </c>
      <c r="F43" t="s">
        <v>516</v>
      </c>
      <c r="O43" s="27"/>
      <c r="P43" s="27"/>
      <c r="R43"/>
      <c r="S43" t="s">
        <v>753</v>
      </c>
      <c r="T43" t="s">
        <v>754</v>
      </c>
      <c r="U43" s="11" t="s">
        <v>2046</v>
      </c>
      <c r="V43" t="s">
        <v>775</v>
      </c>
      <c r="W43">
        <v>1002.01</v>
      </c>
      <c r="X43" t="s">
        <v>749</v>
      </c>
      <c r="Y43" t="s">
        <v>750</v>
      </c>
      <c r="AA43" s="3"/>
      <c r="AB43" t="s">
        <v>751</v>
      </c>
      <c r="AC43" s="176" t="s">
        <v>752</v>
      </c>
    </row>
    <row r="44" spans="1:32" s="176" customFormat="1" x14ac:dyDescent="0.3">
      <c r="A44" s="171">
        <v>43</v>
      </c>
      <c r="B44" t="s">
        <v>695</v>
      </c>
      <c r="C44" t="s">
        <v>696</v>
      </c>
      <c r="D44" s="45" t="s">
        <v>492</v>
      </c>
      <c r="E44" s="27" t="s">
        <v>492</v>
      </c>
      <c r="F44" t="s">
        <v>516</v>
      </c>
      <c r="O44" s="183"/>
      <c r="P44" s="183"/>
      <c r="S44" s="176" t="s">
        <v>753</v>
      </c>
      <c r="T44" s="176" t="s">
        <v>754</v>
      </c>
      <c r="U44" s="11" t="s">
        <v>2046</v>
      </c>
      <c r="V44" s="176" t="s">
        <v>775</v>
      </c>
      <c r="W44" s="184">
        <v>2221.14</v>
      </c>
      <c r="X44" s="176" t="s">
        <v>748</v>
      </c>
      <c r="AF44" s="172"/>
    </row>
    <row r="45" spans="1:32" x14ac:dyDescent="0.3">
      <c r="A45" s="171">
        <v>44</v>
      </c>
      <c r="B45" s="176" t="s">
        <v>776</v>
      </c>
      <c r="C45" s="176" t="s">
        <v>777</v>
      </c>
      <c r="D45" s="44" t="s">
        <v>504</v>
      </c>
      <c r="E45" s="44" t="s">
        <v>505</v>
      </c>
      <c r="F45" s="44" t="s">
        <v>506</v>
      </c>
      <c r="G45" s="44" t="s">
        <v>185</v>
      </c>
      <c r="H45" s="44" t="s">
        <v>115</v>
      </c>
      <c r="I45" s="44" t="s">
        <v>524</v>
      </c>
      <c r="J45" s="44" t="s">
        <v>508</v>
      </c>
      <c r="K45" s="177" t="s">
        <v>509</v>
      </c>
      <c r="L45" s="44" t="s">
        <v>510</v>
      </c>
      <c r="M45" s="44" t="s">
        <v>511</v>
      </c>
      <c r="N45" s="44" t="s">
        <v>512</v>
      </c>
      <c r="O45" s="44" t="s">
        <v>513</v>
      </c>
      <c r="P45" s="44" t="s">
        <v>514</v>
      </c>
      <c r="Q45" s="44" t="s">
        <v>515</v>
      </c>
      <c r="R45"/>
      <c r="S45" t="s">
        <v>778</v>
      </c>
      <c r="T45" t="s">
        <v>779</v>
      </c>
      <c r="U45" s="11" t="s">
        <v>2045</v>
      </c>
      <c r="V45" s="44" t="s">
        <v>699</v>
      </c>
      <c r="W45" s="44" t="s">
        <v>700</v>
      </c>
      <c r="X45" s="44" t="s">
        <v>701</v>
      </c>
      <c r="Y45" s="44" t="s">
        <v>702</v>
      </c>
      <c r="Z45" s="44" t="s">
        <v>703</v>
      </c>
      <c r="AA45" s="44" t="s">
        <v>704</v>
      </c>
      <c r="AB45" s="44" t="s">
        <v>705</v>
      </c>
      <c r="AC45" s="177" t="s">
        <v>706</v>
      </c>
    </row>
    <row r="46" spans="1:32" x14ac:dyDescent="0.3">
      <c r="A46" s="171">
        <v>45</v>
      </c>
      <c r="B46" t="s">
        <v>776</v>
      </c>
      <c r="C46" t="s">
        <v>777</v>
      </c>
      <c r="D46" s="27" t="s">
        <v>475</v>
      </c>
      <c r="E46" s="27" t="s">
        <v>475</v>
      </c>
      <c r="F46" t="s">
        <v>575</v>
      </c>
      <c r="G46" s="27" t="s">
        <v>435</v>
      </c>
      <c r="H46" t="s">
        <v>163</v>
      </c>
      <c r="J46" s="19"/>
      <c r="K46" s="178"/>
      <c r="L46" s="19"/>
      <c r="M46" s="19"/>
      <c r="N46" s="19"/>
      <c r="O46" s="19"/>
      <c r="P46" s="19"/>
      <c r="Q46" s="19"/>
      <c r="R46"/>
      <c r="S46" t="s">
        <v>778</v>
      </c>
      <c r="T46" t="s">
        <v>779</v>
      </c>
      <c r="U46" s="11" t="s">
        <v>2045</v>
      </c>
      <c r="V46" t="s">
        <v>707</v>
      </c>
      <c r="W46">
        <v>2211.0100000000002</v>
      </c>
      <c r="X46" t="s">
        <v>708</v>
      </c>
      <c r="Y46" t="s">
        <v>709</v>
      </c>
      <c r="AC46" s="176"/>
    </row>
    <row r="47" spans="1:32" x14ac:dyDescent="0.3">
      <c r="A47" s="171">
        <v>46</v>
      </c>
      <c r="B47" t="s">
        <v>776</v>
      </c>
      <c r="C47" t="s">
        <v>777</v>
      </c>
      <c r="D47" s="27" t="s">
        <v>475</v>
      </c>
      <c r="E47" s="27" t="s">
        <v>475</v>
      </c>
      <c r="F47" t="s">
        <v>575</v>
      </c>
      <c r="G47" s="27" t="s">
        <v>435</v>
      </c>
      <c r="H47" t="s">
        <v>167</v>
      </c>
      <c r="J47" s="19"/>
      <c r="K47" s="178"/>
      <c r="L47" s="19"/>
      <c r="M47" s="19"/>
      <c r="N47" s="19"/>
      <c r="O47" s="19"/>
      <c r="P47" s="19"/>
      <c r="Q47" s="19"/>
      <c r="R47"/>
      <c r="S47" t="s">
        <v>778</v>
      </c>
      <c r="T47" t="s">
        <v>779</v>
      </c>
      <c r="U47" s="11" t="s">
        <v>2045</v>
      </c>
      <c r="V47" t="s">
        <v>710</v>
      </c>
      <c r="W47">
        <v>2211.0100000000002</v>
      </c>
      <c r="X47" t="s">
        <v>708</v>
      </c>
      <c r="Y47" t="s">
        <v>711</v>
      </c>
      <c r="AC47" s="176"/>
    </row>
    <row r="48" spans="1:32" x14ac:dyDescent="0.3">
      <c r="A48" s="171">
        <v>47</v>
      </c>
      <c r="B48" t="s">
        <v>776</v>
      </c>
      <c r="C48" t="s">
        <v>777</v>
      </c>
      <c r="D48" s="27" t="s">
        <v>475</v>
      </c>
      <c r="E48" s="27" t="s">
        <v>475</v>
      </c>
      <c r="F48" t="s">
        <v>575</v>
      </c>
      <c r="G48" s="27" t="s">
        <v>435</v>
      </c>
      <c r="H48" t="s">
        <v>144</v>
      </c>
      <c r="J48" s="19"/>
      <c r="K48" s="178"/>
      <c r="L48" s="19"/>
      <c r="M48" s="19"/>
      <c r="N48" s="19"/>
      <c r="O48" s="19"/>
      <c r="P48" s="19"/>
      <c r="Q48" s="19"/>
      <c r="R48"/>
      <c r="S48" t="s">
        <v>778</v>
      </c>
      <c r="T48" t="s">
        <v>779</v>
      </c>
      <c r="U48" s="11" t="s">
        <v>2045</v>
      </c>
      <c r="V48" t="s">
        <v>712</v>
      </c>
      <c r="W48">
        <v>2211.0100000000002</v>
      </c>
      <c r="X48" t="s">
        <v>708</v>
      </c>
      <c r="Y48" t="s">
        <v>713</v>
      </c>
      <c r="AC48" s="176"/>
    </row>
    <row r="49" spans="1:29" x14ac:dyDescent="0.3">
      <c r="A49" s="171">
        <v>48</v>
      </c>
      <c r="B49" t="s">
        <v>776</v>
      </c>
      <c r="C49" t="s">
        <v>777</v>
      </c>
      <c r="D49" s="27" t="s">
        <v>475</v>
      </c>
      <c r="E49" s="27" t="s">
        <v>475</v>
      </c>
      <c r="F49" t="s">
        <v>575</v>
      </c>
      <c r="G49" s="27" t="s">
        <v>518</v>
      </c>
      <c r="H49" t="s">
        <v>129</v>
      </c>
      <c r="J49" s="19"/>
      <c r="K49" s="178"/>
      <c r="L49" s="19"/>
      <c r="M49" s="19"/>
      <c r="N49" s="19"/>
      <c r="O49" s="19"/>
      <c r="P49" s="19"/>
      <c r="Q49" s="19"/>
      <c r="R49"/>
      <c r="S49" t="s">
        <v>778</v>
      </c>
      <c r="T49" t="s">
        <v>779</v>
      </c>
      <c r="U49" s="11" t="s">
        <v>2045</v>
      </c>
      <c r="V49" t="s">
        <v>714</v>
      </c>
      <c r="W49">
        <v>2211.0100000000002</v>
      </c>
      <c r="X49" t="s">
        <v>708</v>
      </c>
      <c r="Y49" t="s">
        <v>780</v>
      </c>
      <c r="AC49" s="176"/>
    </row>
    <row r="50" spans="1:29" x14ac:dyDescent="0.3">
      <c r="A50" s="171">
        <v>49</v>
      </c>
      <c r="B50" t="s">
        <v>776</v>
      </c>
      <c r="C50" t="s">
        <v>777</v>
      </c>
      <c r="D50" s="27" t="s">
        <v>475</v>
      </c>
      <c r="E50" s="27" t="s">
        <v>475</v>
      </c>
      <c r="F50" t="s">
        <v>575</v>
      </c>
      <c r="G50" s="27" t="s">
        <v>518</v>
      </c>
      <c r="H50" t="s">
        <v>133</v>
      </c>
      <c r="J50" s="19"/>
      <c r="K50" s="178"/>
      <c r="L50" s="19"/>
      <c r="M50" s="19"/>
      <c r="N50" s="19"/>
      <c r="O50" s="19"/>
      <c r="P50" s="19"/>
      <c r="Q50" s="19"/>
      <c r="R50"/>
      <c r="S50" t="s">
        <v>778</v>
      </c>
      <c r="T50" t="s">
        <v>779</v>
      </c>
      <c r="U50" s="11" t="s">
        <v>2045</v>
      </c>
      <c r="V50" t="s">
        <v>716</v>
      </c>
      <c r="W50">
        <v>2211.0100000000002</v>
      </c>
      <c r="X50" t="s">
        <v>708</v>
      </c>
      <c r="Y50" t="s">
        <v>717</v>
      </c>
      <c r="AC50" s="176"/>
    </row>
    <row r="51" spans="1:29" x14ac:dyDescent="0.3">
      <c r="A51" s="171">
        <v>50</v>
      </c>
      <c r="B51" t="s">
        <v>776</v>
      </c>
      <c r="C51" t="s">
        <v>777</v>
      </c>
      <c r="D51" s="27" t="s">
        <v>475</v>
      </c>
      <c r="E51" s="27" t="s">
        <v>475</v>
      </c>
      <c r="F51" t="s">
        <v>575</v>
      </c>
      <c r="G51" s="27" t="s">
        <v>518</v>
      </c>
      <c r="H51" t="s">
        <v>137</v>
      </c>
      <c r="J51" s="19"/>
      <c r="K51" s="178"/>
      <c r="L51" s="19"/>
      <c r="M51" s="19"/>
      <c r="N51" s="19"/>
      <c r="O51" s="19"/>
      <c r="P51" s="19"/>
      <c r="Q51" s="19"/>
      <c r="R51"/>
      <c r="S51" t="s">
        <v>778</v>
      </c>
      <c r="T51" t="s">
        <v>779</v>
      </c>
      <c r="U51" s="11" t="s">
        <v>2045</v>
      </c>
      <c r="V51" t="s">
        <v>718</v>
      </c>
      <c r="W51">
        <v>2211.0100000000002</v>
      </c>
      <c r="X51" t="s">
        <v>708</v>
      </c>
      <c r="Y51" t="s">
        <v>719</v>
      </c>
      <c r="AC51" s="176"/>
    </row>
    <row r="52" spans="1:29" x14ac:dyDescent="0.3">
      <c r="A52" s="171">
        <v>51</v>
      </c>
      <c r="B52" t="s">
        <v>776</v>
      </c>
      <c r="C52" t="s">
        <v>777</v>
      </c>
      <c r="D52" s="27" t="s">
        <v>475</v>
      </c>
      <c r="E52" s="27" t="s">
        <v>475</v>
      </c>
      <c r="F52" t="s">
        <v>575</v>
      </c>
      <c r="G52" s="27" t="s">
        <v>518</v>
      </c>
      <c r="H52" t="s">
        <v>165</v>
      </c>
      <c r="J52" s="19"/>
      <c r="K52" s="178"/>
      <c r="L52" s="19"/>
      <c r="M52" s="19"/>
      <c r="N52" s="19"/>
      <c r="O52" s="19"/>
      <c r="P52" s="19"/>
      <c r="Q52" s="19"/>
      <c r="R52"/>
      <c r="S52" t="s">
        <v>778</v>
      </c>
      <c r="T52" t="s">
        <v>779</v>
      </c>
      <c r="U52" s="11" t="s">
        <v>2045</v>
      </c>
      <c r="V52" t="s">
        <v>720</v>
      </c>
      <c r="W52">
        <v>2211.0100000000002</v>
      </c>
      <c r="X52" t="s">
        <v>708</v>
      </c>
      <c r="Y52" t="s">
        <v>721</v>
      </c>
      <c r="AC52" s="176"/>
    </row>
    <row r="53" spans="1:29" x14ac:dyDescent="0.3">
      <c r="A53" s="171">
        <v>52</v>
      </c>
      <c r="B53" t="s">
        <v>776</v>
      </c>
      <c r="C53" t="s">
        <v>777</v>
      </c>
      <c r="D53" s="27" t="s">
        <v>475</v>
      </c>
      <c r="E53" s="27" t="s">
        <v>475</v>
      </c>
      <c r="F53" t="s">
        <v>575</v>
      </c>
      <c r="G53" s="27" t="s">
        <v>402</v>
      </c>
      <c r="H53" t="s">
        <v>519</v>
      </c>
      <c r="J53" s="19"/>
      <c r="K53" s="178"/>
      <c r="L53" s="19"/>
      <c r="M53" s="19"/>
      <c r="N53" s="19"/>
      <c r="O53" s="19"/>
      <c r="P53" s="19"/>
      <c r="Q53" s="19"/>
      <c r="R53"/>
      <c r="S53" t="s">
        <v>778</v>
      </c>
      <c r="T53" t="s">
        <v>779</v>
      </c>
      <c r="U53" s="11" t="s">
        <v>2045</v>
      </c>
      <c r="V53" t="s">
        <v>722</v>
      </c>
      <c r="W53">
        <v>2211.0100000000002</v>
      </c>
      <c r="X53" t="s">
        <v>708</v>
      </c>
      <c r="Y53" t="s">
        <v>719</v>
      </c>
      <c r="AC53" s="176"/>
    </row>
    <row r="54" spans="1:29" x14ac:dyDescent="0.3">
      <c r="A54" s="171">
        <v>53</v>
      </c>
      <c r="B54" t="s">
        <v>776</v>
      </c>
      <c r="C54" t="s">
        <v>777</v>
      </c>
      <c r="D54" s="27" t="s">
        <v>475</v>
      </c>
      <c r="E54" s="27" t="s">
        <v>475</v>
      </c>
      <c r="F54" t="s">
        <v>575</v>
      </c>
      <c r="G54" s="27" t="s">
        <v>402</v>
      </c>
      <c r="H54" t="s">
        <v>129</v>
      </c>
      <c r="J54" s="19"/>
      <c r="K54" s="178"/>
      <c r="L54" s="19"/>
      <c r="M54" s="19"/>
      <c r="N54" s="19"/>
      <c r="O54" s="19"/>
      <c r="P54" s="19"/>
      <c r="Q54" s="19"/>
      <c r="R54"/>
      <c r="S54" t="s">
        <v>778</v>
      </c>
      <c r="T54" t="s">
        <v>779</v>
      </c>
      <c r="U54" s="11" t="s">
        <v>2045</v>
      </c>
      <c r="V54" t="s">
        <v>723</v>
      </c>
      <c r="W54">
        <v>2211.0100000000002</v>
      </c>
      <c r="X54" t="s">
        <v>708</v>
      </c>
      <c r="Y54" t="s">
        <v>724</v>
      </c>
      <c r="AC54" s="176"/>
    </row>
    <row r="55" spans="1:29" x14ac:dyDescent="0.3">
      <c r="A55" s="171">
        <v>54</v>
      </c>
      <c r="B55" t="s">
        <v>776</v>
      </c>
      <c r="C55" t="s">
        <v>777</v>
      </c>
      <c r="D55" s="27" t="s">
        <v>475</v>
      </c>
      <c r="E55" s="27" t="s">
        <v>475</v>
      </c>
      <c r="F55" t="s">
        <v>575</v>
      </c>
      <c r="G55" s="27" t="s">
        <v>402</v>
      </c>
      <c r="H55" t="s">
        <v>149</v>
      </c>
      <c r="J55" s="19"/>
      <c r="K55" s="178"/>
      <c r="L55" s="19"/>
      <c r="M55" s="19"/>
      <c r="N55" s="19"/>
      <c r="O55" s="19"/>
      <c r="P55" s="19"/>
      <c r="Q55" s="19"/>
      <c r="R55"/>
      <c r="S55" t="s">
        <v>778</v>
      </c>
      <c r="T55" t="s">
        <v>779</v>
      </c>
      <c r="U55" s="11" t="s">
        <v>2045</v>
      </c>
      <c r="V55" t="s">
        <v>725</v>
      </c>
      <c r="W55">
        <v>2211.0100000000002</v>
      </c>
      <c r="X55" t="s">
        <v>708</v>
      </c>
      <c r="Y55" t="s">
        <v>726</v>
      </c>
      <c r="AC55" s="176"/>
    </row>
    <row r="56" spans="1:29" x14ac:dyDescent="0.3">
      <c r="A56" s="171">
        <v>55</v>
      </c>
      <c r="B56" t="s">
        <v>776</v>
      </c>
      <c r="C56" t="s">
        <v>777</v>
      </c>
      <c r="D56" s="27" t="s">
        <v>475</v>
      </c>
      <c r="E56" s="27" t="s">
        <v>475</v>
      </c>
      <c r="F56" t="s">
        <v>575</v>
      </c>
      <c r="G56" s="27" t="s">
        <v>402</v>
      </c>
      <c r="H56" t="s">
        <v>137</v>
      </c>
      <c r="J56" s="19"/>
      <c r="K56" s="178"/>
      <c r="L56" s="19"/>
      <c r="M56" s="19"/>
      <c r="N56" s="19"/>
      <c r="O56" s="19"/>
      <c r="P56" s="19"/>
      <c r="Q56" s="19"/>
      <c r="R56"/>
      <c r="S56" t="s">
        <v>778</v>
      </c>
      <c r="T56" t="s">
        <v>779</v>
      </c>
      <c r="U56" s="11" t="s">
        <v>2045</v>
      </c>
      <c r="V56" t="s">
        <v>727</v>
      </c>
      <c r="W56">
        <v>2211.0100000000002</v>
      </c>
      <c r="X56" t="s">
        <v>708</v>
      </c>
      <c r="Y56" t="s">
        <v>728</v>
      </c>
      <c r="AC56" s="176"/>
    </row>
    <row r="57" spans="1:29" x14ac:dyDescent="0.3">
      <c r="A57" s="171">
        <v>56</v>
      </c>
      <c r="B57" t="s">
        <v>776</v>
      </c>
      <c r="C57" t="s">
        <v>777</v>
      </c>
      <c r="D57" s="27" t="s">
        <v>475</v>
      </c>
      <c r="E57" s="27" t="s">
        <v>475</v>
      </c>
      <c r="F57" t="s">
        <v>575</v>
      </c>
      <c r="G57" s="27" t="s">
        <v>402</v>
      </c>
      <c r="H57" t="s">
        <v>154</v>
      </c>
      <c r="J57" s="19"/>
      <c r="K57" s="178"/>
      <c r="L57" s="19"/>
      <c r="M57" s="19"/>
      <c r="N57" s="19"/>
      <c r="O57" s="19"/>
      <c r="P57" s="19"/>
      <c r="Q57" s="19"/>
      <c r="R57"/>
      <c r="S57" t="s">
        <v>778</v>
      </c>
      <c r="T57" t="s">
        <v>779</v>
      </c>
      <c r="U57" s="11" t="s">
        <v>2045</v>
      </c>
      <c r="V57" t="s">
        <v>729</v>
      </c>
      <c r="W57">
        <v>2211.0100000000002</v>
      </c>
      <c r="X57" t="s">
        <v>708</v>
      </c>
      <c r="Y57" t="s">
        <v>730</v>
      </c>
      <c r="AC57" s="176"/>
    </row>
    <row r="58" spans="1:29" x14ac:dyDescent="0.3">
      <c r="A58" s="171">
        <v>57</v>
      </c>
      <c r="B58" t="s">
        <v>776</v>
      </c>
      <c r="C58" t="s">
        <v>777</v>
      </c>
      <c r="D58" s="27" t="s">
        <v>475</v>
      </c>
      <c r="E58" s="27" t="s">
        <v>475</v>
      </c>
      <c r="F58" t="s">
        <v>575</v>
      </c>
      <c r="G58" s="27" t="s">
        <v>402</v>
      </c>
      <c r="H58" t="s">
        <v>156</v>
      </c>
      <c r="J58" s="19"/>
      <c r="K58" s="178"/>
      <c r="L58" s="19"/>
      <c r="M58" s="19"/>
      <c r="N58" s="19"/>
      <c r="O58" s="19"/>
      <c r="P58" s="19"/>
      <c r="Q58" s="19"/>
      <c r="R58"/>
      <c r="S58" t="s">
        <v>778</v>
      </c>
      <c r="T58" t="s">
        <v>779</v>
      </c>
      <c r="U58" s="11" t="s">
        <v>2045</v>
      </c>
      <c r="V58" t="s">
        <v>731</v>
      </c>
      <c r="W58">
        <v>2211.0100000000002</v>
      </c>
      <c r="X58" t="s">
        <v>708</v>
      </c>
      <c r="Y58" t="s">
        <v>732</v>
      </c>
      <c r="AC58" s="176"/>
    </row>
    <row r="59" spans="1:29" x14ac:dyDescent="0.3">
      <c r="A59" s="171">
        <v>58</v>
      </c>
      <c r="B59" t="s">
        <v>776</v>
      </c>
      <c r="C59" t="s">
        <v>777</v>
      </c>
      <c r="D59" s="27" t="s">
        <v>475</v>
      </c>
      <c r="E59" s="27" t="s">
        <v>475</v>
      </c>
      <c r="F59" t="s">
        <v>575</v>
      </c>
      <c r="G59" s="27" t="s">
        <v>520</v>
      </c>
      <c r="H59" t="s">
        <v>177</v>
      </c>
      <c r="J59" s="19"/>
      <c r="K59" s="178"/>
      <c r="L59" s="19"/>
      <c r="M59" s="19"/>
      <c r="N59" s="19"/>
      <c r="O59" s="19"/>
      <c r="P59" s="19"/>
      <c r="Q59" s="19"/>
      <c r="R59"/>
      <c r="S59" t="s">
        <v>778</v>
      </c>
      <c r="T59" t="s">
        <v>779</v>
      </c>
      <c r="U59" s="11" t="s">
        <v>2045</v>
      </c>
      <c r="V59" t="s">
        <v>733</v>
      </c>
      <c r="W59">
        <v>2211.0100000000002</v>
      </c>
      <c r="X59" t="s">
        <v>708</v>
      </c>
      <c r="Y59" t="s">
        <v>734</v>
      </c>
      <c r="AC59" s="176"/>
    </row>
    <row r="60" spans="1:29" x14ac:dyDescent="0.3">
      <c r="A60" s="171">
        <v>59</v>
      </c>
      <c r="B60" t="s">
        <v>776</v>
      </c>
      <c r="C60" t="s">
        <v>777</v>
      </c>
      <c r="D60" s="27" t="s">
        <v>475</v>
      </c>
      <c r="E60" s="27" t="s">
        <v>475</v>
      </c>
      <c r="F60" t="s">
        <v>575</v>
      </c>
      <c r="G60" s="27" t="s">
        <v>435</v>
      </c>
      <c r="H60" t="s">
        <v>163</v>
      </c>
      <c r="J60" s="19"/>
      <c r="K60" s="178"/>
      <c r="L60" s="19"/>
      <c r="M60" s="19"/>
      <c r="N60" s="19"/>
      <c r="O60" s="19"/>
      <c r="P60" s="19"/>
      <c r="Q60" s="19"/>
      <c r="R60"/>
      <c r="S60" t="s">
        <v>778</v>
      </c>
      <c r="T60" t="s">
        <v>779</v>
      </c>
      <c r="U60" s="11" t="s">
        <v>2045</v>
      </c>
      <c r="V60" t="s">
        <v>735</v>
      </c>
      <c r="W60">
        <v>2211.0100000000002</v>
      </c>
      <c r="X60" t="s">
        <v>708</v>
      </c>
      <c r="Y60" t="s">
        <v>736</v>
      </c>
      <c r="AC60" s="176"/>
    </row>
    <row r="61" spans="1:29" x14ac:dyDescent="0.3">
      <c r="A61" s="171">
        <v>60</v>
      </c>
      <c r="B61" t="s">
        <v>776</v>
      </c>
      <c r="C61" t="s">
        <v>777</v>
      </c>
      <c r="D61" s="27" t="s">
        <v>475</v>
      </c>
      <c r="E61" s="27" t="s">
        <v>475</v>
      </c>
      <c r="F61" t="s">
        <v>575</v>
      </c>
      <c r="G61" s="27" t="s">
        <v>435</v>
      </c>
      <c r="H61" t="s">
        <v>120</v>
      </c>
      <c r="J61" s="19"/>
      <c r="K61" s="178"/>
      <c r="L61" s="19"/>
      <c r="M61" s="19"/>
      <c r="N61" s="19"/>
      <c r="O61" s="19"/>
      <c r="P61" s="19"/>
      <c r="Q61" s="19"/>
      <c r="R61"/>
      <c r="S61" t="s">
        <v>778</v>
      </c>
      <c r="T61" t="s">
        <v>779</v>
      </c>
      <c r="U61" s="11" t="s">
        <v>2045</v>
      </c>
      <c r="V61" t="s">
        <v>737</v>
      </c>
      <c r="W61">
        <v>2211.0100000000002</v>
      </c>
      <c r="X61" t="s">
        <v>708</v>
      </c>
      <c r="Y61" t="s">
        <v>738</v>
      </c>
      <c r="AC61" s="176"/>
    </row>
    <row r="62" spans="1:29" x14ac:dyDescent="0.3">
      <c r="A62" s="171">
        <v>61</v>
      </c>
      <c r="B62" t="s">
        <v>776</v>
      </c>
      <c r="C62" t="s">
        <v>777</v>
      </c>
      <c r="D62" s="27" t="s">
        <v>475</v>
      </c>
      <c r="E62" s="27" t="s">
        <v>475</v>
      </c>
      <c r="F62" t="s">
        <v>575</v>
      </c>
      <c r="G62" s="27" t="s">
        <v>518</v>
      </c>
      <c r="H62" t="s">
        <v>129</v>
      </c>
      <c r="J62" s="19"/>
      <c r="K62" s="178"/>
      <c r="L62" s="19"/>
      <c r="M62" s="19"/>
      <c r="N62" s="19"/>
      <c r="O62" s="19"/>
      <c r="P62" s="19"/>
      <c r="Q62" s="19"/>
      <c r="R62"/>
      <c r="S62" t="s">
        <v>778</v>
      </c>
      <c r="T62" t="s">
        <v>779</v>
      </c>
      <c r="U62" s="11" t="s">
        <v>2045</v>
      </c>
      <c r="V62" t="s">
        <v>739</v>
      </c>
      <c r="W62">
        <v>2211.0100000000002</v>
      </c>
      <c r="X62" t="s">
        <v>708</v>
      </c>
      <c r="Y62" t="s">
        <v>740</v>
      </c>
      <c r="AC62" s="176"/>
    </row>
    <row r="63" spans="1:29" x14ac:dyDescent="0.3">
      <c r="A63" s="171">
        <v>62</v>
      </c>
      <c r="B63" t="s">
        <v>776</v>
      </c>
      <c r="C63" t="s">
        <v>777</v>
      </c>
      <c r="D63" s="27" t="s">
        <v>475</v>
      </c>
      <c r="E63" s="27" t="s">
        <v>475</v>
      </c>
      <c r="F63" t="s">
        <v>575</v>
      </c>
      <c r="G63" s="27" t="s">
        <v>402</v>
      </c>
      <c r="H63" t="s">
        <v>149</v>
      </c>
      <c r="J63" s="19"/>
      <c r="K63" s="178"/>
      <c r="L63" s="19"/>
      <c r="M63" s="19"/>
      <c r="N63" s="19"/>
      <c r="O63" s="19"/>
      <c r="P63" s="19"/>
      <c r="Q63" s="19"/>
      <c r="R63"/>
      <c r="S63" t="s">
        <v>778</v>
      </c>
      <c r="T63" t="s">
        <v>779</v>
      </c>
      <c r="U63" s="11" t="s">
        <v>2045</v>
      </c>
      <c r="V63" t="s">
        <v>741</v>
      </c>
      <c r="W63">
        <v>2211.0100000000002</v>
      </c>
      <c r="X63" t="s">
        <v>708</v>
      </c>
      <c r="Y63" t="s">
        <v>742</v>
      </c>
      <c r="AC63" s="176"/>
    </row>
    <row r="64" spans="1:29" x14ac:dyDescent="0.3">
      <c r="A64" s="171">
        <v>63</v>
      </c>
      <c r="B64" t="s">
        <v>776</v>
      </c>
      <c r="C64" t="s">
        <v>777</v>
      </c>
      <c r="D64" s="45" t="s">
        <v>475</v>
      </c>
      <c r="E64" s="27" t="s">
        <v>475</v>
      </c>
      <c r="F64" t="s">
        <v>575</v>
      </c>
      <c r="G64" s="27" t="s">
        <v>520</v>
      </c>
      <c r="H64" t="s">
        <v>179</v>
      </c>
      <c r="J64" s="19"/>
      <c r="K64" s="178"/>
      <c r="L64" s="19"/>
      <c r="M64" s="19"/>
      <c r="N64" s="19"/>
      <c r="O64" s="19"/>
      <c r="P64" s="19"/>
      <c r="Q64" s="19"/>
      <c r="R64"/>
      <c r="S64" t="s">
        <v>778</v>
      </c>
      <c r="T64" t="s">
        <v>779</v>
      </c>
      <c r="U64" s="11" t="s">
        <v>2045</v>
      </c>
      <c r="V64" t="s">
        <v>743</v>
      </c>
      <c r="W64" s="8" t="s">
        <v>744</v>
      </c>
      <c r="X64" t="s">
        <v>745</v>
      </c>
      <c r="AA64" s="3"/>
      <c r="AC64" s="176"/>
    </row>
    <row r="65" spans="1:29" x14ac:dyDescent="0.3">
      <c r="A65" s="171">
        <v>64</v>
      </c>
      <c r="B65" t="s">
        <v>776</v>
      </c>
      <c r="C65" t="s">
        <v>777</v>
      </c>
      <c r="D65" s="45" t="s">
        <v>475</v>
      </c>
      <c r="E65" s="27" t="s">
        <v>475</v>
      </c>
      <c r="F65" t="s">
        <v>575</v>
      </c>
      <c r="G65" s="27" t="s">
        <v>402</v>
      </c>
      <c r="H65" t="s">
        <v>161</v>
      </c>
      <c r="J65" s="19"/>
      <c r="K65" s="178"/>
      <c r="L65" s="19"/>
      <c r="M65" s="19"/>
      <c r="N65" s="19"/>
      <c r="O65" s="19"/>
      <c r="P65" s="19"/>
      <c r="Q65" s="19"/>
      <c r="R65"/>
      <c r="S65" t="s">
        <v>778</v>
      </c>
      <c r="T65" t="s">
        <v>779</v>
      </c>
      <c r="U65" s="11" t="s">
        <v>2045</v>
      </c>
      <c r="V65" t="s">
        <v>743</v>
      </c>
      <c r="W65" s="8" t="s">
        <v>746</v>
      </c>
      <c r="X65" t="s">
        <v>747</v>
      </c>
      <c r="AA65" s="3"/>
      <c r="AC65" s="176"/>
    </row>
    <row r="66" spans="1:29" x14ac:dyDescent="0.3">
      <c r="A66" s="171">
        <v>65</v>
      </c>
      <c r="B66" t="s">
        <v>776</v>
      </c>
      <c r="C66" t="s">
        <v>777</v>
      </c>
      <c r="D66" s="45" t="s">
        <v>475</v>
      </c>
      <c r="E66" s="27" t="s">
        <v>475</v>
      </c>
      <c r="F66" t="s">
        <v>575</v>
      </c>
      <c r="G66" s="27" t="s">
        <v>520</v>
      </c>
      <c r="H66" t="s">
        <v>169</v>
      </c>
      <c r="J66" s="19"/>
      <c r="K66" s="178"/>
      <c r="L66" s="19"/>
      <c r="M66" s="19"/>
      <c r="N66" s="19"/>
      <c r="O66" s="19"/>
      <c r="P66" s="19"/>
      <c r="Q66" s="19"/>
      <c r="R66"/>
      <c r="S66" t="s">
        <v>778</v>
      </c>
      <c r="T66" t="s">
        <v>779</v>
      </c>
      <c r="U66" s="11" t="s">
        <v>2045</v>
      </c>
      <c r="V66" t="s">
        <v>743</v>
      </c>
      <c r="W66">
        <v>2221.14</v>
      </c>
      <c r="X66" t="s">
        <v>748</v>
      </c>
      <c r="AA66" s="3"/>
      <c r="AC66" s="176"/>
    </row>
    <row r="67" spans="1:29" x14ac:dyDescent="0.3">
      <c r="A67" s="171">
        <v>66</v>
      </c>
      <c r="B67" t="s">
        <v>776</v>
      </c>
      <c r="C67" t="s">
        <v>777</v>
      </c>
      <c r="D67" s="45" t="s">
        <v>475</v>
      </c>
      <c r="E67" s="27" t="s">
        <v>475</v>
      </c>
      <c r="F67" t="s">
        <v>575</v>
      </c>
      <c r="G67" s="27" t="s">
        <v>520</v>
      </c>
      <c r="H67" t="s">
        <v>172</v>
      </c>
      <c r="J67" s="19"/>
      <c r="K67" s="178"/>
      <c r="L67" s="19"/>
      <c r="M67" s="19"/>
      <c r="N67" s="19"/>
      <c r="O67" s="19"/>
      <c r="P67" s="19"/>
      <c r="Q67" s="19"/>
      <c r="R67"/>
      <c r="S67" t="s">
        <v>778</v>
      </c>
      <c r="T67" t="s">
        <v>779</v>
      </c>
      <c r="U67" s="11" t="s">
        <v>2045</v>
      </c>
      <c r="V67" t="s">
        <v>743</v>
      </c>
      <c r="W67">
        <v>1002.01</v>
      </c>
      <c r="X67" t="s">
        <v>749</v>
      </c>
      <c r="Y67" t="s">
        <v>781</v>
      </c>
      <c r="AA67" s="3"/>
      <c r="AB67" t="s">
        <v>751</v>
      </c>
      <c r="AC67" s="176">
        <v>39800114</v>
      </c>
    </row>
    <row r="68" spans="1:29" x14ac:dyDescent="0.3">
      <c r="A68" s="171">
        <v>67</v>
      </c>
      <c r="B68" t="s">
        <v>776</v>
      </c>
      <c r="C68" t="s">
        <v>777</v>
      </c>
      <c r="D68" s="45" t="s">
        <v>475</v>
      </c>
      <c r="E68" s="27" t="s">
        <v>475</v>
      </c>
      <c r="F68" t="s">
        <v>591</v>
      </c>
      <c r="G68" s="27" t="s">
        <v>435</v>
      </c>
      <c r="H68" t="s">
        <v>183</v>
      </c>
      <c r="J68" s="19"/>
      <c r="K68" s="178"/>
      <c r="L68" s="19"/>
      <c r="M68" s="19"/>
      <c r="N68" s="19"/>
      <c r="O68" s="19"/>
      <c r="P68" s="19"/>
      <c r="R68"/>
      <c r="S68" t="s">
        <v>782</v>
      </c>
      <c r="T68" t="s">
        <v>783</v>
      </c>
      <c r="U68" s="11" t="s">
        <v>2045</v>
      </c>
      <c r="V68" s="44" t="s">
        <v>699</v>
      </c>
      <c r="W68" s="44" t="s">
        <v>700</v>
      </c>
      <c r="X68" s="44" t="s">
        <v>701</v>
      </c>
      <c r="Y68" s="44" t="s">
        <v>702</v>
      </c>
      <c r="Z68" s="44" t="s">
        <v>703</v>
      </c>
      <c r="AA68" s="44" t="s">
        <v>704</v>
      </c>
      <c r="AB68" s="44" t="s">
        <v>705</v>
      </c>
      <c r="AC68" s="177" t="s">
        <v>706</v>
      </c>
    </row>
    <row r="69" spans="1:29" x14ac:dyDescent="0.3">
      <c r="A69" s="171">
        <v>68</v>
      </c>
      <c r="B69" t="s">
        <v>776</v>
      </c>
      <c r="C69" t="s">
        <v>777</v>
      </c>
      <c r="D69" s="45" t="s">
        <v>475</v>
      </c>
      <c r="E69" s="27" t="s">
        <v>475</v>
      </c>
      <c r="F69" t="s">
        <v>591</v>
      </c>
      <c r="R69"/>
      <c r="S69" t="s">
        <v>782</v>
      </c>
      <c r="T69" t="s">
        <v>783</v>
      </c>
      <c r="U69" s="11" t="s">
        <v>2045</v>
      </c>
      <c r="V69" t="s">
        <v>707</v>
      </c>
      <c r="W69">
        <v>2211.0100000000002</v>
      </c>
      <c r="X69" t="s">
        <v>708</v>
      </c>
      <c r="Y69" t="s">
        <v>709</v>
      </c>
      <c r="AC69" s="176"/>
    </row>
    <row r="70" spans="1:29" x14ac:dyDescent="0.3">
      <c r="A70" s="171">
        <v>69</v>
      </c>
      <c r="B70" t="s">
        <v>776</v>
      </c>
      <c r="C70" t="s">
        <v>777</v>
      </c>
      <c r="D70" s="45" t="s">
        <v>475</v>
      </c>
      <c r="E70" s="27" t="s">
        <v>475</v>
      </c>
      <c r="F70" t="s">
        <v>591</v>
      </c>
      <c r="R70"/>
      <c r="S70" t="s">
        <v>782</v>
      </c>
      <c r="T70" t="s">
        <v>783</v>
      </c>
      <c r="U70" s="11" t="s">
        <v>2045</v>
      </c>
      <c r="V70" t="s">
        <v>710</v>
      </c>
      <c r="W70">
        <v>2211.0100000000002</v>
      </c>
      <c r="X70" t="s">
        <v>708</v>
      </c>
      <c r="Y70" t="s">
        <v>711</v>
      </c>
      <c r="AC70" s="176"/>
    </row>
    <row r="71" spans="1:29" x14ac:dyDescent="0.3">
      <c r="A71" s="171">
        <v>70</v>
      </c>
      <c r="B71" t="s">
        <v>776</v>
      </c>
      <c r="C71" t="s">
        <v>777</v>
      </c>
      <c r="D71" s="45" t="s">
        <v>475</v>
      </c>
      <c r="E71" s="27" t="s">
        <v>475</v>
      </c>
      <c r="F71" t="s">
        <v>591</v>
      </c>
      <c r="R71"/>
      <c r="S71" t="s">
        <v>782</v>
      </c>
      <c r="T71" t="s">
        <v>783</v>
      </c>
      <c r="U71" s="11" t="s">
        <v>2045</v>
      </c>
      <c r="V71" t="s">
        <v>712</v>
      </c>
      <c r="W71">
        <v>2211.0100000000002</v>
      </c>
      <c r="X71" t="s">
        <v>708</v>
      </c>
      <c r="Y71" t="s">
        <v>713</v>
      </c>
      <c r="AC71" s="176"/>
    </row>
    <row r="72" spans="1:29" x14ac:dyDescent="0.3">
      <c r="A72" s="171">
        <v>71</v>
      </c>
      <c r="B72" t="s">
        <v>776</v>
      </c>
      <c r="C72" t="s">
        <v>777</v>
      </c>
      <c r="D72" s="45" t="s">
        <v>475</v>
      </c>
      <c r="E72" s="27" t="s">
        <v>475</v>
      </c>
      <c r="F72" t="s">
        <v>591</v>
      </c>
      <c r="R72"/>
      <c r="S72" t="s">
        <v>782</v>
      </c>
      <c r="T72" t="s">
        <v>783</v>
      </c>
      <c r="U72" s="11" t="s">
        <v>2045</v>
      </c>
      <c r="V72" t="s">
        <v>714</v>
      </c>
      <c r="W72">
        <v>2211.0100000000002</v>
      </c>
      <c r="X72" t="s">
        <v>708</v>
      </c>
      <c r="Y72" t="s">
        <v>780</v>
      </c>
      <c r="AC72" s="176"/>
    </row>
    <row r="73" spans="1:29" x14ac:dyDescent="0.3">
      <c r="A73" s="171">
        <v>72</v>
      </c>
      <c r="B73" t="s">
        <v>776</v>
      </c>
      <c r="C73" t="s">
        <v>777</v>
      </c>
      <c r="D73" s="45" t="s">
        <v>475</v>
      </c>
      <c r="E73" s="27" t="s">
        <v>475</v>
      </c>
      <c r="F73" t="s">
        <v>591</v>
      </c>
      <c r="R73"/>
      <c r="S73" t="s">
        <v>782</v>
      </c>
      <c r="T73" t="s">
        <v>783</v>
      </c>
      <c r="U73" s="11" t="s">
        <v>2045</v>
      </c>
      <c r="V73" t="s">
        <v>716</v>
      </c>
      <c r="W73">
        <v>2211.0100000000002</v>
      </c>
      <c r="X73" t="s">
        <v>708</v>
      </c>
      <c r="Y73" t="s">
        <v>717</v>
      </c>
      <c r="AC73" s="176"/>
    </row>
    <row r="74" spans="1:29" x14ac:dyDescent="0.3">
      <c r="A74" s="171">
        <v>73</v>
      </c>
      <c r="B74" t="s">
        <v>776</v>
      </c>
      <c r="C74" t="s">
        <v>777</v>
      </c>
      <c r="D74" s="45" t="s">
        <v>475</v>
      </c>
      <c r="E74" s="27" t="s">
        <v>475</v>
      </c>
      <c r="F74" t="s">
        <v>591</v>
      </c>
      <c r="R74"/>
      <c r="S74" t="s">
        <v>782</v>
      </c>
      <c r="T74" t="s">
        <v>783</v>
      </c>
      <c r="U74" s="11" t="s">
        <v>2045</v>
      </c>
      <c r="V74" t="s">
        <v>718</v>
      </c>
      <c r="W74">
        <v>2211.0100000000002</v>
      </c>
      <c r="X74" t="s">
        <v>708</v>
      </c>
      <c r="Y74" t="s">
        <v>719</v>
      </c>
      <c r="AC74" s="176"/>
    </row>
    <row r="75" spans="1:29" x14ac:dyDescent="0.3">
      <c r="A75" s="171">
        <v>74</v>
      </c>
      <c r="B75" t="s">
        <v>776</v>
      </c>
      <c r="C75" t="s">
        <v>777</v>
      </c>
      <c r="D75" s="45" t="s">
        <v>475</v>
      </c>
      <c r="E75" s="27" t="s">
        <v>475</v>
      </c>
      <c r="F75" t="s">
        <v>591</v>
      </c>
      <c r="R75"/>
      <c r="S75" t="s">
        <v>782</v>
      </c>
      <c r="T75" t="s">
        <v>783</v>
      </c>
      <c r="U75" s="11" t="s">
        <v>2045</v>
      </c>
      <c r="V75" t="s">
        <v>720</v>
      </c>
      <c r="W75">
        <v>2211.0100000000002</v>
      </c>
      <c r="X75" t="s">
        <v>708</v>
      </c>
      <c r="Y75" t="s">
        <v>721</v>
      </c>
      <c r="AC75" s="176"/>
    </row>
    <row r="76" spans="1:29" x14ac:dyDescent="0.3">
      <c r="A76" s="171">
        <v>75</v>
      </c>
      <c r="B76" t="s">
        <v>776</v>
      </c>
      <c r="C76" t="s">
        <v>777</v>
      </c>
      <c r="D76" s="45" t="s">
        <v>475</v>
      </c>
      <c r="E76" s="27" t="s">
        <v>475</v>
      </c>
      <c r="F76" t="s">
        <v>591</v>
      </c>
      <c r="R76"/>
      <c r="S76" t="s">
        <v>782</v>
      </c>
      <c r="T76" t="s">
        <v>783</v>
      </c>
      <c r="U76" s="11" t="s">
        <v>2045</v>
      </c>
      <c r="V76" t="s">
        <v>722</v>
      </c>
      <c r="W76">
        <v>2211.0100000000002</v>
      </c>
      <c r="X76" t="s">
        <v>708</v>
      </c>
      <c r="Y76" t="s">
        <v>719</v>
      </c>
      <c r="AC76" s="176"/>
    </row>
    <row r="77" spans="1:29" x14ac:dyDescent="0.3">
      <c r="A77" s="171">
        <v>76</v>
      </c>
      <c r="B77" t="s">
        <v>776</v>
      </c>
      <c r="C77" t="s">
        <v>777</v>
      </c>
      <c r="D77" s="45" t="s">
        <v>475</v>
      </c>
      <c r="E77" s="27" t="s">
        <v>475</v>
      </c>
      <c r="F77" t="s">
        <v>591</v>
      </c>
      <c r="R77"/>
      <c r="S77" t="s">
        <v>782</v>
      </c>
      <c r="T77" t="s">
        <v>783</v>
      </c>
      <c r="U77" s="11" t="s">
        <v>2045</v>
      </c>
      <c r="V77" t="s">
        <v>723</v>
      </c>
      <c r="W77">
        <v>2211.0100000000002</v>
      </c>
      <c r="X77" t="s">
        <v>708</v>
      </c>
      <c r="Y77" t="s">
        <v>724</v>
      </c>
      <c r="AC77" s="176"/>
    </row>
    <row r="78" spans="1:29" x14ac:dyDescent="0.3">
      <c r="A78" s="171">
        <v>77</v>
      </c>
      <c r="B78" t="s">
        <v>776</v>
      </c>
      <c r="C78" t="s">
        <v>777</v>
      </c>
      <c r="D78" s="45" t="s">
        <v>475</v>
      </c>
      <c r="E78" s="27" t="s">
        <v>475</v>
      </c>
      <c r="F78" t="s">
        <v>591</v>
      </c>
      <c r="R78"/>
      <c r="S78" t="s">
        <v>782</v>
      </c>
      <c r="T78" t="s">
        <v>783</v>
      </c>
      <c r="U78" s="11" t="s">
        <v>2045</v>
      </c>
      <c r="V78" t="s">
        <v>725</v>
      </c>
      <c r="W78">
        <v>2211.0100000000002</v>
      </c>
      <c r="X78" t="s">
        <v>708</v>
      </c>
      <c r="Y78" t="s">
        <v>726</v>
      </c>
      <c r="AC78" s="176"/>
    </row>
    <row r="79" spans="1:29" x14ac:dyDescent="0.3">
      <c r="A79" s="171">
        <v>78</v>
      </c>
      <c r="B79" t="s">
        <v>776</v>
      </c>
      <c r="C79" t="s">
        <v>777</v>
      </c>
      <c r="D79" s="45" t="s">
        <v>475</v>
      </c>
      <c r="E79" s="27" t="s">
        <v>475</v>
      </c>
      <c r="F79" t="s">
        <v>591</v>
      </c>
      <c r="R79"/>
      <c r="S79" t="s">
        <v>782</v>
      </c>
      <c r="T79" t="s">
        <v>783</v>
      </c>
      <c r="U79" s="11" t="s">
        <v>2045</v>
      </c>
      <c r="V79" t="s">
        <v>727</v>
      </c>
      <c r="W79">
        <v>2211.0100000000002</v>
      </c>
      <c r="X79" t="s">
        <v>708</v>
      </c>
      <c r="Y79" t="s">
        <v>728</v>
      </c>
      <c r="AC79" s="176"/>
    </row>
    <row r="80" spans="1:29" x14ac:dyDescent="0.3">
      <c r="A80" s="171">
        <v>79</v>
      </c>
      <c r="B80" t="s">
        <v>776</v>
      </c>
      <c r="C80" t="s">
        <v>777</v>
      </c>
      <c r="D80" s="45" t="s">
        <v>475</v>
      </c>
      <c r="E80" s="27" t="s">
        <v>475</v>
      </c>
      <c r="F80" t="s">
        <v>591</v>
      </c>
      <c r="R80"/>
      <c r="S80" t="s">
        <v>782</v>
      </c>
      <c r="T80" t="s">
        <v>783</v>
      </c>
      <c r="U80" s="11" t="s">
        <v>2045</v>
      </c>
      <c r="V80" t="s">
        <v>729</v>
      </c>
      <c r="W80">
        <v>2211.0100000000002</v>
      </c>
      <c r="X80" t="s">
        <v>708</v>
      </c>
      <c r="Y80" t="s">
        <v>730</v>
      </c>
      <c r="AC80" s="176"/>
    </row>
    <row r="81" spans="1:29" x14ac:dyDescent="0.3">
      <c r="A81" s="171">
        <v>80</v>
      </c>
      <c r="B81" t="s">
        <v>776</v>
      </c>
      <c r="C81" t="s">
        <v>777</v>
      </c>
      <c r="D81" s="45" t="s">
        <v>475</v>
      </c>
      <c r="E81" s="27" t="s">
        <v>475</v>
      </c>
      <c r="F81" t="s">
        <v>591</v>
      </c>
      <c r="R81"/>
      <c r="S81" t="s">
        <v>782</v>
      </c>
      <c r="T81" t="s">
        <v>783</v>
      </c>
      <c r="U81" s="11" t="s">
        <v>2045</v>
      </c>
      <c r="V81" t="s">
        <v>731</v>
      </c>
      <c r="W81">
        <v>2211.0100000000002</v>
      </c>
      <c r="X81" t="s">
        <v>708</v>
      </c>
      <c r="Y81" t="s">
        <v>732</v>
      </c>
      <c r="AC81" s="176"/>
    </row>
    <row r="82" spans="1:29" x14ac:dyDescent="0.3">
      <c r="A82" s="171">
        <v>81</v>
      </c>
      <c r="B82" t="s">
        <v>776</v>
      </c>
      <c r="C82" t="s">
        <v>777</v>
      </c>
      <c r="D82" s="45" t="s">
        <v>475</v>
      </c>
      <c r="E82" s="27" t="s">
        <v>475</v>
      </c>
      <c r="F82" t="s">
        <v>591</v>
      </c>
      <c r="R82"/>
      <c r="S82" t="s">
        <v>782</v>
      </c>
      <c r="T82" t="s">
        <v>783</v>
      </c>
      <c r="U82" s="11" t="s">
        <v>2045</v>
      </c>
      <c r="V82" t="s">
        <v>733</v>
      </c>
      <c r="W82">
        <v>2211.0100000000002</v>
      </c>
      <c r="X82" t="s">
        <v>708</v>
      </c>
      <c r="Y82" t="s">
        <v>734</v>
      </c>
      <c r="AC82" s="176"/>
    </row>
    <row r="83" spans="1:29" x14ac:dyDescent="0.3">
      <c r="A83" s="171">
        <v>82</v>
      </c>
      <c r="B83" t="s">
        <v>776</v>
      </c>
      <c r="C83" t="s">
        <v>777</v>
      </c>
      <c r="D83" s="45" t="s">
        <v>475</v>
      </c>
      <c r="E83" s="27" t="s">
        <v>475</v>
      </c>
      <c r="F83" t="s">
        <v>591</v>
      </c>
      <c r="R83"/>
      <c r="S83" t="s">
        <v>782</v>
      </c>
      <c r="T83" t="s">
        <v>783</v>
      </c>
      <c r="U83" s="11" t="s">
        <v>2045</v>
      </c>
      <c r="V83" t="s">
        <v>735</v>
      </c>
      <c r="W83">
        <v>2211.0100000000002</v>
      </c>
      <c r="X83" t="s">
        <v>708</v>
      </c>
      <c r="Y83" t="s">
        <v>736</v>
      </c>
      <c r="AC83" s="176"/>
    </row>
    <row r="84" spans="1:29" x14ac:dyDescent="0.3">
      <c r="A84" s="171">
        <v>83</v>
      </c>
      <c r="B84" t="s">
        <v>776</v>
      </c>
      <c r="C84" t="s">
        <v>777</v>
      </c>
      <c r="D84" s="45" t="s">
        <v>475</v>
      </c>
      <c r="E84" s="27" t="s">
        <v>475</v>
      </c>
      <c r="F84" t="s">
        <v>591</v>
      </c>
      <c r="R84"/>
      <c r="S84" t="s">
        <v>782</v>
      </c>
      <c r="T84" t="s">
        <v>783</v>
      </c>
      <c r="U84" s="11" t="s">
        <v>2045</v>
      </c>
      <c r="V84" t="s">
        <v>737</v>
      </c>
      <c r="W84">
        <v>2211.0100000000002</v>
      </c>
      <c r="X84" t="s">
        <v>708</v>
      </c>
      <c r="Y84" t="s">
        <v>738</v>
      </c>
      <c r="AC84" s="176"/>
    </row>
    <row r="85" spans="1:29" x14ac:dyDescent="0.3">
      <c r="A85" s="171">
        <v>84</v>
      </c>
      <c r="B85" t="s">
        <v>776</v>
      </c>
      <c r="C85" t="s">
        <v>777</v>
      </c>
      <c r="D85" s="45" t="s">
        <v>475</v>
      </c>
      <c r="E85" s="27" t="s">
        <v>475</v>
      </c>
      <c r="F85" t="s">
        <v>591</v>
      </c>
      <c r="R85"/>
      <c r="S85" t="s">
        <v>782</v>
      </c>
      <c r="T85" t="s">
        <v>783</v>
      </c>
      <c r="U85" s="11" t="s">
        <v>2045</v>
      </c>
      <c r="V85" t="s">
        <v>739</v>
      </c>
      <c r="W85">
        <v>2211.0100000000002</v>
      </c>
      <c r="X85" t="s">
        <v>708</v>
      </c>
      <c r="Y85" t="s">
        <v>740</v>
      </c>
      <c r="AC85" s="176"/>
    </row>
    <row r="86" spans="1:29" x14ac:dyDescent="0.3">
      <c r="A86" s="171">
        <v>85</v>
      </c>
      <c r="B86" t="s">
        <v>776</v>
      </c>
      <c r="C86" t="s">
        <v>777</v>
      </c>
      <c r="D86" s="45" t="s">
        <v>475</v>
      </c>
      <c r="E86" s="27" t="s">
        <v>475</v>
      </c>
      <c r="F86" t="s">
        <v>591</v>
      </c>
      <c r="R86"/>
      <c r="S86" t="s">
        <v>782</v>
      </c>
      <c r="T86" t="s">
        <v>783</v>
      </c>
      <c r="U86" s="11" t="s">
        <v>2045</v>
      </c>
      <c r="V86" t="s">
        <v>741</v>
      </c>
      <c r="W86">
        <v>2211.0100000000002</v>
      </c>
      <c r="X86" t="s">
        <v>708</v>
      </c>
      <c r="Y86" t="s">
        <v>742</v>
      </c>
      <c r="AC86" s="176"/>
    </row>
    <row r="87" spans="1:29" x14ac:dyDescent="0.3">
      <c r="A87" s="171">
        <v>86</v>
      </c>
      <c r="B87" t="s">
        <v>776</v>
      </c>
      <c r="C87" t="s">
        <v>777</v>
      </c>
      <c r="D87" s="45" t="s">
        <v>475</v>
      </c>
      <c r="E87" s="27" t="s">
        <v>475</v>
      </c>
      <c r="F87" t="s">
        <v>591</v>
      </c>
      <c r="R87"/>
      <c r="S87" t="s">
        <v>782</v>
      </c>
      <c r="T87" t="s">
        <v>783</v>
      </c>
      <c r="U87" s="11" t="s">
        <v>2045</v>
      </c>
      <c r="V87" t="s">
        <v>743</v>
      </c>
      <c r="W87" s="8" t="s">
        <v>744</v>
      </c>
      <c r="X87" t="s">
        <v>745</v>
      </c>
      <c r="AA87" s="3"/>
      <c r="AC87" s="176"/>
    </row>
    <row r="88" spans="1:29" x14ac:dyDescent="0.3">
      <c r="A88" s="171">
        <v>87</v>
      </c>
      <c r="B88" t="s">
        <v>776</v>
      </c>
      <c r="C88" t="s">
        <v>777</v>
      </c>
      <c r="D88" s="45" t="s">
        <v>475</v>
      </c>
      <c r="E88" s="27" t="s">
        <v>475</v>
      </c>
      <c r="F88" t="s">
        <v>591</v>
      </c>
      <c r="R88"/>
      <c r="S88" t="s">
        <v>782</v>
      </c>
      <c r="T88" t="s">
        <v>783</v>
      </c>
      <c r="U88" s="11" t="s">
        <v>2045</v>
      </c>
      <c r="V88" t="s">
        <v>743</v>
      </c>
      <c r="W88" s="8" t="s">
        <v>746</v>
      </c>
      <c r="X88" t="s">
        <v>747</v>
      </c>
      <c r="AA88" s="3"/>
      <c r="AC88" s="176"/>
    </row>
    <row r="89" spans="1:29" x14ac:dyDescent="0.3">
      <c r="A89" s="171">
        <v>88</v>
      </c>
      <c r="B89" t="s">
        <v>776</v>
      </c>
      <c r="C89" t="s">
        <v>777</v>
      </c>
      <c r="D89" s="45" t="s">
        <v>475</v>
      </c>
      <c r="E89" s="27" t="s">
        <v>475</v>
      </c>
      <c r="F89" t="s">
        <v>591</v>
      </c>
      <c r="R89"/>
      <c r="S89" t="s">
        <v>782</v>
      </c>
      <c r="T89" t="s">
        <v>783</v>
      </c>
      <c r="U89" s="11" t="s">
        <v>2045</v>
      </c>
      <c r="V89" t="s">
        <v>743</v>
      </c>
      <c r="W89">
        <v>2221.14</v>
      </c>
      <c r="X89" t="s">
        <v>748</v>
      </c>
      <c r="AA89" s="3"/>
      <c r="AC89" s="176"/>
    </row>
    <row r="90" spans="1:29" x14ac:dyDescent="0.3">
      <c r="A90" s="171">
        <v>89</v>
      </c>
      <c r="B90" t="s">
        <v>776</v>
      </c>
      <c r="C90" t="s">
        <v>777</v>
      </c>
      <c r="D90" s="45" t="s">
        <v>475</v>
      </c>
      <c r="E90" s="27" t="s">
        <v>475</v>
      </c>
      <c r="F90" t="s">
        <v>591</v>
      </c>
      <c r="R90"/>
      <c r="S90" t="s">
        <v>782</v>
      </c>
      <c r="T90" t="s">
        <v>783</v>
      </c>
      <c r="U90" s="11" t="s">
        <v>2045</v>
      </c>
      <c r="V90" t="s">
        <v>743</v>
      </c>
      <c r="W90" s="8" t="s">
        <v>784</v>
      </c>
      <c r="X90" t="s">
        <v>785</v>
      </c>
      <c r="Y90" t="s">
        <v>786</v>
      </c>
      <c r="AA90" s="3"/>
      <c r="AB90" t="s">
        <v>751</v>
      </c>
      <c r="AC90" s="176" t="s">
        <v>787</v>
      </c>
    </row>
    <row r="91" spans="1:29" x14ac:dyDescent="0.3">
      <c r="A91" s="171">
        <v>90</v>
      </c>
      <c r="B91" t="s">
        <v>776</v>
      </c>
      <c r="C91" t="s">
        <v>777</v>
      </c>
      <c r="D91" s="45" t="s">
        <v>475</v>
      </c>
      <c r="E91" s="27" t="s">
        <v>475</v>
      </c>
      <c r="F91" t="s">
        <v>575</v>
      </c>
      <c r="R91"/>
      <c r="S91" t="s">
        <v>788</v>
      </c>
      <c r="T91" s="168" t="s">
        <v>2036</v>
      </c>
      <c r="U91" s="11" t="s">
        <v>2046</v>
      </c>
      <c r="V91" s="44" t="s">
        <v>699</v>
      </c>
      <c r="W91" s="44" t="s">
        <v>700</v>
      </c>
      <c r="X91" s="44" t="s">
        <v>701</v>
      </c>
      <c r="Y91" s="44" t="s">
        <v>702</v>
      </c>
      <c r="Z91" s="44" t="s">
        <v>703</v>
      </c>
      <c r="AA91" s="44" t="s">
        <v>704</v>
      </c>
      <c r="AB91" s="44" t="s">
        <v>705</v>
      </c>
      <c r="AC91" s="177" t="s">
        <v>706</v>
      </c>
    </row>
    <row r="92" spans="1:29" x14ac:dyDescent="0.3">
      <c r="A92" s="171">
        <v>91</v>
      </c>
      <c r="B92" t="s">
        <v>776</v>
      </c>
      <c r="C92" t="s">
        <v>777</v>
      </c>
      <c r="D92" s="45" t="s">
        <v>475</v>
      </c>
      <c r="E92" s="27" t="s">
        <v>475</v>
      </c>
      <c r="F92" t="s">
        <v>575</v>
      </c>
      <c r="R92"/>
      <c r="S92" t="s">
        <v>788</v>
      </c>
      <c r="T92" t="s">
        <v>789</v>
      </c>
      <c r="U92" s="11" t="s">
        <v>2046</v>
      </c>
      <c r="V92" t="s">
        <v>755</v>
      </c>
      <c r="W92" s="9" t="s">
        <v>756</v>
      </c>
      <c r="X92" s="9" t="s">
        <v>757</v>
      </c>
      <c r="Y92" t="s">
        <v>709</v>
      </c>
      <c r="AC92" s="176"/>
    </row>
    <row r="93" spans="1:29" x14ac:dyDescent="0.3">
      <c r="A93" s="171">
        <v>92</v>
      </c>
      <c r="B93" t="s">
        <v>776</v>
      </c>
      <c r="C93" t="s">
        <v>777</v>
      </c>
      <c r="D93" s="45" t="s">
        <v>475</v>
      </c>
      <c r="E93" s="27" t="s">
        <v>475</v>
      </c>
      <c r="F93" t="s">
        <v>575</v>
      </c>
      <c r="R93"/>
      <c r="S93" t="s">
        <v>788</v>
      </c>
      <c r="T93" t="s">
        <v>789</v>
      </c>
      <c r="U93" s="11" t="s">
        <v>2046</v>
      </c>
      <c r="V93" t="s">
        <v>758</v>
      </c>
      <c r="W93" s="9" t="s">
        <v>756</v>
      </c>
      <c r="X93" s="9" t="s">
        <v>757</v>
      </c>
      <c r="Y93" t="s">
        <v>711</v>
      </c>
      <c r="AC93" s="176"/>
    </row>
    <row r="94" spans="1:29" x14ac:dyDescent="0.3">
      <c r="A94" s="171">
        <v>93</v>
      </c>
      <c r="B94" t="s">
        <v>776</v>
      </c>
      <c r="C94" t="s">
        <v>777</v>
      </c>
      <c r="D94" s="45" t="s">
        <v>475</v>
      </c>
      <c r="E94" s="27" t="s">
        <v>475</v>
      </c>
      <c r="F94" t="s">
        <v>575</v>
      </c>
      <c r="R94"/>
      <c r="S94" t="s">
        <v>788</v>
      </c>
      <c r="T94" t="s">
        <v>789</v>
      </c>
      <c r="U94" s="11" t="s">
        <v>2046</v>
      </c>
      <c r="V94" t="s">
        <v>759</v>
      </c>
      <c r="W94" s="9" t="s">
        <v>756</v>
      </c>
      <c r="X94" s="9" t="s">
        <v>757</v>
      </c>
      <c r="Y94" t="s">
        <v>713</v>
      </c>
      <c r="AC94" s="176"/>
    </row>
    <row r="95" spans="1:29" x14ac:dyDescent="0.3">
      <c r="A95" s="171">
        <v>94</v>
      </c>
      <c r="B95" t="s">
        <v>776</v>
      </c>
      <c r="C95" t="s">
        <v>777</v>
      </c>
      <c r="D95" s="45" t="s">
        <v>475</v>
      </c>
      <c r="E95" s="27" t="s">
        <v>475</v>
      </c>
      <c r="F95" t="s">
        <v>575</v>
      </c>
      <c r="R95"/>
      <c r="S95" t="s">
        <v>788</v>
      </c>
      <c r="T95" t="s">
        <v>789</v>
      </c>
      <c r="U95" s="11" t="s">
        <v>2046</v>
      </c>
      <c r="V95" t="s">
        <v>760</v>
      </c>
      <c r="W95" s="9" t="s">
        <v>756</v>
      </c>
      <c r="X95" s="9" t="s">
        <v>757</v>
      </c>
      <c r="Y95" t="s">
        <v>780</v>
      </c>
      <c r="AC95" s="176"/>
    </row>
    <row r="96" spans="1:29" x14ac:dyDescent="0.3">
      <c r="A96" s="171">
        <v>95</v>
      </c>
      <c r="B96" t="s">
        <v>776</v>
      </c>
      <c r="C96" t="s">
        <v>777</v>
      </c>
      <c r="D96" s="45" t="s">
        <v>475</v>
      </c>
      <c r="E96" s="27" t="s">
        <v>475</v>
      </c>
      <c r="F96" t="s">
        <v>575</v>
      </c>
      <c r="R96"/>
      <c r="S96" t="s">
        <v>788</v>
      </c>
      <c r="T96" t="s">
        <v>789</v>
      </c>
      <c r="U96" s="11" t="s">
        <v>2046</v>
      </c>
      <c r="V96" t="s">
        <v>761</v>
      </c>
      <c r="W96" s="9" t="s">
        <v>756</v>
      </c>
      <c r="X96" s="9" t="s">
        <v>757</v>
      </c>
      <c r="Y96" t="s">
        <v>717</v>
      </c>
      <c r="AC96" s="176"/>
    </row>
    <row r="97" spans="1:29" x14ac:dyDescent="0.3">
      <c r="A97" s="171">
        <v>96</v>
      </c>
      <c r="B97" t="s">
        <v>776</v>
      </c>
      <c r="C97" t="s">
        <v>777</v>
      </c>
      <c r="D97" s="45" t="s">
        <v>475</v>
      </c>
      <c r="E97" s="27" t="s">
        <v>475</v>
      </c>
      <c r="F97" t="s">
        <v>575</v>
      </c>
      <c r="R97"/>
      <c r="S97" t="s">
        <v>788</v>
      </c>
      <c r="T97" t="s">
        <v>789</v>
      </c>
      <c r="U97" s="11" t="s">
        <v>2046</v>
      </c>
      <c r="V97" t="s">
        <v>762</v>
      </c>
      <c r="W97" s="9" t="s">
        <v>756</v>
      </c>
      <c r="X97" s="9" t="s">
        <v>757</v>
      </c>
      <c r="Y97" t="s">
        <v>719</v>
      </c>
      <c r="AC97" s="176"/>
    </row>
    <row r="98" spans="1:29" x14ac:dyDescent="0.3">
      <c r="A98" s="171">
        <v>97</v>
      </c>
      <c r="B98" t="s">
        <v>776</v>
      </c>
      <c r="C98" t="s">
        <v>777</v>
      </c>
      <c r="D98" s="45" t="s">
        <v>475</v>
      </c>
      <c r="E98" s="27" t="s">
        <v>475</v>
      </c>
      <c r="F98" t="s">
        <v>575</v>
      </c>
      <c r="R98"/>
      <c r="S98" t="s">
        <v>788</v>
      </c>
      <c r="T98" t="s">
        <v>789</v>
      </c>
      <c r="U98" s="11" t="s">
        <v>2046</v>
      </c>
      <c r="V98" t="s">
        <v>763</v>
      </c>
      <c r="W98" s="9" t="s">
        <v>756</v>
      </c>
      <c r="X98" s="9" t="s">
        <v>757</v>
      </c>
      <c r="Y98" t="s">
        <v>721</v>
      </c>
      <c r="AC98" s="176"/>
    </row>
    <row r="99" spans="1:29" x14ac:dyDescent="0.3">
      <c r="A99" s="171">
        <v>98</v>
      </c>
      <c r="B99" t="s">
        <v>776</v>
      </c>
      <c r="C99" t="s">
        <v>777</v>
      </c>
      <c r="D99" s="45" t="s">
        <v>475</v>
      </c>
      <c r="E99" s="27" t="s">
        <v>475</v>
      </c>
      <c r="F99" t="s">
        <v>575</v>
      </c>
      <c r="R99"/>
      <c r="S99" t="s">
        <v>788</v>
      </c>
      <c r="T99" t="s">
        <v>789</v>
      </c>
      <c r="U99" s="11" t="s">
        <v>2046</v>
      </c>
      <c r="V99" t="s">
        <v>764</v>
      </c>
      <c r="W99" s="9" t="s">
        <v>756</v>
      </c>
      <c r="X99" s="9" t="s">
        <v>757</v>
      </c>
      <c r="Y99" t="s">
        <v>719</v>
      </c>
      <c r="AC99" s="176"/>
    </row>
    <row r="100" spans="1:29" x14ac:dyDescent="0.3">
      <c r="A100" s="171">
        <v>99</v>
      </c>
      <c r="B100" t="s">
        <v>776</v>
      </c>
      <c r="C100" t="s">
        <v>777</v>
      </c>
      <c r="D100" s="45" t="s">
        <v>475</v>
      </c>
      <c r="E100" s="27" t="s">
        <v>475</v>
      </c>
      <c r="F100" t="s">
        <v>575</v>
      </c>
      <c r="R100"/>
      <c r="S100" t="s">
        <v>788</v>
      </c>
      <c r="T100" t="s">
        <v>789</v>
      </c>
      <c r="U100" s="11" t="s">
        <v>2046</v>
      </c>
      <c r="V100" t="s">
        <v>765</v>
      </c>
      <c r="W100" s="9" t="s">
        <v>756</v>
      </c>
      <c r="X100" s="9" t="s">
        <v>757</v>
      </c>
      <c r="Y100" t="s">
        <v>724</v>
      </c>
      <c r="AC100" s="176"/>
    </row>
    <row r="101" spans="1:29" x14ac:dyDescent="0.3">
      <c r="A101" s="171">
        <v>100</v>
      </c>
      <c r="B101" t="s">
        <v>776</v>
      </c>
      <c r="C101" t="s">
        <v>777</v>
      </c>
      <c r="D101" s="45" t="s">
        <v>475</v>
      </c>
      <c r="E101" s="27" t="s">
        <v>475</v>
      </c>
      <c r="F101" t="s">
        <v>575</v>
      </c>
      <c r="R101"/>
      <c r="S101" t="s">
        <v>788</v>
      </c>
      <c r="T101" t="s">
        <v>789</v>
      </c>
      <c r="U101" s="11" t="s">
        <v>2046</v>
      </c>
      <c r="V101" t="s">
        <v>766</v>
      </c>
      <c r="W101" s="9" t="s">
        <v>756</v>
      </c>
      <c r="X101" s="9" t="s">
        <v>757</v>
      </c>
      <c r="Y101" t="s">
        <v>726</v>
      </c>
      <c r="AC101" s="176"/>
    </row>
    <row r="102" spans="1:29" x14ac:dyDescent="0.3">
      <c r="A102" s="171">
        <v>101</v>
      </c>
      <c r="B102" t="s">
        <v>776</v>
      </c>
      <c r="C102" t="s">
        <v>777</v>
      </c>
      <c r="D102" s="45" t="s">
        <v>475</v>
      </c>
      <c r="E102" s="27" t="s">
        <v>475</v>
      </c>
      <c r="F102" t="s">
        <v>575</v>
      </c>
      <c r="R102"/>
      <c r="S102" t="s">
        <v>788</v>
      </c>
      <c r="T102" t="s">
        <v>789</v>
      </c>
      <c r="U102" s="11" t="s">
        <v>2046</v>
      </c>
      <c r="V102" t="s">
        <v>767</v>
      </c>
      <c r="W102" s="9" t="s">
        <v>756</v>
      </c>
      <c r="X102" s="9" t="s">
        <v>757</v>
      </c>
      <c r="Y102" t="s">
        <v>728</v>
      </c>
      <c r="AC102" s="176"/>
    </row>
    <row r="103" spans="1:29" x14ac:dyDescent="0.3">
      <c r="A103" s="171">
        <v>102</v>
      </c>
      <c r="B103" t="s">
        <v>776</v>
      </c>
      <c r="C103" t="s">
        <v>777</v>
      </c>
      <c r="D103" s="45" t="s">
        <v>475</v>
      </c>
      <c r="E103" s="27" t="s">
        <v>475</v>
      </c>
      <c r="F103" t="s">
        <v>575</v>
      </c>
      <c r="R103"/>
      <c r="S103" t="s">
        <v>788</v>
      </c>
      <c r="T103" t="s">
        <v>789</v>
      </c>
      <c r="U103" s="11" t="s">
        <v>2046</v>
      </c>
      <c r="V103" t="s">
        <v>768</v>
      </c>
      <c r="W103" s="9" t="s">
        <v>756</v>
      </c>
      <c r="X103" s="9" t="s">
        <v>757</v>
      </c>
      <c r="Y103" t="s">
        <v>730</v>
      </c>
      <c r="AC103" s="176"/>
    </row>
    <row r="104" spans="1:29" x14ac:dyDescent="0.3">
      <c r="A104" s="171">
        <v>103</v>
      </c>
      <c r="B104" t="s">
        <v>776</v>
      </c>
      <c r="C104" t="s">
        <v>777</v>
      </c>
      <c r="D104" s="45" t="s">
        <v>475</v>
      </c>
      <c r="E104" s="27" t="s">
        <v>475</v>
      </c>
      <c r="F104" t="s">
        <v>575</v>
      </c>
      <c r="R104"/>
      <c r="S104" t="s">
        <v>788</v>
      </c>
      <c r="T104" t="s">
        <v>789</v>
      </c>
      <c r="U104" s="11" t="s">
        <v>2046</v>
      </c>
      <c r="V104" t="s">
        <v>769</v>
      </c>
      <c r="W104" s="9" t="s">
        <v>756</v>
      </c>
      <c r="X104" s="9" t="s">
        <v>757</v>
      </c>
      <c r="Y104" t="s">
        <v>732</v>
      </c>
      <c r="AC104" s="176"/>
    </row>
    <row r="105" spans="1:29" x14ac:dyDescent="0.3">
      <c r="A105" s="171">
        <v>104</v>
      </c>
      <c r="B105" t="s">
        <v>776</v>
      </c>
      <c r="C105" t="s">
        <v>777</v>
      </c>
      <c r="D105" s="45" t="s">
        <v>475</v>
      </c>
      <c r="E105" s="27" t="s">
        <v>475</v>
      </c>
      <c r="F105" t="s">
        <v>575</v>
      </c>
      <c r="R105"/>
      <c r="S105" t="s">
        <v>788</v>
      </c>
      <c r="T105" t="s">
        <v>789</v>
      </c>
      <c r="U105" s="11" t="s">
        <v>2046</v>
      </c>
      <c r="V105" t="s">
        <v>770</v>
      </c>
      <c r="W105" s="9" t="s">
        <v>756</v>
      </c>
      <c r="X105" s="9" t="s">
        <v>757</v>
      </c>
      <c r="Y105" t="s">
        <v>734</v>
      </c>
      <c r="AC105" s="176"/>
    </row>
    <row r="106" spans="1:29" x14ac:dyDescent="0.3">
      <c r="A106" s="171">
        <v>105</v>
      </c>
      <c r="B106" t="s">
        <v>776</v>
      </c>
      <c r="C106" t="s">
        <v>777</v>
      </c>
      <c r="D106" s="45" t="s">
        <v>475</v>
      </c>
      <c r="E106" s="27" t="s">
        <v>475</v>
      </c>
      <c r="F106" t="s">
        <v>575</v>
      </c>
      <c r="R106"/>
      <c r="S106" t="s">
        <v>788</v>
      </c>
      <c r="T106" t="s">
        <v>789</v>
      </c>
      <c r="U106" s="11" t="s">
        <v>2046</v>
      </c>
      <c r="V106" t="s">
        <v>771</v>
      </c>
      <c r="W106" s="9" t="s">
        <v>756</v>
      </c>
      <c r="X106" s="9" t="s">
        <v>757</v>
      </c>
      <c r="Y106" t="s">
        <v>736</v>
      </c>
      <c r="AC106" s="176"/>
    </row>
    <row r="107" spans="1:29" x14ac:dyDescent="0.3">
      <c r="A107" s="171">
        <v>106</v>
      </c>
      <c r="B107" t="s">
        <v>776</v>
      </c>
      <c r="C107" t="s">
        <v>777</v>
      </c>
      <c r="D107" s="45" t="s">
        <v>475</v>
      </c>
      <c r="E107" s="27" t="s">
        <v>475</v>
      </c>
      <c r="F107" t="s">
        <v>575</v>
      </c>
      <c r="R107"/>
      <c r="S107" t="s">
        <v>788</v>
      </c>
      <c r="T107" t="s">
        <v>789</v>
      </c>
      <c r="U107" s="11" t="s">
        <v>2046</v>
      </c>
      <c r="V107" t="s">
        <v>772</v>
      </c>
      <c r="W107" s="9" t="s">
        <v>756</v>
      </c>
      <c r="X107" s="9" t="s">
        <v>757</v>
      </c>
      <c r="Y107" t="s">
        <v>738</v>
      </c>
      <c r="AC107" s="176"/>
    </row>
    <row r="108" spans="1:29" x14ac:dyDescent="0.3">
      <c r="A108" s="171">
        <v>107</v>
      </c>
      <c r="B108" t="s">
        <v>776</v>
      </c>
      <c r="C108" t="s">
        <v>777</v>
      </c>
      <c r="D108" s="45" t="s">
        <v>475</v>
      </c>
      <c r="E108" s="27" t="s">
        <v>475</v>
      </c>
      <c r="F108" t="s">
        <v>575</v>
      </c>
      <c r="R108"/>
      <c r="S108" t="s">
        <v>788</v>
      </c>
      <c r="T108" t="s">
        <v>789</v>
      </c>
      <c r="U108" s="11" t="s">
        <v>2046</v>
      </c>
      <c r="V108" t="s">
        <v>773</v>
      </c>
      <c r="W108" s="9" t="s">
        <v>756</v>
      </c>
      <c r="X108" s="9" t="s">
        <v>757</v>
      </c>
      <c r="Y108" t="s">
        <v>740</v>
      </c>
      <c r="AC108" s="176"/>
    </row>
    <row r="109" spans="1:29" x14ac:dyDescent="0.3">
      <c r="A109" s="171">
        <v>108</v>
      </c>
      <c r="B109" t="s">
        <v>776</v>
      </c>
      <c r="C109" t="s">
        <v>777</v>
      </c>
      <c r="D109" s="45" t="s">
        <v>475</v>
      </c>
      <c r="E109" s="27" t="s">
        <v>475</v>
      </c>
      <c r="F109" t="s">
        <v>575</v>
      </c>
      <c r="R109"/>
      <c r="S109" t="s">
        <v>788</v>
      </c>
      <c r="T109" t="s">
        <v>789</v>
      </c>
      <c r="U109" s="11" t="s">
        <v>2046</v>
      </c>
      <c r="V109" t="s">
        <v>774</v>
      </c>
      <c r="W109" s="9" t="s">
        <v>756</v>
      </c>
      <c r="X109" s="9" t="s">
        <v>757</v>
      </c>
      <c r="Y109" t="s">
        <v>742</v>
      </c>
      <c r="AC109" s="176"/>
    </row>
    <row r="110" spans="1:29" x14ac:dyDescent="0.3">
      <c r="A110" s="171">
        <v>109</v>
      </c>
      <c r="B110" t="s">
        <v>776</v>
      </c>
      <c r="C110" t="s">
        <v>777</v>
      </c>
      <c r="D110" s="45" t="s">
        <v>475</v>
      </c>
      <c r="E110" s="27" t="s">
        <v>475</v>
      </c>
      <c r="F110" t="s">
        <v>575</v>
      </c>
      <c r="R110"/>
      <c r="S110" t="s">
        <v>788</v>
      </c>
      <c r="T110" t="s">
        <v>789</v>
      </c>
      <c r="U110" s="11" t="s">
        <v>2046</v>
      </c>
      <c r="V110" t="s">
        <v>775</v>
      </c>
      <c r="W110">
        <v>1002.01</v>
      </c>
      <c r="X110" t="s">
        <v>749</v>
      </c>
      <c r="Y110" t="s">
        <v>781</v>
      </c>
      <c r="AA110" s="3"/>
      <c r="AB110" t="s">
        <v>751</v>
      </c>
      <c r="AC110" s="176" t="s">
        <v>752</v>
      </c>
    </row>
    <row r="111" spans="1:29" x14ac:dyDescent="0.3">
      <c r="A111" s="171">
        <v>110</v>
      </c>
      <c r="B111" t="s">
        <v>776</v>
      </c>
      <c r="C111" t="s">
        <v>777</v>
      </c>
      <c r="D111" s="45" t="s">
        <v>475</v>
      </c>
      <c r="E111" s="27" t="s">
        <v>475</v>
      </c>
      <c r="F111" t="s">
        <v>575</v>
      </c>
      <c r="R111"/>
      <c r="S111" t="s">
        <v>788</v>
      </c>
      <c r="T111" t="s">
        <v>789</v>
      </c>
      <c r="U111" s="11" t="s">
        <v>2046</v>
      </c>
      <c r="V111" t="s">
        <v>775</v>
      </c>
      <c r="W111" s="8">
        <v>2221.14</v>
      </c>
      <c r="X111" t="s">
        <v>748</v>
      </c>
      <c r="AA111" s="3"/>
      <c r="AC111" s="176"/>
    </row>
    <row r="112" spans="1:29" x14ac:dyDescent="0.3">
      <c r="A112" s="171">
        <v>111</v>
      </c>
      <c r="B112" t="s">
        <v>776</v>
      </c>
      <c r="C112" t="s">
        <v>777</v>
      </c>
      <c r="D112" s="45" t="s">
        <v>475</v>
      </c>
      <c r="E112" s="27" t="s">
        <v>475</v>
      </c>
      <c r="F112" t="s">
        <v>591</v>
      </c>
      <c r="R112"/>
      <c r="S112" t="s">
        <v>790</v>
      </c>
      <c r="T112" s="168" t="s">
        <v>2037</v>
      </c>
      <c r="U112" s="11" t="s">
        <v>2046</v>
      </c>
      <c r="V112" s="44" t="s">
        <v>699</v>
      </c>
      <c r="W112" s="44" t="s">
        <v>700</v>
      </c>
      <c r="X112" s="44" t="s">
        <v>701</v>
      </c>
      <c r="Y112" s="44" t="s">
        <v>702</v>
      </c>
      <c r="Z112" s="44" t="s">
        <v>703</v>
      </c>
      <c r="AA112" s="44" t="s">
        <v>704</v>
      </c>
      <c r="AB112" s="44" t="s">
        <v>705</v>
      </c>
      <c r="AC112" s="177" t="s">
        <v>706</v>
      </c>
    </row>
    <row r="113" spans="1:29" x14ac:dyDescent="0.3">
      <c r="A113" s="171">
        <v>112</v>
      </c>
      <c r="B113" t="s">
        <v>776</v>
      </c>
      <c r="C113" t="s">
        <v>777</v>
      </c>
      <c r="D113" s="45" t="s">
        <v>475</v>
      </c>
      <c r="E113" s="27" t="s">
        <v>475</v>
      </c>
      <c r="F113" t="s">
        <v>591</v>
      </c>
      <c r="R113"/>
      <c r="S113" t="s">
        <v>790</v>
      </c>
      <c r="T113" t="s">
        <v>791</v>
      </c>
      <c r="U113" s="11" t="s">
        <v>2046</v>
      </c>
      <c r="V113" t="s">
        <v>755</v>
      </c>
      <c r="W113" s="9" t="s">
        <v>756</v>
      </c>
      <c r="X113" s="9" t="s">
        <v>757</v>
      </c>
      <c r="Y113" t="s">
        <v>709</v>
      </c>
      <c r="AC113" s="176"/>
    </row>
    <row r="114" spans="1:29" x14ac:dyDescent="0.3">
      <c r="A114" s="171">
        <v>113</v>
      </c>
      <c r="B114" t="s">
        <v>776</v>
      </c>
      <c r="C114" t="s">
        <v>777</v>
      </c>
      <c r="D114" s="45" t="s">
        <v>475</v>
      </c>
      <c r="E114" s="27" t="s">
        <v>475</v>
      </c>
      <c r="F114" t="s">
        <v>591</v>
      </c>
      <c r="R114"/>
      <c r="S114" t="s">
        <v>790</v>
      </c>
      <c r="T114" t="s">
        <v>791</v>
      </c>
      <c r="U114" s="11" t="s">
        <v>2046</v>
      </c>
      <c r="V114" t="s">
        <v>758</v>
      </c>
      <c r="W114" s="9" t="s">
        <v>756</v>
      </c>
      <c r="X114" s="9" t="s">
        <v>757</v>
      </c>
      <c r="Y114" t="s">
        <v>711</v>
      </c>
      <c r="AC114" s="176"/>
    </row>
    <row r="115" spans="1:29" x14ac:dyDescent="0.3">
      <c r="A115" s="171">
        <v>114</v>
      </c>
      <c r="B115" t="s">
        <v>776</v>
      </c>
      <c r="C115" t="s">
        <v>777</v>
      </c>
      <c r="D115" s="45" t="s">
        <v>475</v>
      </c>
      <c r="E115" s="27" t="s">
        <v>475</v>
      </c>
      <c r="F115" t="s">
        <v>591</v>
      </c>
      <c r="R115"/>
      <c r="S115" t="s">
        <v>790</v>
      </c>
      <c r="T115" t="s">
        <v>791</v>
      </c>
      <c r="U115" s="11" t="s">
        <v>2046</v>
      </c>
      <c r="V115" t="s">
        <v>759</v>
      </c>
      <c r="W115" s="9" t="s">
        <v>756</v>
      </c>
      <c r="X115" s="9" t="s">
        <v>757</v>
      </c>
      <c r="Y115" t="s">
        <v>713</v>
      </c>
      <c r="AC115" s="176"/>
    </row>
    <row r="116" spans="1:29" x14ac:dyDescent="0.3">
      <c r="A116" s="171">
        <v>115</v>
      </c>
      <c r="B116" t="s">
        <v>776</v>
      </c>
      <c r="C116" t="s">
        <v>777</v>
      </c>
      <c r="D116" s="45" t="s">
        <v>475</v>
      </c>
      <c r="E116" s="27" t="s">
        <v>475</v>
      </c>
      <c r="F116" t="s">
        <v>591</v>
      </c>
      <c r="R116"/>
      <c r="S116" t="s">
        <v>790</v>
      </c>
      <c r="T116" t="s">
        <v>791</v>
      </c>
      <c r="U116" s="11" t="s">
        <v>2046</v>
      </c>
      <c r="V116" t="s">
        <v>760</v>
      </c>
      <c r="W116" s="9" t="s">
        <v>756</v>
      </c>
      <c r="X116" s="9" t="s">
        <v>757</v>
      </c>
      <c r="Y116" t="s">
        <v>780</v>
      </c>
      <c r="AC116" s="176"/>
    </row>
    <row r="117" spans="1:29" x14ac:dyDescent="0.3">
      <c r="A117" s="171">
        <v>116</v>
      </c>
      <c r="B117" t="s">
        <v>776</v>
      </c>
      <c r="C117" t="s">
        <v>777</v>
      </c>
      <c r="D117" s="45" t="s">
        <v>475</v>
      </c>
      <c r="E117" s="27" t="s">
        <v>475</v>
      </c>
      <c r="F117" t="s">
        <v>591</v>
      </c>
      <c r="R117"/>
      <c r="S117" t="s">
        <v>790</v>
      </c>
      <c r="T117" t="s">
        <v>791</v>
      </c>
      <c r="U117" s="11" t="s">
        <v>2046</v>
      </c>
      <c r="V117" t="s">
        <v>761</v>
      </c>
      <c r="W117" s="9" t="s">
        <v>756</v>
      </c>
      <c r="X117" s="9" t="s">
        <v>757</v>
      </c>
      <c r="Y117" t="s">
        <v>717</v>
      </c>
      <c r="AC117" s="176"/>
    </row>
    <row r="118" spans="1:29" x14ac:dyDescent="0.3">
      <c r="A118" s="171">
        <v>117</v>
      </c>
      <c r="B118" t="s">
        <v>776</v>
      </c>
      <c r="C118" t="s">
        <v>777</v>
      </c>
      <c r="D118" s="45" t="s">
        <v>475</v>
      </c>
      <c r="E118" s="27" t="s">
        <v>475</v>
      </c>
      <c r="F118" t="s">
        <v>591</v>
      </c>
      <c r="R118"/>
      <c r="S118" t="s">
        <v>790</v>
      </c>
      <c r="T118" t="s">
        <v>791</v>
      </c>
      <c r="U118" s="11" t="s">
        <v>2046</v>
      </c>
      <c r="V118" t="s">
        <v>762</v>
      </c>
      <c r="W118" s="9" t="s">
        <v>756</v>
      </c>
      <c r="X118" s="9" t="s">
        <v>757</v>
      </c>
      <c r="Y118" t="s">
        <v>719</v>
      </c>
      <c r="AC118" s="176"/>
    </row>
    <row r="119" spans="1:29" x14ac:dyDescent="0.3">
      <c r="A119" s="171">
        <v>118</v>
      </c>
      <c r="B119" t="s">
        <v>776</v>
      </c>
      <c r="C119" t="s">
        <v>777</v>
      </c>
      <c r="D119" s="45" t="s">
        <v>475</v>
      </c>
      <c r="E119" s="27" t="s">
        <v>475</v>
      </c>
      <c r="F119" t="s">
        <v>591</v>
      </c>
      <c r="R119"/>
      <c r="S119" t="s">
        <v>790</v>
      </c>
      <c r="T119" t="s">
        <v>791</v>
      </c>
      <c r="U119" s="11" t="s">
        <v>2046</v>
      </c>
      <c r="V119" t="s">
        <v>763</v>
      </c>
      <c r="W119" s="9" t="s">
        <v>756</v>
      </c>
      <c r="X119" s="9" t="s">
        <v>757</v>
      </c>
      <c r="Y119" t="s">
        <v>721</v>
      </c>
      <c r="AC119" s="176"/>
    </row>
    <row r="120" spans="1:29" x14ac:dyDescent="0.3">
      <c r="A120" s="171">
        <v>119</v>
      </c>
      <c r="B120" t="s">
        <v>776</v>
      </c>
      <c r="C120" t="s">
        <v>777</v>
      </c>
      <c r="D120" s="45" t="s">
        <v>475</v>
      </c>
      <c r="E120" s="27" t="s">
        <v>475</v>
      </c>
      <c r="F120" t="s">
        <v>591</v>
      </c>
      <c r="R120"/>
      <c r="S120" t="s">
        <v>790</v>
      </c>
      <c r="T120" t="s">
        <v>791</v>
      </c>
      <c r="U120" s="11" t="s">
        <v>2046</v>
      </c>
      <c r="V120" t="s">
        <v>764</v>
      </c>
      <c r="W120" s="9" t="s">
        <v>756</v>
      </c>
      <c r="X120" s="9" t="s">
        <v>757</v>
      </c>
      <c r="Y120" t="s">
        <v>719</v>
      </c>
      <c r="AC120" s="176"/>
    </row>
    <row r="121" spans="1:29" x14ac:dyDescent="0.3">
      <c r="A121" s="171">
        <v>120</v>
      </c>
      <c r="B121" t="s">
        <v>776</v>
      </c>
      <c r="C121" t="s">
        <v>777</v>
      </c>
      <c r="D121" s="45" t="s">
        <v>475</v>
      </c>
      <c r="E121" s="27" t="s">
        <v>475</v>
      </c>
      <c r="F121" t="s">
        <v>591</v>
      </c>
      <c r="R121"/>
      <c r="S121" t="s">
        <v>790</v>
      </c>
      <c r="T121" t="s">
        <v>791</v>
      </c>
      <c r="U121" s="11" t="s">
        <v>2046</v>
      </c>
      <c r="V121" t="s">
        <v>765</v>
      </c>
      <c r="W121" s="9" t="s">
        <v>756</v>
      </c>
      <c r="X121" s="9" t="s">
        <v>757</v>
      </c>
      <c r="Y121" t="s">
        <v>724</v>
      </c>
      <c r="AC121" s="176"/>
    </row>
    <row r="122" spans="1:29" x14ac:dyDescent="0.3">
      <c r="A122" s="171">
        <v>121</v>
      </c>
      <c r="B122" t="s">
        <v>776</v>
      </c>
      <c r="C122" t="s">
        <v>777</v>
      </c>
      <c r="D122" s="45" t="s">
        <v>475</v>
      </c>
      <c r="E122" s="27" t="s">
        <v>475</v>
      </c>
      <c r="F122" t="s">
        <v>591</v>
      </c>
      <c r="R122"/>
      <c r="S122" t="s">
        <v>790</v>
      </c>
      <c r="T122" t="s">
        <v>791</v>
      </c>
      <c r="U122" s="11" t="s">
        <v>2046</v>
      </c>
      <c r="V122" t="s">
        <v>766</v>
      </c>
      <c r="W122" s="9" t="s">
        <v>756</v>
      </c>
      <c r="X122" s="9" t="s">
        <v>757</v>
      </c>
      <c r="Y122" t="s">
        <v>726</v>
      </c>
      <c r="AC122" s="176"/>
    </row>
    <row r="123" spans="1:29" x14ac:dyDescent="0.3">
      <c r="A123" s="171">
        <v>122</v>
      </c>
      <c r="B123" t="s">
        <v>776</v>
      </c>
      <c r="C123" t="s">
        <v>777</v>
      </c>
      <c r="D123" s="45" t="s">
        <v>475</v>
      </c>
      <c r="E123" s="27" t="s">
        <v>475</v>
      </c>
      <c r="F123" t="s">
        <v>591</v>
      </c>
      <c r="R123"/>
      <c r="S123" t="s">
        <v>790</v>
      </c>
      <c r="T123" t="s">
        <v>791</v>
      </c>
      <c r="U123" s="11" t="s">
        <v>2046</v>
      </c>
      <c r="V123" t="s">
        <v>767</v>
      </c>
      <c r="W123" s="9" t="s">
        <v>756</v>
      </c>
      <c r="X123" s="9" t="s">
        <v>757</v>
      </c>
      <c r="Y123" t="s">
        <v>728</v>
      </c>
      <c r="AC123" s="176"/>
    </row>
    <row r="124" spans="1:29" x14ac:dyDescent="0.3">
      <c r="A124" s="171">
        <v>123</v>
      </c>
      <c r="B124" t="s">
        <v>776</v>
      </c>
      <c r="C124" t="s">
        <v>777</v>
      </c>
      <c r="D124" s="45" t="s">
        <v>475</v>
      </c>
      <c r="E124" s="27" t="s">
        <v>475</v>
      </c>
      <c r="F124" t="s">
        <v>591</v>
      </c>
      <c r="R124"/>
      <c r="S124" t="s">
        <v>790</v>
      </c>
      <c r="T124" t="s">
        <v>791</v>
      </c>
      <c r="U124" s="11" t="s">
        <v>2046</v>
      </c>
      <c r="V124" t="s">
        <v>768</v>
      </c>
      <c r="W124" s="9" t="s">
        <v>756</v>
      </c>
      <c r="X124" s="9" t="s">
        <v>757</v>
      </c>
      <c r="Y124" t="s">
        <v>730</v>
      </c>
      <c r="AC124" s="176"/>
    </row>
    <row r="125" spans="1:29" x14ac:dyDescent="0.3">
      <c r="A125" s="171">
        <v>124</v>
      </c>
      <c r="B125" t="s">
        <v>776</v>
      </c>
      <c r="C125" t="s">
        <v>777</v>
      </c>
      <c r="D125" s="45" t="s">
        <v>475</v>
      </c>
      <c r="E125" s="27" t="s">
        <v>475</v>
      </c>
      <c r="F125" t="s">
        <v>591</v>
      </c>
      <c r="R125"/>
      <c r="S125" t="s">
        <v>790</v>
      </c>
      <c r="T125" t="s">
        <v>791</v>
      </c>
      <c r="U125" s="11" t="s">
        <v>2046</v>
      </c>
      <c r="V125" t="s">
        <v>769</v>
      </c>
      <c r="W125" s="9" t="s">
        <v>756</v>
      </c>
      <c r="X125" s="9" t="s">
        <v>757</v>
      </c>
      <c r="Y125" t="s">
        <v>732</v>
      </c>
      <c r="AC125" s="176"/>
    </row>
    <row r="126" spans="1:29" x14ac:dyDescent="0.3">
      <c r="A126" s="171">
        <v>125</v>
      </c>
      <c r="B126" t="s">
        <v>776</v>
      </c>
      <c r="C126" t="s">
        <v>777</v>
      </c>
      <c r="D126" s="45" t="s">
        <v>475</v>
      </c>
      <c r="E126" s="27" t="s">
        <v>475</v>
      </c>
      <c r="F126" t="s">
        <v>591</v>
      </c>
      <c r="R126"/>
      <c r="S126" t="s">
        <v>790</v>
      </c>
      <c r="T126" t="s">
        <v>791</v>
      </c>
      <c r="U126" s="11" t="s">
        <v>2046</v>
      </c>
      <c r="V126" t="s">
        <v>770</v>
      </c>
      <c r="W126" s="9" t="s">
        <v>756</v>
      </c>
      <c r="X126" s="9" t="s">
        <v>757</v>
      </c>
      <c r="Y126" t="s">
        <v>734</v>
      </c>
      <c r="AC126" s="176"/>
    </row>
    <row r="127" spans="1:29" x14ac:dyDescent="0.3">
      <c r="A127" s="171">
        <v>126</v>
      </c>
      <c r="B127" t="s">
        <v>776</v>
      </c>
      <c r="C127" t="s">
        <v>777</v>
      </c>
      <c r="D127" s="45" t="s">
        <v>475</v>
      </c>
      <c r="E127" s="27" t="s">
        <v>475</v>
      </c>
      <c r="F127" t="s">
        <v>591</v>
      </c>
      <c r="R127"/>
      <c r="S127" t="s">
        <v>790</v>
      </c>
      <c r="T127" t="s">
        <v>791</v>
      </c>
      <c r="U127" s="11" t="s">
        <v>2046</v>
      </c>
      <c r="V127" t="s">
        <v>771</v>
      </c>
      <c r="W127" s="9" t="s">
        <v>756</v>
      </c>
      <c r="X127" s="9" t="s">
        <v>757</v>
      </c>
      <c r="Y127" t="s">
        <v>736</v>
      </c>
      <c r="AC127" s="176"/>
    </row>
    <row r="128" spans="1:29" x14ac:dyDescent="0.3">
      <c r="A128" s="171">
        <v>127</v>
      </c>
      <c r="B128" t="s">
        <v>776</v>
      </c>
      <c r="C128" t="s">
        <v>777</v>
      </c>
      <c r="D128" s="45" t="s">
        <v>475</v>
      </c>
      <c r="E128" s="27" t="s">
        <v>475</v>
      </c>
      <c r="F128" t="s">
        <v>591</v>
      </c>
      <c r="R128"/>
      <c r="S128" t="s">
        <v>790</v>
      </c>
      <c r="T128" t="s">
        <v>791</v>
      </c>
      <c r="U128" s="11" t="s">
        <v>2046</v>
      </c>
      <c r="V128" t="s">
        <v>772</v>
      </c>
      <c r="W128" s="9" t="s">
        <v>756</v>
      </c>
      <c r="X128" s="9" t="s">
        <v>757</v>
      </c>
      <c r="Y128" t="s">
        <v>738</v>
      </c>
      <c r="AC128" s="176"/>
    </row>
    <row r="129" spans="1:32" x14ac:dyDescent="0.3">
      <c r="A129" s="171">
        <v>128</v>
      </c>
      <c r="B129" t="s">
        <v>776</v>
      </c>
      <c r="C129" t="s">
        <v>777</v>
      </c>
      <c r="D129" s="45" t="s">
        <v>475</v>
      </c>
      <c r="E129" s="27" t="s">
        <v>475</v>
      </c>
      <c r="F129" t="s">
        <v>591</v>
      </c>
      <c r="R129"/>
      <c r="S129" t="s">
        <v>790</v>
      </c>
      <c r="T129" t="s">
        <v>791</v>
      </c>
      <c r="U129" s="11" t="s">
        <v>2046</v>
      </c>
      <c r="V129" t="s">
        <v>773</v>
      </c>
      <c r="W129" s="9" t="s">
        <v>756</v>
      </c>
      <c r="X129" s="9" t="s">
        <v>757</v>
      </c>
      <c r="Y129" t="s">
        <v>740</v>
      </c>
      <c r="AC129" s="176"/>
    </row>
    <row r="130" spans="1:32" x14ac:dyDescent="0.3">
      <c r="A130" s="171">
        <v>129</v>
      </c>
      <c r="B130" t="s">
        <v>776</v>
      </c>
      <c r="C130" t="s">
        <v>777</v>
      </c>
      <c r="D130" s="45" t="s">
        <v>475</v>
      </c>
      <c r="E130" s="27" t="s">
        <v>475</v>
      </c>
      <c r="F130" t="s">
        <v>591</v>
      </c>
      <c r="R130"/>
      <c r="S130" t="s">
        <v>790</v>
      </c>
      <c r="T130" t="s">
        <v>791</v>
      </c>
      <c r="U130" s="11" t="s">
        <v>2046</v>
      </c>
      <c r="V130" t="s">
        <v>774</v>
      </c>
      <c r="W130" s="9" t="s">
        <v>756</v>
      </c>
      <c r="X130" s="9" t="s">
        <v>757</v>
      </c>
      <c r="Y130" t="s">
        <v>742</v>
      </c>
      <c r="AC130" s="176"/>
    </row>
    <row r="131" spans="1:32" x14ac:dyDescent="0.3">
      <c r="A131" s="171">
        <v>130</v>
      </c>
      <c r="B131" t="s">
        <v>776</v>
      </c>
      <c r="C131" t="s">
        <v>777</v>
      </c>
      <c r="D131" s="45" t="s">
        <v>475</v>
      </c>
      <c r="E131" s="27" t="s">
        <v>475</v>
      </c>
      <c r="F131" t="s">
        <v>591</v>
      </c>
      <c r="R131"/>
      <c r="S131" t="s">
        <v>790</v>
      </c>
      <c r="T131" t="s">
        <v>791</v>
      </c>
      <c r="U131" s="11" t="s">
        <v>2046</v>
      </c>
      <c r="V131" t="s">
        <v>775</v>
      </c>
      <c r="W131" s="8" t="s">
        <v>784</v>
      </c>
      <c r="X131" t="s">
        <v>785</v>
      </c>
      <c r="Y131" t="s">
        <v>786</v>
      </c>
      <c r="AA131" s="3"/>
      <c r="AB131" t="s">
        <v>751</v>
      </c>
      <c r="AC131" s="176" t="s">
        <v>787</v>
      </c>
    </row>
    <row r="132" spans="1:32" s="176" customFormat="1" x14ac:dyDescent="0.3">
      <c r="A132" s="171">
        <v>131</v>
      </c>
      <c r="B132" t="s">
        <v>776</v>
      </c>
      <c r="C132" t="s">
        <v>777</v>
      </c>
      <c r="D132" s="45" t="s">
        <v>475</v>
      </c>
      <c r="E132" s="27" t="s">
        <v>475</v>
      </c>
      <c r="F132" t="s">
        <v>591</v>
      </c>
      <c r="S132" s="176" t="s">
        <v>790</v>
      </c>
      <c r="T132" s="176" t="s">
        <v>791</v>
      </c>
      <c r="U132" s="11" t="s">
        <v>2046</v>
      </c>
      <c r="V132" s="176" t="s">
        <v>775</v>
      </c>
      <c r="W132" s="184">
        <v>2221.14</v>
      </c>
      <c r="X132" s="176" t="s">
        <v>748</v>
      </c>
      <c r="AF132" s="172"/>
    </row>
    <row r="133" spans="1:32" x14ac:dyDescent="0.3">
      <c r="A133" s="171">
        <v>132</v>
      </c>
      <c r="B133" s="176" t="s">
        <v>792</v>
      </c>
      <c r="C133" s="176" t="s">
        <v>793</v>
      </c>
      <c r="D133" s="44" t="s">
        <v>504</v>
      </c>
      <c r="E133" s="44" t="s">
        <v>505</v>
      </c>
      <c r="F133" s="44" t="s">
        <v>506</v>
      </c>
      <c r="G133" s="44" t="s">
        <v>185</v>
      </c>
      <c r="H133" s="44" t="s">
        <v>115</v>
      </c>
      <c r="I133" s="44" t="s">
        <v>524</v>
      </c>
      <c r="J133" s="44" t="s">
        <v>508</v>
      </c>
      <c r="K133" s="177" t="s">
        <v>509</v>
      </c>
      <c r="L133" s="44" t="s">
        <v>510</v>
      </c>
      <c r="M133" s="44" t="s">
        <v>511</v>
      </c>
      <c r="N133" s="44" t="s">
        <v>512</v>
      </c>
      <c r="O133" s="44" t="s">
        <v>513</v>
      </c>
      <c r="P133" s="44" t="s">
        <v>514</v>
      </c>
      <c r="Q133" s="44" t="s">
        <v>515</v>
      </c>
      <c r="R133"/>
      <c r="S133" t="s">
        <v>796</v>
      </c>
      <c r="T133" t="s">
        <v>797</v>
      </c>
      <c r="U133" s="11" t="s">
        <v>2045</v>
      </c>
      <c r="V133" s="44" t="s">
        <v>699</v>
      </c>
      <c r="W133" s="44" t="s">
        <v>700</v>
      </c>
      <c r="X133" s="44" t="s">
        <v>701</v>
      </c>
      <c r="Y133" s="44" t="s">
        <v>702</v>
      </c>
      <c r="Z133" s="44" t="s">
        <v>703</v>
      </c>
      <c r="AA133" s="44" t="s">
        <v>704</v>
      </c>
      <c r="AB133" s="44" t="s">
        <v>705</v>
      </c>
      <c r="AC133" s="177" t="s">
        <v>706</v>
      </c>
    </row>
    <row r="134" spans="1:32" x14ac:dyDescent="0.3">
      <c r="A134" s="171">
        <v>133</v>
      </c>
      <c r="B134" t="s">
        <v>792</v>
      </c>
      <c r="C134" t="s">
        <v>793</v>
      </c>
      <c r="D134" s="27" t="s">
        <v>522</v>
      </c>
      <c r="E134" s="27" t="s">
        <v>522</v>
      </c>
      <c r="F134" t="s">
        <v>575</v>
      </c>
      <c r="G134" s="27" t="s">
        <v>435</v>
      </c>
      <c r="H134" t="s">
        <v>183</v>
      </c>
      <c r="I134">
        <v>0</v>
      </c>
      <c r="J134" s="19"/>
      <c r="K134" s="178"/>
      <c r="L134" s="19"/>
      <c r="M134" s="19"/>
      <c r="N134" s="19"/>
      <c r="O134" s="19"/>
      <c r="P134" s="19"/>
      <c r="Q134" s="19"/>
      <c r="R134"/>
      <c r="S134" t="s">
        <v>796</v>
      </c>
      <c r="T134" t="s">
        <v>797</v>
      </c>
      <c r="U134" s="11" t="s">
        <v>2045</v>
      </c>
      <c r="V134" t="s">
        <v>707</v>
      </c>
      <c r="W134">
        <v>2211.0100000000002</v>
      </c>
      <c r="X134" t="s">
        <v>708</v>
      </c>
      <c r="Y134" t="s">
        <v>709</v>
      </c>
      <c r="AC134" s="176"/>
    </row>
    <row r="135" spans="1:32" x14ac:dyDescent="0.3">
      <c r="A135" s="171">
        <v>134</v>
      </c>
      <c r="B135" t="s">
        <v>792</v>
      </c>
      <c r="C135" t="s">
        <v>793</v>
      </c>
      <c r="D135" s="27" t="s">
        <v>522</v>
      </c>
      <c r="E135" s="27" t="s">
        <v>522</v>
      </c>
      <c r="F135" t="s">
        <v>575</v>
      </c>
      <c r="G135" s="27" t="s">
        <v>435</v>
      </c>
      <c r="H135" t="s">
        <v>144</v>
      </c>
      <c r="I135">
        <v>0</v>
      </c>
      <c r="J135" s="19"/>
      <c r="K135" s="178"/>
      <c r="L135" s="19"/>
      <c r="M135" s="19"/>
      <c r="N135" s="19"/>
      <c r="O135" s="19"/>
      <c r="P135" s="19"/>
      <c r="Q135" s="19"/>
      <c r="R135"/>
      <c r="S135" t="s">
        <v>796</v>
      </c>
      <c r="T135" t="s">
        <v>797</v>
      </c>
      <c r="U135" s="11" t="s">
        <v>2045</v>
      </c>
      <c r="V135" t="s">
        <v>710</v>
      </c>
      <c r="W135">
        <v>2211.0100000000002</v>
      </c>
      <c r="X135" t="s">
        <v>708</v>
      </c>
      <c r="Y135" t="s">
        <v>711</v>
      </c>
      <c r="AC135" s="176"/>
    </row>
    <row r="136" spans="1:32" x14ac:dyDescent="0.3">
      <c r="A136" s="171">
        <v>135</v>
      </c>
      <c r="B136" t="s">
        <v>792</v>
      </c>
      <c r="C136" t="s">
        <v>793</v>
      </c>
      <c r="D136" s="27" t="s">
        <v>522</v>
      </c>
      <c r="E136" s="27" t="s">
        <v>522</v>
      </c>
      <c r="F136" t="s">
        <v>575</v>
      </c>
      <c r="G136" s="27" t="s">
        <v>435</v>
      </c>
      <c r="H136" t="s">
        <v>120</v>
      </c>
      <c r="I136">
        <v>0</v>
      </c>
      <c r="J136" s="19"/>
      <c r="K136" s="178"/>
      <c r="L136" s="19"/>
      <c r="M136" s="19"/>
      <c r="N136" s="19"/>
      <c r="O136" s="19"/>
      <c r="P136" s="19"/>
      <c r="Q136" s="19"/>
      <c r="R136"/>
      <c r="S136" t="s">
        <v>796</v>
      </c>
      <c r="T136" t="s">
        <v>797</v>
      </c>
      <c r="U136" s="11" t="s">
        <v>2045</v>
      </c>
      <c r="V136" t="s">
        <v>712</v>
      </c>
      <c r="W136">
        <v>2211.0100000000002</v>
      </c>
      <c r="X136" t="s">
        <v>708</v>
      </c>
      <c r="Y136" t="s">
        <v>713</v>
      </c>
      <c r="AC136" s="176"/>
    </row>
    <row r="137" spans="1:32" x14ac:dyDescent="0.3">
      <c r="A137" s="171">
        <v>136</v>
      </c>
      <c r="B137" t="s">
        <v>792</v>
      </c>
      <c r="C137" t="s">
        <v>793</v>
      </c>
      <c r="D137" s="27" t="s">
        <v>522</v>
      </c>
      <c r="E137" s="27" t="s">
        <v>522</v>
      </c>
      <c r="F137" t="s">
        <v>575</v>
      </c>
      <c r="G137" s="27" t="s">
        <v>518</v>
      </c>
      <c r="H137" t="s">
        <v>133</v>
      </c>
      <c r="I137">
        <v>0</v>
      </c>
      <c r="J137" s="19"/>
      <c r="K137" s="178"/>
      <c r="L137" s="19"/>
      <c r="M137" s="19"/>
      <c r="N137" s="19"/>
      <c r="O137" s="19"/>
      <c r="P137" s="19"/>
      <c r="Q137" s="19"/>
      <c r="R137"/>
      <c r="S137" t="s">
        <v>796</v>
      </c>
      <c r="T137" t="s">
        <v>797</v>
      </c>
      <c r="U137" s="11" t="s">
        <v>2045</v>
      </c>
      <c r="V137" t="s">
        <v>714</v>
      </c>
      <c r="W137">
        <v>2211.0100000000002</v>
      </c>
      <c r="X137" t="s">
        <v>708</v>
      </c>
      <c r="Y137" t="s">
        <v>798</v>
      </c>
      <c r="AC137" s="176"/>
    </row>
    <row r="138" spans="1:32" x14ac:dyDescent="0.3">
      <c r="A138" s="171">
        <v>137</v>
      </c>
      <c r="B138" t="s">
        <v>792</v>
      </c>
      <c r="C138" t="s">
        <v>793</v>
      </c>
      <c r="D138" s="27" t="s">
        <v>522</v>
      </c>
      <c r="E138" s="27" t="s">
        <v>522</v>
      </c>
      <c r="F138" t="s">
        <v>575</v>
      </c>
      <c r="G138" s="27" t="s">
        <v>402</v>
      </c>
      <c r="H138" t="s">
        <v>149</v>
      </c>
      <c r="I138" t="s">
        <v>471</v>
      </c>
      <c r="J138" s="19"/>
      <c r="K138" s="178"/>
      <c r="L138" s="19"/>
      <c r="M138" s="19"/>
      <c r="N138" s="19"/>
      <c r="O138" s="19"/>
      <c r="P138" s="19"/>
      <c r="Q138" s="19"/>
      <c r="R138"/>
      <c r="S138" t="s">
        <v>796</v>
      </c>
      <c r="T138" t="s">
        <v>797</v>
      </c>
      <c r="U138" s="11" t="s">
        <v>2045</v>
      </c>
      <c r="V138" t="s">
        <v>716</v>
      </c>
      <c r="W138">
        <v>2211.0100000000002</v>
      </c>
      <c r="X138" t="s">
        <v>708</v>
      </c>
      <c r="Y138" t="s">
        <v>717</v>
      </c>
      <c r="AC138" s="176"/>
    </row>
    <row r="139" spans="1:32" x14ac:dyDescent="0.3">
      <c r="A139" s="171">
        <v>138</v>
      </c>
      <c r="B139" t="s">
        <v>792</v>
      </c>
      <c r="C139" t="s">
        <v>793</v>
      </c>
      <c r="D139" s="27" t="s">
        <v>522</v>
      </c>
      <c r="E139" s="27" t="s">
        <v>522</v>
      </c>
      <c r="F139" t="s">
        <v>575</v>
      </c>
      <c r="G139" s="27" t="s">
        <v>402</v>
      </c>
      <c r="H139" t="s">
        <v>154</v>
      </c>
      <c r="I139" t="s">
        <v>584</v>
      </c>
      <c r="J139" s="19"/>
      <c r="K139" s="178"/>
      <c r="L139" s="19"/>
      <c r="M139" s="19"/>
      <c r="N139" s="19"/>
      <c r="O139" s="19"/>
      <c r="P139" s="19"/>
      <c r="Q139" s="19"/>
      <c r="R139"/>
      <c r="S139" t="s">
        <v>796</v>
      </c>
      <c r="T139" t="s">
        <v>797</v>
      </c>
      <c r="U139" s="11" t="s">
        <v>2045</v>
      </c>
      <c r="V139" t="s">
        <v>718</v>
      </c>
      <c r="W139">
        <v>2211.0100000000002</v>
      </c>
      <c r="X139" t="s">
        <v>708</v>
      </c>
      <c r="Y139" t="s">
        <v>719</v>
      </c>
      <c r="AC139" s="176"/>
    </row>
    <row r="140" spans="1:32" x14ac:dyDescent="0.3">
      <c r="A140" s="171">
        <v>139</v>
      </c>
      <c r="B140" t="s">
        <v>792</v>
      </c>
      <c r="C140" t="s">
        <v>793</v>
      </c>
      <c r="D140" s="27" t="s">
        <v>522</v>
      </c>
      <c r="E140" s="27" t="s">
        <v>522</v>
      </c>
      <c r="F140" t="s">
        <v>575</v>
      </c>
      <c r="G140" s="27" t="s">
        <v>402</v>
      </c>
      <c r="H140" t="s">
        <v>154</v>
      </c>
      <c r="I140" t="s">
        <v>794</v>
      </c>
      <c r="J140" s="19"/>
      <c r="K140" s="178"/>
      <c r="L140" s="19"/>
      <c r="M140" s="19"/>
      <c r="N140" s="19"/>
      <c r="O140" s="19"/>
      <c r="P140" s="19"/>
      <c r="Q140" s="19"/>
      <c r="R140"/>
      <c r="S140" t="s">
        <v>796</v>
      </c>
      <c r="T140" t="s">
        <v>797</v>
      </c>
      <c r="U140" s="11" t="s">
        <v>2045</v>
      </c>
      <c r="V140" t="s">
        <v>720</v>
      </c>
      <c r="W140">
        <v>2211.0100000000002</v>
      </c>
      <c r="X140" t="s">
        <v>708</v>
      </c>
      <c r="Y140" t="s">
        <v>721</v>
      </c>
      <c r="AC140" s="176"/>
    </row>
    <row r="141" spans="1:32" x14ac:dyDescent="0.3">
      <c r="A141" s="171">
        <v>140</v>
      </c>
      <c r="B141" t="s">
        <v>792</v>
      </c>
      <c r="C141" t="s">
        <v>793</v>
      </c>
      <c r="D141" s="27" t="s">
        <v>522</v>
      </c>
      <c r="E141" s="27" t="s">
        <v>522</v>
      </c>
      <c r="F141" t="s">
        <v>575</v>
      </c>
      <c r="G141" s="27" t="s">
        <v>402</v>
      </c>
      <c r="H141" t="s">
        <v>154</v>
      </c>
      <c r="I141" t="s">
        <v>795</v>
      </c>
      <c r="J141" s="19"/>
      <c r="K141" s="178"/>
      <c r="L141" s="19"/>
      <c r="M141" s="19"/>
      <c r="N141" s="19"/>
      <c r="O141" s="19"/>
      <c r="P141" s="19"/>
      <c r="Q141" s="19"/>
      <c r="R141"/>
      <c r="S141" t="s">
        <v>796</v>
      </c>
      <c r="T141" t="s">
        <v>797</v>
      </c>
      <c r="U141" s="11" t="s">
        <v>2045</v>
      </c>
      <c r="V141" t="s">
        <v>722</v>
      </c>
      <c r="W141">
        <v>2211.0100000000002</v>
      </c>
      <c r="X141" t="s">
        <v>708</v>
      </c>
      <c r="Y141" t="s">
        <v>719</v>
      </c>
      <c r="AC141" s="176"/>
    </row>
    <row r="142" spans="1:32" x14ac:dyDescent="0.3">
      <c r="A142" s="171">
        <v>141</v>
      </c>
      <c r="B142" t="s">
        <v>792</v>
      </c>
      <c r="C142" t="s">
        <v>793</v>
      </c>
      <c r="D142" s="27" t="s">
        <v>522</v>
      </c>
      <c r="E142" s="27" t="s">
        <v>522</v>
      </c>
      <c r="F142" t="s">
        <v>575</v>
      </c>
      <c r="G142" s="27" t="s">
        <v>402</v>
      </c>
      <c r="H142" t="s">
        <v>156</v>
      </c>
      <c r="I142" t="s">
        <v>465</v>
      </c>
      <c r="J142" s="19"/>
      <c r="K142" s="178"/>
      <c r="L142" s="19"/>
      <c r="M142" s="19"/>
      <c r="N142" s="19"/>
      <c r="O142" s="19"/>
      <c r="P142" s="19"/>
      <c r="Q142" s="19"/>
      <c r="R142"/>
      <c r="S142" t="s">
        <v>796</v>
      </c>
      <c r="T142" t="s">
        <v>797</v>
      </c>
      <c r="U142" s="11" t="s">
        <v>2045</v>
      </c>
      <c r="V142" t="s">
        <v>723</v>
      </c>
      <c r="W142">
        <v>2211.0100000000002</v>
      </c>
      <c r="X142" t="s">
        <v>708</v>
      </c>
      <c r="Y142" t="s">
        <v>724</v>
      </c>
      <c r="AC142" s="176"/>
    </row>
    <row r="143" spans="1:32" x14ac:dyDescent="0.3">
      <c r="A143" s="171">
        <v>142</v>
      </c>
      <c r="B143" t="s">
        <v>792</v>
      </c>
      <c r="C143" t="s">
        <v>793</v>
      </c>
      <c r="D143" s="27" t="s">
        <v>522</v>
      </c>
      <c r="E143" s="27" t="s">
        <v>522</v>
      </c>
      <c r="F143" t="s">
        <v>575</v>
      </c>
      <c r="G143" s="27" t="s">
        <v>402</v>
      </c>
      <c r="H143" t="s">
        <v>156</v>
      </c>
      <c r="I143" t="s">
        <v>469</v>
      </c>
      <c r="J143" s="19"/>
      <c r="K143" s="178"/>
      <c r="L143" s="19"/>
      <c r="M143" s="19"/>
      <c r="N143" s="19"/>
      <c r="O143" s="19"/>
      <c r="P143" s="19"/>
      <c r="Q143" s="19"/>
      <c r="R143"/>
      <c r="S143" t="s">
        <v>796</v>
      </c>
      <c r="T143" t="s">
        <v>797</v>
      </c>
      <c r="U143" s="11" t="s">
        <v>2045</v>
      </c>
      <c r="V143" t="s">
        <v>725</v>
      </c>
      <c r="W143">
        <v>2211.0100000000002</v>
      </c>
      <c r="X143" t="s">
        <v>708</v>
      </c>
      <c r="Y143" t="s">
        <v>726</v>
      </c>
      <c r="AC143" s="176"/>
    </row>
    <row r="144" spans="1:32" x14ac:dyDescent="0.3">
      <c r="A144" s="171">
        <v>143</v>
      </c>
      <c r="B144" t="s">
        <v>792</v>
      </c>
      <c r="C144" t="s">
        <v>793</v>
      </c>
      <c r="D144" s="27" t="s">
        <v>522</v>
      </c>
      <c r="E144" s="27" t="s">
        <v>522</v>
      </c>
      <c r="F144" t="s">
        <v>575</v>
      </c>
      <c r="G144" s="27" t="s">
        <v>402</v>
      </c>
      <c r="H144" t="s">
        <v>156</v>
      </c>
      <c r="I144" t="s">
        <v>473</v>
      </c>
      <c r="J144" s="19"/>
      <c r="K144" s="178"/>
      <c r="L144" s="19"/>
      <c r="M144" s="19"/>
      <c r="N144" s="19"/>
      <c r="O144" s="19"/>
      <c r="P144" s="19"/>
      <c r="Q144" s="19"/>
      <c r="R144"/>
      <c r="S144" t="s">
        <v>796</v>
      </c>
      <c r="T144" t="s">
        <v>797</v>
      </c>
      <c r="U144" s="11" t="s">
        <v>2045</v>
      </c>
      <c r="V144" t="s">
        <v>727</v>
      </c>
      <c r="W144">
        <v>2211.0100000000002</v>
      </c>
      <c r="X144" t="s">
        <v>708</v>
      </c>
      <c r="Y144" t="s">
        <v>728</v>
      </c>
      <c r="AC144" s="176"/>
    </row>
    <row r="145" spans="1:29" x14ac:dyDescent="0.3">
      <c r="A145" s="171">
        <v>144</v>
      </c>
      <c r="B145" t="s">
        <v>792</v>
      </c>
      <c r="C145" t="s">
        <v>793</v>
      </c>
      <c r="D145" s="27" t="s">
        <v>522</v>
      </c>
      <c r="E145" s="27" t="s">
        <v>522</v>
      </c>
      <c r="F145" t="s">
        <v>575</v>
      </c>
      <c r="G145" s="27" t="s">
        <v>520</v>
      </c>
      <c r="H145" t="s">
        <v>179</v>
      </c>
      <c r="I145">
        <v>0</v>
      </c>
      <c r="J145" s="19"/>
      <c r="K145" s="178"/>
      <c r="L145" s="19"/>
      <c r="M145" s="19"/>
      <c r="N145" s="19"/>
      <c r="O145" s="19"/>
      <c r="P145" s="19"/>
      <c r="Q145" s="19"/>
      <c r="R145"/>
      <c r="S145" t="s">
        <v>796</v>
      </c>
      <c r="T145" t="s">
        <v>797</v>
      </c>
      <c r="U145" s="11" t="s">
        <v>2045</v>
      </c>
      <c r="V145" t="s">
        <v>729</v>
      </c>
      <c r="W145">
        <v>2211.0100000000002</v>
      </c>
      <c r="X145" t="s">
        <v>708</v>
      </c>
      <c r="Y145" t="s">
        <v>730</v>
      </c>
      <c r="AC145" s="176"/>
    </row>
    <row r="146" spans="1:29" x14ac:dyDescent="0.3">
      <c r="A146" s="171">
        <v>145</v>
      </c>
      <c r="B146" t="s">
        <v>792</v>
      </c>
      <c r="C146" t="s">
        <v>793</v>
      </c>
      <c r="D146" s="27" t="s">
        <v>522</v>
      </c>
      <c r="E146" s="27" t="s">
        <v>522</v>
      </c>
      <c r="F146" t="s">
        <v>575</v>
      </c>
      <c r="G146" s="27" t="s">
        <v>520</v>
      </c>
      <c r="H146" t="s">
        <v>169</v>
      </c>
      <c r="I146">
        <v>0</v>
      </c>
      <c r="J146" s="19"/>
      <c r="K146" s="178"/>
      <c r="L146" s="19"/>
      <c r="M146" s="19"/>
      <c r="N146" s="19"/>
      <c r="O146" s="19"/>
      <c r="P146" s="19"/>
      <c r="Q146" s="19"/>
      <c r="R146"/>
      <c r="S146" t="s">
        <v>796</v>
      </c>
      <c r="T146" t="s">
        <v>797</v>
      </c>
      <c r="U146" s="11" t="s">
        <v>2045</v>
      </c>
      <c r="V146" t="s">
        <v>731</v>
      </c>
      <c r="W146">
        <v>2211.0100000000002</v>
      </c>
      <c r="X146" t="s">
        <v>708</v>
      </c>
      <c r="Y146" t="s">
        <v>732</v>
      </c>
      <c r="AC146" s="176"/>
    </row>
    <row r="147" spans="1:29" x14ac:dyDescent="0.3">
      <c r="A147" s="171">
        <v>146</v>
      </c>
      <c r="B147" t="s">
        <v>792</v>
      </c>
      <c r="C147" t="s">
        <v>793</v>
      </c>
      <c r="D147" s="27" t="s">
        <v>522</v>
      </c>
      <c r="E147" s="27" t="s">
        <v>522</v>
      </c>
      <c r="F147" t="s">
        <v>575</v>
      </c>
      <c r="G147" s="27" t="s">
        <v>520</v>
      </c>
      <c r="H147" t="s">
        <v>519</v>
      </c>
      <c r="I147" t="s">
        <v>584</v>
      </c>
      <c r="J147" s="19"/>
      <c r="K147" s="178"/>
      <c r="L147" s="19"/>
      <c r="M147" s="19"/>
      <c r="N147" s="19"/>
      <c r="O147" s="19"/>
      <c r="P147" s="19"/>
      <c r="Q147" s="19"/>
      <c r="R147"/>
      <c r="S147" t="s">
        <v>796</v>
      </c>
      <c r="T147" t="s">
        <v>797</v>
      </c>
      <c r="U147" s="11" t="s">
        <v>2045</v>
      </c>
      <c r="V147" t="s">
        <v>733</v>
      </c>
      <c r="W147">
        <v>2211.0100000000002</v>
      </c>
      <c r="X147" t="s">
        <v>708</v>
      </c>
      <c r="Y147" t="s">
        <v>734</v>
      </c>
      <c r="AC147" s="176"/>
    </row>
    <row r="148" spans="1:29" x14ac:dyDescent="0.3">
      <c r="A148" s="171">
        <v>147</v>
      </c>
      <c r="B148" t="s">
        <v>792</v>
      </c>
      <c r="C148" t="s">
        <v>793</v>
      </c>
      <c r="D148" s="27" t="s">
        <v>522</v>
      </c>
      <c r="E148" s="27" t="s">
        <v>522</v>
      </c>
      <c r="F148" t="s">
        <v>575</v>
      </c>
      <c r="G148" s="27" t="s">
        <v>520</v>
      </c>
      <c r="H148" t="s">
        <v>177</v>
      </c>
      <c r="I148">
        <v>0</v>
      </c>
      <c r="J148" s="19"/>
      <c r="K148" s="178"/>
      <c r="L148" s="19"/>
      <c r="M148" s="19"/>
      <c r="N148" s="19"/>
      <c r="O148" s="19"/>
      <c r="P148" s="19"/>
      <c r="Q148" s="19"/>
      <c r="R148"/>
      <c r="S148" t="s">
        <v>796</v>
      </c>
      <c r="T148" t="s">
        <v>797</v>
      </c>
      <c r="U148" s="11" t="s">
        <v>2045</v>
      </c>
      <c r="V148" t="s">
        <v>735</v>
      </c>
      <c r="W148">
        <v>2211.0100000000002</v>
      </c>
      <c r="X148" t="s">
        <v>708</v>
      </c>
      <c r="Y148" t="s">
        <v>736</v>
      </c>
      <c r="AC148" s="176"/>
    </row>
    <row r="149" spans="1:29" x14ac:dyDescent="0.3">
      <c r="A149" s="171">
        <v>148</v>
      </c>
      <c r="B149" t="s">
        <v>792</v>
      </c>
      <c r="C149" t="s">
        <v>793</v>
      </c>
      <c r="D149" s="27" t="s">
        <v>522</v>
      </c>
      <c r="E149" s="27" t="s">
        <v>522</v>
      </c>
      <c r="F149" t="s">
        <v>575</v>
      </c>
      <c r="G149" s="27" t="s">
        <v>435</v>
      </c>
      <c r="H149" t="s">
        <v>183</v>
      </c>
      <c r="I149">
        <v>0</v>
      </c>
      <c r="J149" s="19"/>
      <c r="K149" s="178"/>
      <c r="L149" s="19"/>
      <c r="M149" s="19"/>
      <c r="N149" s="19"/>
      <c r="O149" s="19"/>
      <c r="P149" s="19"/>
      <c r="Q149" s="19"/>
      <c r="R149"/>
      <c r="S149" t="s">
        <v>796</v>
      </c>
      <c r="T149" t="s">
        <v>797</v>
      </c>
      <c r="U149" s="11" t="s">
        <v>2045</v>
      </c>
      <c r="V149" t="s">
        <v>737</v>
      </c>
      <c r="W149">
        <v>2211.0100000000002</v>
      </c>
      <c r="X149" t="s">
        <v>708</v>
      </c>
      <c r="Y149" t="s">
        <v>738</v>
      </c>
      <c r="AC149" s="176"/>
    </row>
    <row r="150" spans="1:29" x14ac:dyDescent="0.3">
      <c r="A150" s="171">
        <v>149</v>
      </c>
      <c r="B150" t="s">
        <v>792</v>
      </c>
      <c r="C150" t="s">
        <v>793</v>
      </c>
      <c r="D150" s="45" t="s">
        <v>522</v>
      </c>
      <c r="E150" s="27" t="s">
        <v>522</v>
      </c>
      <c r="F150" t="s">
        <v>575</v>
      </c>
      <c r="G150" s="27" t="s">
        <v>517</v>
      </c>
      <c r="H150" t="s">
        <v>172</v>
      </c>
      <c r="I150">
        <v>0</v>
      </c>
      <c r="J150" s="19"/>
      <c r="K150" s="178"/>
      <c r="L150" s="19"/>
      <c r="M150" s="19"/>
      <c r="N150" s="19"/>
      <c r="O150" s="19"/>
      <c r="P150" s="19"/>
      <c r="Q150" s="19"/>
      <c r="R150"/>
      <c r="S150" t="s">
        <v>796</v>
      </c>
      <c r="T150" t="s">
        <v>797</v>
      </c>
      <c r="U150" s="11" t="s">
        <v>2045</v>
      </c>
      <c r="V150" t="s">
        <v>739</v>
      </c>
      <c r="W150">
        <v>2211.0100000000002</v>
      </c>
      <c r="X150" t="s">
        <v>708</v>
      </c>
      <c r="Y150" t="s">
        <v>740</v>
      </c>
      <c r="AC150" s="176"/>
    </row>
    <row r="151" spans="1:29" x14ac:dyDescent="0.3">
      <c r="A151" s="171">
        <v>150</v>
      </c>
      <c r="B151" t="s">
        <v>792</v>
      </c>
      <c r="C151" t="s">
        <v>793</v>
      </c>
      <c r="D151" s="45" t="s">
        <v>522</v>
      </c>
      <c r="E151" s="27" t="s">
        <v>522</v>
      </c>
      <c r="F151" t="s">
        <v>575</v>
      </c>
      <c r="G151" s="27" t="s">
        <v>518</v>
      </c>
      <c r="H151" t="s">
        <v>129</v>
      </c>
      <c r="R151"/>
      <c r="S151" t="s">
        <v>796</v>
      </c>
      <c r="T151" t="s">
        <v>797</v>
      </c>
      <c r="U151" s="11" t="s">
        <v>2045</v>
      </c>
      <c r="V151" t="s">
        <v>741</v>
      </c>
      <c r="W151">
        <v>2211.0100000000002</v>
      </c>
      <c r="X151" t="s">
        <v>708</v>
      </c>
      <c r="Y151" t="s">
        <v>742</v>
      </c>
      <c r="AC151" s="176"/>
    </row>
    <row r="152" spans="1:29" x14ac:dyDescent="0.3">
      <c r="A152" s="171">
        <v>151</v>
      </c>
      <c r="B152" t="s">
        <v>792</v>
      </c>
      <c r="C152" t="s">
        <v>793</v>
      </c>
      <c r="D152" s="45" t="s">
        <v>522</v>
      </c>
      <c r="E152" s="27" t="s">
        <v>522</v>
      </c>
      <c r="F152" t="s">
        <v>575</v>
      </c>
      <c r="G152" s="27" t="s">
        <v>518</v>
      </c>
      <c r="H152" t="s">
        <v>137</v>
      </c>
      <c r="R152"/>
      <c r="S152" t="s">
        <v>796</v>
      </c>
      <c r="T152" t="s">
        <v>797</v>
      </c>
      <c r="U152" s="11" t="s">
        <v>2045</v>
      </c>
      <c r="V152" t="s">
        <v>743</v>
      </c>
      <c r="W152" s="8" t="s">
        <v>744</v>
      </c>
      <c r="X152" t="s">
        <v>745</v>
      </c>
      <c r="AA152" s="3"/>
      <c r="AC152" s="176"/>
    </row>
    <row r="153" spans="1:29" x14ac:dyDescent="0.3">
      <c r="A153" s="171">
        <v>152</v>
      </c>
      <c r="B153" t="s">
        <v>792</v>
      </c>
      <c r="C153" t="s">
        <v>793</v>
      </c>
      <c r="D153" s="45" t="s">
        <v>522</v>
      </c>
      <c r="E153" s="27" t="s">
        <v>522</v>
      </c>
      <c r="F153" t="s">
        <v>575</v>
      </c>
      <c r="G153" s="27" t="s">
        <v>402</v>
      </c>
      <c r="H153" t="s">
        <v>161</v>
      </c>
      <c r="R153"/>
      <c r="S153" t="s">
        <v>796</v>
      </c>
      <c r="T153" t="s">
        <v>797</v>
      </c>
      <c r="U153" s="11" t="s">
        <v>2045</v>
      </c>
      <c r="V153" t="s">
        <v>743</v>
      </c>
      <c r="W153" s="8" t="s">
        <v>746</v>
      </c>
      <c r="X153" t="s">
        <v>747</v>
      </c>
      <c r="AA153" s="3"/>
      <c r="AC153" s="176"/>
    </row>
    <row r="154" spans="1:29" x14ac:dyDescent="0.3">
      <c r="A154" s="171">
        <v>153</v>
      </c>
      <c r="B154" t="s">
        <v>792</v>
      </c>
      <c r="C154" t="s">
        <v>793</v>
      </c>
      <c r="D154" s="45" t="s">
        <v>522</v>
      </c>
      <c r="E154" s="27" t="s">
        <v>522</v>
      </c>
      <c r="F154" t="s">
        <v>575</v>
      </c>
      <c r="G154" s="27" t="s">
        <v>435</v>
      </c>
      <c r="H154" t="s">
        <v>163</v>
      </c>
      <c r="R154"/>
      <c r="S154" t="s">
        <v>796</v>
      </c>
      <c r="T154" t="s">
        <v>797</v>
      </c>
      <c r="U154" s="11" t="s">
        <v>2045</v>
      </c>
      <c r="V154" t="s">
        <v>743</v>
      </c>
      <c r="W154">
        <v>2221.14</v>
      </c>
      <c r="X154" t="s">
        <v>748</v>
      </c>
      <c r="AA154" s="3"/>
      <c r="AC154" s="176"/>
    </row>
    <row r="155" spans="1:29" x14ac:dyDescent="0.3">
      <c r="A155" s="171">
        <v>154</v>
      </c>
      <c r="B155" t="s">
        <v>792</v>
      </c>
      <c r="C155" t="s">
        <v>793</v>
      </c>
      <c r="D155" s="45" t="s">
        <v>522</v>
      </c>
      <c r="E155" s="27" t="s">
        <v>522</v>
      </c>
      <c r="F155" t="s">
        <v>575</v>
      </c>
      <c r="G155" s="27" t="s">
        <v>518</v>
      </c>
      <c r="H155" t="s">
        <v>165</v>
      </c>
      <c r="R155"/>
      <c r="S155" t="s">
        <v>796</v>
      </c>
      <c r="T155" t="s">
        <v>797</v>
      </c>
      <c r="U155" s="11" t="s">
        <v>2045</v>
      </c>
      <c r="V155" t="s">
        <v>743</v>
      </c>
      <c r="W155" s="8">
        <v>1002.01</v>
      </c>
      <c r="X155" t="s">
        <v>749</v>
      </c>
      <c r="Y155" t="s">
        <v>799</v>
      </c>
      <c r="AA155" s="3"/>
      <c r="AB155" t="s">
        <v>751</v>
      </c>
      <c r="AC155" s="176">
        <v>39160113</v>
      </c>
    </row>
    <row r="156" spans="1:29" x14ac:dyDescent="0.3">
      <c r="A156" s="171">
        <v>155</v>
      </c>
      <c r="B156" t="s">
        <v>792</v>
      </c>
      <c r="C156" t="s">
        <v>793</v>
      </c>
      <c r="D156" s="45" t="s">
        <v>522</v>
      </c>
      <c r="E156" s="27" t="s">
        <v>522</v>
      </c>
      <c r="F156" t="s">
        <v>576</v>
      </c>
      <c r="G156" s="27" t="s">
        <v>435</v>
      </c>
      <c r="H156" t="s">
        <v>167</v>
      </c>
      <c r="R156"/>
      <c r="S156" t="s">
        <v>800</v>
      </c>
      <c r="T156" t="s">
        <v>801</v>
      </c>
      <c r="U156" s="11" t="s">
        <v>2045</v>
      </c>
      <c r="V156" s="44" t="s">
        <v>699</v>
      </c>
      <c r="W156" s="44" t="s">
        <v>700</v>
      </c>
      <c r="X156" s="44" t="s">
        <v>701</v>
      </c>
      <c r="Y156" s="44" t="s">
        <v>702</v>
      </c>
      <c r="Z156" s="44" t="s">
        <v>703</v>
      </c>
      <c r="AA156" s="44" t="s">
        <v>704</v>
      </c>
      <c r="AB156" s="44" t="s">
        <v>705</v>
      </c>
      <c r="AC156" s="177" t="s">
        <v>706</v>
      </c>
    </row>
    <row r="157" spans="1:29" x14ac:dyDescent="0.3">
      <c r="A157" s="171">
        <v>156</v>
      </c>
      <c r="B157" t="s">
        <v>792</v>
      </c>
      <c r="C157" t="s">
        <v>793</v>
      </c>
      <c r="D157" s="45" t="s">
        <v>522</v>
      </c>
      <c r="E157" s="27" t="s">
        <v>522</v>
      </c>
      <c r="F157" t="s">
        <v>576</v>
      </c>
      <c r="R157"/>
      <c r="S157" t="s">
        <v>800</v>
      </c>
      <c r="T157" t="s">
        <v>801</v>
      </c>
      <c r="U157" s="11" t="s">
        <v>2045</v>
      </c>
      <c r="V157" t="s">
        <v>707</v>
      </c>
      <c r="W157">
        <v>2211.0100000000002</v>
      </c>
      <c r="X157" t="s">
        <v>708</v>
      </c>
      <c r="Y157" t="s">
        <v>709</v>
      </c>
      <c r="AC157" s="176"/>
    </row>
    <row r="158" spans="1:29" x14ac:dyDescent="0.3">
      <c r="A158" s="171">
        <v>157</v>
      </c>
      <c r="B158" t="s">
        <v>792</v>
      </c>
      <c r="C158" t="s">
        <v>793</v>
      </c>
      <c r="D158" s="45" t="s">
        <v>522</v>
      </c>
      <c r="E158" s="27" t="s">
        <v>522</v>
      </c>
      <c r="F158" t="s">
        <v>576</v>
      </c>
      <c r="R158"/>
      <c r="S158" t="s">
        <v>800</v>
      </c>
      <c r="T158" t="s">
        <v>801</v>
      </c>
      <c r="U158" s="11" t="s">
        <v>2045</v>
      </c>
      <c r="V158" t="s">
        <v>710</v>
      </c>
      <c r="W158">
        <v>2211.0100000000002</v>
      </c>
      <c r="X158" t="s">
        <v>708</v>
      </c>
      <c r="Y158" t="s">
        <v>711</v>
      </c>
      <c r="AC158" s="176"/>
    </row>
    <row r="159" spans="1:29" x14ac:dyDescent="0.3">
      <c r="A159" s="171">
        <v>158</v>
      </c>
      <c r="B159" t="s">
        <v>792</v>
      </c>
      <c r="C159" t="s">
        <v>793</v>
      </c>
      <c r="D159" s="45" t="s">
        <v>522</v>
      </c>
      <c r="E159" s="27" t="s">
        <v>522</v>
      </c>
      <c r="F159" t="s">
        <v>576</v>
      </c>
      <c r="R159"/>
      <c r="S159" t="s">
        <v>800</v>
      </c>
      <c r="T159" t="s">
        <v>801</v>
      </c>
      <c r="U159" s="11" t="s">
        <v>2045</v>
      </c>
      <c r="V159" t="s">
        <v>712</v>
      </c>
      <c r="W159">
        <v>2211.0100000000002</v>
      </c>
      <c r="X159" t="s">
        <v>708</v>
      </c>
      <c r="Y159" t="s">
        <v>713</v>
      </c>
      <c r="AC159" s="176"/>
    </row>
    <row r="160" spans="1:29" x14ac:dyDescent="0.3">
      <c r="A160" s="171">
        <v>159</v>
      </c>
      <c r="B160" t="s">
        <v>792</v>
      </c>
      <c r="C160" t="s">
        <v>793</v>
      </c>
      <c r="D160" s="45" t="s">
        <v>522</v>
      </c>
      <c r="E160" s="27" t="s">
        <v>522</v>
      </c>
      <c r="F160" t="s">
        <v>576</v>
      </c>
      <c r="R160"/>
      <c r="S160" t="s">
        <v>800</v>
      </c>
      <c r="T160" t="s">
        <v>801</v>
      </c>
      <c r="U160" s="11" t="s">
        <v>2045</v>
      </c>
      <c r="V160" t="s">
        <v>714</v>
      </c>
      <c r="W160">
        <v>2211.0100000000002</v>
      </c>
      <c r="X160" t="s">
        <v>708</v>
      </c>
      <c r="Y160" t="s">
        <v>798</v>
      </c>
      <c r="AC160" s="176"/>
    </row>
    <row r="161" spans="1:29" x14ac:dyDescent="0.3">
      <c r="A161" s="171">
        <v>160</v>
      </c>
      <c r="B161" t="s">
        <v>792</v>
      </c>
      <c r="C161" t="s">
        <v>793</v>
      </c>
      <c r="D161" s="45" t="s">
        <v>522</v>
      </c>
      <c r="E161" s="27" t="s">
        <v>522</v>
      </c>
      <c r="F161" t="s">
        <v>576</v>
      </c>
      <c r="R161"/>
      <c r="S161" t="s">
        <v>800</v>
      </c>
      <c r="T161" t="s">
        <v>801</v>
      </c>
      <c r="U161" s="11" t="s">
        <v>2045</v>
      </c>
      <c r="V161" t="s">
        <v>716</v>
      </c>
      <c r="W161">
        <v>2211.0100000000002</v>
      </c>
      <c r="X161" t="s">
        <v>708</v>
      </c>
      <c r="Y161" t="s">
        <v>717</v>
      </c>
      <c r="AC161" s="176"/>
    </row>
    <row r="162" spans="1:29" x14ac:dyDescent="0.3">
      <c r="A162" s="171">
        <v>161</v>
      </c>
      <c r="B162" t="s">
        <v>792</v>
      </c>
      <c r="C162" t="s">
        <v>793</v>
      </c>
      <c r="D162" s="45" t="s">
        <v>522</v>
      </c>
      <c r="E162" s="27" t="s">
        <v>522</v>
      </c>
      <c r="F162" t="s">
        <v>576</v>
      </c>
      <c r="R162"/>
      <c r="S162" t="s">
        <v>800</v>
      </c>
      <c r="T162" t="s">
        <v>801</v>
      </c>
      <c r="U162" s="11" t="s">
        <v>2045</v>
      </c>
      <c r="V162" t="s">
        <v>718</v>
      </c>
      <c r="W162">
        <v>2211.0100000000002</v>
      </c>
      <c r="X162" t="s">
        <v>708</v>
      </c>
      <c r="Y162" t="s">
        <v>719</v>
      </c>
      <c r="AC162" s="176"/>
    </row>
    <row r="163" spans="1:29" x14ac:dyDescent="0.3">
      <c r="A163" s="171">
        <v>162</v>
      </c>
      <c r="B163" t="s">
        <v>792</v>
      </c>
      <c r="C163" t="s">
        <v>793</v>
      </c>
      <c r="D163" s="45" t="s">
        <v>522</v>
      </c>
      <c r="E163" s="27" t="s">
        <v>522</v>
      </c>
      <c r="F163" t="s">
        <v>576</v>
      </c>
      <c r="R163"/>
      <c r="S163" t="s">
        <v>800</v>
      </c>
      <c r="T163" t="s">
        <v>801</v>
      </c>
      <c r="U163" s="11" t="s">
        <v>2045</v>
      </c>
      <c r="V163" t="s">
        <v>720</v>
      </c>
      <c r="W163">
        <v>2211.0100000000002</v>
      </c>
      <c r="X163" t="s">
        <v>708</v>
      </c>
      <c r="Y163" t="s">
        <v>721</v>
      </c>
      <c r="AC163" s="176"/>
    </row>
    <row r="164" spans="1:29" x14ac:dyDescent="0.3">
      <c r="A164" s="171">
        <v>163</v>
      </c>
      <c r="B164" t="s">
        <v>792</v>
      </c>
      <c r="C164" t="s">
        <v>793</v>
      </c>
      <c r="D164" s="45" t="s">
        <v>522</v>
      </c>
      <c r="E164" s="27" t="s">
        <v>522</v>
      </c>
      <c r="F164" t="s">
        <v>576</v>
      </c>
      <c r="R164"/>
      <c r="S164" t="s">
        <v>800</v>
      </c>
      <c r="T164" t="s">
        <v>801</v>
      </c>
      <c r="U164" s="11" t="s">
        <v>2045</v>
      </c>
      <c r="V164" t="s">
        <v>722</v>
      </c>
      <c r="W164">
        <v>2211.0100000000002</v>
      </c>
      <c r="X164" t="s">
        <v>708</v>
      </c>
      <c r="Y164" t="s">
        <v>719</v>
      </c>
      <c r="AC164" s="176"/>
    </row>
    <row r="165" spans="1:29" x14ac:dyDescent="0.3">
      <c r="A165" s="171">
        <v>164</v>
      </c>
      <c r="B165" t="s">
        <v>792</v>
      </c>
      <c r="C165" t="s">
        <v>793</v>
      </c>
      <c r="D165" s="45" t="s">
        <v>522</v>
      </c>
      <c r="E165" s="27" t="s">
        <v>522</v>
      </c>
      <c r="F165" t="s">
        <v>576</v>
      </c>
      <c r="R165"/>
      <c r="S165" t="s">
        <v>800</v>
      </c>
      <c r="T165" t="s">
        <v>801</v>
      </c>
      <c r="U165" s="11" t="s">
        <v>2045</v>
      </c>
      <c r="V165" t="s">
        <v>723</v>
      </c>
      <c r="W165">
        <v>2211.0100000000002</v>
      </c>
      <c r="X165" t="s">
        <v>708</v>
      </c>
      <c r="Y165" t="s">
        <v>724</v>
      </c>
      <c r="AC165" s="176"/>
    </row>
    <row r="166" spans="1:29" x14ac:dyDescent="0.3">
      <c r="A166" s="171">
        <v>165</v>
      </c>
      <c r="B166" t="s">
        <v>792</v>
      </c>
      <c r="C166" t="s">
        <v>793</v>
      </c>
      <c r="D166" s="45" t="s">
        <v>522</v>
      </c>
      <c r="E166" s="27" t="s">
        <v>522</v>
      </c>
      <c r="F166" t="s">
        <v>576</v>
      </c>
      <c r="R166"/>
      <c r="S166" t="s">
        <v>800</v>
      </c>
      <c r="T166" t="s">
        <v>801</v>
      </c>
      <c r="U166" s="11" t="s">
        <v>2045</v>
      </c>
      <c r="V166" t="s">
        <v>725</v>
      </c>
      <c r="W166">
        <v>2211.0100000000002</v>
      </c>
      <c r="X166" t="s">
        <v>708</v>
      </c>
      <c r="Y166" t="s">
        <v>726</v>
      </c>
      <c r="AC166" s="176"/>
    </row>
    <row r="167" spans="1:29" x14ac:dyDescent="0.3">
      <c r="A167" s="171">
        <v>166</v>
      </c>
      <c r="B167" t="s">
        <v>792</v>
      </c>
      <c r="C167" t="s">
        <v>793</v>
      </c>
      <c r="D167" s="45" t="s">
        <v>522</v>
      </c>
      <c r="E167" s="27" t="s">
        <v>522</v>
      </c>
      <c r="F167" t="s">
        <v>576</v>
      </c>
      <c r="M167" s="19"/>
      <c r="R167"/>
      <c r="S167" t="s">
        <v>800</v>
      </c>
      <c r="T167" t="s">
        <v>801</v>
      </c>
      <c r="U167" s="11" t="s">
        <v>2045</v>
      </c>
      <c r="V167" t="s">
        <v>727</v>
      </c>
      <c r="W167">
        <v>2211.0100000000002</v>
      </c>
      <c r="X167" t="s">
        <v>708</v>
      </c>
      <c r="Y167" t="s">
        <v>728</v>
      </c>
      <c r="AC167" s="176"/>
    </row>
    <row r="168" spans="1:29" x14ac:dyDescent="0.3">
      <c r="A168" s="171">
        <v>167</v>
      </c>
      <c r="B168" t="s">
        <v>792</v>
      </c>
      <c r="C168" t="s">
        <v>793</v>
      </c>
      <c r="D168" s="45" t="s">
        <v>522</v>
      </c>
      <c r="E168" s="27" t="s">
        <v>522</v>
      </c>
      <c r="F168" t="s">
        <v>576</v>
      </c>
      <c r="M168" s="19"/>
      <c r="R168"/>
      <c r="S168" t="s">
        <v>800</v>
      </c>
      <c r="T168" t="s">
        <v>801</v>
      </c>
      <c r="U168" s="11" t="s">
        <v>2045</v>
      </c>
      <c r="V168" t="s">
        <v>729</v>
      </c>
      <c r="W168">
        <v>2211.0100000000002</v>
      </c>
      <c r="X168" t="s">
        <v>708</v>
      </c>
      <c r="Y168" t="s">
        <v>730</v>
      </c>
      <c r="AC168" s="176"/>
    </row>
    <row r="169" spans="1:29" x14ac:dyDescent="0.3">
      <c r="A169" s="171">
        <v>168</v>
      </c>
      <c r="B169" t="s">
        <v>792</v>
      </c>
      <c r="C169" t="s">
        <v>793</v>
      </c>
      <c r="D169" s="45" t="s">
        <v>522</v>
      </c>
      <c r="E169" s="27" t="s">
        <v>522</v>
      </c>
      <c r="F169" t="s">
        <v>576</v>
      </c>
      <c r="M169" s="19"/>
      <c r="R169"/>
      <c r="S169" t="s">
        <v>800</v>
      </c>
      <c r="T169" t="s">
        <v>801</v>
      </c>
      <c r="U169" s="11" t="s">
        <v>2045</v>
      </c>
      <c r="V169" t="s">
        <v>731</v>
      </c>
      <c r="W169">
        <v>2211.0100000000002</v>
      </c>
      <c r="X169" t="s">
        <v>708</v>
      </c>
      <c r="Y169" t="s">
        <v>732</v>
      </c>
      <c r="AC169" s="176"/>
    </row>
    <row r="170" spans="1:29" x14ac:dyDescent="0.3">
      <c r="A170" s="171">
        <v>169</v>
      </c>
      <c r="B170" t="s">
        <v>792</v>
      </c>
      <c r="C170" t="s">
        <v>793</v>
      </c>
      <c r="D170" s="45" t="s">
        <v>522</v>
      </c>
      <c r="E170" s="27" t="s">
        <v>522</v>
      </c>
      <c r="F170" t="s">
        <v>576</v>
      </c>
      <c r="M170" s="19"/>
      <c r="R170"/>
      <c r="S170" t="s">
        <v>800</v>
      </c>
      <c r="T170" t="s">
        <v>801</v>
      </c>
      <c r="U170" s="11" t="s">
        <v>2045</v>
      </c>
      <c r="V170" t="s">
        <v>733</v>
      </c>
      <c r="W170">
        <v>2211.0100000000002</v>
      </c>
      <c r="X170" t="s">
        <v>708</v>
      </c>
      <c r="Y170" t="s">
        <v>734</v>
      </c>
      <c r="AC170" s="176"/>
    </row>
    <row r="171" spans="1:29" x14ac:dyDescent="0.3">
      <c r="A171" s="171">
        <v>170</v>
      </c>
      <c r="B171" t="s">
        <v>792</v>
      </c>
      <c r="C171" t="s">
        <v>793</v>
      </c>
      <c r="D171" s="45" t="s">
        <v>522</v>
      </c>
      <c r="E171" s="27" t="s">
        <v>522</v>
      </c>
      <c r="F171" t="s">
        <v>576</v>
      </c>
      <c r="M171" s="19"/>
      <c r="R171"/>
      <c r="S171" t="s">
        <v>800</v>
      </c>
      <c r="T171" t="s">
        <v>801</v>
      </c>
      <c r="U171" s="11" t="s">
        <v>2045</v>
      </c>
      <c r="V171" t="s">
        <v>735</v>
      </c>
      <c r="W171">
        <v>2211.0100000000002</v>
      </c>
      <c r="X171" t="s">
        <v>708</v>
      </c>
      <c r="Y171" t="s">
        <v>736</v>
      </c>
      <c r="AC171" s="176"/>
    </row>
    <row r="172" spans="1:29" x14ac:dyDescent="0.3">
      <c r="A172" s="171">
        <v>171</v>
      </c>
      <c r="B172" t="s">
        <v>792</v>
      </c>
      <c r="C172" t="s">
        <v>793</v>
      </c>
      <c r="D172" s="45" t="s">
        <v>522</v>
      </c>
      <c r="E172" s="27" t="s">
        <v>522</v>
      </c>
      <c r="F172" t="s">
        <v>576</v>
      </c>
      <c r="M172" s="19"/>
      <c r="R172"/>
      <c r="S172" t="s">
        <v>800</v>
      </c>
      <c r="T172" t="s">
        <v>801</v>
      </c>
      <c r="U172" s="11" t="s">
        <v>2045</v>
      </c>
      <c r="V172" t="s">
        <v>737</v>
      </c>
      <c r="W172">
        <v>2211.0100000000002</v>
      </c>
      <c r="X172" t="s">
        <v>708</v>
      </c>
      <c r="Y172" t="s">
        <v>738</v>
      </c>
      <c r="AC172" s="176"/>
    </row>
    <row r="173" spans="1:29" x14ac:dyDescent="0.3">
      <c r="A173" s="171">
        <v>172</v>
      </c>
      <c r="B173" t="s">
        <v>792</v>
      </c>
      <c r="C173" t="s">
        <v>793</v>
      </c>
      <c r="D173" s="45" t="s">
        <v>522</v>
      </c>
      <c r="E173" s="27" t="s">
        <v>522</v>
      </c>
      <c r="F173" t="s">
        <v>576</v>
      </c>
      <c r="M173" s="19"/>
      <c r="R173"/>
      <c r="S173" t="s">
        <v>800</v>
      </c>
      <c r="T173" t="s">
        <v>801</v>
      </c>
      <c r="U173" s="11" t="s">
        <v>2045</v>
      </c>
      <c r="V173" t="s">
        <v>739</v>
      </c>
      <c r="W173">
        <v>2211.0100000000002</v>
      </c>
      <c r="X173" t="s">
        <v>708</v>
      </c>
      <c r="Y173" t="s">
        <v>740</v>
      </c>
      <c r="AC173" s="176"/>
    </row>
    <row r="174" spans="1:29" x14ac:dyDescent="0.3">
      <c r="A174" s="171">
        <v>173</v>
      </c>
      <c r="B174" t="s">
        <v>792</v>
      </c>
      <c r="C174" t="s">
        <v>793</v>
      </c>
      <c r="D174" s="45" t="s">
        <v>522</v>
      </c>
      <c r="E174" s="27" t="s">
        <v>522</v>
      </c>
      <c r="F174" t="s">
        <v>576</v>
      </c>
      <c r="M174" s="19"/>
      <c r="R174"/>
      <c r="S174" t="s">
        <v>800</v>
      </c>
      <c r="T174" t="s">
        <v>801</v>
      </c>
      <c r="U174" s="11" t="s">
        <v>2045</v>
      </c>
      <c r="V174" t="s">
        <v>741</v>
      </c>
      <c r="W174">
        <v>2211.0100000000002</v>
      </c>
      <c r="X174" t="s">
        <v>708</v>
      </c>
      <c r="Y174" t="s">
        <v>742</v>
      </c>
      <c r="AC174" s="176"/>
    </row>
    <row r="175" spans="1:29" x14ac:dyDescent="0.3">
      <c r="A175" s="171">
        <v>174</v>
      </c>
      <c r="B175" t="s">
        <v>792</v>
      </c>
      <c r="C175" t="s">
        <v>793</v>
      </c>
      <c r="D175" s="45" t="s">
        <v>522</v>
      </c>
      <c r="E175" s="27" t="s">
        <v>522</v>
      </c>
      <c r="F175" t="s">
        <v>576</v>
      </c>
      <c r="M175" s="19"/>
      <c r="R175"/>
      <c r="S175" t="s">
        <v>800</v>
      </c>
      <c r="T175" t="s">
        <v>801</v>
      </c>
      <c r="U175" s="11" t="s">
        <v>2045</v>
      </c>
      <c r="V175" t="s">
        <v>743</v>
      </c>
      <c r="W175" s="8" t="s">
        <v>744</v>
      </c>
      <c r="X175" t="s">
        <v>745</v>
      </c>
      <c r="AA175" s="3"/>
      <c r="AC175" s="176"/>
    </row>
    <row r="176" spans="1:29" x14ac:dyDescent="0.3">
      <c r="A176" s="171">
        <v>175</v>
      </c>
      <c r="B176" t="s">
        <v>792</v>
      </c>
      <c r="C176" t="s">
        <v>793</v>
      </c>
      <c r="D176" s="45" t="s">
        <v>522</v>
      </c>
      <c r="E176" s="27" t="s">
        <v>522</v>
      </c>
      <c r="F176" t="s">
        <v>576</v>
      </c>
      <c r="M176" s="19"/>
      <c r="R176"/>
      <c r="S176" t="s">
        <v>800</v>
      </c>
      <c r="T176" t="s">
        <v>801</v>
      </c>
      <c r="U176" s="11" t="s">
        <v>2045</v>
      </c>
      <c r="V176" t="s">
        <v>743</v>
      </c>
      <c r="W176" s="8" t="s">
        <v>746</v>
      </c>
      <c r="X176" t="s">
        <v>747</v>
      </c>
      <c r="AA176" s="3"/>
      <c r="AC176" s="176"/>
    </row>
    <row r="177" spans="1:29" x14ac:dyDescent="0.3">
      <c r="A177" s="171">
        <v>176</v>
      </c>
      <c r="B177" t="s">
        <v>792</v>
      </c>
      <c r="C177" t="s">
        <v>793</v>
      </c>
      <c r="D177" s="45" t="s">
        <v>522</v>
      </c>
      <c r="E177" s="27" t="s">
        <v>522</v>
      </c>
      <c r="F177" t="s">
        <v>576</v>
      </c>
      <c r="R177"/>
      <c r="S177" t="s">
        <v>800</v>
      </c>
      <c r="T177" t="s">
        <v>801</v>
      </c>
      <c r="U177" s="11" t="s">
        <v>2045</v>
      </c>
      <c r="V177" t="s">
        <v>743</v>
      </c>
      <c r="W177">
        <v>2221.14</v>
      </c>
      <c r="X177" t="s">
        <v>748</v>
      </c>
      <c r="AA177" s="3"/>
      <c r="AC177" s="176"/>
    </row>
    <row r="178" spans="1:29" x14ac:dyDescent="0.3">
      <c r="A178" s="171">
        <v>177</v>
      </c>
      <c r="B178" t="s">
        <v>792</v>
      </c>
      <c r="C178" t="s">
        <v>793</v>
      </c>
      <c r="D178" s="45" t="s">
        <v>522</v>
      </c>
      <c r="E178" s="27" t="s">
        <v>522</v>
      </c>
      <c r="F178" t="s">
        <v>576</v>
      </c>
      <c r="R178"/>
      <c r="S178" t="s">
        <v>800</v>
      </c>
      <c r="T178" t="s">
        <v>801</v>
      </c>
      <c r="U178" s="11" t="s">
        <v>2045</v>
      </c>
      <c r="V178" t="s">
        <v>743</v>
      </c>
      <c r="W178" s="8">
        <v>1002.01</v>
      </c>
      <c r="X178" t="s">
        <v>749</v>
      </c>
      <c r="Y178" t="s">
        <v>799</v>
      </c>
      <c r="AA178" s="3"/>
      <c r="AB178" t="s">
        <v>751</v>
      </c>
      <c r="AC178" s="176">
        <v>39865114</v>
      </c>
    </row>
    <row r="179" spans="1:29" x14ac:dyDescent="0.3">
      <c r="A179" s="171">
        <v>178</v>
      </c>
      <c r="B179" t="s">
        <v>792</v>
      </c>
      <c r="C179" t="s">
        <v>793</v>
      </c>
      <c r="D179" s="45" t="s">
        <v>522</v>
      </c>
      <c r="E179" s="27" t="s">
        <v>522</v>
      </c>
      <c r="F179" t="s">
        <v>575</v>
      </c>
      <c r="R179"/>
      <c r="S179" t="s">
        <v>802</v>
      </c>
      <c r="T179" s="168" t="s">
        <v>2038</v>
      </c>
      <c r="U179" s="11" t="s">
        <v>2046</v>
      </c>
      <c r="V179" s="44" t="s">
        <v>699</v>
      </c>
      <c r="W179" s="44" t="s">
        <v>700</v>
      </c>
      <c r="X179" s="44" t="s">
        <v>701</v>
      </c>
      <c r="Y179" s="44" t="s">
        <v>702</v>
      </c>
      <c r="Z179" s="44" t="s">
        <v>703</v>
      </c>
      <c r="AA179" s="44" t="s">
        <v>704</v>
      </c>
      <c r="AB179" s="44" t="s">
        <v>705</v>
      </c>
      <c r="AC179" s="177" t="s">
        <v>706</v>
      </c>
    </row>
    <row r="180" spans="1:29" x14ac:dyDescent="0.3">
      <c r="A180" s="171">
        <v>179</v>
      </c>
      <c r="B180" t="s">
        <v>792</v>
      </c>
      <c r="C180" t="s">
        <v>793</v>
      </c>
      <c r="D180" s="45" t="s">
        <v>522</v>
      </c>
      <c r="E180" s="27" t="s">
        <v>522</v>
      </c>
      <c r="F180" t="s">
        <v>575</v>
      </c>
      <c r="R180"/>
      <c r="S180" t="s">
        <v>802</v>
      </c>
      <c r="T180" t="s">
        <v>803</v>
      </c>
      <c r="U180" s="11" t="s">
        <v>2046</v>
      </c>
      <c r="V180" t="s">
        <v>755</v>
      </c>
      <c r="W180" s="9" t="s">
        <v>756</v>
      </c>
      <c r="X180" s="9" t="s">
        <v>757</v>
      </c>
      <c r="Y180" t="s">
        <v>709</v>
      </c>
      <c r="AC180" s="176"/>
    </row>
    <row r="181" spans="1:29" x14ac:dyDescent="0.3">
      <c r="A181" s="171">
        <v>180</v>
      </c>
      <c r="B181" t="s">
        <v>792</v>
      </c>
      <c r="C181" t="s">
        <v>793</v>
      </c>
      <c r="D181" s="45" t="s">
        <v>522</v>
      </c>
      <c r="E181" s="27" t="s">
        <v>522</v>
      </c>
      <c r="F181" t="s">
        <v>575</v>
      </c>
      <c r="R181"/>
      <c r="S181" t="s">
        <v>802</v>
      </c>
      <c r="T181" t="s">
        <v>803</v>
      </c>
      <c r="U181" s="11" t="s">
        <v>2046</v>
      </c>
      <c r="V181" t="s">
        <v>758</v>
      </c>
      <c r="W181" s="9" t="s">
        <v>756</v>
      </c>
      <c r="X181" s="9" t="s">
        <v>757</v>
      </c>
      <c r="Y181" t="s">
        <v>711</v>
      </c>
      <c r="AC181" s="176"/>
    </row>
    <row r="182" spans="1:29" x14ac:dyDescent="0.3">
      <c r="A182" s="171">
        <v>181</v>
      </c>
      <c r="B182" t="s">
        <v>792</v>
      </c>
      <c r="C182" t="s">
        <v>793</v>
      </c>
      <c r="D182" s="45" t="s">
        <v>522</v>
      </c>
      <c r="E182" s="27" t="s">
        <v>522</v>
      </c>
      <c r="F182" t="s">
        <v>575</v>
      </c>
      <c r="R182"/>
      <c r="S182" t="s">
        <v>802</v>
      </c>
      <c r="T182" t="s">
        <v>803</v>
      </c>
      <c r="U182" s="11" t="s">
        <v>2046</v>
      </c>
      <c r="V182" t="s">
        <v>759</v>
      </c>
      <c r="W182" s="9" t="s">
        <v>756</v>
      </c>
      <c r="X182" s="9" t="s">
        <v>757</v>
      </c>
      <c r="Y182" t="s">
        <v>713</v>
      </c>
      <c r="AC182" s="176"/>
    </row>
    <row r="183" spans="1:29" x14ac:dyDescent="0.3">
      <c r="A183" s="171">
        <v>182</v>
      </c>
      <c r="B183" t="s">
        <v>792</v>
      </c>
      <c r="C183" t="s">
        <v>793</v>
      </c>
      <c r="D183" s="45" t="s">
        <v>522</v>
      </c>
      <c r="E183" s="27" t="s">
        <v>522</v>
      </c>
      <c r="F183" t="s">
        <v>575</v>
      </c>
      <c r="R183"/>
      <c r="S183" t="s">
        <v>802</v>
      </c>
      <c r="T183" t="s">
        <v>803</v>
      </c>
      <c r="U183" s="11" t="s">
        <v>2046</v>
      </c>
      <c r="V183" t="s">
        <v>760</v>
      </c>
      <c r="W183" s="9" t="s">
        <v>756</v>
      </c>
      <c r="X183" s="9" t="s">
        <v>757</v>
      </c>
      <c r="Y183" t="s">
        <v>798</v>
      </c>
      <c r="AC183" s="176"/>
    </row>
    <row r="184" spans="1:29" x14ac:dyDescent="0.3">
      <c r="A184" s="171">
        <v>183</v>
      </c>
      <c r="B184" t="s">
        <v>792</v>
      </c>
      <c r="C184" t="s">
        <v>793</v>
      </c>
      <c r="D184" s="45" t="s">
        <v>522</v>
      </c>
      <c r="E184" s="27" t="s">
        <v>522</v>
      </c>
      <c r="F184" t="s">
        <v>575</v>
      </c>
      <c r="R184"/>
      <c r="S184" t="s">
        <v>802</v>
      </c>
      <c r="T184" t="s">
        <v>803</v>
      </c>
      <c r="U184" s="11" t="s">
        <v>2046</v>
      </c>
      <c r="V184" t="s">
        <v>761</v>
      </c>
      <c r="W184" s="9" t="s">
        <v>756</v>
      </c>
      <c r="X184" s="9" t="s">
        <v>757</v>
      </c>
      <c r="Y184" t="s">
        <v>717</v>
      </c>
      <c r="AC184" s="176"/>
    </row>
    <row r="185" spans="1:29" x14ac:dyDescent="0.3">
      <c r="A185" s="171">
        <v>184</v>
      </c>
      <c r="B185" t="s">
        <v>792</v>
      </c>
      <c r="C185" t="s">
        <v>793</v>
      </c>
      <c r="D185" s="45" t="s">
        <v>522</v>
      </c>
      <c r="E185" s="27" t="s">
        <v>522</v>
      </c>
      <c r="F185" t="s">
        <v>575</v>
      </c>
      <c r="R185"/>
      <c r="S185" t="s">
        <v>802</v>
      </c>
      <c r="T185" t="s">
        <v>803</v>
      </c>
      <c r="U185" s="11" t="s">
        <v>2046</v>
      </c>
      <c r="V185" t="s">
        <v>762</v>
      </c>
      <c r="W185" s="9" t="s">
        <v>756</v>
      </c>
      <c r="X185" s="9" t="s">
        <v>757</v>
      </c>
      <c r="Y185" t="s">
        <v>719</v>
      </c>
      <c r="AC185" s="176"/>
    </row>
    <row r="186" spans="1:29" x14ac:dyDescent="0.3">
      <c r="A186" s="171">
        <v>185</v>
      </c>
      <c r="B186" t="s">
        <v>792</v>
      </c>
      <c r="C186" t="s">
        <v>793</v>
      </c>
      <c r="D186" s="45" t="s">
        <v>522</v>
      </c>
      <c r="E186" s="27" t="s">
        <v>522</v>
      </c>
      <c r="F186" t="s">
        <v>575</v>
      </c>
      <c r="R186"/>
      <c r="S186" t="s">
        <v>802</v>
      </c>
      <c r="T186" t="s">
        <v>803</v>
      </c>
      <c r="U186" s="11" t="s">
        <v>2046</v>
      </c>
      <c r="V186" t="s">
        <v>763</v>
      </c>
      <c r="W186" s="9" t="s">
        <v>756</v>
      </c>
      <c r="X186" s="9" t="s">
        <v>757</v>
      </c>
      <c r="Y186" t="s">
        <v>721</v>
      </c>
      <c r="AC186" s="176"/>
    </row>
    <row r="187" spans="1:29" x14ac:dyDescent="0.3">
      <c r="A187" s="171">
        <v>186</v>
      </c>
      <c r="B187" t="s">
        <v>792</v>
      </c>
      <c r="C187" t="s">
        <v>793</v>
      </c>
      <c r="D187" s="45" t="s">
        <v>522</v>
      </c>
      <c r="E187" s="27" t="s">
        <v>522</v>
      </c>
      <c r="F187" t="s">
        <v>575</v>
      </c>
      <c r="R187"/>
      <c r="S187" t="s">
        <v>802</v>
      </c>
      <c r="T187" t="s">
        <v>803</v>
      </c>
      <c r="U187" s="11" t="s">
        <v>2046</v>
      </c>
      <c r="V187" t="s">
        <v>764</v>
      </c>
      <c r="W187" s="9" t="s">
        <v>756</v>
      </c>
      <c r="X187" s="9" t="s">
        <v>757</v>
      </c>
      <c r="Y187" t="s">
        <v>719</v>
      </c>
      <c r="AC187" s="176"/>
    </row>
    <row r="188" spans="1:29" x14ac:dyDescent="0.3">
      <c r="A188" s="171">
        <v>187</v>
      </c>
      <c r="B188" t="s">
        <v>792</v>
      </c>
      <c r="C188" t="s">
        <v>793</v>
      </c>
      <c r="D188" s="45" t="s">
        <v>522</v>
      </c>
      <c r="E188" s="27" t="s">
        <v>522</v>
      </c>
      <c r="F188" t="s">
        <v>575</v>
      </c>
      <c r="R188"/>
      <c r="S188" t="s">
        <v>802</v>
      </c>
      <c r="T188" t="s">
        <v>803</v>
      </c>
      <c r="U188" s="11" t="s">
        <v>2046</v>
      </c>
      <c r="V188" t="s">
        <v>765</v>
      </c>
      <c r="W188" s="9" t="s">
        <v>756</v>
      </c>
      <c r="X188" s="9" t="s">
        <v>757</v>
      </c>
      <c r="Y188" t="s">
        <v>724</v>
      </c>
      <c r="AC188" s="176"/>
    </row>
    <row r="189" spans="1:29" x14ac:dyDescent="0.3">
      <c r="A189" s="171">
        <v>188</v>
      </c>
      <c r="B189" t="s">
        <v>792</v>
      </c>
      <c r="C189" t="s">
        <v>793</v>
      </c>
      <c r="D189" s="45" t="s">
        <v>522</v>
      </c>
      <c r="E189" s="27" t="s">
        <v>522</v>
      </c>
      <c r="F189" t="s">
        <v>575</v>
      </c>
      <c r="R189"/>
      <c r="S189" t="s">
        <v>802</v>
      </c>
      <c r="T189" t="s">
        <v>803</v>
      </c>
      <c r="U189" s="11" t="s">
        <v>2046</v>
      </c>
      <c r="V189" t="s">
        <v>766</v>
      </c>
      <c r="W189" s="9" t="s">
        <v>756</v>
      </c>
      <c r="X189" s="9" t="s">
        <v>757</v>
      </c>
      <c r="Y189" t="s">
        <v>726</v>
      </c>
      <c r="AC189" s="176"/>
    </row>
    <row r="190" spans="1:29" x14ac:dyDescent="0.3">
      <c r="A190" s="171">
        <v>189</v>
      </c>
      <c r="B190" t="s">
        <v>792</v>
      </c>
      <c r="C190" t="s">
        <v>793</v>
      </c>
      <c r="D190" s="45" t="s">
        <v>522</v>
      </c>
      <c r="E190" s="27" t="s">
        <v>522</v>
      </c>
      <c r="F190" t="s">
        <v>575</v>
      </c>
      <c r="R190"/>
      <c r="S190" t="s">
        <v>802</v>
      </c>
      <c r="T190" t="s">
        <v>803</v>
      </c>
      <c r="U190" s="11" t="s">
        <v>2046</v>
      </c>
      <c r="V190" t="s">
        <v>767</v>
      </c>
      <c r="W190" s="9" t="s">
        <v>756</v>
      </c>
      <c r="X190" s="9" t="s">
        <v>757</v>
      </c>
      <c r="Y190" t="s">
        <v>728</v>
      </c>
      <c r="AC190" s="176"/>
    </row>
    <row r="191" spans="1:29" x14ac:dyDescent="0.3">
      <c r="A191" s="171">
        <v>190</v>
      </c>
      <c r="B191" t="s">
        <v>792</v>
      </c>
      <c r="C191" t="s">
        <v>793</v>
      </c>
      <c r="D191" s="45" t="s">
        <v>522</v>
      </c>
      <c r="E191" s="27" t="s">
        <v>522</v>
      </c>
      <c r="F191" t="s">
        <v>575</v>
      </c>
      <c r="R191"/>
      <c r="S191" t="s">
        <v>802</v>
      </c>
      <c r="T191" t="s">
        <v>803</v>
      </c>
      <c r="U191" s="11" t="s">
        <v>2046</v>
      </c>
      <c r="V191" t="s">
        <v>768</v>
      </c>
      <c r="W191" s="9" t="s">
        <v>756</v>
      </c>
      <c r="X191" s="9" t="s">
        <v>757</v>
      </c>
      <c r="Y191" t="s">
        <v>730</v>
      </c>
      <c r="AC191" s="176"/>
    </row>
    <row r="192" spans="1:29" x14ac:dyDescent="0.3">
      <c r="A192" s="171">
        <v>191</v>
      </c>
      <c r="B192" t="s">
        <v>792</v>
      </c>
      <c r="C192" t="s">
        <v>793</v>
      </c>
      <c r="D192" s="45" t="s">
        <v>522</v>
      </c>
      <c r="E192" s="27" t="s">
        <v>522</v>
      </c>
      <c r="F192" t="s">
        <v>575</v>
      </c>
      <c r="R192"/>
      <c r="S192" t="s">
        <v>802</v>
      </c>
      <c r="T192" t="s">
        <v>803</v>
      </c>
      <c r="U192" s="11" t="s">
        <v>2046</v>
      </c>
      <c r="V192" t="s">
        <v>769</v>
      </c>
      <c r="W192" s="9" t="s">
        <v>756</v>
      </c>
      <c r="X192" s="9" t="s">
        <v>757</v>
      </c>
      <c r="Y192" t="s">
        <v>732</v>
      </c>
      <c r="AC192" s="176"/>
    </row>
    <row r="193" spans="1:29" x14ac:dyDescent="0.3">
      <c r="A193" s="171">
        <v>192</v>
      </c>
      <c r="B193" t="s">
        <v>792</v>
      </c>
      <c r="C193" t="s">
        <v>793</v>
      </c>
      <c r="D193" s="45" t="s">
        <v>522</v>
      </c>
      <c r="E193" s="27" t="s">
        <v>522</v>
      </c>
      <c r="F193" t="s">
        <v>575</v>
      </c>
      <c r="R193"/>
      <c r="S193" t="s">
        <v>802</v>
      </c>
      <c r="T193" t="s">
        <v>803</v>
      </c>
      <c r="U193" s="11" t="s">
        <v>2046</v>
      </c>
      <c r="V193" t="s">
        <v>770</v>
      </c>
      <c r="W193" s="9" t="s">
        <v>756</v>
      </c>
      <c r="X193" s="9" t="s">
        <v>757</v>
      </c>
      <c r="Y193" t="s">
        <v>734</v>
      </c>
      <c r="AC193" s="176"/>
    </row>
    <row r="194" spans="1:29" x14ac:dyDescent="0.3">
      <c r="A194" s="171">
        <v>193</v>
      </c>
      <c r="B194" t="s">
        <v>792</v>
      </c>
      <c r="C194" t="s">
        <v>793</v>
      </c>
      <c r="D194" s="45" t="s">
        <v>522</v>
      </c>
      <c r="E194" s="27" t="s">
        <v>522</v>
      </c>
      <c r="F194" t="s">
        <v>575</v>
      </c>
      <c r="R194"/>
      <c r="S194" t="s">
        <v>802</v>
      </c>
      <c r="T194" t="s">
        <v>803</v>
      </c>
      <c r="U194" s="11" t="s">
        <v>2046</v>
      </c>
      <c r="V194" t="s">
        <v>771</v>
      </c>
      <c r="W194" s="9" t="s">
        <v>756</v>
      </c>
      <c r="X194" s="9" t="s">
        <v>757</v>
      </c>
      <c r="Y194" t="s">
        <v>736</v>
      </c>
      <c r="AC194" s="176"/>
    </row>
    <row r="195" spans="1:29" x14ac:dyDescent="0.3">
      <c r="A195" s="171">
        <v>194</v>
      </c>
      <c r="B195" t="s">
        <v>792</v>
      </c>
      <c r="C195" t="s">
        <v>793</v>
      </c>
      <c r="D195" s="45" t="s">
        <v>522</v>
      </c>
      <c r="E195" s="27" t="s">
        <v>522</v>
      </c>
      <c r="F195" t="s">
        <v>575</v>
      </c>
      <c r="R195"/>
      <c r="S195" t="s">
        <v>802</v>
      </c>
      <c r="T195" t="s">
        <v>803</v>
      </c>
      <c r="U195" s="11" t="s">
        <v>2046</v>
      </c>
      <c r="V195" t="s">
        <v>772</v>
      </c>
      <c r="W195" s="9" t="s">
        <v>756</v>
      </c>
      <c r="X195" s="9" t="s">
        <v>757</v>
      </c>
      <c r="Y195" t="s">
        <v>738</v>
      </c>
      <c r="AC195" s="176"/>
    </row>
    <row r="196" spans="1:29" x14ac:dyDescent="0.3">
      <c r="A196" s="171">
        <v>195</v>
      </c>
      <c r="B196" t="s">
        <v>792</v>
      </c>
      <c r="C196" t="s">
        <v>793</v>
      </c>
      <c r="D196" s="45" t="s">
        <v>522</v>
      </c>
      <c r="E196" s="27" t="s">
        <v>522</v>
      </c>
      <c r="F196" t="s">
        <v>575</v>
      </c>
      <c r="R196"/>
      <c r="S196" t="s">
        <v>802</v>
      </c>
      <c r="T196" t="s">
        <v>803</v>
      </c>
      <c r="U196" s="11" t="s">
        <v>2046</v>
      </c>
      <c r="V196" t="s">
        <v>773</v>
      </c>
      <c r="W196" s="9" t="s">
        <v>756</v>
      </c>
      <c r="X196" s="9" t="s">
        <v>757</v>
      </c>
      <c r="Y196" t="s">
        <v>740</v>
      </c>
      <c r="AC196" s="176"/>
    </row>
    <row r="197" spans="1:29" x14ac:dyDescent="0.3">
      <c r="A197" s="171">
        <v>196</v>
      </c>
      <c r="B197" t="s">
        <v>792</v>
      </c>
      <c r="C197" t="s">
        <v>793</v>
      </c>
      <c r="D197" s="45" t="s">
        <v>522</v>
      </c>
      <c r="E197" s="27" t="s">
        <v>522</v>
      </c>
      <c r="F197" t="s">
        <v>575</v>
      </c>
      <c r="R197"/>
      <c r="S197" t="s">
        <v>802</v>
      </c>
      <c r="T197" t="s">
        <v>803</v>
      </c>
      <c r="U197" s="11" t="s">
        <v>2046</v>
      </c>
      <c r="V197" t="s">
        <v>774</v>
      </c>
      <c r="W197" s="9" t="s">
        <v>756</v>
      </c>
      <c r="X197" s="9" t="s">
        <v>757</v>
      </c>
      <c r="Y197" t="s">
        <v>742</v>
      </c>
      <c r="AC197" s="176"/>
    </row>
    <row r="198" spans="1:29" x14ac:dyDescent="0.3">
      <c r="A198" s="171">
        <v>197</v>
      </c>
      <c r="B198" t="s">
        <v>792</v>
      </c>
      <c r="C198" t="s">
        <v>793</v>
      </c>
      <c r="D198" s="45" t="s">
        <v>522</v>
      </c>
      <c r="E198" s="27" t="s">
        <v>522</v>
      </c>
      <c r="F198" t="s">
        <v>575</v>
      </c>
      <c r="R198"/>
      <c r="S198" t="s">
        <v>802</v>
      </c>
      <c r="T198" t="s">
        <v>803</v>
      </c>
      <c r="U198" s="11" t="s">
        <v>2046</v>
      </c>
      <c r="V198" t="s">
        <v>775</v>
      </c>
      <c r="W198" s="8">
        <v>1002.01</v>
      </c>
      <c r="X198" t="s">
        <v>749</v>
      </c>
      <c r="Y198" t="s">
        <v>799</v>
      </c>
      <c r="AA198" s="3"/>
      <c r="AB198" t="s">
        <v>751</v>
      </c>
      <c r="AC198" s="176">
        <v>39160113</v>
      </c>
    </row>
    <row r="199" spans="1:29" x14ac:dyDescent="0.3">
      <c r="A199" s="171">
        <v>198</v>
      </c>
      <c r="B199" t="s">
        <v>792</v>
      </c>
      <c r="C199" t="s">
        <v>793</v>
      </c>
      <c r="D199" s="45" t="s">
        <v>522</v>
      </c>
      <c r="E199" s="27" t="s">
        <v>522</v>
      </c>
      <c r="F199" t="s">
        <v>575</v>
      </c>
      <c r="R199"/>
      <c r="S199" t="s">
        <v>802</v>
      </c>
      <c r="T199" t="s">
        <v>803</v>
      </c>
      <c r="U199" s="11" t="s">
        <v>2046</v>
      </c>
      <c r="V199" t="s">
        <v>775</v>
      </c>
      <c r="W199" s="8">
        <v>2221.14</v>
      </c>
      <c r="X199" t="s">
        <v>748</v>
      </c>
      <c r="AA199" s="3"/>
      <c r="AC199" s="176"/>
    </row>
    <row r="200" spans="1:29" x14ac:dyDescent="0.3">
      <c r="A200" s="171">
        <v>199</v>
      </c>
      <c r="B200" t="s">
        <v>792</v>
      </c>
      <c r="C200" t="s">
        <v>793</v>
      </c>
      <c r="D200" s="45" t="s">
        <v>522</v>
      </c>
      <c r="E200" s="27" t="s">
        <v>522</v>
      </c>
      <c r="F200" t="s">
        <v>576</v>
      </c>
      <c r="R200"/>
      <c r="S200" t="s">
        <v>804</v>
      </c>
      <c r="T200" s="168" t="s">
        <v>2039</v>
      </c>
      <c r="U200" s="11" t="s">
        <v>2046</v>
      </c>
      <c r="V200" s="44" t="s">
        <v>699</v>
      </c>
      <c r="W200" s="44" t="s">
        <v>700</v>
      </c>
      <c r="X200" s="44" t="s">
        <v>701</v>
      </c>
      <c r="Y200" s="44" t="s">
        <v>702</v>
      </c>
      <c r="Z200" s="44" t="s">
        <v>703</v>
      </c>
      <c r="AA200" s="44" t="s">
        <v>704</v>
      </c>
      <c r="AB200" s="44" t="s">
        <v>705</v>
      </c>
      <c r="AC200" s="177" t="s">
        <v>706</v>
      </c>
    </row>
    <row r="201" spans="1:29" x14ac:dyDescent="0.3">
      <c r="A201" s="171">
        <v>200</v>
      </c>
      <c r="B201" t="s">
        <v>792</v>
      </c>
      <c r="C201" t="s">
        <v>793</v>
      </c>
      <c r="D201" s="45" t="s">
        <v>522</v>
      </c>
      <c r="E201" s="27" t="s">
        <v>522</v>
      </c>
      <c r="F201" t="s">
        <v>576</v>
      </c>
      <c r="R201"/>
      <c r="S201" t="s">
        <v>804</v>
      </c>
      <c r="T201" t="s">
        <v>805</v>
      </c>
      <c r="U201" s="11" t="s">
        <v>2046</v>
      </c>
      <c r="V201" t="s">
        <v>755</v>
      </c>
      <c r="W201" s="9" t="s">
        <v>756</v>
      </c>
      <c r="X201" s="9" t="s">
        <v>757</v>
      </c>
      <c r="Y201" t="s">
        <v>709</v>
      </c>
      <c r="AC201" s="176"/>
    </row>
    <row r="202" spans="1:29" x14ac:dyDescent="0.3">
      <c r="A202" s="171">
        <v>201</v>
      </c>
      <c r="B202" t="s">
        <v>792</v>
      </c>
      <c r="C202" t="s">
        <v>793</v>
      </c>
      <c r="D202" s="45" t="s">
        <v>522</v>
      </c>
      <c r="E202" s="27" t="s">
        <v>522</v>
      </c>
      <c r="F202" t="s">
        <v>576</v>
      </c>
      <c r="R202"/>
      <c r="S202" t="s">
        <v>804</v>
      </c>
      <c r="T202" t="s">
        <v>805</v>
      </c>
      <c r="U202" s="11" t="s">
        <v>2046</v>
      </c>
      <c r="V202" t="s">
        <v>758</v>
      </c>
      <c r="W202" s="9" t="s">
        <v>756</v>
      </c>
      <c r="X202" s="9" t="s">
        <v>757</v>
      </c>
      <c r="Y202" t="s">
        <v>711</v>
      </c>
      <c r="AC202" s="176"/>
    </row>
    <row r="203" spans="1:29" x14ac:dyDescent="0.3">
      <c r="A203" s="171">
        <v>202</v>
      </c>
      <c r="B203" t="s">
        <v>792</v>
      </c>
      <c r="C203" t="s">
        <v>793</v>
      </c>
      <c r="D203" s="45" t="s">
        <v>522</v>
      </c>
      <c r="E203" s="27" t="s">
        <v>522</v>
      </c>
      <c r="F203" t="s">
        <v>576</v>
      </c>
      <c r="R203"/>
      <c r="S203" t="s">
        <v>804</v>
      </c>
      <c r="T203" t="s">
        <v>805</v>
      </c>
      <c r="U203" s="11" t="s">
        <v>2046</v>
      </c>
      <c r="V203" t="s">
        <v>759</v>
      </c>
      <c r="W203" s="9" t="s">
        <v>756</v>
      </c>
      <c r="X203" s="9" t="s">
        <v>757</v>
      </c>
      <c r="Y203" t="s">
        <v>713</v>
      </c>
      <c r="AC203" s="176"/>
    </row>
    <row r="204" spans="1:29" x14ac:dyDescent="0.3">
      <c r="A204" s="171">
        <v>203</v>
      </c>
      <c r="B204" t="s">
        <v>792</v>
      </c>
      <c r="C204" t="s">
        <v>793</v>
      </c>
      <c r="D204" s="45" t="s">
        <v>522</v>
      </c>
      <c r="E204" s="27" t="s">
        <v>522</v>
      </c>
      <c r="F204" t="s">
        <v>576</v>
      </c>
      <c r="R204"/>
      <c r="S204" t="s">
        <v>804</v>
      </c>
      <c r="T204" t="s">
        <v>805</v>
      </c>
      <c r="U204" s="11" t="s">
        <v>2046</v>
      </c>
      <c r="V204" t="s">
        <v>760</v>
      </c>
      <c r="W204" s="9" t="s">
        <v>756</v>
      </c>
      <c r="X204" s="9" t="s">
        <v>757</v>
      </c>
      <c r="Y204" t="s">
        <v>798</v>
      </c>
      <c r="AC204" s="176"/>
    </row>
    <row r="205" spans="1:29" x14ac:dyDescent="0.3">
      <c r="A205" s="171">
        <v>204</v>
      </c>
      <c r="B205" t="s">
        <v>792</v>
      </c>
      <c r="C205" t="s">
        <v>793</v>
      </c>
      <c r="D205" s="45" t="s">
        <v>522</v>
      </c>
      <c r="E205" s="27" t="s">
        <v>522</v>
      </c>
      <c r="F205" t="s">
        <v>576</v>
      </c>
      <c r="R205"/>
      <c r="S205" t="s">
        <v>804</v>
      </c>
      <c r="T205" t="s">
        <v>805</v>
      </c>
      <c r="U205" s="11" t="s">
        <v>2046</v>
      </c>
      <c r="V205" t="s">
        <v>761</v>
      </c>
      <c r="W205" s="9" t="s">
        <v>756</v>
      </c>
      <c r="X205" s="9" t="s">
        <v>757</v>
      </c>
      <c r="Y205" t="s">
        <v>717</v>
      </c>
      <c r="AC205" s="176"/>
    </row>
    <row r="206" spans="1:29" x14ac:dyDescent="0.3">
      <c r="A206" s="171">
        <v>205</v>
      </c>
      <c r="B206" t="s">
        <v>792</v>
      </c>
      <c r="C206" t="s">
        <v>793</v>
      </c>
      <c r="D206" s="45" t="s">
        <v>522</v>
      </c>
      <c r="E206" s="27" t="s">
        <v>522</v>
      </c>
      <c r="F206" t="s">
        <v>576</v>
      </c>
      <c r="R206"/>
      <c r="S206" t="s">
        <v>804</v>
      </c>
      <c r="T206" t="s">
        <v>805</v>
      </c>
      <c r="U206" s="11" t="s">
        <v>2046</v>
      </c>
      <c r="V206" t="s">
        <v>762</v>
      </c>
      <c r="W206" s="9" t="s">
        <v>756</v>
      </c>
      <c r="X206" s="9" t="s">
        <v>757</v>
      </c>
      <c r="Y206" t="s">
        <v>719</v>
      </c>
      <c r="AC206" s="176"/>
    </row>
    <row r="207" spans="1:29" x14ac:dyDescent="0.3">
      <c r="A207" s="171">
        <v>206</v>
      </c>
      <c r="B207" t="s">
        <v>792</v>
      </c>
      <c r="C207" t="s">
        <v>793</v>
      </c>
      <c r="D207" s="45" t="s">
        <v>522</v>
      </c>
      <c r="E207" s="27" t="s">
        <v>522</v>
      </c>
      <c r="F207" t="s">
        <v>576</v>
      </c>
      <c r="R207"/>
      <c r="S207" t="s">
        <v>804</v>
      </c>
      <c r="T207" t="s">
        <v>805</v>
      </c>
      <c r="U207" s="11" t="s">
        <v>2046</v>
      </c>
      <c r="V207" t="s">
        <v>763</v>
      </c>
      <c r="W207" s="9" t="s">
        <v>756</v>
      </c>
      <c r="X207" s="9" t="s">
        <v>757</v>
      </c>
      <c r="Y207" t="s">
        <v>721</v>
      </c>
      <c r="AC207" s="176"/>
    </row>
    <row r="208" spans="1:29" x14ac:dyDescent="0.3">
      <c r="A208" s="171">
        <v>207</v>
      </c>
      <c r="B208" t="s">
        <v>792</v>
      </c>
      <c r="C208" t="s">
        <v>793</v>
      </c>
      <c r="D208" s="45" t="s">
        <v>522</v>
      </c>
      <c r="E208" s="27" t="s">
        <v>522</v>
      </c>
      <c r="F208" t="s">
        <v>576</v>
      </c>
      <c r="R208"/>
      <c r="S208" t="s">
        <v>804</v>
      </c>
      <c r="T208" t="s">
        <v>805</v>
      </c>
      <c r="U208" s="11" t="s">
        <v>2046</v>
      </c>
      <c r="V208" t="s">
        <v>764</v>
      </c>
      <c r="W208" s="9" t="s">
        <v>756</v>
      </c>
      <c r="X208" s="9" t="s">
        <v>757</v>
      </c>
      <c r="Y208" t="s">
        <v>719</v>
      </c>
      <c r="AC208" s="176"/>
    </row>
    <row r="209" spans="1:32" x14ac:dyDescent="0.3">
      <c r="A209" s="171">
        <v>208</v>
      </c>
      <c r="B209" t="s">
        <v>792</v>
      </c>
      <c r="C209" t="s">
        <v>793</v>
      </c>
      <c r="D209" s="45" t="s">
        <v>522</v>
      </c>
      <c r="E209" s="27" t="s">
        <v>522</v>
      </c>
      <c r="F209" t="s">
        <v>576</v>
      </c>
      <c r="R209"/>
      <c r="S209" t="s">
        <v>804</v>
      </c>
      <c r="T209" t="s">
        <v>805</v>
      </c>
      <c r="U209" s="11" t="s">
        <v>2046</v>
      </c>
      <c r="V209" t="s">
        <v>765</v>
      </c>
      <c r="W209" s="9" t="s">
        <v>756</v>
      </c>
      <c r="X209" s="9" t="s">
        <v>757</v>
      </c>
      <c r="Y209" t="s">
        <v>724</v>
      </c>
      <c r="AC209" s="176"/>
    </row>
    <row r="210" spans="1:32" x14ac:dyDescent="0.3">
      <c r="A210" s="171">
        <v>209</v>
      </c>
      <c r="B210" t="s">
        <v>792</v>
      </c>
      <c r="C210" t="s">
        <v>793</v>
      </c>
      <c r="D210" s="45" t="s">
        <v>522</v>
      </c>
      <c r="E210" s="27" t="s">
        <v>522</v>
      </c>
      <c r="F210" t="s">
        <v>576</v>
      </c>
      <c r="R210"/>
      <c r="S210" t="s">
        <v>804</v>
      </c>
      <c r="T210" t="s">
        <v>805</v>
      </c>
      <c r="U210" s="11" t="s">
        <v>2046</v>
      </c>
      <c r="V210" t="s">
        <v>766</v>
      </c>
      <c r="W210" s="9" t="s">
        <v>756</v>
      </c>
      <c r="X210" s="9" t="s">
        <v>757</v>
      </c>
      <c r="Y210" t="s">
        <v>726</v>
      </c>
      <c r="AC210" s="176"/>
    </row>
    <row r="211" spans="1:32" x14ac:dyDescent="0.3">
      <c r="A211" s="171">
        <v>210</v>
      </c>
      <c r="B211" t="s">
        <v>792</v>
      </c>
      <c r="C211" t="s">
        <v>793</v>
      </c>
      <c r="D211" s="45" t="s">
        <v>522</v>
      </c>
      <c r="E211" s="27" t="s">
        <v>522</v>
      </c>
      <c r="F211" t="s">
        <v>576</v>
      </c>
      <c r="R211"/>
      <c r="S211" t="s">
        <v>804</v>
      </c>
      <c r="T211" t="s">
        <v>805</v>
      </c>
      <c r="U211" s="11" t="s">
        <v>2046</v>
      </c>
      <c r="V211" t="s">
        <v>767</v>
      </c>
      <c r="W211" s="9" t="s">
        <v>756</v>
      </c>
      <c r="X211" s="9" t="s">
        <v>757</v>
      </c>
      <c r="Y211" t="s">
        <v>728</v>
      </c>
      <c r="AC211" s="176"/>
    </row>
    <row r="212" spans="1:32" x14ac:dyDescent="0.3">
      <c r="A212" s="171">
        <v>211</v>
      </c>
      <c r="B212" t="s">
        <v>792</v>
      </c>
      <c r="C212" t="s">
        <v>793</v>
      </c>
      <c r="D212" s="45" t="s">
        <v>522</v>
      </c>
      <c r="E212" s="27" t="s">
        <v>522</v>
      </c>
      <c r="F212" t="s">
        <v>576</v>
      </c>
      <c r="R212"/>
      <c r="S212" t="s">
        <v>804</v>
      </c>
      <c r="T212" t="s">
        <v>805</v>
      </c>
      <c r="U212" s="11" t="s">
        <v>2046</v>
      </c>
      <c r="V212" t="s">
        <v>768</v>
      </c>
      <c r="W212" s="9" t="s">
        <v>756</v>
      </c>
      <c r="X212" s="9" t="s">
        <v>757</v>
      </c>
      <c r="Y212" t="s">
        <v>730</v>
      </c>
      <c r="AC212" s="176"/>
    </row>
    <row r="213" spans="1:32" x14ac:dyDescent="0.3">
      <c r="A213" s="171">
        <v>212</v>
      </c>
      <c r="B213" t="s">
        <v>792</v>
      </c>
      <c r="C213" t="s">
        <v>793</v>
      </c>
      <c r="D213" s="45" t="s">
        <v>522</v>
      </c>
      <c r="E213" s="27" t="s">
        <v>522</v>
      </c>
      <c r="F213" t="s">
        <v>576</v>
      </c>
      <c r="R213"/>
      <c r="S213" t="s">
        <v>804</v>
      </c>
      <c r="T213" t="s">
        <v>805</v>
      </c>
      <c r="U213" s="11" t="s">
        <v>2046</v>
      </c>
      <c r="V213" t="s">
        <v>769</v>
      </c>
      <c r="W213" s="9" t="s">
        <v>756</v>
      </c>
      <c r="X213" s="9" t="s">
        <v>757</v>
      </c>
      <c r="Y213" t="s">
        <v>732</v>
      </c>
      <c r="AC213" s="176"/>
    </row>
    <row r="214" spans="1:32" x14ac:dyDescent="0.3">
      <c r="A214" s="171">
        <v>213</v>
      </c>
      <c r="B214" t="s">
        <v>792</v>
      </c>
      <c r="C214" t="s">
        <v>793</v>
      </c>
      <c r="D214" s="45" t="s">
        <v>522</v>
      </c>
      <c r="E214" s="27" t="s">
        <v>522</v>
      </c>
      <c r="F214" t="s">
        <v>576</v>
      </c>
      <c r="R214"/>
      <c r="S214" t="s">
        <v>804</v>
      </c>
      <c r="T214" t="s">
        <v>805</v>
      </c>
      <c r="U214" s="11" t="s">
        <v>2046</v>
      </c>
      <c r="V214" t="s">
        <v>770</v>
      </c>
      <c r="W214" s="9" t="s">
        <v>756</v>
      </c>
      <c r="X214" s="9" t="s">
        <v>757</v>
      </c>
      <c r="Y214" t="s">
        <v>734</v>
      </c>
      <c r="AC214" s="176"/>
    </row>
    <row r="215" spans="1:32" x14ac:dyDescent="0.3">
      <c r="A215" s="171">
        <v>214</v>
      </c>
      <c r="B215" t="s">
        <v>792</v>
      </c>
      <c r="C215" t="s">
        <v>793</v>
      </c>
      <c r="D215" s="45" t="s">
        <v>522</v>
      </c>
      <c r="E215" s="27" t="s">
        <v>522</v>
      </c>
      <c r="F215" t="s">
        <v>576</v>
      </c>
      <c r="R215"/>
      <c r="S215" t="s">
        <v>804</v>
      </c>
      <c r="T215" t="s">
        <v>805</v>
      </c>
      <c r="U215" s="11" t="s">
        <v>2046</v>
      </c>
      <c r="V215" t="s">
        <v>771</v>
      </c>
      <c r="W215" s="9" t="s">
        <v>756</v>
      </c>
      <c r="X215" s="9" t="s">
        <v>757</v>
      </c>
      <c r="Y215" t="s">
        <v>736</v>
      </c>
      <c r="AC215" s="176"/>
    </row>
    <row r="216" spans="1:32" x14ac:dyDescent="0.3">
      <c r="A216" s="171">
        <v>215</v>
      </c>
      <c r="B216" t="s">
        <v>792</v>
      </c>
      <c r="C216" t="s">
        <v>793</v>
      </c>
      <c r="D216" s="45" t="s">
        <v>522</v>
      </c>
      <c r="E216" s="27" t="s">
        <v>522</v>
      </c>
      <c r="F216" t="s">
        <v>576</v>
      </c>
      <c r="R216"/>
      <c r="S216" t="s">
        <v>804</v>
      </c>
      <c r="T216" t="s">
        <v>805</v>
      </c>
      <c r="U216" s="11" t="s">
        <v>2046</v>
      </c>
      <c r="V216" t="s">
        <v>772</v>
      </c>
      <c r="W216" s="9" t="s">
        <v>756</v>
      </c>
      <c r="X216" s="9" t="s">
        <v>757</v>
      </c>
      <c r="Y216" t="s">
        <v>738</v>
      </c>
      <c r="AC216" s="176"/>
    </row>
    <row r="217" spans="1:32" x14ac:dyDescent="0.3">
      <c r="A217" s="171">
        <v>216</v>
      </c>
      <c r="B217" t="s">
        <v>792</v>
      </c>
      <c r="C217" t="s">
        <v>793</v>
      </c>
      <c r="D217" s="45" t="s">
        <v>522</v>
      </c>
      <c r="E217" s="27" t="s">
        <v>522</v>
      </c>
      <c r="F217" t="s">
        <v>576</v>
      </c>
      <c r="R217"/>
      <c r="S217" t="s">
        <v>804</v>
      </c>
      <c r="T217" t="s">
        <v>805</v>
      </c>
      <c r="U217" s="11" t="s">
        <v>2046</v>
      </c>
      <c r="V217" t="s">
        <v>773</v>
      </c>
      <c r="W217" s="9" t="s">
        <v>756</v>
      </c>
      <c r="X217" s="9" t="s">
        <v>757</v>
      </c>
      <c r="Y217" t="s">
        <v>740</v>
      </c>
      <c r="AC217" s="176"/>
    </row>
    <row r="218" spans="1:32" x14ac:dyDescent="0.3">
      <c r="A218" s="171">
        <v>217</v>
      </c>
      <c r="B218" t="s">
        <v>792</v>
      </c>
      <c r="C218" t="s">
        <v>793</v>
      </c>
      <c r="D218" s="45" t="s">
        <v>522</v>
      </c>
      <c r="E218" s="27" t="s">
        <v>522</v>
      </c>
      <c r="F218" t="s">
        <v>576</v>
      </c>
      <c r="R218"/>
      <c r="S218" t="s">
        <v>804</v>
      </c>
      <c r="T218" t="s">
        <v>805</v>
      </c>
      <c r="U218" s="11" t="s">
        <v>2046</v>
      </c>
      <c r="V218" t="s">
        <v>774</v>
      </c>
      <c r="W218" s="9" t="s">
        <v>756</v>
      </c>
      <c r="X218" s="9" t="s">
        <v>757</v>
      </c>
      <c r="Y218" t="s">
        <v>742</v>
      </c>
      <c r="AC218" s="176"/>
    </row>
    <row r="219" spans="1:32" x14ac:dyDescent="0.3">
      <c r="A219" s="171">
        <v>218</v>
      </c>
      <c r="B219" t="s">
        <v>792</v>
      </c>
      <c r="C219" t="s">
        <v>793</v>
      </c>
      <c r="D219" s="45" t="s">
        <v>522</v>
      </c>
      <c r="E219" s="27" t="s">
        <v>522</v>
      </c>
      <c r="F219" t="s">
        <v>576</v>
      </c>
      <c r="R219"/>
      <c r="S219" t="s">
        <v>804</v>
      </c>
      <c r="T219" t="s">
        <v>805</v>
      </c>
      <c r="U219" s="11" t="s">
        <v>2046</v>
      </c>
      <c r="V219" t="s">
        <v>775</v>
      </c>
      <c r="W219" s="8">
        <v>1002.01</v>
      </c>
      <c r="X219" t="s">
        <v>749</v>
      </c>
      <c r="Y219" t="s">
        <v>799</v>
      </c>
      <c r="AA219" s="3"/>
      <c r="AB219" t="s">
        <v>751</v>
      </c>
      <c r="AC219" s="176">
        <v>39865114</v>
      </c>
    </row>
    <row r="220" spans="1:32" s="176" customFormat="1" x14ac:dyDescent="0.3">
      <c r="A220" s="171">
        <v>219</v>
      </c>
      <c r="B220" t="s">
        <v>792</v>
      </c>
      <c r="C220" t="s">
        <v>793</v>
      </c>
      <c r="D220" s="45" t="s">
        <v>522</v>
      </c>
      <c r="E220" s="27" t="s">
        <v>522</v>
      </c>
      <c r="F220" t="s">
        <v>576</v>
      </c>
      <c r="S220" s="176" t="s">
        <v>804</v>
      </c>
      <c r="T220" s="176" t="s">
        <v>805</v>
      </c>
      <c r="U220" s="11" t="s">
        <v>2046</v>
      </c>
      <c r="V220" s="176" t="s">
        <v>775</v>
      </c>
      <c r="W220" s="184">
        <v>2221.14</v>
      </c>
      <c r="X220" s="176" t="s">
        <v>748</v>
      </c>
      <c r="AF220" s="172"/>
    </row>
    <row r="221" spans="1:32" x14ac:dyDescent="0.3">
      <c r="A221" s="171">
        <v>220</v>
      </c>
      <c r="B221" s="176" t="s">
        <v>806</v>
      </c>
      <c r="C221" s="176" t="s">
        <v>807</v>
      </c>
      <c r="D221" s="44" t="s">
        <v>504</v>
      </c>
      <c r="E221" s="44" t="s">
        <v>505</v>
      </c>
      <c r="F221" s="44" t="s">
        <v>506</v>
      </c>
      <c r="G221" s="44" t="s">
        <v>185</v>
      </c>
      <c r="H221" s="44" t="s">
        <v>115</v>
      </c>
      <c r="I221" s="44" t="s">
        <v>524</v>
      </c>
      <c r="J221" s="44" t="s">
        <v>508</v>
      </c>
      <c r="K221" s="177" t="s">
        <v>509</v>
      </c>
      <c r="L221" s="44" t="s">
        <v>510</v>
      </c>
      <c r="M221" s="44" t="s">
        <v>511</v>
      </c>
      <c r="N221" s="44" t="s">
        <v>512</v>
      </c>
      <c r="O221" s="44" t="s">
        <v>513</v>
      </c>
      <c r="P221" s="44" t="s">
        <v>514</v>
      </c>
      <c r="Q221" s="44" t="s">
        <v>515</v>
      </c>
      <c r="R221"/>
      <c r="S221" t="s">
        <v>808</v>
      </c>
      <c r="T221" t="s">
        <v>809</v>
      </c>
      <c r="U221" s="11" t="s">
        <v>2045</v>
      </c>
      <c r="V221" s="44" t="s">
        <v>699</v>
      </c>
      <c r="W221" s="44" t="s">
        <v>700</v>
      </c>
      <c r="X221" s="44" t="s">
        <v>701</v>
      </c>
      <c r="Y221" s="44" t="s">
        <v>702</v>
      </c>
      <c r="Z221" s="44" t="s">
        <v>703</v>
      </c>
      <c r="AA221" s="44" t="s">
        <v>704</v>
      </c>
      <c r="AB221" s="44" t="s">
        <v>705</v>
      </c>
      <c r="AC221" s="177" t="s">
        <v>706</v>
      </c>
    </row>
    <row r="222" spans="1:32" x14ac:dyDescent="0.3">
      <c r="A222" s="171">
        <v>221</v>
      </c>
      <c r="B222" t="s">
        <v>806</v>
      </c>
      <c r="C222" t="s">
        <v>807</v>
      </c>
      <c r="D222" s="27" t="s">
        <v>590</v>
      </c>
      <c r="E222" s="27" t="s">
        <v>590</v>
      </c>
      <c r="F222" t="s">
        <v>591</v>
      </c>
      <c r="G222" s="27" t="s">
        <v>435</v>
      </c>
      <c r="H222" t="s">
        <v>163</v>
      </c>
      <c r="I222">
        <v>0</v>
      </c>
      <c r="J222" s="19"/>
      <c r="K222" s="178"/>
      <c r="L222" s="19"/>
      <c r="M222" s="19"/>
      <c r="N222" s="19"/>
      <c r="O222" s="19"/>
      <c r="P222" s="19"/>
      <c r="Q222" s="19"/>
      <c r="R222"/>
      <c r="S222" t="s">
        <v>808</v>
      </c>
      <c r="T222" t="s">
        <v>809</v>
      </c>
      <c r="U222" s="11" t="s">
        <v>2045</v>
      </c>
      <c r="V222" t="s">
        <v>707</v>
      </c>
      <c r="W222">
        <v>2211.0100000000002</v>
      </c>
      <c r="X222" t="s">
        <v>708</v>
      </c>
      <c r="Y222" t="s">
        <v>709</v>
      </c>
      <c r="AC222" s="176"/>
    </row>
    <row r="223" spans="1:32" x14ac:dyDescent="0.3">
      <c r="A223" s="171">
        <v>222</v>
      </c>
      <c r="B223" t="s">
        <v>806</v>
      </c>
      <c r="C223" t="s">
        <v>807</v>
      </c>
      <c r="D223" s="27" t="s">
        <v>590</v>
      </c>
      <c r="E223" s="27" t="s">
        <v>590</v>
      </c>
      <c r="F223" t="s">
        <v>591</v>
      </c>
      <c r="G223" s="27" t="s">
        <v>435</v>
      </c>
      <c r="H223" t="s">
        <v>144</v>
      </c>
      <c r="I223">
        <v>0</v>
      </c>
      <c r="J223" s="19"/>
      <c r="K223" s="178"/>
      <c r="L223" s="19"/>
      <c r="M223" s="19"/>
      <c r="N223" s="19"/>
      <c r="O223" s="19"/>
      <c r="P223" s="19"/>
      <c r="Q223" s="19"/>
      <c r="R223"/>
      <c r="S223" t="s">
        <v>808</v>
      </c>
      <c r="T223" t="s">
        <v>809</v>
      </c>
      <c r="U223" s="11" t="s">
        <v>2045</v>
      </c>
      <c r="V223" t="s">
        <v>710</v>
      </c>
      <c r="W223">
        <v>2211.0100000000002</v>
      </c>
      <c r="X223" t="s">
        <v>708</v>
      </c>
      <c r="Y223" t="s">
        <v>711</v>
      </c>
      <c r="AC223" s="176"/>
    </row>
    <row r="224" spans="1:32" x14ac:dyDescent="0.3">
      <c r="A224" s="171">
        <v>223</v>
      </c>
      <c r="B224" t="s">
        <v>806</v>
      </c>
      <c r="C224" t="s">
        <v>807</v>
      </c>
      <c r="D224" s="27" t="s">
        <v>590</v>
      </c>
      <c r="E224" s="27" t="s">
        <v>590</v>
      </c>
      <c r="F224" t="s">
        <v>591</v>
      </c>
      <c r="G224" s="27" t="s">
        <v>435</v>
      </c>
      <c r="H224" t="s">
        <v>120</v>
      </c>
      <c r="I224">
        <v>0</v>
      </c>
      <c r="J224" s="19"/>
      <c r="L224" s="19"/>
      <c r="M224" s="19"/>
      <c r="N224" s="19"/>
      <c r="O224" s="19"/>
      <c r="P224" s="19"/>
      <c r="Q224" s="19"/>
      <c r="R224"/>
      <c r="S224" t="s">
        <v>808</v>
      </c>
      <c r="T224" t="s">
        <v>809</v>
      </c>
      <c r="U224" s="11" t="s">
        <v>2045</v>
      </c>
      <c r="V224" t="s">
        <v>712</v>
      </c>
      <c r="W224">
        <v>2211.0100000000002</v>
      </c>
      <c r="X224" t="s">
        <v>708</v>
      </c>
      <c r="Y224" t="s">
        <v>713</v>
      </c>
      <c r="AC224" s="176"/>
    </row>
    <row r="225" spans="1:29" x14ac:dyDescent="0.3">
      <c r="A225" s="171">
        <v>224</v>
      </c>
      <c r="B225" t="s">
        <v>806</v>
      </c>
      <c r="C225" t="s">
        <v>807</v>
      </c>
      <c r="D225" s="27" t="s">
        <v>590</v>
      </c>
      <c r="E225" s="27" t="s">
        <v>590</v>
      </c>
      <c r="F225" t="s">
        <v>591</v>
      </c>
      <c r="G225" s="27" t="s">
        <v>518</v>
      </c>
      <c r="H225" t="s">
        <v>129</v>
      </c>
      <c r="I225">
        <v>0</v>
      </c>
      <c r="J225" s="19"/>
      <c r="L225" s="19"/>
      <c r="M225" s="19"/>
      <c r="N225" s="19"/>
      <c r="O225" s="19"/>
      <c r="P225" s="19"/>
      <c r="Q225" s="19"/>
      <c r="R225"/>
      <c r="S225" t="s">
        <v>808</v>
      </c>
      <c r="T225" t="s">
        <v>809</v>
      </c>
      <c r="U225" s="11" t="s">
        <v>2045</v>
      </c>
      <c r="V225" t="s">
        <v>716</v>
      </c>
      <c r="W225">
        <v>2211.0100000000002</v>
      </c>
      <c r="X225" t="s">
        <v>708</v>
      </c>
      <c r="Y225" t="s">
        <v>717</v>
      </c>
      <c r="AC225" s="176"/>
    </row>
    <row r="226" spans="1:29" x14ac:dyDescent="0.3">
      <c r="A226" s="171">
        <v>225</v>
      </c>
      <c r="B226" t="s">
        <v>806</v>
      </c>
      <c r="C226" t="s">
        <v>807</v>
      </c>
      <c r="D226" s="27" t="s">
        <v>590</v>
      </c>
      <c r="E226" s="27" t="s">
        <v>590</v>
      </c>
      <c r="F226" t="s">
        <v>591</v>
      </c>
      <c r="G226" s="27" t="s">
        <v>518</v>
      </c>
      <c r="H226" t="s">
        <v>133</v>
      </c>
      <c r="I226">
        <v>0</v>
      </c>
      <c r="J226" s="19"/>
      <c r="L226" s="19"/>
      <c r="M226" s="19"/>
      <c r="N226" s="19"/>
      <c r="O226" s="19"/>
      <c r="P226" s="19"/>
      <c r="Q226" s="19"/>
      <c r="R226"/>
      <c r="S226" t="s">
        <v>808</v>
      </c>
      <c r="T226" t="s">
        <v>809</v>
      </c>
      <c r="U226" s="11" t="s">
        <v>2045</v>
      </c>
      <c r="V226" t="s">
        <v>718</v>
      </c>
      <c r="W226">
        <v>2211.0100000000002</v>
      </c>
      <c r="X226" t="s">
        <v>708</v>
      </c>
      <c r="Y226" t="s">
        <v>719</v>
      </c>
      <c r="AC226" s="176"/>
    </row>
    <row r="227" spans="1:29" x14ac:dyDescent="0.3">
      <c r="A227" s="171">
        <v>226</v>
      </c>
      <c r="B227" t="s">
        <v>806</v>
      </c>
      <c r="C227" t="s">
        <v>807</v>
      </c>
      <c r="D227" s="27" t="s">
        <v>590</v>
      </c>
      <c r="E227" s="27" t="s">
        <v>590</v>
      </c>
      <c r="F227" t="s">
        <v>591</v>
      </c>
      <c r="G227" s="27" t="s">
        <v>518</v>
      </c>
      <c r="H227" t="s">
        <v>137</v>
      </c>
      <c r="I227">
        <v>0</v>
      </c>
      <c r="J227" s="19"/>
      <c r="L227" s="19"/>
      <c r="M227" s="19"/>
      <c r="N227" s="19"/>
      <c r="O227" s="19"/>
      <c r="P227" s="19"/>
      <c r="Q227" s="19"/>
      <c r="R227"/>
      <c r="S227" t="s">
        <v>808</v>
      </c>
      <c r="T227" t="s">
        <v>809</v>
      </c>
      <c r="U227" s="11" t="s">
        <v>2045</v>
      </c>
      <c r="V227" t="s">
        <v>720</v>
      </c>
      <c r="W227">
        <v>2211.0100000000002</v>
      </c>
      <c r="X227" t="s">
        <v>708</v>
      </c>
      <c r="Y227" t="s">
        <v>721</v>
      </c>
      <c r="AC227" s="176"/>
    </row>
    <row r="228" spans="1:29" x14ac:dyDescent="0.3">
      <c r="A228" s="171">
        <v>227</v>
      </c>
      <c r="B228" t="s">
        <v>806</v>
      </c>
      <c r="C228" t="s">
        <v>807</v>
      </c>
      <c r="D228" s="27" t="s">
        <v>590</v>
      </c>
      <c r="E228" s="27" t="s">
        <v>590</v>
      </c>
      <c r="F228" t="s">
        <v>591</v>
      </c>
      <c r="G228" s="27" t="s">
        <v>402</v>
      </c>
      <c r="H228" t="s">
        <v>149</v>
      </c>
      <c r="J228" s="19"/>
      <c r="L228" s="19"/>
      <c r="M228" s="19"/>
      <c r="N228" s="19"/>
      <c r="O228" s="19"/>
      <c r="P228" s="19"/>
      <c r="Q228" s="19"/>
      <c r="R228"/>
      <c r="S228" t="s">
        <v>808</v>
      </c>
      <c r="T228" t="s">
        <v>809</v>
      </c>
      <c r="U228" s="11" t="s">
        <v>2045</v>
      </c>
      <c r="V228" t="s">
        <v>722</v>
      </c>
      <c r="W228">
        <v>2211.0100000000002</v>
      </c>
      <c r="X228" t="s">
        <v>708</v>
      </c>
      <c r="Y228" t="s">
        <v>719</v>
      </c>
      <c r="AC228" s="176"/>
    </row>
    <row r="229" spans="1:29" x14ac:dyDescent="0.3">
      <c r="A229" s="171">
        <v>228</v>
      </c>
      <c r="B229" t="s">
        <v>806</v>
      </c>
      <c r="C229" t="s">
        <v>807</v>
      </c>
      <c r="D229" s="45" t="s">
        <v>590</v>
      </c>
      <c r="E229" s="27" t="s">
        <v>590</v>
      </c>
      <c r="F229" t="s">
        <v>591</v>
      </c>
      <c r="G229" s="27" t="s">
        <v>402</v>
      </c>
      <c r="H229" t="s">
        <v>156</v>
      </c>
      <c r="J229" s="19"/>
      <c r="L229" s="19"/>
      <c r="M229" s="19"/>
      <c r="N229" s="19"/>
      <c r="O229" s="19"/>
      <c r="P229" s="19"/>
      <c r="Q229" s="19"/>
      <c r="R229"/>
      <c r="S229" t="s">
        <v>808</v>
      </c>
      <c r="T229" t="s">
        <v>809</v>
      </c>
      <c r="U229" s="11" t="s">
        <v>2045</v>
      </c>
      <c r="V229" t="s">
        <v>723</v>
      </c>
      <c r="W229">
        <v>2211.0100000000002</v>
      </c>
      <c r="X229" t="s">
        <v>708</v>
      </c>
      <c r="Y229" t="s">
        <v>724</v>
      </c>
      <c r="AC229" s="176"/>
    </row>
    <row r="230" spans="1:29" x14ac:dyDescent="0.3">
      <c r="A230" s="171">
        <v>229</v>
      </c>
      <c r="B230" t="s">
        <v>806</v>
      </c>
      <c r="C230" t="s">
        <v>807</v>
      </c>
      <c r="D230" s="45" t="s">
        <v>590</v>
      </c>
      <c r="E230" s="27" t="s">
        <v>590</v>
      </c>
      <c r="F230" t="s">
        <v>591</v>
      </c>
      <c r="G230" s="27" t="s">
        <v>402</v>
      </c>
      <c r="H230" t="s">
        <v>161</v>
      </c>
      <c r="J230" s="19"/>
      <c r="L230" s="19"/>
      <c r="M230" s="19"/>
      <c r="N230" s="19"/>
      <c r="O230" s="19"/>
      <c r="P230" s="19"/>
      <c r="Q230" s="19"/>
      <c r="R230"/>
      <c r="S230" t="s">
        <v>808</v>
      </c>
      <c r="T230" t="s">
        <v>809</v>
      </c>
      <c r="U230" s="11" t="s">
        <v>2045</v>
      </c>
      <c r="V230" t="s">
        <v>725</v>
      </c>
      <c r="W230">
        <v>2211.0100000000002</v>
      </c>
      <c r="X230" t="s">
        <v>708</v>
      </c>
      <c r="Y230" t="s">
        <v>726</v>
      </c>
      <c r="AC230" s="176"/>
    </row>
    <row r="231" spans="1:29" x14ac:dyDescent="0.3">
      <c r="A231" s="171">
        <v>230</v>
      </c>
      <c r="B231" t="s">
        <v>806</v>
      </c>
      <c r="C231" t="s">
        <v>807</v>
      </c>
      <c r="D231" s="45" t="s">
        <v>590</v>
      </c>
      <c r="E231" s="27" t="s">
        <v>590</v>
      </c>
      <c r="F231" t="s">
        <v>591</v>
      </c>
      <c r="G231" s="27" t="s">
        <v>518</v>
      </c>
      <c r="H231" t="s">
        <v>165</v>
      </c>
      <c r="J231" s="19"/>
      <c r="L231" s="19"/>
      <c r="M231" s="19"/>
      <c r="N231" s="19"/>
      <c r="O231" s="19"/>
      <c r="P231" s="19"/>
      <c r="Q231" s="19"/>
      <c r="R231"/>
      <c r="S231" t="s">
        <v>808</v>
      </c>
      <c r="T231" t="s">
        <v>809</v>
      </c>
      <c r="U231" s="11" t="s">
        <v>2045</v>
      </c>
      <c r="V231" t="s">
        <v>727</v>
      </c>
      <c r="W231">
        <v>2211.0100000000002</v>
      </c>
      <c r="X231" t="s">
        <v>708</v>
      </c>
      <c r="Y231" t="s">
        <v>728</v>
      </c>
      <c r="AC231" s="176"/>
    </row>
    <row r="232" spans="1:29" x14ac:dyDescent="0.3">
      <c r="A232" s="171">
        <v>231</v>
      </c>
      <c r="B232" t="s">
        <v>806</v>
      </c>
      <c r="C232" t="s">
        <v>807</v>
      </c>
      <c r="D232" s="45" t="s">
        <v>590</v>
      </c>
      <c r="E232" s="27" t="s">
        <v>590</v>
      </c>
      <c r="F232" t="s">
        <v>591</v>
      </c>
      <c r="G232" s="27" t="s">
        <v>435</v>
      </c>
      <c r="H232" t="s">
        <v>167</v>
      </c>
      <c r="J232" s="19"/>
      <c r="L232" s="19"/>
      <c r="M232" s="19"/>
      <c r="N232" s="19"/>
      <c r="O232" s="19"/>
      <c r="P232" s="19"/>
      <c r="Q232" s="19"/>
      <c r="R232"/>
      <c r="S232" t="s">
        <v>808</v>
      </c>
      <c r="T232" t="s">
        <v>809</v>
      </c>
      <c r="U232" s="11" t="s">
        <v>2045</v>
      </c>
      <c r="V232" t="s">
        <v>729</v>
      </c>
      <c r="W232">
        <v>2211.0100000000002</v>
      </c>
      <c r="X232" t="s">
        <v>708</v>
      </c>
      <c r="Y232" t="s">
        <v>730</v>
      </c>
      <c r="AC232" s="176"/>
    </row>
    <row r="233" spans="1:29" x14ac:dyDescent="0.3">
      <c r="A233" s="171">
        <v>232</v>
      </c>
      <c r="B233" t="s">
        <v>806</v>
      </c>
      <c r="C233" t="s">
        <v>807</v>
      </c>
      <c r="D233" s="45" t="s">
        <v>590</v>
      </c>
      <c r="E233" s="27" t="s">
        <v>590</v>
      </c>
      <c r="F233" t="s">
        <v>591</v>
      </c>
      <c r="G233" s="27" t="s">
        <v>520</v>
      </c>
      <c r="H233" t="s">
        <v>169</v>
      </c>
      <c r="J233" s="19"/>
      <c r="L233" s="19"/>
      <c r="M233" s="19"/>
      <c r="N233" s="19"/>
      <c r="O233" s="19"/>
      <c r="P233" s="19"/>
      <c r="Q233" s="19"/>
      <c r="R233"/>
      <c r="S233" t="s">
        <v>808</v>
      </c>
      <c r="T233" t="s">
        <v>809</v>
      </c>
      <c r="U233" s="11" t="s">
        <v>2045</v>
      </c>
      <c r="V233" t="s">
        <v>731</v>
      </c>
      <c r="W233">
        <v>2211.0100000000002</v>
      </c>
      <c r="X233" t="s">
        <v>708</v>
      </c>
      <c r="Y233" t="s">
        <v>732</v>
      </c>
      <c r="AC233" s="176"/>
    </row>
    <row r="234" spans="1:29" x14ac:dyDescent="0.3">
      <c r="A234" s="171">
        <v>233</v>
      </c>
      <c r="B234" t="s">
        <v>806</v>
      </c>
      <c r="C234" t="s">
        <v>807</v>
      </c>
      <c r="D234" s="45" t="s">
        <v>590</v>
      </c>
      <c r="E234" s="27" t="s">
        <v>590</v>
      </c>
      <c r="F234" t="s">
        <v>591</v>
      </c>
      <c r="G234" s="27" t="s">
        <v>520</v>
      </c>
      <c r="H234" t="s">
        <v>177</v>
      </c>
      <c r="J234" s="19"/>
      <c r="L234" s="19"/>
      <c r="R234"/>
      <c r="S234" t="s">
        <v>808</v>
      </c>
      <c r="T234" t="s">
        <v>809</v>
      </c>
      <c r="U234" s="11" t="s">
        <v>2045</v>
      </c>
      <c r="V234" t="s">
        <v>733</v>
      </c>
      <c r="W234">
        <v>2211.0100000000002</v>
      </c>
      <c r="X234" t="s">
        <v>708</v>
      </c>
      <c r="Y234" t="s">
        <v>734</v>
      </c>
      <c r="AC234" s="176"/>
    </row>
    <row r="235" spans="1:29" x14ac:dyDescent="0.3">
      <c r="A235" s="171">
        <v>234</v>
      </c>
      <c r="B235" t="s">
        <v>806</v>
      </c>
      <c r="C235" t="s">
        <v>807</v>
      </c>
      <c r="D235" s="45" t="s">
        <v>590</v>
      </c>
      <c r="E235" s="27" t="s">
        <v>590</v>
      </c>
      <c r="F235" t="s">
        <v>591</v>
      </c>
      <c r="G235" s="27" t="s">
        <v>520</v>
      </c>
      <c r="H235" t="s">
        <v>179</v>
      </c>
      <c r="J235" s="19"/>
      <c r="L235" s="19"/>
      <c r="R235"/>
      <c r="S235" t="s">
        <v>808</v>
      </c>
      <c r="T235" t="s">
        <v>809</v>
      </c>
      <c r="U235" s="11" t="s">
        <v>2045</v>
      </c>
      <c r="V235" t="s">
        <v>735</v>
      </c>
      <c r="W235">
        <v>2211.0100000000002</v>
      </c>
      <c r="X235" t="s">
        <v>708</v>
      </c>
      <c r="Y235" t="s">
        <v>736</v>
      </c>
      <c r="AC235" s="176"/>
    </row>
    <row r="236" spans="1:29" x14ac:dyDescent="0.3">
      <c r="A236" s="171">
        <v>235</v>
      </c>
      <c r="B236" t="s">
        <v>806</v>
      </c>
      <c r="C236" t="s">
        <v>807</v>
      </c>
      <c r="D236" s="45" t="s">
        <v>590</v>
      </c>
      <c r="E236" s="27" t="s">
        <v>590</v>
      </c>
      <c r="F236" t="s">
        <v>591</v>
      </c>
      <c r="G236" s="27" t="s">
        <v>435</v>
      </c>
      <c r="H236" t="s">
        <v>183</v>
      </c>
      <c r="J236" s="19"/>
      <c r="L236" s="19"/>
      <c r="R236"/>
      <c r="S236" t="s">
        <v>808</v>
      </c>
      <c r="T236" t="s">
        <v>809</v>
      </c>
      <c r="U236" s="11" t="s">
        <v>2045</v>
      </c>
      <c r="V236" t="s">
        <v>737</v>
      </c>
      <c r="W236">
        <v>2211.0100000000002</v>
      </c>
      <c r="X236" t="s">
        <v>708</v>
      </c>
      <c r="Y236" t="s">
        <v>738</v>
      </c>
      <c r="AC236" s="176"/>
    </row>
    <row r="237" spans="1:29" x14ac:dyDescent="0.3">
      <c r="A237" s="171">
        <v>236</v>
      </c>
      <c r="B237" t="s">
        <v>806</v>
      </c>
      <c r="C237" t="s">
        <v>807</v>
      </c>
      <c r="D237" s="45" t="s">
        <v>590</v>
      </c>
      <c r="E237" s="27" t="s">
        <v>590</v>
      </c>
      <c r="F237" t="s">
        <v>591</v>
      </c>
      <c r="G237" s="27" t="s">
        <v>402</v>
      </c>
      <c r="H237" t="s">
        <v>154</v>
      </c>
      <c r="J237" s="19"/>
      <c r="L237" s="19"/>
      <c r="R237"/>
      <c r="S237" t="s">
        <v>808</v>
      </c>
      <c r="T237" t="s">
        <v>809</v>
      </c>
      <c r="U237" s="11" t="s">
        <v>2045</v>
      </c>
      <c r="V237" t="s">
        <v>739</v>
      </c>
      <c r="W237">
        <v>2211.0100000000002</v>
      </c>
      <c r="X237" t="s">
        <v>708</v>
      </c>
      <c r="Y237" t="s">
        <v>740</v>
      </c>
      <c r="AC237" s="176"/>
    </row>
    <row r="238" spans="1:29" x14ac:dyDescent="0.3">
      <c r="A238" s="171">
        <v>237</v>
      </c>
      <c r="B238" t="s">
        <v>806</v>
      </c>
      <c r="C238" t="s">
        <v>807</v>
      </c>
      <c r="D238" s="45" t="s">
        <v>590</v>
      </c>
      <c r="E238" s="27" t="s">
        <v>590</v>
      </c>
      <c r="F238" t="s">
        <v>591</v>
      </c>
      <c r="G238" s="27" t="s">
        <v>402</v>
      </c>
      <c r="H238" t="s">
        <v>519</v>
      </c>
      <c r="J238" s="19"/>
      <c r="L238" s="19"/>
      <c r="R238"/>
      <c r="S238" t="s">
        <v>808</v>
      </c>
      <c r="T238" t="s">
        <v>809</v>
      </c>
      <c r="U238" s="11" t="s">
        <v>2045</v>
      </c>
      <c r="V238" t="s">
        <v>741</v>
      </c>
      <c r="W238">
        <v>2211.0100000000002</v>
      </c>
      <c r="X238" t="s">
        <v>708</v>
      </c>
      <c r="Y238" t="s">
        <v>742</v>
      </c>
      <c r="AC238" s="176"/>
    </row>
    <row r="239" spans="1:29" x14ac:dyDescent="0.3">
      <c r="A239" s="171">
        <v>238</v>
      </c>
      <c r="B239" t="s">
        <v>806</v>
      </c>
      <c r="C239" t="s">
        <v>807</v>
      </c>
      <c r="D239" s="45" t="s">
        <v>590</v>
      </c>
      <c r="E239" s="27" t="s">
        <v>590</v>
      </c>
      <c r="F239" t="s">
        <v>591</v>
      </c>
      <c r="L239" s="19"/>
      <c r="R239"/>
      <c r="S239" t="s">
        <v>808</v>
      </c>
      <c r="T239" t="s">
        <v>809</v>
      </c>
      <c r="U239" s="11" t="s">
        <v>2045</v>
      </c>
      <c r="V239" t="s">
        <v>743</v>
      </c>
      <c r="W239" s="8" t="s">
        <v>744</v>
      </c>
      <c r="X239" t="s">
        <v>745</v>
      </c>
      <c r="AA239" s="3"/>
      <c r="AC239" s="176"/>
    </row>
    <row r="240" spans="1:29" x14ac:dyDescent="0.3">
      <c r="A240" s="171">
        <v>239</v>
      </c>
      <c r="B240" t="s">
        <v>806</v>
      </c>
      <c r="C240" t="s">
        <v>807</v>
      </c>
      <c r="D240" s="45" t="s">
        <v>590</v>
      </c>
      <c r="E240" s="27" t="s">
        <v>590</v>
      </c>
      <c r="F240" t="s">
        <v>591</v>
      </c>
      <c r="L240" s="19"/>
      <c r="R240"/>
      <c r="S240" t="s">
        <v>808</v>
      </c>
      <c r="T240" t="s">
        <v>809</v>
      </c>
      <c r="U240" s="11" t="s">
        <v>2045</v>
      </c>
      <c r="V240" t="s">
        <v>743</v>
      </c>
      <c r="W240" s="8" t="s">
        <v>746</v>
      </c>
      <c r="X240" t="s">
        <v>747</v>
      </c>
      <c r="AA240" s="3"/>
      <c r="AC240" s="176"/>
    </row>
    <row r="241" spans="1:29" x14ac:dyDescent="0.3">
      <c r="A241" s="171">
        <v>240</v>
      </c>
      <c r="B241" t="s">
        <v>806</v>
      </c>
      <c r="C241" t="s">
        <v>807</v>
      </c>
      <c r="D241" s="45" t="s">
        <v>590</v>
      </c>
      <c r="E241" s="27" t="s">
        <v>590</v>
      </c>
      <c r="F241" t="s">
        <v>591</v>
      </c>
      <c r="L241" s="19"/>
      <c r="R241"/>
      <c r="S241" t="s">
        <v>808</v>
      </c>
      <c r="T241" t="s">
        <v>809</v>
      </c>
      <c r="U241" s="11" t="s">
        <v>2045</v>
      </c>
      <c r="V241" t="s">
        <v>743</v>
      </c>
      <c r="W241">
        <v>2221.14</v>
      </c>
      <c r="X241" t="s">
        <v>748</v>
      </c>
      <c r="AA241" s="3"/>
      <c r="AC241" s="176"/>
    </row>
    <row r="242" spans="1:29" x14ac:dyDescent="0.3">
      <c r="A242" s="171">
        <v>241</v>
      </c>
      <c r="B242" t="s">
        <v>806</v>
      </c>
      <c r="C242" t="s">
        <v>807</v>
      </c>
      <c r="D242" s="45" t="s">
        <v>590</v>
      </c>
      <c r="E242" s="27" t="s">
        <v>590</v>
      </c>
      <c r="F242" t="s">
        <v>591</v>
      </c>
      <c r="R242"/>
      <c r="S242" t="s">
        <v>808</v>
      </c>
      <c r="T242" t="s">
        <v>809</v>
      </c>
      <c r="U242" s="11" t="s">
        <v>2045</v>
      </c>
      <c r="V242" t="s">
        <v>743</v>
      </c>
      <c r="W242" s="8" t="s">
        <v>784</v>
      </c>
      <c r="X242" t="s">
        <v>785</v>
      </c>
      <c r="Y242" t="s">
        <v>810</v>
      </c>
      <c r="AA242" s="3"/>
      <c r="AB242" t="s">
        <v>751</v>
      </c>
      <c r="AC242" s="176" t="s">
        <v>811</v>
      </c>
    </row>
    <row r="243" spans="1:29" x14ac:dyDescent="0.3">
      <c r="A243" s="171">
        <v>242</v>
      </c>
      <c r="B243" t="s">
        <v>806</v>
      </c>
      <c r="C243" t="s">
        <v>807</v>
      </c>
      <c r="D243" s="45" t="s">
        <v>590</v>
      </c>
      <c r="E243" s="27" t="s">
        <v>590</v>
      </c>
      <c r="F243" t="s">
        <v>591</v>
      </c>
      <c r="R243"/>
      <c r="S243" t="s">
        <v>812</v>
      </c>
      <c r="T243" t="s">
        <v>813</v>
      </c>
      <c r="U243" s="11" t="s">
        <v>2046</v>
      </c>
      <c r="V243" s="44" t="s">
        <v>699</v>
      </c>
      <c r="W243" s="44" t="s">
        <v>700</v>
      </c>
      <c r="X243" s="44" t="s">
        <v>701</v>
      </c>
      <c r="Y243" s="44" t="s">
        <v>702</v>
      </c>
      <c r="Z243" s="44" t="s">
        <v>703</v>
      </c>
      <c r="AA243" s="44" t="s">
        <v>704</v>
      </c>
      <c r="AB243" s="44" t="s">
        <v>705</v>
      </c>
      <c r="AC243" s="177" t="s">
        <v>706</v>
      </c>
    </row>
    <row r="244" spans="1:29" x14ac:dyDescent="0.3">
      <c r="A244" s="171">
        <v>243</v>
      </c>
      <c r="B244" t="s">
        <v>806</v>
      </c>
      <c r="C244" t="s">
        <v>807</v>
      </c>
      <c r="D244" s="45" t="s">
        <v>590</v>
      </c>
      <c r="E244" s="27" t="s">
        <v>590</v>
      </c>
      <c r="F244" t="s">
        <v>591</v>
      </c>
      <c r="R244"/>
      <c r="S244" t="s">
        <v>812</v>
      </c>
      <c r="T244" t="s">
        <v>813</v>
      </c>
      <c r="U244" s="11" t="s">
        <v>2046</v>
      </c>
      <c r="V244" t="s">
        <v>755</v>
      </c>
      <c r="W244" s="9" t="s">
        <v>756</v>
      </c>
      <c r="X244" s="9" t="s">
        <v>757</v>
      </c>
      <c r="Y244" t="s">
        <v>709</v>
      </c>
      <c r="AC244" s="176"/>
    </row>
    <row r="245" spans="1:29" x14ac:dyDescent="0.3">
      <c r="A245" s="171">
        <v>244</v>
      </c>
      <c r="B245" t="s">
        <v>806</v>
      </c>
      <c r="C245" t="s">
        <v>807</v>
      </c>
      <c r="D245" s="45" t="s">
        <v>590</v>
      </c>
      <c r="E245" s="27" t="s">
        <v>590</v>
      </c>
      <c r="F245" t="s">
        <v>591</v>
      </c>
      <c r="R245"/>
      <c r="S245" t="s">
        <v>812</v>
      </c>
      <c r="T245" t="s">
        <v>813</v>
      </c>
      <c r="U245" s="11" t="s">
        <v>2046</v>
      </c>
      <c r="V245" t="s">
        <v>758</v>
      </c>
      <c r="W245" s="9" t="s">
        <v>756</v>
      </c>
      <c r="X245" s="9" t="s">
        <v>757</v>
      </c>
      <c r="Y245" t="s">
        <v>711</v>
      </c>
      <c r="AC245" s="176"/>
    </row>
    <row r="246" spans="1:29" x14ac:dyDescent="0.3">
      <c r="A246" s="171">
        <v>245</v>
      </c>
      <c r="B246" t="s">
        <v>806</v>
      </c>
      <c r="C246" t="s">
        <v>807</v>
      </c>
      <c r="D246" s="45" t="s">
        <v>590</v>
      </c>
      <c r="E246" s="27" t="s">
        <v>590</v>
      </c>
      <c r="F246" t="s">
        <v>591</v>
      </c>
      <c r="R246"/>
      <c r="S246" t="s">
        <v>812</v>
      </c>
      <c r="T246" t="s">
        <v>813</v>
      </c>
      <c r="U246" s="11" t="s">
        <v>2046</v>
      </c>
      <c r="V246" t="s">
        <v>759</v>
      </c>
      <c r="W246" s="9" t="s">
        <v>756</v>
      </c>
      <c r="X246" s="9" t="s">
        <v>757</v>
      </c>
      <c r="Y246" t="s">
        <v>713</v>
      </c>
      <c r="AC246" s="176"/>
    </row>
    <row r="247" spans="1:29" x14ac:dyDescent="0.3">
      <c r="A247" s="171">
        <v>246</v>
      </c>
      <c r="B247" t="s">
        <v>806</v>
      </c>
      <c r="C247" t="s">
        <v>807</v>
      </c>
      <c r="D247" s="45" t="s">
        <v>590</v>
      </c>
      <c r="E247" s="27" t="s">
        <v>590</v>
      </c>
      <c r="F247" t="s">
        <v>591</v>
      </c>
      <c r="R247"/>
      <c r="S247" t="s">
        <v>812</v>
      </c>
      <c r="T247" t="s">
        <v>813</v>
      </c>
      <c r="U247" s="11" t="s">
        <v>2046</v>
      </c>
      <c r="V247" t="s">
        <v>761</v>
      </c>
      <c r="W247" s="9" t="s">
        <v>756</v>
      </c>
      <c r="X247" s="9" t="s">
        <v>757</v>
      </c>
      <c r="Y247" t="s">
        <v>717</v>
      </c>
      <c r="AC247" s="176"/>
    </row>
    <row r="248" spans="1:29" x14ac:dyDescent="0.3">
      <c r="A248" s="171">
        <v>247</v>
      </c>
      <c r="B248" t="s">
        <v>806</v>
      </c>
      <c r="C248" t="s">
        <v>807</v>
      </c>
      <c r="D248" s="45" t="s">
        <v>590</v>
      </c>
      <c r="E248" s="27" t="s">
        <v>590</v>
      </c>
      <c r="F248" t="s">
        <v>591</v>
      </c>
      <c r="R248"/>
      <c r="S248" t="s">
        <v>812</v>
      </c>
      <c r="T248" t="s">
        <v>813</v>
      </c>
      <c r="U248" s="11" t="s">
        <v>2046</v>
      </c>
      <c r="V248" t="s">
        <v>762</v>
      </c>
      <c r="W248" s="9" t="s">
        <v>756</v>
      </c>
      <c r="X248" s="9" t="s">
        <v>757</v>
      </c>
      <c r="Y248" t="s">
        <v>719</v>
      </c>
      <c r="AC248" s="176"/>
    </row>
    <row r="249" spans="1:29" x14ac:dyDescent="0.3">
      <c r="A249" s="171">
        <v>248</v>
      </c>
      <c r="B249" t="s">
        <v>806</v>
      </c>
      <c r="C249" t="s">
        <v>807</v>
      </c>
      <c r="D249" s="45" t="s">
        <v>590</v>
      </c>
      <c r="E249" s="27" t="s">
        <v>590</v>
      </c>
      <c r="F249" t="s">
        <v>591</v>
      </c>
      <c r="R249"/>
      <c r="S249" t="s">
        <v>812</v>
      </c>
      <c r="T249" t="s">
        <v>813</v>
      </c>
      <c r="U249" s="11" t="s">
        <v>2046</v>
      </c>
      <c r="V249" t="s">
        <v>763</v>
      </c>
      <c r="W249" s="9" t="s">
        <v>756</v>
      </c>
      <c r="X249" s="9" t="s">
        <v>757</v>
      </c>
      <c r="Y249" t="s">
        <v>721</v>
      </c>
      <c r="AC249" s="176"/>
    </row>
    <row r="250" spans="1:29" x14ac:dyDescent="0.3">
      <c r="A250" s="171">
        <v>249</v>
      </c>
      <c r="B250" t="s">
        <v>806</v>
      </c>
      <c r="C250" t="s">
        <v>807</v>
      </c>
      <c r="D250" s="45" t="s">
        <v>590</v>
      </c>
      <c r="E250" s="27" t="s">
        <v>590</v>
      </c>
      <c r="F250" t="s">
        <v>591</v>
      </c>
      <c r="R250"/>
      <c r="S250" t="s">
        <v>812</v>
      </c>
      <c r="T250" t="s">
        <v>813</v>
      </c>
      <c r="U250" s="11" t="s">
        <v>2046</v>
      </c>
      <c r="V250" t="s">
        <v>764</v>
      </c>
      <c r="W250" s="9" t="s">
        <v>756</v>
      </c>
      <c r="X250" s="9" t="s">
        <v>757</v>
      </c>
      <c r="Y250" t="s">
        <v>719</v>
      </c>
      <c r="AC250" s="176"/>
    </row>
    <row r="251" spans="1:29" x14ac:dyDescent="0.3">
      <c r="A251" s="171">
        <v>250</v>
      </c>
      <c r="B251" t="s">
        <v>806</v>
      </c>
      <c r="C251" t="s">
        <v>807</v>
      </c>
      <c r="D251" s="45" t="s">
        <v>590</v>
      </c>
      <c r="E251" s="27" t="s">
        <v>590</v>
      </c>
      <c r="F251" t="s">
        <v>591</v>
      </c>
      <c r="R251"/>
      <c r="S251" t="s">
        <v>812</v>
      </c>
      <c r="T251" t="s">
        <v>813</v>
      </c>
      <c r="U251" s="11" t="s">
        <v>2046</v>
      </c>
      <c r="V251" t="s">
        <v>765</v>
      </c>
      <c r="W251" s="9" t="s">
        <v>756</v>
      </c>
      <c r="X251" s="9" t="s">
        <v>757</v>
      </c>
      <c r="Y251" t="s">
        <v>724</v>
      </c>
      <c r="AC251" s="176"/>
    </row>
    <row r="252" spans="1:29" x14ac:dyDescent="0.3">
      <c r="A252" s="171">
        <v>251</v>
      </c>
      <c r="B252" t="s">
        <v>806</v>
      </c>
      <c r="C252" t="s">
        <v>807</v>
      </c>
      <c r="D252" s="45" t="s">
        <v>590</v>
      </c>
      <c r="E252" s="27" t="s">
        <v>590</v>
      </c>
      <c r="F252" t="s">
        <v>591</v>
      </c>
      <c r="R252"/>
      <c r="S252" t="s">
        <v>812</v>
      </c>
      <c r="T252" t="s">
        <v>813</v>
      </c>
      <c r="U252" s="11" t="s">
        <v>2046</v>
      </c>
      <c r="V252" t="s">
        <v>766</v>
      </c>
      <c r="W252" s="9" t="s">
        <v>756</v>
      </c>
      <c r="X252" s="9" t="s">
        <v>757</v>
      </c>
      <c r="Y252" t="s">
        <v>726</v>
      </c>
      <c r="AC252" s="176"/>
    </row>
    <row r="253" spans="1:29" x14ac:dyDescent="0.3">
      <c r="A253" s="171">
        <v>252</v>
      </c>
      <c r="B253" t="s">
        <v>806</v>
      </c>
      <c r="C253" t="s">
        <v>807</v>
      </c>
      <c r="D253" s="45" t="s">
        <v>590</v>
      </c>
      <c r="E253" s="27" t="s">
        <v>590</v>
      </c>
      <c r="F253" t="s">
        <v>591</v>
      </c>
      <c r="R253"/>
      <c r="S253" t="s">
        <v>812</v>
      </c>
      <c r="T253" t="s">
        <v>813</v>
      </c>
      <c r="U253" s="11" t="s">
        <v>2046</v>
      </c>
      <c r="V253" t="s">
        <v>767</v>
      </c>
      <c r="W253" s="9" t="s">
        <v>756</v>
      </c>
      <c r="X253" s="9" t="s">
        <v>757</v>
      </c>
      <c r="Y253" t="s">
        <v>728</v>
      </c>
      <c r="AC253" s="176"/>
    </row>
    <row r="254" spans="1:29" x14ac:dyDescent="0.3">
      <c r="A254" s="171">
        <v>253</v>
      </c>
      <c r="B254" t="s">
        <v>806</v>
      </c>
      <c r="C254" t="s">
        <v>807</v>
      </c>
      <c r="D254" s="45" t="s">
        <v>590</v>
      </c>
      <c r="E254" s="27" t="s">
        <v>590</v>
      </c>
      <c r="F254" t="s">
        <v>591</v>
      </c>
      <c r="R254"/>
      <c r="S254" t="s">
        <v>812</v>
      </c>
      <c r="T254" t="s">
        <v>813</v>
      </c>
      <c r="U254" s="11" t="s">
        <v>2046</v>
      </c>
      <c r="V254" t="s">
        <v>768</v>
      </c>
      <c r="W254" s="9" t="s">
        <v>756</v>
      </c>
      <c r="X254" s="9" t="s">
        <v>757</v>
      </c>
      <c r="Y254" t="s">
        <v>730</v>
      </c>
      <c r="AC254" s="176"/>
    </row>
    <row r="255" spans="1:29" x14ac:dyDescent="0.3">
      <c r="A255" s="171">
        <v>254</v>
      </c>
      <c r="B255" t="s">
        <v>806</v>
      </c>
      <c r="C255" t="s">
        <v>807</v>
      </c>
      <c r="D255" s="45" t="s">
        <v>590</v>
      </c>
      <c r="E255" s="27" t="s">
        <v>590</v>
      </c>
      <c r="F255" t="s">
        <v>591</v>
      </c>
      <c r="R255"/>
      <c r="S255" t="s">
        <v>812</v>
      </c>
      <c r="T255" t="s">
        <v>813</v>
      </c>
      <c r="U255" s="11" t="s">
        <v>2046</v>
      </c>
      <c r="V255" t="s">
        <v>769</v>
      </c>
      <c r="W255" s="9" t="s">
        <v>756</v>
      </c>
      <c r="X255" s="9" t="s">
        <v>757</v>
      </c>
      <c r="Y255" t="s">
        <v>732</v>
      </c>
      <c r="AC255" s="176"/>
    </row>
    <row r="256" spans="1:29" x14ac:dyDescent="0.3">
      <c r="A256" s="171">
        <v>255</v>
      </c>
      <c r="B256" t="s">
        <v>806</v>
      </c>
      <c r="C256" t="s">
        <v>807</v>
      </c>
      <c r="D256" s="45" t="s">
        <v>590</v>
      </c>
      <c r="E256" s="27" t="s">
        <v>590</v>
      </c>
      <c r="F256" t="s">
        <v>591</v>
      </c>
      <c r="R256"/>
      <c r="S256" t="s">
        <v>812</v>
      </c>
      <c r="T256" t="s">
        <v>813</v>
      </c>
      <c r="U256" s="11" t="s">
        <v>2046</v>
      </c>
      <c r="V256" t="s">
        <v>770</v>
      </c>
      <c r="W256" s="9" t="s">
        <v>756</v>
      </c>
      <c r="X256" s="9" t="s">
        <v>757</v>
      </c>
      <c r="Y256" t="s">
        <v>734</v>
      </c>
      <c r="AC256" s="176"/>
    </row>
    <row r="257" spans="1:42" x14ac:dyDescent="0.3">
      <c r="A257" s="171">
        <v>256</v>
      </c>
      <c r="B257" t="s">
        <v>806</v>
      </c>
      <c r="C257" t="s">
        <v>807</v>
      </c>
      <c r="D257" s="45" t="s">
        <v>590</v>
      </c>
      <c r="E257" s="27" t="s">
        <v>590</v>
      </c>
      <c r="F257" t="s">
        <v>591</v>
      </c>
      <c r="R257"/>
      <c r="S257" t="s">
        <v>812</v>
      </c>
      <c r="T257" t="s">
        <v>813</v>
      </c>
      <c r="U257" s="11" t="s">
        <v>2046</v>
      </c>
      <c r="V257" t="s">
        <v>771</v>
      </c>
      <c r="W257" s="9" t="s">
        <v>756</v>
      </c>
      <c r="X257" s="9" t="s">
        <v>757</v>
      </c>
      <c r="Y257" t="s">
        <v>736</v>
      </c>
      <c r="AC257" s="176"/>
    </row>
    <row r="258" spans="1:42" x14ac:dyDescent="0.3">
      <c r="A258" s="171">
        <v>257</v>
      </c>
      <c r="B258" t="s">
        <v>806</v>
      </c>
      <c r="C258" t="s">
        <v>807</v>
      </c>
      <c r="D258" s="45" t="s">
        <v>590</v>
      </c>
      <c r="E258" s="27" t="s">
        <v>590</v>
      </c>
      <c r="F258" t="s">
        <v>591</v>
      </c>
      <c r="R258"/>
      <c r="S258" t="s">
        <v>812</v>
      </c>
      <c r="T258" t="s">
        <v>813</v>
      </c>
      <c r="U258" s="11" t="s">
        <v>2046</v>
      </c>
      <c r="V258" t="s">
        <v>772</v>
      </c>
      <c r="W258" s="9" t="s">
        <v>756</v>
      </c>
      <c r="X258" s="9" t="s">
        <v>757</v>
      </c>
      <c r="Y258" t="s">
        <v>738</v>
      </c>
      <c r="AC258" s="176"/>
    </row>
    <row r="259" spans="1:42" x14ac:dyDescent="0.3">
      <c r="A259" s="171">
        <v>258</v>
      </c>
      <c r="B259" t="s">
        <v>806</v>
      </c>
      <c r="C259" t="s">
        <v>807</v>
      </c>
      <c r="D259" s="45" t="s">
        <v>590</v>
      </c>
      <c r="E259" s="27" t="s">
        <v>590</v>
      </c>
      <c r="F259" t="s">
        <v>591</v>
      </c>
      <c r="R259"/>
      <c r="S259" t="s">
        <v>812</v>
      </c>
      <c r="T259" t="s">
        <v>813</v>
      </c>
      <c r="U259" s="11" t="s">
        <v>2046</v>
      </c>
      <c r="V259" t="s">
        <v>773</v>
      </c>
      <c r="W259" s="9" t="s">
        <v>756</v>
      </c>
      <c r="X259" s="9" t="s">
        <v>757</v>
      </c>
      <c r="Y259" t="s">
        <v>740</v>
      </c>
      <c r="AC259" s="176"/>
    </row>
    <row r="260" spans="1:42" x14ac:dyDescent="0.3">
      <c r="A260" s="171">
        <v>259</v>
      </c>
      <c r="B260" t="s">
        <v>806</v>
      </c>
      <c r="C260" t="s">
        <v>807</v>
      </c>
      <c r="D260" s="45" t="s">
        <v>590</v>
      </c>
      <c r="E260" s="27" t="s">
        <v>590</v>
      </c>
      <c r="F260" t="s">
        <v>591</v>
      </c>
      <c r="R260"/>
      <c r="S260" t="s">
        <v>812</v>
      </c>
      <c r="T260" t="s">
        <v>813</v>
      </c>
      <c r="U260" s="11" t="s">
        <v>2046</v>
      </c>
      <c r="V260" t="s">
        <v>774</v>
      </c>
      <c r="W260" s="9" t="s">
        <v>756</v>
      </c>
      <c r="X260" s="9" t="s">
        <v>757</v>
      </c>
      <c r="Y260" t="s">
        <v>742</v>
      </c>
      <c r="AC260" s="176"/>
    </row>
    <row r="261" spans="1:42" x14ac:dyDescent="0.3">
      <c r="A261" s="171">
        <v>260</v>
      </c>
      <c r="B261" t="s">
        <v>806</v>
      </c>
      <c r="C261" t="s">
        <v>807</v>
      </c>
      <c r="D261" s="45" t="s">
        <v>590</v>
      </c>
      <c r="E261" s="27" t="s">
        <v>590</v>
      </c>
      <c r="F261" t="s">
        <v>591</v>
      </c>
      <c r="R261"/>
      <c r="S261" t="s">
        <v>812</v>
      </c>
      <c r="T261" t="s">
        <v>813</v>
      </c>
      <c r="U261" s="11" t="s">
        <v>2046</v>
      </c>
      <c r="V261" t="s">
        <v>775</v>
      </c>
      <c r="W261" s="8" t="s">
        <v>784</v>
      </c>
      <c r="X261" t="s">
        <v>785</v>
      </c>
      <c r="Y261" t="s">
        <v>810</v>
      </c>
      <c r="AA261" s="3"/>
      <c r="AB261" t="s">
        <v>751</v>
      </c>
      <c r="AC261" s="176" t="s">
        <v>811</v>
      </c>
    </row>
    <row r="262" spans="1:42" s="176" customFormat="1" x14ac:dyDescent="0.3">
      <c r="A262" s="171">
        <v>261</v>
      </c>
      <c r="B262" t="s">
        <v>806</v>
      </c>
      <c r="C262" t="s">
        <v>807</v>
      </c>
      <c r="D262" s="45" t="s">
        <v>590</v>
      </c>
      <c r="E262" s="27" t="s">
        <v>590</v>
      </c>
      <c r="F262" t="s">
        <v>591</v>
      </c>
      <c r="S262" s="176" t="s">
        <v>812</v>
      </c>
      <c r="T262" s="176" t="s">
        <v>813</v>
      </c>
      <c r="U262" s="11" t="s">
        <v>2046</v>
      </c>
      <c r="V262" s="176" t="s">
        <v>775</v>
      </c>
      <c r="W262" s="184">
        <v>2221.14</v>
      </c>
      <c r="X262" s="176" t="s">
        <v>748</v>
      </c>
      <c r="AF262" s="172"/>
    </row>
    <row r="263" spans="1:42" ht="56.6" x14ac:dyDescent="0.3">
      <c r="A263" s="171">
        <v>262</v>
      </c>
      <c r="B263" t="s">
        <v>814</v>
      </c>
      <c r="C263" t="s">
        <v>815</v>
      </c>
      <c r="D263" s="30" t="s">
        <v>2</v>
      </c>
      <c r="E263" s="30" t="s">
        <v>455</v>
      </c>
      <c r="F263" s="30" t="s">
        <v>115</v>
      </c>
      <c r="G263" s="30" t="s">
        <v>185</v>
      </c>
      <c r="H263" s="30" t="s">
        <v>524</v>
      </c>
      <c r="I263" s="31" t="s">
        <v>525</v>
      </c>
      <c r="J263" s="32" t="s">
        <v>526</v>
      </c>
      <c r="K263" s="179" t="s">
        <v>527</v>
      </c>
      <c r="L263" s="32" t="s">
        <v>528</v>
      </c>
      <c r="M263" s="32" t="s">
        <v>529</v>
      </c>
      <c r="N263" s="32" t="s">
        <v>530</v>
      </c>
      <c r="O263" s="32" t="s">
        <v>531</v>
      </c>
      <c r="P263" s="32" t="s">
        <v>532</v>
      </c>
      <c r="Q263" s="32" t="s">
        <v>533</v>
      </c>
      <c r="R263" s="174" t="s">
        <v>534</v>
      </c>
      <c r="S263" s="32" t="s">
        <v>535</v>
      </c>
      <c r="T263" s="32" t="s">
        <v>536</v>
      </c>
      <c r="U263" s="174" t="s">
        <v>2051</v>
      </c>
      <c r="V263" s="32" t="s">
        <v>537</v>
      </c>
      <c r="W263" s="32" t="s">
        <v>538</v>
      </c>
      <c r="X263" s="32" t="s">
        <v>539</v>
      </c>
      <c r="Y263" s="32" t="s">
        <v>540</v>
      </c>
      <c r="Z263" s="32" t="s">
        <v>541</v>
      </c>
      <c r="AA263" s="38" t="s">
        <v>542</v>
      </c>
      <c r="AB263" s="38" t="s">
        <v>543</v>
      </c>
      <c r="AC263" s="38" t="s">
        <v>544</v>
      </c>
      <c r="AD263" s="38" t="s">
        <v>545</v>
      </c>
      <c r="AE263" s="39" t="s">
        <v>546</v>
      </c>
      <c r="AF263" s="172" t="s">
        <v>575</v>
      </c>
      <c r="AG263" t="s">
        <v>816</v>
      </c>
      <c r="AH263" s="168" t="s">
        <v>2040</v>
      </c>
      <c r="AI263" s="34" t="s">
        <v>699</v>
      </c>
      <c r="AJ263" s="34" t="s">
        <v>700</v>
      </c>
      <c r="AK263" s="34" t="s">
        <v>701</v>
      </c>
      <c r="AL263" s="34" t="s">
        <v>702</v>
      </c>
      <c r="AM263" s="34" t="s">
        <v>703</v>
      </c>
      <c r="AN263" s="34" t="s">
        <v>704</v>
      </c>
      <c r="AO263" s="34" t="s">
        <v>705</v>
      </c>
      <c r="AP263" s="181" t="s">
        <v>706</v>
      </c>
    </row>
    <row r="264" spans="1:42" x14ac:dyDescent="0.3">
      <c r="A264" s="171">
        <v>263</v>
      </c>
      <c r="B264" t="s">
        <v>814</v>
      </c>
      <c r="C264" t="s">
        <v>815</v>
      </c>
      <c r="D264" s="2" t="s">
        <v>475</v>
      </c>
      <c r="E264" s="2" t="s">
        <v>475</v>
      </c>
      <c r="F264" s="2" t="s">
        <v>163</v>
      </c>
      <c r="G264" s="2" t="s">
        <v>435</v>
      </c>
      <c r="H264" s="2" t="s">
        <v>547</v>
      </c>
      <c r="I264" s="12"/>
      <c r="J264" s="13"/>
      <c r="K264" s="180"/>
      <c r="L264" s="13"/>
      <c r="M264" s="13"/>
      <c r="N264" s="13"/>
      <c r="O264" s="13"/>
      <c r="P264" s="13"/>
      <c r="Q264" s="13"/>
      <c r="R264" s="175"/>
      <c r="S264" s="13"/>
      <c r="T264" s="13"/>
      <c r="U264" s="174" t="s">
        <v>2051</v>
      </c>
      <c r="V264" s="13"/>
      <c r="W264" s="13"/>
      <c r="X264" s="13"/>
      <c r="Y264" s="13"/>
      <c r="Z264" s="13"/>
      <c r="AA264" s="13"/>
      <c r="AB264" s="13"/>
      <c r="AC264" s="13"/>
      <c r="AD264" s="13"/>
      <c r="AE264" s="20"/>
      <c r="AF264" s="172" t="s">
        <v>575</v>
      </c>
      <c r="AG264" t="s">
        <v>816</v>
      </c>
      <c r="AH264" t="s">
        <v>817</v>
      </c>
      <c r="AI264" s="1" t="s">
        <v>818</v>
      </c>
      <c r="AJ264" s="1" t="s">
        <v>819</v>
      </c>
      <c r="AK264" s="1" t="s">
        <v>820</v>
      </c>
      <c r="AL264" s="1" t="s">
        <v>740</v>
      </c>
      <c r="AM264" s="35"/>
      <c r="AN264" s="1"/>
      <c r="AO264" s="1"/>
      <c r="AP264" s="182"/>
    </row>
    <row r="265" spans="1:42" x14ac:dyDescent="0.3">
      <c r="A265" s="171">
        <v>264</v>
      </c>
      <c r="B265" t="s">
        <v>814</v>
      </c>
      <c r="C265" t="s">
        <v>815</v>
      </c>
      <c r="D265" s="16" t="s">
        <v>475</v>
      </c>
      <c r="E265" s="16" t="s">
        <v>475</v>
      </c>
      <c r="F265" s="2" t="s">
        <v>167</v>
      </c>
      <c r="G265" s="2" t="s">
        <v>435</v>
      </c>
      <c r="H265" s="2" t="s">
        <v>547</v>
      </c>
      <c r="I265" s="12"/>
      <c r="J265" s="13"/>
      <c r="K265" s="180"/>
      <c r="L265" s="13"/>
      <c r="M265" s="13"/>
      <c r="N265" s="13"/>
      <c r="O265" s="13"/>
      <c r="P265" s="13"/>
      <c r="Q265" s="13"/>
      <c r="R265" s="175"/>
      <c r="S265" s="13"/>
      <c r="T265" s="13"/>
      <c r="U265" s="174" t="s">
        <v>2051</v>
      </c>
      <c r="V265" s="13"/>
      <c r="W265" s="13"/>
      <c r="X265" s="13"/>
      <c r="Y265" s="13"/>
      <c r="Z265" s="13"/>
      <c r="AA265" s="13"/>
      <c r="AB265" s="13"/>
      <c r="AC265" s="13"/>
      <c r="AD265" s="13"/>
      <c r="AE265" s="20"/>
      <c r="AF265" s="172" t="s">
        <v>575</v>
      </c>
      <c r="AG265" t="s">
        <v>816</v>
      </c>
      <c r="AH265" t="s">
        <v>817</v>
      </c>
      <c r="AI265" s="1" t="s">
        <v>818</v>
      </c>
      <c r="AJ265" s="1" t="s">
        <v>821</v>
      </c>
      <c r="AK265" s="1" t="s">
        <v>822</v>
      </c>
      <c r="AL265" s="1" t="s">
        <v>740</v>
      </c>
      <c r="AM265" s="35"/>
      <c r="AN265" s="1"/>
      <c r="AO265" s="1"/>
      <c r="AP265" s="182"/>
    </row>
    <row r="266" spans="1:42" x14ac:dyDescent="0.3">
      <c r="A266" s="171">
        <v>265</v>
      </c>
      <c r="B266" t="s">
        <v>814</v>
      </c>
      <c r="C266" t="s">
        <v>815</v>
      </c>
      <c r="D266" s="16" t="s">
        <v>475</v>
      </c>
      <c r="E266" s="16" t="s">
        <v>475</v>
      </c>
      <c r="F266" s="2" t="s">
        <v>179</v>
      </c>
      <c r="G266" s="2" t="s">
        <v>520</v>
      </c>
      <c r="H266" s="2" t="s">
        <v>547</v>
      </c>
      <c r="I266" s="12"/>
      <c r="J266" s="13"/>
      <c r="K266" s="180"/>
      <c r="L266" s="13"/>
      <c r="M266" s="13"/>
      <c r="N266" s="13"/>
      <c r="O266" s="13"/>
      <c r="P266" s="13"/>
      <c r="Q266" s="13"/>
      <c r="R266" s="175"/>
      <c r="S266" s="13"/>
      <c r="T266" s="13"/>
      <c r="U266" s="174" t="s">
        <v>2051</v>
      </c>
      <c r="V266" s="13"/>
      <c r="W266" s="13"/>
      <c r="X266" s="13"/>
      <c r="Y266" s="13"/>
      <c r="Z266" s="13"/>
      <c r="AA266" s="13"/>
      <c r="AB266" s="13"/>
      <c r="AC266" s="13"/>
      <c r="AD266" s="13"/>
      <c r="AE266" s="20"/>
      <c r="AF266" s="172" t="s">
        <v>575</v>
      </c>
      <c r="AG266" t="s">
        <v>816</v>
      </c>
      <c r="AH266" t="s">
        <v>817</v>
      </c>
      <c r="AI266" s="1" t="s">
        <v>818</v>
      </c>
      <c r="AJ266" s="1" t="s">
        <v>823</v>
      </c>
      <c r="AK266" s="1" t="s">
        <v>824</v>
      </c>
      <c r="AL266" s="1" t="s">
        <v>740</v>
      </c>
      <c r="AM266" s="1"/>
      <c r="AN266" s="1"/>
      <c r="AO266" s="1"/>
      <c r="AP266" s="182"/>
    </row>
    <row r="267" spans="1:42" x14ac:dyDescent="0.3">
      <c r="A267" s="171">
        <v>266</v>
      </c>
      <c r="B267" t="s">
        <v>814</v>
      </c>
      <c r="C267" t="s">
        <v>815</v>
      </c>
      <c r="D267" s="16" t="s">
        <v>475</v>
      </c>
      <c r="E267" s="16" t="s">
        <v>475</v>
      </c>
      <c r="F267" s="16" t="s">
        <v>519</v>
      </c>
      <c r="G267" s="16" t="s">
        <v>402</v>
      </c>
      <c r="H267" s="17"/>
      <c r="I267" s="12"/>
      <c r="J267" s="13"/>
      <c r="K267" s="180"/>
      <c r="L267" s="13"/>
      <c r="M267" s="13"/>
      <c r="N267" s="13"/>
      <c r="O267" s="13"/>
      <c r="P267" s="13"/>
      <c r="Q267" s="13"/>
      <c r="R267" s="175"/>
      <c r="S267" s="13"/>
      <c r="T267" s="13"/>
      <c r="U267" s="174" t="s">
        <v>2051</v>
      </c>
      <c r="V267" s="13"/>
      <c r="W267" s="13"/>
      <c r="X267" s="13"/>
      <c r="Y267" s="13"/>
      <c r="Z267" s="13"/>
      <c r="AA267" s="13"/>
      <c r="AB267" s="13"/>
      <c r="AC267" s="13"/>
      <c r="AD267" s="13"/>
      <c r="AE267" s="20"/>
      <c r="AF267" s="172" t="s">
        <v>575</v>
      </c>
      <c r="AG267" t="s">
        <v>816</v>
      </c>
      <c r="AH267" t="s">
        <v>817</v>
      </c>
      <c r="AI267" s="1" t="s">
        <v>818</v>
      </c>
      <c r="AJ267" s="1" t="s">
        <v>825</v>
      </c>
      <c r="AK267" s="1" t="s">
        <v>826</v>
      </c>
      <c r="AL267" s="1" t="s">
        <v>740</v>
      </c>
      <c r="AM267" s="1"/>
      <c r="AN267" s="1"/>
      <c r="AO267" s="1"/>
      <c r="AP267" s="182"/>
    </row>
    <row r="268" spans="1:42" x14ac:dyDescent="0.3">
      <c r="A268" s="171">
        <v>267</v>
      </c>
      <c r="B268" t="s">
        <v>814</v>
      </c>
      <c r="C268" t="s">
        <v>815</v>
      </c>
      <c r="D268" s="16" t="s">
        <v>475</v>
      </c>
      <c r="E268" s="16" t="s">
        <v>475</v>
      </c>
      <c r="F268" s="2" t="s">
        <v>129</v>
      </c>
      <c r="G268" s="2" t="s">
        <v>518</v>
      </c>
      <c r="H268" s="2" t="s">
        <v>547</v>
      </c>
      <c r="I268" s="18"/>
      <c r="J268" s="19"/>
      <c r="K268" s="178"/>
      <c r="L268" s="19"/>
      <c r="M268" s="19"/>
      <c r="N268" s="19"/>
      <c r="O268" s="19"/>
      <c r="P268" s="19"/>
      <c r="Q268" s="19"/>
      <c r="R268" s="173"/>
      <c r="S268" s="19"/>
      <c r="T268" s="19"/>
      <c r="U268" s="174" t="s">
        <v>2051</v>
      </c>
      <c r="V268" s="19"/>
      <c r="W268" s="19"/>
      <c r="X268" s="19"/>
      <c r="Y268" s="19"/>
      <c r="Z268" s="19"/>
      <c r="AA268" s="19"/>
      <c r="AB268" s="19"/>
      <c r="AC268" s="19"/>
      <c r="AD268" s="19"/>
      <c r="AE268" s="21"/>
      <c r="AF268" s="172" t="s">
        <v>575</v>
      </c>
      <c r="AG268" t="s">
        <v>816</v>
      </c>
      <c r="AH268" t="s">
        <v>817</v>
      </c>
      <c r="AI268" s="1" t="s">
        <v>827</v>
      </c>
      <c r="AJ268" s="1" t="s">
        <v>819</v>
      </c>
      <c r="AK268" s="1" t="s">
        <v>820</v>
      </c>
      <c r="AL268" s="1" t="s">
        <v>728</v>
      </c>
      <c r="AM268" s="35"/>
      <c r="AN268" s="1"/>
      <c r="AO268" s="1"/>
      <c r="AP268" s="182"/>
    </row>
    <row r="269" spans="1:42" x14ac:dyDescent="0.3">
      <c r="A269" s="171">
        <v>268</v>
      </c>
      <c r="B269" t="s">
        <v>814</v>
      </c>
      <c r="C269" t="s">
        <v>815</v>
      </c>
      <c r="D269" s="16" t="s">
        <v>475</v>
      </c>
      <c r="E269" s="16" t="s">
        <v>475</v>
      </c>
      <c r="F269" s="2" t="s">
        <v>133</v>
      </c>
      <c r="G269" s="2" t="s">
        <v>518</v>
      </c>
      <c r="H269" s="2" t="s">
        <v>547</v>
      </c>
      <c r="I269" s="18"/>
      <c r="J269" s="19"/>
      <c r="K269" s="178"/>
      <c r="L269" s="19"/>
      <c r="M269" s="19"/>
      <c r="N269" s="19"/>
      <c r="O269" s="19"/>
      <c r="P269" s="19"/>
      <c r="Q269" s="19"/>
      <c r="R269" s="173"/>
      <c r="S269" s="19"/>
      <c r="T269" s="19"/>
      <c r="U269" s="174" t="s">
        <v>2051</v>
      </c>
      <c r="V269" s="19"/>
      <c r="W269" s="19"/>
      <c r="X269" s="19"/>
      <c r="Y269" s="19"/>
      <c r="Z269" s="19"/>
      <c r="AA269" s="19"/>
      <c r="AB269" s="19"/>
      <c r="AC269" s="19"/>
      <c r="AD269" s="19"/>
      <c r="AE269" s="21"/>
      <c r="AF269" s="172" t="s">
        <v>575</v>
      </c>
      <c r="AG269" t="s">
        <v>816</v>
      </c>
      <c r="AH269" t="s">
        <v>817</v>
      </c>
      <c r="AI269" s="1" t="s">
        <v>827</v>
      </c>
      <c r="AJ269" s="1" t="s">
        <v>821</v>
      </c>
      <c r="AK269" s="1" t="s">
        <v>822</v>
      </c>
      <c r="AL269" s="1" t="s">
        <v>728</v>
      </c>
      <c r="AM269" s="1"/>
      <c r="AN269" s="1"/>
      <c r="AO269" s="1"/>
      <c r="AP269" s="182"/>
    </row>
    <row r="270" spans="1:42" x14ac:dyDescent="0.3">
      <c r="A270" s="171">
        <v>269</v>
      </c>
      <c r="B270" t="s">
        <v>814</v>
      </c>
      <c r="C270" t="s">
        <v>815</v>
      </c>
      <c r="D270" s="16" t="s">
        <v>475</v>
      </c>
      <c r="E270" s="16" t="s">
        <v>475</v>
      </c>
      <c r="F270" s="2" t="s">
        <v>149</v>
      </c>
      <c r="G270" s="2" t="s">
        <v>402</v>
      </c>
      <c r="H270" s="2"/>
      <c r="I270" s="12"/>
      <c r="J270" s="13"/>
      <c r="K270" s="180"/>
      <c r="L270" s="13"/>
      <c r="M270" s="13"/>
      <c r="N270" s="13"/>
      <c r="O270" s="13"/>
      <c r="P270" s="13"/>
      <c r="Q270" s="13"/>
      <c r="R270" s="175"/>
      <c r="S270" s="13"/>
      <c r="T270" s="13"/>
      <c r="U270" s="174" t="s">
        <v>2051</v>
      </c>
      <c r="V270" s="13"/>
      <c r="W270" s="13"/>
      <c r="X270" s="13"/>
      <c r="Y270" s="13"/>
      <c r="Z270" s="13"/>
      <c r="AA270" s="13"/>
      <c r="AB270" s="13"/>
      <c r="AC270" s="13"/>
      <c r="AD270" s="13"/>
      <c r="AE270" s="20"/>
      <c r="AF270" s="172" t="s">
        <v>575</v>
      </c>
      <c r="AG270" t="s">
        <v>816</v>
      </c>
      <c r="AH270" t="s">
        <v>817</v>
      </c>
      <c r="AI270" s="1" t="s">
        <v>827</v>
      </c>
      <c r="AJ270" s="1" t="s">
        <v>823</v>
      </c>
      <c r="AK270" s="1" t="s">
        <v>824</v>
      </c>
      <c r="AL270" s="1" t="s">
        <v>728</v>
      </c>
      <c r="AM270" s="1"/>
      <c r="AN270" s="1"/>
      <c r="AO270" s="1"/>
      <c r="AP270" s="182"/>
    </row>
    <row r="271" spans="1:42" x14ac:dyDescent="0.3">
      <c r="A271" s="171">
        <v>270</v>
      </c>
      <c r="B271" t="s">
        <v>814</v>
      </c>
      <c r="C271" t="s">
        <v>815</v>
      </c>
      <c r="D271" s="16" t="s">
        <v>475</v>
      </c>
      <c r="E271" s="16" t="s">
        <v>475</v>
      </c>
      <c r="F271" s="2" t="s">
        <v>137</v>
      </c>
      <c r="G271" s="2" t="s">
        <v>518</v>
      </c>
      <c r="H271" s="2" t="s">
        <v>547</v>
      </c>
      <c r="I271" s="12"/>
      <c r="J271" s="13"/>
      <c r="K271" s="180"/>
      <c r="L271" s="13"/>
      <c r="M271" s="13"/>
      <c r="N271" s="13"/>
      <c r="O271" s="13"/>
      <c r="P271" s="13"/>
      <c r="Q271" s="13"/>
      <c r="R271" s="175"/>
      <c r="S271" s="13"/>
      <c r="T271" s="13"/>
      <c r="U271" s="174" t="s">
        <v>2051</v>
      </c>
      <c r="V271" s="13"/>
      <c r="W271" s="13"/>
      <c r="X271" s="13"/>
      <c r="Y271" s="13"/>
      <c r="Z271" s="13"/>
      <c r="AA271" s="13"/>
      <c r="AB271" s="13"/>
      <c r="AC271" s="13"/>
      <c r="AD271" s="13"/>
      <c r="AE271" s="20"/>
      <c r="AF271" s="172" t="s">
        <v>575</v>
      </c>
      <c r="AG271" t="s">
        <v>816</v>
      </c>
      <c r="AH271" t="s">
        <v>817</v>
      </c>
      <c r="AI271" s="1" t="s">
        <v>827</v>
      </c>
      <c r="AJ271" s="1" t="s">
        <v>825</v>
      </c>
      <c r="AK271" s="1" t="s">
        <v>826</v>
      </c>
      <c r="AL271" s="1" t="s">
        <v>728</v>
      </c>
      <c r="AM271" s="1"/>
      <c r="AN271" s="1"/>
      <c r="AO271" s="1"/>
      <c r="AP271" s="182"/>
    </row>
    <row r="272" spans="1:42" x14ac:dyDescent="0.3">
      <c r="A272" s="171">
        <v>271</v>
      </c>
      <c r="B272" t="s">
        <v>814</v>
      </c>
      <c r="C272" t="s">
        <v>815</v>
      </c>
      <c r="D272" s="16" t="s">
        <v>475</v>
      </c>
      <c r="E272" s="16" t="s">
        <v>475</v>
      </c>
      <c r="F272" s="2" t="s">
        <v>177</v>
      </c>
      <c r="G272" s="2" t="s">
        <v>520</v>
      </c>
      <c r="H272" s="2" t="s">
        <v>547</v>
      </c>
      <c r="I272" s="12"/>
      <c r="J272" s="13"/>
      <c r="K272" s="180"/>
      <c r="L272" s="13"/>
      <c r="M272" s="13"/>
      <c r="N272" s="13"/>
      <c r="O272" s="13"/>
      <c r="P272" s="13"/>
      <c r="Q272" s="13"/>
      <c r="R272" s="175"/>
      <c r="S272" s="13"/>
      <c r="T272" s="13"/>
      <c r="U272" s="174" t="s">
        <v>2051</v>
      </c>
      <c r="V272" s="13"/>
      <c r="W272" s="13"/>
      <c r="X272" s="13"/>
      <c r="Y272" s="13"/>
      <c r="Z272" s="13"/>
      <c r="AA272" s="13"/>
      <c r="AB272" s="13"/>
      <c r="AC272" s="13"/>
      <c r="AD272" s="13"/>
      <c r="AE272" s="20"/>
      <c r="AF272" s="172" t="s">
        <v>575</v>
      </c>
      <c r="AG272" t="s">
        <v>816</v>
      </c>
      <c r="AH272" t="s">
        <v>817</v>
      </c>
      <c r="AI272" s="1" t="s">
        <v>828</v>
      </c>
      <c r="AJ272" s="1" t="s">
        <v>819</v>
      </c>
      <c r="AK272" s="1" t="s">
        <v>820</v>
      </c>
      <c r="AL272" s="1" t="s">
        <v>709</v>
      </c>
      <c r="AM272" s="35"/>
      <c r="AN272" s="1"/>
      <c r="AO272" s="1"/>
      <c r="AP272" s="182"/>
    </row>
    <row r="273" spans="1:42" x14ac:dyDescent="0.3">
      <c r="A273" s="171">
        <v>272</v>
      </c>
      <c r="B273" t="s">
        <v>814</v>
      </c>
      <c r="C273" t="s">
        <v>815</v>
      </c>
      <c r="D273" s="16" t="s">
        <v>475</v>
      </c>
      <c r="E273" s="16" t="s">
        <v>475</v>
      </c>
      <c r="F273" s="2" t="s">
        <v>165</v>
      </c>
      <c r="G273" s="2" t="s">
        <v>518</v>
      </c>
      <c r="H273" s="2" t="s">
        <v>547</v>
      </c>
      <c r="I273" s="18"/>
      <c r="J273" s="19"/>
      <c r="K273" s="178"/>
      <c r="L273" s="19"/>
      <c r="M273" s="19"/>
      <c r="N273" s="19"/>
      <c r="O273" s="19"/>
      <c r="P273" s="19"/>
      <c r="Q273" s="19"/>
      <c r="R273" s="173"/>
      <c r="S273" s="19"/>
      <c r="T273" s="19"/>
      <c r="U273" s="174" t="s">
        <v>2051</v>
      </c>
      <c r="V273" s="19"/>
      <c r="W273" s="19"/>
      <c r="X273" s="19"/>
      <c r="Y273" s="19"/>
      <c r="Z273" s="19"/>
      <c r="AA273" s="19"/>
      <c r="AB273" s="19"/>
      <c r="AC273" s="19"/>
      <c r="AD273" s="19"/>
      <c r="AE273" s="21"/>
      <c r="AF273" s="172" t="s">
        <v>575</v>
      </c>
      <c r="AG273" t="s">
        <v>816</v>
      </c>
      <c r="AH273" t="s">
        <v>817</v>
      </c>
      <c r="AI273" s="1" t="s">
        <v>828</v>
      </c>
      <c r="AJ273" s="1" t="s">
        <v>821</v>
      </c>
      <c r="AK273" s="1" t="s">
        <v>822</v>
      </c>
      <c r="AL273" s="1" t="s">
        <v>709</v>
      </c>
      <c r="AM273" s="35"/>
      <c r="AN273" s="1"/>
      <c r="AO273" s="1"/>
      <c r="AP273" s="182"/>
    </row>
    <row r="274" spans="1:42" x14ac:dyDescent="0.3">
      <c r="A274" s="171">
        <v>273</v>
      </c>
      <c r="B274" t="s">
        <v>814</v>
      </c>
      <c r="C274" t="s">
        <v>815</v>
      </c>
      <c r="D274" s="16" t="s">
        <v>475</v>
      </c>
      <c r="E274" s="16" t="s">
        <v>475</v>
      </c>
      <c r="F274" s="2" t="s">
        <v>144</v>
      </c>
      <c r="G274" s="2" t="s">
        <v>435</v>
      </c>
      <c r="H274" s="2" t="s">
        <v>547</v>
      </c>
      <c r="I274" s="18"/>
      <c r="J274" s="19"/>
      <c r="K274" s="178"/>
      <c r="L274" s="19"/>
      <c r="M274" s="19"/>
      <c r="N274" s="19"/>
      <c r="O274" s="19"/>
      <c r="P274" s="19"/>
      <c r="Q274" s="19"/>
      <c r="R274" s="173"/>
      <c r="S274" s="19"/>
      <c r="T274" s="19"/>
      <c r="U274" s="174" t="s">
        <v>2051</v>
      </c>
      <c r="V274" s="19"/>
      <c r="W274" s="19"/>
      <c r="X274" s="19"/>
      <c r="Y274" s="19"/>
      <c r="Z274" s="19"/>
      <c r="AA274" s="19"/>
      <c r="AB274" s="19"/>
      <c r="AC274" s="19"/>
      <c r="AD274" s="19"/>
      <c r="AE274" s="21"/>
      <c r="AF274" s="172" t="s">
        <v>575</v>
      </c>
      <c r="AG274" t="s">
        <v>816</v>
      </c>
      <c r="AH274" t="s">
        <v>817</v>
      </c>
      <c r="AI274" s="1" t="s">
        <v>828</v>
      </c>
      <c r="AJ274" s="1" t="s">
        <v>823</v>
      </c>
      <c r="AK274" s="1" t="s">
        <v>824</v>
      </c>
      <c r="AL274" s="1" t="s">
        <v>709</v>
      </c>
      <c r="AM274" s="1"/>
      <c r="AN274" s="1"/>
      <c r="AO274" s="1"/>
      <c r="AP274" s="182"/>
    </row>
    <row r="275" spans="1:42" x14ac:dyDescent="0.3">
      <c r="A275" s="171">
        <v>274</v>
      </c>
      <c r="B275" t="s">
        <v>814</v>
      </c>
      <c r="C275" t="s">
        <v>815</v>
      </c>
      <c r="D275" s="16" t="s">
        <v>475</v>
      </c>
      <c r="E275" s="16" t="s">
        <v>475</v>
      </c>
      <c r="F275" s="2" t="s">
        <v>154</v>
      </c>
      <c r="G275" s="2" t="s">
        <v>402</v>
      </c>
      <c r="H275" s="2"/>
      <c r="I275" s="18"/>
      <c r="J275" s="19"/>
      <c r="K275" s="178"/>
      <c r="L275" s="19"/>
      <c r="M275" s="19"/>
      <c r="N275" s="19"/>
      <c r="O275" s="19"/>
      <c r="P275" s="19"/>
      <c r="Q275" s="19"/>
      <c r="R275" s="173"/>
      <c r="S275" s="19"/>
      <c r="T275" s="19"/>
      <c r="U275" s="174" t="s">
        <v>2051</v>
      </c>
      <c r="V275" s="19"/>
      <c r="W275" s="19"/>
      <c r="X275" s="19"/>
      <c r="Y275" s="19"/>
      <c r="Z275" s="19"/>
      <c r="AA275" s="19"/>
      <c r="AB275" s="19"/>
      <c r="AC275" s="19"/>
      <c r="AD275" s="19"/>
      <c r="AE275" s="21"/>
      <c r="AF275" s="172" t="s">
        <v>575</v>
      </c>
      <c r="AG275" t="s">
        <v>816</v>
      </c>
      <c r="AH275" t="s">
        <v>817</v>
      </c>
      <c r="AI275" s="1" t="s">
        <v>828</v>
      </c>
      <c r="AJ275" s="1" t="s">
        <v>825</v>
      </c>
      <c r="AK275" s="1" t="s">
        <v>826</v>
      </c>
      <c r="AL275" s="1" t="s">
        <v>709</v>
      </c>
      <c r="AM275" s="1"/>
      <c r="AN275" s="1"/>
      <c r="AO275" s="1"/>
      <c r="AP275" s="182"/>
    </row>
    <row r="276" spans="1:42" x14ac:dyDescent="0.3">
      <c r="A276" s="171">
        <v>275</v>
      </c>
      <c r="B276" t="s">
        <v>814</v>
      </c>
      <c r="C276" t="s">
        <v>815</v>
      </c>
      <c r="D276" s="16" t="s">
        <v>475</v>
      </c>
      <c r="E276" s="16" t="s">
        <v>475</v>
      </c>
      <c r="F276" s="2" t="s">
        <v>156</v>
      </c>
      <c r="G276" s="2" t="s">
        <v>402</v>
      </c>
      <c r="H276" s="2"/>
      <c r="I276" s="12"/>
      <c r="J276" s="13"/>
      <c r="K276" s="180"/>
      <c r="L276" s="13"/>
      <c r="M276" s="13"/>
      <c r="N276" s="13"/>
      <c r="O276" s="13"/>
      <c r="P276" s="13"/>
      <c r="Q276" s="13"/>
      <c r="R276" s="175"/>
      <c r="S276" s="13"/>
      <c r="T276" s="13"/>
      <c r="U276" s="174" t="s">
        <v>2051</v>
      </c>
      <c r="V276" s="13"/>
      <c r="W276" s="13"/>
      <c r="X276" s="13"/>
      <c r="Y276" s="13"/>
      <c r="Z276" s="13"/>
      <c r="AA276" s="13"/>
      <c r="AB276" s="13"/>
      <c r="AC276" s="13"/>
      <c r="AD276" s="13"/>
      <c r="AE276" s="20"/>
      <c r="AF276" s="172" t="s">
        <v>575</v>
      </c>
      <c r="AG276" t="s">
        <v>816</v>
      </c>
      <c r="AH276" t="s">
        <v>817</v>
      </c>
      <c r="AI276" s="1" t="s">
        <v>829</v>
      </c>
      <c r="AJ276" s="1" t="s">
        <v>819</v>
      </c>
      <c r="AK276" s="1" t="s">
        <v>820</v>
      </c>
      <c r="AL276" s="1" t="s">
        <v>730</v>
      </c>
      <c r="AM276" s="35"/>
      <c r="AN276" s="1"/>
      <c r="AO276" s="1"/>
      <c r="AP276" s="182"/>
    </row>
    <row r="277" spans="1:42" x14ac:dyDescent="0.3">
      <c r="A277" s="171">
        <v>276</v>
      </c>
      <c r="B277" t="s">
        <v>814</v>
      </c>
      <c r="C277" t="s">
        <v>815</v>
      </c>
      <c r="D277" s="16" t="s">
        <v>475</v>
      </c>
      <c r="E277" s="16" t="s">
        <v>475</v>
      </c>
      <c r="F277" s="2" t="s">
        <v>120</v>
      </c>
      <c r="G277" s="2" t="s">
        <v>435</v>
      </c>
      <c r="H277" s="2" t="s">
        <v>547</v>
      </c>
      <c r="I277" s="12"/>
      <c r="J277" s="13"/>
      <c r="K277" s="180"/>
      <c r="L277" s="13"/>
      <c r="M277" s="13"/>
      <c r="N277" s="13"/>
      <c r="O277" s="13"/>
      <c r="P277" s="13"/>
      <c r="Q277" s="13"/>
      <c r="R277" s="175"/>
      <c r="S277" s="13"/>
      <c r="T277" s="13"/>
      <c r="U277" s="174" t="s">
        <v>2051</v>
      </c>
      <c r="V277" s="13"/>
      <c r="W277" s="13"/>
      <c r="X277" s="13"/>
      <c r="Y277" s="13"/>
      <c r="Z277" s="13"/>
      <c r="AA277" s="13"/>
      <c r="AB277" s="13"/>
      <c r="AC277" s="13"/>
      <c r="AD277" s="13"/>
      <c r="AE277" s="20"/>
      <c r="AF277" s="172" t="s">
        <v>575</v>
      </c>
      <c r="AG277" t="s">
        <v>816</v>
      </c>
      <c r="AH277" t="s">
        <v>817</v>
      </c>
      <c r="AI277" s="1" t="s">
        <v>829</v>
      </c>
      <c r="AJ277" s="1" t="s">
        <v>821</v>
      </c>
      <c r="AK277" s="1" t="s">
        <v>822</v>
      </c>
      <c r="AL277" s="1" t="s">
        <v>730</v>
      </c>
      <c r="AM277" s="35"/>
      <c r="AN277" s="1"/>
      <c r="AO277" s="1"/>
      <c r="AP277" s="182"/>
    </row>
    <row r="278" spans="1:42" x14ac:dyDescent="0.3">
      <c r="A278" s="171">
        <v>277</v>
      </c>
      <c r="B278" t="s">
        <v>814</v>
      </c>
      <c r="C278" t="s">
        <v>815</v>
      </c>
      <c r="D278" s="16" t="s">
        <v>475</v>
      </c>
      <c r="E278" s="16" t="s">
        <v>475</v>
      </c>
      <c r="F278" s="2" t="s">
        <v>161</v>
      </c>
      <c r="G278" s="2" t="s">
        <v>402</v>
      </c>
      <c r="I278" s="12"/>
      <c r="J278" s="13"/>
      <c r="K278" s="180"/>
      <c r="L278" s="13"/>
      <c r="M278" s="13"/>
      <c r="N278" s="13"/>
      <c r="O278" s="13"/>
      <c r="P278" s="13"/>
      <c r="Q278" s="13"/>
      <c r="R278" s="175"/>
      <c r="S278" s="13"/>
      <c r="T278" s="13"/>
      <c r="U278" s="174" t="s">
        <v>2051</v>
      </c>
      <c r="V278" s="13"/>
      <c r="W278" s="13"/>
      <c r="X278" s="13"/>
      <c r="Y278" s="13"/>
      <c r="Z278" s="13"/>
      <c r="AA278" s="13"/>
      <c r="AB278" s="13"/>
      <c r="AC278" s="13"/>
      <c r="AD278" s="13"/>
      <c r="AE278" s="20"/>
      <c r="AF278" s="172" t="s">
        <v>575</v>
      </c>
      <c r="AG278" t="s">
        <v>816</v>
      </c>
      <c r="AH278" t="s">
        <v>817</v>
      </c>
      <c r="AI278" s="1" t="s">
        <v>829</v>
      </c>
      <c r="AJ278" s="1" t="s">
        <v>823</v>
      </c>
      <c r="AK278" s="1" t="s">
        <v>824</v>
      </c>
      <c r="AL278" s="1" t="s">
        <v>730</v>
      </c>
      <c r="AM278" s="35"/>
      <c r="AN278" s="1"/>
      <c r="AO278" s="1"/>
      <c r="AP278" s="182"/>
    </row>
    <row r="279" spans="1:42" x14ac:dyDescent="0.3">
      <c r="A279" s="171">
        <v>278</v>
      </c>
      <c r="B279" t="s">
        <v>814</v>
      </c>
      <c r="C279" t="s">
        <v>815</v>
      </c>
      <c r="D279" s="16" t="s">
        <v>475</v>
      </c>
      <c r="E279" s="16" t="s">
        <v>475</v>
      </c>
      <c r="F279" s="2" t="s">
        <v>169</v>
      </c>
      <c r="G279" s="2" t="s">
        <v>520</v>
      </c>
      <c r="I279" s="12"/>
      <c r="J279" s="13"/>
      <c r="K279" s="180"/>
      <c r="L279" s="13"/>
      <c r="M279" s="13"/>
      <c r="N279" s="13"/>
      <c r="O279" s="13"/>
      <c r="P279" s="13"/>
      <c r="Q279" s="13"/>
      <c r="R279" s="175"/>
      <c r="S279" s="13"/>
      <c r="T279" s="13"/>
      <c r="U279" s="174" t="s">
        <v>2051</v>
      </c>
      <c r="V279" s="13"/>
      <c r="W279" s="13"/>
      <c r="X279" s="13"/>
      <c r="Y279" s="13"/>
      <c r="Z279" s="13"/>
      <c r="AA279" s="13"/>
      <c r="AB279" s="13"/>
      <c r="AC279" s="13"/>
      <c r="AD279" s="13"/>
      <c r="AE279" s="20"/>
      <c r="AF279" s="172" t="s">
        <v>575</v>
      </c>
      <c r="AG279" t="s">
        <v>816</v>
      </c>
      <c r="AH279" t="s">
        <v>817</v>
      </c>
      <c r="AI279" s="1" t="s">
        <v>829</v>
      </c>
      <c r="AJ279" s="1" t="s">
        <v>825</v>
      </c>
      <c r="AK279" s="1" t="s">
        <v>826</v>
      </c>
      <c r="AL279" s="1" t="s">
        <v>730</v>
      </c>
      <c r="AM279" s="35"/>
      <c r="AN279" s="1"/>
      <c r="AO279" s="1"/>
      <c r="AP279" s="182"/>
    </row>
    <row r="280" spans="1:42" x14ac:dyDescent="0.3">
      <c r="A280" s="171">
        <v>279</v>
      </c>
      <c r="B280" t="s">
        <v>814</v>
      </c>
      <c r="C280" t="s">
        <v>815</v>
      </c>
      <c r="D280" s="16" t="s">
        <v>475</v>
      </c>
      <c r="E280" s="16" t="s">
        <v>475</v>
      </c>
      <c r="F280" s="2" t="s">
        <v>172</v>
      </c>
      <c r="G280" s="2" t="s">
        <v>520</v>
      </c>
      <c r="I280" s="12"/>
      <c r="J280" s="13"/>
      <c r="K280" s="180"/>
      <c r="L280" s="13"/>
      <c r="M280" s="13"/>
      <c r="N280" s="13"/>
      <c r="O280" s="13"/>
      <c r="P280" s="13"/>
      <c r="Q280" s="13"/>
      <c r="R280" s="175"/>
      <c r="S280" s="13"/>
      <c r="T280" s="13"/>
      <c r="U280" s="174" t="s">
        <v>2051</v>
      </c>
      <c r="V280" s="13"/>
      <c r="W280" s="13"/>
      <c r="X280" s="13"/>
      <c r="Y280" s="13"/>
      <c r="Z280" s="13"/>
      <c r="AA280" s="13"/>
      <c r="AB280" s="13"/>
      <c r="AC280" s="13"/>
      <c r="AD280" s="13"/>
      <c r="AE280" s="20"/>
      <c r="AF280" s="172" t="s">
        <v>575</v>
      </c>
      <c r="AG280" t="s">
        <v>816</v>
      </c>
      <c r="AH280" t="s">
        <v>817</v>
      </c>
      <c r="AI280" s="1" t="s">
        <v>830</v>
      </c>
      <c r="AJ280" s="1" t="s">
        <v>819</v>
      </c>
      <c r="AK280" s="1" t="s">
        <v>820</v>
      </c>
      <c r="AL280" s="1" t="s">
        <v>732</v>
      </c>
      <c r="AM280" s="35"/>
      <c r="AN280" s="1"/>
      <c r="AO280" s="1"/>
      <c r="AP280" s="182"/>
    </row>
    <row r="281" spans="1:42" x14ac:dyDescent="0.3">
      <c r="A281" s="171">
        <v>280</v>
      </c>
      <c r="B281" t="s">
        <v>814</v>
      </c>
      <c r="C281" t="s">
        <v>815</v>
      </c>
      <c r="D281" s="16" t="s">
        <v>475</v>
      </c>
      <c r="E281" s="16" t="s">
        <v>475</v>
      </c>
      <c r="F281" s="2" t="s">
        <v>183</v>
      </c>
      <c r="G281" s="2" t="s">
        <v>435</v>
      </c>
      <c r="I281" s="12"/>
      <c r="J281" s="13"/>
      <c r="K281" s="180"/>
      <c r="L281" s="13"/>
      <c r="M281" s="13"/>
      <c r="N281" s="13"/>
      <c r="O281" s="13"/>
      <c r="P281" s="13"/>
      <c r="Q281" s="13"/>
      <c r="R281" s="175"/>
      <c r="S281" s="13"/>
      <c r="T281" s="13"/>
      <c r="U281" s="174" t="s">
        <v>2051</v>
      </c>
      <c r="V281" s="13"/>
      <c r="W281" s="13"/>
      <c r="X281" s="13"/>
      <c r="Y281" s="13"/>
      <c r="Z281" s="13"/>
      <c r="AA281" s="13"/>
      <c r="AB281" s="13"/>
      <c r="AC281" s="13"/>
      <c r="AD281" s="13"/>
      <c r="AE281" s="20"/>
      <c r="AF281" s="172" t="s">
        <v>575</v>
      </c>
      <c r="AG281" t="s">
        <v>816</v>
      </c>
      <c r="AH281" t="s">
        <v>817</v>
      </c>
      <c r="AI281" s="1" t="s">
        <v>830</v>
      </c>
      <c r="AJ281" s="1" t="s">
        <v>821</v>
      </c>
      <c r="AK281" s="1" t="s">
        <v>822</v>
      </c>
      <c r="AL281" s="1" t="s">
        <v>732</v>
      </c>
      <c r="AM281" s="35"/>
      <c r="AN281" s="1"/>
      <c r="AO281" s="1"/>
      <c r="AP281" s="182"/>
    </row>
    <row r="282" spans="1:42" x14ac:dyDescent="0.3">
      <c r="A282" s="171">
        <v>281</v>
      </c>
      <c r="B282" t="s">
        <v>814</v>
      </c>
      <c r="C282" t="s">
        <v>815</v>
      </c>
      <c r="D282" s="16" t="s">
        <v>475</v>
      </c>
      <c r="E282" s="16" t="s">
        <v>475</v>
      </c>
      <c r="U282" s="174" t="s">
        <v>2051</v>
      </c>
      <c r="AF282" s="172" t="s">
        <v>575</v>
      </c>
      <c r="AG282" t="s">
        <v>816</v>
      </c>
      <c r="AH282" t="s">
        <v>817</v>
      </c>
      <c r="AI282" s="1" t="s">
        <v>830</v>
      </c>
      <c r="AJ282" s="1" t="s">
        <v>823</v>
      </c>
      <c r="AK282" s="1" t="s">
        <v>824</v>
      </c>
      <c r="AL282" s="1" t="s">
        <v>732</v>
      </c>
      <c r="AM282" s="35"/>
      <c r="AN282" s="1"/>
      <c r="AO282" s="1"/>
      <c r="AP282" s="182"/>
    </row>
    <row r="283" spans="1:42" x14ac:dyDescent="0.3">
      <c r="A283" s="171">
        <v>282</v>
      </c>
      <c r="B283" t="s">
        <v>814</v>
      </c>
      <c r="C283" t="s">
        <v>815</v>
      </c>
      <c r="D283" s="16" t="s">
        <v>475</v>
      </c>
      <c r="E283" s="16" t="s">
        <v>475</v>
      </c>
      <c r="U283" s="174" t="s">
        <v>2051</v>
      </c>
      <c r="AF283" s="172" t="s">
        <v>575</v>
      </c>
      <c r="AG283" t="s">
        <v>816</v>
      </c>
      <c r="AH283" t="s">
        <v>817</v>
      </c>
      <c r="AI283" s="1" t="s">
        <v>830</v>
      </c>
      <c r="AJ283" s="1" t="s">
        <v>825</v>
      </c>
      <c r="AK283" s="1" t="s">
        <v>826</v>
      </c>
      <c r="AL283" s="1" t="s">
        <v>732</v>
      </c>
      <c r="AM283" s="35"/>
      <c r="AN283" s="1"/>
      <c r="AO283" s="1"/>
      <c r="AP283" s="182"/>
    </row>
    <row r="284" spans="1:42" x14ac:dyDescent="0.3">
      <c r="A284" s="171">
        <v>283</v>
      </c>
      <c r="B284" t="s">
        <v>814</v>
      </c>
      <c r="C284" t="s">
        <v>815</v>
      </c>
      <c r="D284" s="16" t="s">
        <v>475</v>
      </c>
      <c r="E284" s="16" t="s">
        <v>475</v>
      </c>
      <c r="U284" s="174" t="s">
        <v>2051</v>
      </c>
      <c r="AF284" s="172" t="s">
        <v>575</v>
      </c>
      <c r="AG284" t="s">
        <v>816</v>
      </c>
      <c r="AH284" t="s">
        <v>817</v>
      </c>
      <c r="AI284" s="1" t="s">
        <v>831</v>
      </c>
      <c r="AJ284" s="1" t="s">
        <v>819</v>
      </c>
      <c r="AK284" s="1" t="s">
        <v>820</v>
      </c>
      <c r="AL284" s="1" t="s">
        <v>734</v>
      </c>
      <c r="AM284" s="35"/>
      <c r="AN284" s="1"/>
      <c r="AO284" s="1"/>
      <c r="AP284" s="182"/>
    </row>
    <row r="285" spans="1:42" x14ac:dyDescent="0.3">
      <c r="A285" s="171">
        <v>284</v>
      </c>
      <c r="B285" t="s">
        <v>814</v>
      </c>
      <c r="C285" t="s">
        <v>815</v>
      </c>
      <c r="D285" s="16" t="s">
        <v>475</v>
      </c>
      <c r="E285" s="16" t="s">
        <v>475</v>
      </c>
      <c r="U285" s="174" t="s">
        <v>2051</v>
      </c>
      <c r="AF285" s="172" t="s">
        <v>575</v>
      </c>
      <c r="AG285" t="s">
        <v>816</v>
      </c>
      <c r="AH285" t="s">
        <v>817</v>
      </c>
      <c r="AI285" s="1" t="s">
        <v>831</v>
      </c>
      <c r="AJ285" s="1" t="s">
        <v>821</v>
      </c>
      <c r="AK285" s="1" t="s">
        <v>822</v>
      </c>
      <c r="AL285" s="1" t="s">
        <v>734</v>
      </c>
      <c r="AM285" s="35"/>
      <c r="AN285" s="1"/>
      <c r="AO285" s="1"/>
      <c r="AP285" s="182"/>
    </row>
    <row r="286" spans="1:42" x14ac:dyDescent="0.3">
      <c r="A286" s="171">
        <v>285</v>
      </c>
      <c r="B286" t="s">
        <v>814</v>
      </c>
      <c r="C286" t="s">
        <v>815</v>
      </c>
      <c r="D286" s="16" t="s">
        <v>475</v>
      </c>
      <c r="E286" s="16" t="s">
        <v>475</v>
      </c>
      <c r="U286" s="174" t="s">
        <v>2051</v>
      </c>
      <c r="AF286" s="172" t="s">
        <v>575</v>
      </c>
      <c r="AG286" t="s">
        <v>816</v>
      </c>
      <c r="AH286" t="s">
        <v>817</v>
      </c>
      <c r="AI286" s="1" t="s">
        <v>831</v>
      </c>
      <c r="AJ286" s="1" t="s">
        <v>823</v>
      </c>
      <c r="AK286" s="1" t="s">
        <v>824</v>
      </c>
      <c r="AL286" s="1" t="s">
        <v>734</v>
      </c>
      <c r="AM286" s="1"/>
      <c r="AN286" s="1"/>
      <c r="AO286" s="1"/>
      <c r="AP286" s="182"/>
    </row>
    <row r="287" spans="1:42" x14ac:dyDescent="0.3">
      <c r="A287" s="171">
        <v>286</v>
      </c>
      <c r="B287" t="s">
        <v>814</v>
      </c>
      <c r="C287" t="s">
        <v>815</v>
      </c>
      <c r="D287" s="16" t="s">
        <v>475</v>
      </c>
      <c r="E287" s="16" t="s">
        <v>475</v>
      </c>
      <c r="U287" s="174" t="s">
        <v>2051</v>
      </c>
      <c r="AF287" s="172" t="s">
        <v>575</v>
      </c>
      <c r="AG287" t="s">
        <v>816</v>
      </c>
      <c r="AH287" t="s">
        <v>817</v>
      </c>
      <c r="AI287" s="1" t="s">
        <v>831</v>
      </c>
      <c r="AJ287" s="1" t="s">
        <v>825</v>
      </c>
      <c r="AK287" s="1" t="s">
        <v>826</v>
      </c>
      <c r="AL287" s="1" t="s">
        <v>734</v>
      </c>
      <c r="AM287" s="1"/>
      <c r="AN287" s="1"/>
      <c r="AO287" s="1"/>
      <c r="AP287" s="182"/>
    </row>
    <row r="288" spans="1:42" x14ac:dyDescent="0.3">
      <c r="A288" s="171">
        <v>287</v>
      </c>
      <c r="B288" t="s">
        <v>814</v>
      </c>
      <c r="C288" t="s">
        <v>815</v>
      </c>
      <c r="D288" s="16" t="s">
        <v>475</v>
      </c>
      <c r="E288" s="16" t="s">
        <v>475</v>
      </c>
      <c r="U288" s="174" t="s">
        <v>2051</v>
      </c>
      <c r="AF288" s="172" t="s">
        <v>575</v>
      </c>
      <c r="AG288" t="s">
        <v>816</v>
      </c>
      <c r="AH288" t="s">
        <v>817</v>
      </c>
      <c r="AI288" s="1" t="s">
        <v>832</v>
      </c>
      <c r="AJ288" s="1" t="s">
        <v>819</v>
      </c>
      <c r="AK288" s="1" t="s">
        <v>820</v>
      </c>
      <c r="AL288" s="1" t="s">
        <v>717</v>
      </c>
      <c r="AM288" s="35"/>
      <c r="AN288" s="1"/>
      <c r="AO288" s="1"/>
      <c r="AP288" s="182"/>
    </row>
    <row r="289" spans="1:42" x14ac:dyDescent="0.3">
      <c r="A289" s="171">
        <v>288</v>
      </c>
      <c r="B289" t="s">
        <v>814</v>
      </c>
      <c r="C289" t="s">
        <v>815</v>
      </c>
      <c r="D289" s="16" t="s">
        <v>475</v>
      </c>
      <c r="E289" s="16" t="s">
        <v>475</v>
      </c>
      <c r="U289" s="174" t="s">
        <v>2051</v>
      </c>
      <c r="AF289" s="172" t="s">
        <v>575</v>
      </c>
      <c r="AG289" t="s">
        <v>816</v>
      </c>
      <c r="AH289" t="s">
        <v>817</v>
      </c>
      <c r="AI289" s="1" t="s">
        <v>832</v>
      </c>
      <c r="AJ289" s="1" t="s">
        <v>821</v>
      </c>
      <c r="AK289" s="1" t="s">
        <v>822</v>
      </c>
      <c r="AL289" s="1" t="s">
        <v>717</v>
      </c>
      <c r="AM289" s="35"/>
      <c r="AN289" s="1"/>
      <c r="AO289" s="1"/>
      <c r="AP289" s="182"/>
    </row>
    <row r="290" spans="1:42" x14ac:dyDescent="0.3">
      <c r="A290" s="171">
        <v>289</v>
      </c>
      <c r="B290" t="s">
        <v>814</v>
      </c>
      <c r="C290" t="s">
        <v>815</v>
      </c>
      <c r="D290" s="16" t="s">
        <v>475</v>
      </c>
      <c r="E290" s="16" t="s">
        <v>475</v>
      </c>
      <c r="U290" s="174" t="s">
        <v>2051</v>
      </c>
      <c r="AF290" s="172" t="s">
        <v>575</v>
      </c>
      <c r="AG290" t="s">
        <v>816</v>
      </c>
      <c r="AH290" t="s">
        <v>817</v>
      </c>
      <c r="AI290" s="1" t="s">
        <v>832</v>
      </c>
      <c r="AJ290" s="1" t="s">
        <v>823</v>
      </c>
      <c r="AK290" s="1" t="s">
        <v>824</v>
      </c>
      <c r="AL290" s="1" t="s">
        <v>717</v>
      </c>
      <c r="AM290" s="1"/>
      <c r="AN290" s="1"/>
      <c r="AO290" s="1"/>
      <c r="AP290" s="182"/>
    </row>
    <row r="291" spans="1:42" x14ac:dyDescent="0.3">
      <c r="A291" s="171">
        <v>290</v>
      </c>
      <c r="B291" t="s">
        <v>814</v>
      </c>
      <c r="C291" t="s">
        <v>815</v>
      </c>
      <c r="D291" s="16" t="s">
        <v>475</v>
      </c>
      <c r="E291" s="16" t="s">
        <v>475</v>
      </c>
      <c r="U291" s="174" t="s">
        <v>2051</v>
      </c>
      <c r="AF291" s="172" t="s">
        <v>575</v>
      </c>
      <c r="AG291" t="s">
        <v>816</v>
      </c>
      <c r="AH291" t="s">
        <v>817</v>
      </c>
      <c r="AI291" s="1" t="s">
        <v>832</v>
      </c>
      <c r="AJ291" s="1" t="s">
        <v>825</v>
      </c>
      <c r="AK291" s="1" t="s">
        <v>826</v>
      </c>
      <c r="AL291" s="1" t="s">
        <v>717</v>
      </c>
      <c r="AM291" s="1"/>
      <c r="AN291" s="1"/>
      <c r="AO291" s="1"/>
      <c r="AP291" s="182"/>
    </row>
    <row r="292" spans="1:42" x14ac:dyDescent="0.3">
      <c r="A292" s="171">
        <v>291</v>
      </c>
      <c r="B292" t="s">
        <v>814</v>
      </c>
      <c r="C292" t="s">
        <v>815</v>
      </c>
      <c r="D292" s="16" t="s">
        <v>475</v>
      </c>
      <c r="E292" s="16" t="s">
        <v>475</v>
      </c>
      <c r="U292" s="174" t="s">
        <v>2051</v>
      </c>
      <c r="AF292" s="172" t="s">
        <v>575</v>
      </c>
      <c r="AG292" t="s">
        <v>816</v>
      </c>
      <c r="AH292" t="s">
        <v>817</v>
      </c>
      <c r="AI292" s="1" t="s">
        <v>833</v>
      </c>
      <c r="AJ292" s="1" t="s">
        <v>819</v>
      </c>
      <c r="AK292" s="1" t="s">
        <v>820</v>
      </c>
      <c r="AL292" s="1" t="s">
        <v>719</v>
      </c>
      <c r="AM292" s="35"/>
      <c r="AN292" s="1"/>
      <c r="AO292" s="1"/>
      <c r="AP292" s="182"/>
    </row>
    <row r="293" spans="1:42" x14ac:dyDescent="0.3">
      <c r="A293" s="171">
        <v>292</v>
      </c>
      <c r="B293" t="s">
        <v>814</v>
      </c>
      <c r="C293" t="s">
        <v>815</v>
      </c>
      <c r="D293" s="16" t="s">
        <v>475</v>
      </c>
      <c r="E293" s="16" t="s">
        <v>475</v>
      </c>
      <c r="U293" s="174" t="s">
        <v>2051</v>
      </c>
      <c r="AF293" s="172" t="s">
        <v>575</v>
      </c>
      <c r="AG293" t="s">
        <v>816</v>
      </c>
      <c r="AH293" t="s">
        <v>817</v>
      </c>
      <c r="AI293" s="1" t="s">
        <v>833</v>
      </c>
      <c r="AJ293" s="1" t="s">
        <v>821</v>
      </c>
      <c r="AK293" s="1" t="s">
        <v>822</v>
      </c>
      <c r="AL293" s="1" t="s">
        <v>719</v>
      </c>
      <c r="AM293" s="35"/>
      <c r="AN293" s="1"/>
      <c r="AO293" s="1"/>
      <c r="AP293" s="182"/>
    </row>
    <row r="294" spans="1:42" x14ac:dyDescent="0.3">
      <c r="A294" s="171">
        <v>293</v>
      </c>
      <c r="B294" t="s">
        <v>814</v>
      </c>
      <c r="C294" t="s">
        <v>815</v>
      </c>
      <c r="D294" s="16" t="s">
        <v>475</v>
      </c>
      <c r="E294" s="16" t="s">
        <v>475</v>
      </c>
      <c r="U294" s="174" t="s">
        <v>2051</v>
      </c>
      <c r="AF294" s="172" t="s">
        <v>575</v>
      </c>
      <c r="AG294" t="s">
        <v>816</v>
      </c>
      <c r="AH294" t="s">
        <v>817</v>
      </c>
      <c r="AI294" s="1" t="s">
        <v>833</v>
      </c>
      <c r="AJ294" s="1" t="s">
        <v>823</v>
      </c>
      <c r="AK294" s="1" t="s">
        <v>824</v>
      </c>
      <c r="AL294" s="1" t="s">
        <v>719</v>
      </c>
      <c r="AM294" s="1"/>
      <c r="AN294" s="1"/>
      <c r="AO294" s="1"/>
      <c r="AP294" s="182"/>
    </row>
    <row r="295" spans="1:42" x14ac:dyDescent="0.3">
      <c r="A295" s="171">
        <v>294</v>
      </c>
      <c r="B295" t="s">
        <v>814</v>
      </c>
      <c r="C295" t="s">
        <v>815</v>
      </c>
      <c r="D295" s="16" t="s">
        <v>475</v>
      </c>
      <c r="E295" s="16" t="s">
        <v>475</v>
      </c>
      <c r="U295" s="174" t="s">
        <v>2051</v>
      </c>
      <c r="AF295" s="172" t="s">
        <v>575</v>
      </c>
      <c r="AG295" t="s">
        <v>816</v>
      </c>
      <c r="AH295" t="s">
        <v>817</v>
      </c>
      <c r="AI295" s="1" t="s">
        <v>833</v>
      </c>
      <c r="AJ295" s="1" t="s">
        <v>825</v>
      </c>
      <c r="AK295" s="1" t="s">
        <v>826</v>
      </c>
      <c r="AL295" s="1" t="s">
        <v>719</v>
      </c>
      <c r="AM295" s="1"/>
      <c r="AN295" s="1"/>
      <c r="AO295" s="1"/>
      <c r="AP295" s="182"/>
    </row>
    <row r="296" spans="1:42" x14ac:dyDescent="0.3">
      <c r="A296" s="171">
        <v>295</v>
      </c>
      <c r="B296" t="s">
        <v>814</v>
      </c>
      <c r="C296" t="s">
        <v>815</v>
      </c>
      <c r="D296" s="16" t="s">
        <v>475</v>
      </c>
      <c r="E296" s="16" t="s">
        <v>475</v>
      </c>
      <c r="U296" s="174" t="s">
        <v>2051</v>
      </c>
      <c r="AF296" s="172" t="s">
        <v>575</v>
      </c>
      <c r="AG296" t="s">
        <v>816</v>
      </c>
      <c r="AH296" t="s">
        <v>817</v>
      </c>
      <c r="AI296" s="1" t="s">
        <v>834</v>
      </c>
      <c r="AJ296" s="1" t="s">
        <v>819</v>
      </c>
      <c r="AK296" s="1" t="s">
        <v>820</v>
      </c>
      <c r="AL296" s="1" t="s">
        <v>721</v>
      </c>
      <c r="AM296" s="35"/>
      <c r="AN296" s="1"/>
      <c r="AO296" s="1"/>
      <c r="AP296" s="182"/>
    </row>
    <row r="297" spans="1:42" x14ac:dyDescent="0.3">
      <c r="A297" s="171">
        <v>296</v>
      </c>
      <c r="B297" t="s">
        <v>814</v>
      </c>
      <c r="C297" t="s">
        <v>815</v>
      </c>
      <c r="D297" s="16" t="s">
        <v>475</v>
      </c>
      <c r="E297" s="16" t="s">
        <v>475</v>
      </c>
      <c r="U297" s="174" t="s">
        <v>2051</v>
      </c>
      <c r="AF297" s="172" t="s">
        <v>575</v>
      </c>
      <c r="AG297" t="s">
        <v>816</v>
      </c>
      <c r="AH297" t="s">
        <v>817</v>
      </c>
      <c r="AI297" s="1" t="s">
        <v>834</v>
      </c>
      <c r="AJ297" s="1" t="s">
        <v>821</v>
      </c>
      <c r="AK297" s="1" t="s">
        <v>822</v>
      </c>
      <c r="AL297" s="1" t="s">
        <v>721</v>
      </c>
      <c r="AM297" s="35"/>
      <c r="AN297" s="1"/>
      <c r="AO297" s="1"/>
      <c r="AP297" s="182"/>
    </row>
    <row r="298" spans="1:42" x14ac:dyDescent="0.3">
      <c r="A298" s="171">
        <v>297</v>
      </c>
      <c r="B298" t="s">
        <v>814</v>
      </c>
      <c r="C298" t="s">
        <v>815</v>
      </c>
      <c r="D298" s="16" t="s">
        <v>475</v>
      </c>
      <c r="E298" s="16" t="s">
        <v>475</v>
      </c>
      <c r="U298" s="174" t="s">
        <v>2051</v>
      </c>
      <c r="AF298" s="172" t="s">
        <v>575</v>
      </c>
      <c r="AG298" t="s">
        <v>816</v>
      </c>
      <c r="AH298" t="s">
        <v>817</v>
      </c>
      <c r="AI298" s="1" t="s">
        <v>834</v>
      </c>
      <c r="AJ298" s="1" t="s">
        <v>823</v>
      </c>
      <c r="AK298" s="1" t="s">
        <v>824</v>
      </c>
      <c r="AL298" s="1" t="s">
        <v>721</v>
      </c>
      <c r="AM298" s="1"/>
      <c r="AN298" s="1"/>
      <c r="AO298" s="1"/>
      <c r="AP298" s="182"/>
    </row>
    <row r="299" spans="1:42" x14ac:dyDescent="0.3">
      <c r="A299" s="171">
        <v>298</v>
      </c>
      <c r="B299" t="s">
        <v>814</v>
      </c>
      <c r="C299" t="s">
        <v>815</v>
      </c>
      <c r="D299" s="16" t="s">
        <v>475</v>
      </c>
      <c r="E299" s="16" t="s">
        <v>475</v>
      </c>
      <c r="U299" s="174" t="s">
        <v>2051</v>
      </c>
      <c r="AF299" s="172" t="s">
        <v>575</v>
      </c>
      <c r="AG299" t="s">
        <v>816</v>
      </c>
      <c r="AH299" t="s">
        <v>817</v>
      </c>
      <c r="AI299" s="1" t="s">
        <v>834</v>
      </c>
      <c r="AJ299" s="1" t="s">
        <v>825</v>
      </c>
      <c r="AK299" s="1" t="s">
        <v>826</v>
      </c>
      <c r="AL299" s="1" t="s">
        <v>721</v>
      </c>
      <c r="AM299" s="1"/>
      <c r="AN299" s="1"/>
      <c r="AO299" s="1"/>
      <c r="AP299" s="182"/>
    </row>
    <row r="300" spans="1:42" x14ac:dyDescent="0.3">
      <c r="A300" s="171">
        <v>299</v>
      </c>
      <c r="B300" t="s">
        <v>814</v>
      </c>
      <c r="C300" t="s">
        <v>815</v>
      </c>
      <c r="D300" s="16" t="s">
        <v>475</v>
      </c>
      <c r="E300" s="16" t="s">
        <v>475</v>
      </c>
      <c r="U300" s="174" t="s">
        <v>2051</v>
      </c>
      <c r="AF300" s="172" t="s">
        <v>575</v>
      </c>
      <c r="AG300" t="s">
        <v>816</v>
      </c>
      <c r="AH300" t="s">
        <v>817</v>
      </c>
      <c r="AI300" s="1" t="s">
        <v>835</v>
      </c>
      <c r="AJ300" s="1" t="s">
        <v>819</v>
      </c>
      <c r="AK300" s="1" t="s">
        <v>820</v>
      </c>
      <c r="AL300" s="1" t="s">
        <v>719</v>
      </c>
      <c r="AM300" s="35"/>
      <c r="AN300" s="1"/>
      <c r="AO300" s="1"/>
      <c r="AP300" s="182"/>
    </row>
    <row r="301" spans="1:42" x14ac:dyDescent="0.3">
      <c r="A301" s="171">
        <v>300</v>
      </c>
      <c r="B301" t="s">
        <v>814</v>
      </c>
      <c r="C301" t="s">
        <v>815</v>
      </c>
      <c r="D301" s="16" t="s">
        <v>475</v>
      </c>
      <c r="E301" s="16" t="s">
        <v>475</v>
      </c>
      <c r="U301" s="174" t="s">
        <v>2051</v>
      </c>
      <c r="AF301" s="172" t="s">
        <v>575</v>
      </c>
      <c r="AG301" t="s">
        <v>816</v>
      </c>
      <c r="AH301" t="s">
        <v>817</v>
      </c>
      <c r="AI301" s="1" t="s">
        <v>835</v>
      </c>
      <c r="AJ301" s="1" t="s">
        <v>821</v>
      </c>
      <c r="AK301" s="1" t="s">
        <v>822</v>
      </c>
      <c r="AL301" s="1" t="s">
        <v>719</v>
      </c>
      <c r="AM301" s="1"/>
      <c r="AN301" s="1"/>
      <c r="AO301" s="1"/>
      <c r="AP301" s="182"/>
    </row>
    <row r="302" spans="1:42" x14ac:dyDescent="0.3">
      <c r="A302" s="171">
        <v>301</v>
      </c>
      <c r="B302" t="s">
        <v>814</v>
      </c>
      <c r="C302" t="s">
        <v>815</v>
      </c>
      <c r="D302" s="16" t="s">
        <v>475</v>
      </c>
      <c r="E302" s="16" t="s">
        <v>475</v>
      </c>
      <c r="U302" s="174" t="s">
        <v>2051</v>
      </c>
      <c r="AF302" s="172" t="s">
        <v>575</v>
      </c>
      <c r="AG302" t="s">
        <v>816</v>
      </c>
      <c r="AH302" t="s">
        <v>817</v>
      </c>
      <c r="AI302" s="1" t="s">
        <v>835</v>
      </c>
      <c r="AJ302" s="1" t="s">
        <v>823</v>
      </c>
      <c r="AK302" s="1" t="s">
        <v>824</v>
      </c>
      <c r="AL302" s="1" t="s">
        <v>719</v>
      </c>
      <c r="AM302" s="1"/>
      <c r="AN302" s="1"/>
      <c r="AO302" s="1"/>
      <c r="AP302" s="182"/>
    </row>
    <row r="303" spans="1:42" x14ac:dyDescent="0.3">
      <c r="A303" s="171">
        <v>302</v>
      </c>
      <c r="B303" t="s">
        <v>814</v>
      </c>
      <c r="C303" t="s">
        <v>815</v>
      </c>
      <c r="D303" s="16" t="s">
        <v>475</v>
      </c>
      <c r="E303" s="16" t="s">
        <v>475</v>
      </c>
      <c r="U303" s="174" t="s">
        <v>2051</v>
      </c>
      <c r="AF303" s="172" t="s">
        <v>575</v>
      </c>
      <c r="AG303" t="s">
        <v>816</v>
      </c>
      <c r="AH303" t="s">
        <v>817</v>
      </c>
      <c r="AI303" s="1" t="s">
        <v>835</v>
      </c>
      <c r="AJ303" s="1" t="s">
        <v>825</v>
      </c>
      <c r="AK303" s="1" t="s">
        <v>826</v>
      </c>
      <c r="AL303" s="1" t="s">
        <v>719</v>
      </c>
      <c r="AM303" s="1"/>
      <c r="AN303" s="1"/>
      <c r="AO303" s="1"/>
      <c r="AP303" s="182"/>
    </row>
    <row r="304" spans="1:42" x14ac:dyDescent="0.3">
      <c r="A304" s="171">
        <v>303</v>
      </c>
      <c r="B304" t="s">
        <v>814</v>
      </c>
      <c r="C304" t="s">
        <v>815</v>
      </c>
      <c r="D304" s="16" t="s">
        <v>475</v>
      </c>
      <c r="E304" s="16" t="s">
        <v>475</v>
      </c>
      <c r="U304" s="174" t="s">
        <v>2051</v>
      </c>
      <c r="AF304" s="172" t="s">
        <v>575</v>
      </c>
      <c r="AG304" t="s">
        <v>816</v>
      </c>
      <c r="AH304" t="s">
        <v>817</v>
      </c>
      <c r="AI304" s="1" t="s">
        <v>836</v>
      </c>
      <c r="AJ304" s="1" t="s">
        <v>819</v>
      </c>
      <c r="AK304" s="1" t="s">
        <v>820</v>
      </c>
      <c r="AL304" s="1" t="s">
        <v>738</v>
      </c>
      <c r="AM304" s="35"/>
      <c r="AN304" s="1"/>
      <c r="AO304" s="1"/>
      <c r="AP304" s="182"/>
    </row>
    <row r="305" spans="1:42" x14ac:dyDescent="0.3">
      <c r="A305" s="171">
        <v>304</v>
      </c>
      <c r="B305" t="s">
        <v>814</v>
      </c>
      <c r="C305" t="s">
        <v>815</v>
      </c>
      <c r="D305" s="16" t="s">
        <v>475</v>
      </c>
      <c r="E305" s="16" t="s">
        <v>475</v>
      </c>
      <c r="U305" s="174" t="s">
        <v>2051</v>
      </c>
      <c r="AF305" s="172" t="s">
        <v>575</v>
      </c>
      <c r="AG305" t="s">
        <v>816</v>
      </c>
      <c r="AH305" t="s">
        <v>817</v>
      </c>
      <c r="AI305" s="1" t="s">
        <v>836</v>
      </c>
      <c r="AJ305" s="1" t="s">
        <v>821</v>
      </c>
      <c r="AK305" s="1" t="s">
        <v>822</v>
      </c>
      <c r="AL305" s="1" t="s">
        <v>738</v>
      </c>
      <c r="AM305" s="35"/>
      <c r="AN305" s="1"/>
      <c r="AO305" s="1"/>
      <c r="AP305" s="182"/>
    </row>
    <row r="306" spans="1:42" x14ac:dyDescent="0.3">
      <c r="A306" s="171">
        <v>305</v>
      </c>
      <c r="B306" t="s">
        <v>814</v>
      </c>
      <c r="C306" t="s">
        <v>815</v>
      </c>
      <c r="D306" s="16" t="s">
        <v>475</v>
      </c>
      <c r="E306" s="16" t="s">
        <v>475</v>
      </c>
      <c r="U306" s="174" t="s">
        <v>2051</v>
      </c>
      <c r="AF306" s="172" t="s">
        <v>575</v>
      </c>
      <c r="AG306" t="s">
        <v>816</v>
      </c>
      <c r="AH306" t="s">
        <v>817</v>
      </c>
      <c r="AI306" s="1" t="s">
        <v>836</v>
      </c>
      <c r="AJ306" s="1" t="s">
        <v>823</v>
      </c>
      <c r="AK306" s="1" t="s">
        <v>824</v>
      </c>
      <c r="AL306" s="1" t="s">
        <v>738</v>
      </c>
      <c r="AM306" s="1"/>
      <c r="AN306" s="1"/>
      <c r="AO306" s="1"/>
      <c r="AP306" s="182"/>
    </row>
    <row r="307" spans="1:42" x14ac:dyDescent="0.3">
      <c r="A307" s="171">
        <v>306</v>
      </c>
      <c r="B307" t="s">
        <v>814</v>
      </c>
      <c r="C307" t="s">
        <v>815</v>
      </c>
      <c r="D307" s="16" t="s">
        <v>475</v>
      </c>
      <c r="E307" s="16" t="s">
        <v>475</v>
      </c>
      <c r="U307" s="174" t="s">
        <v>2051</v>
      </c>
      <c r="AF307" s="172" t="s">
        <v>575</v>
      </c>
      <c r="AG307" t="s">
        <v>816</v>
      </c>
      <c r="AH307" t="s">
        <v>817</v>
      </c>
      <c r="AI307" s="1" t="s">
        <v>836</v>
      </c>
      <c r="AJ307" s="1" t="s">
        <v>825</v>
      </c>
      <c r="AK307" s="1" t="s">
        <v>826</v>
      </c>
      <c r="AL307" s="1" t="s">
        <v>738</v>
      </c>
      <c r="AM307" s="1"/>
      <c r="AN307" s="1"/>
      <c r="AO307" s="1"/>
      <c r="AP307" s="182"/>
    </row>
    <row r="308" spans="1:42" x14ac:dyDescent="0.3">
      <c r="A308" s="171">
        <v>307</v>
      </c>
      <c r="B308" t="s">
        <v>814</v>
      </c>
      <c r="C308" t="s">
        <v>815</v>
      </c>
      <c r="D308" s="16" t="s">
        <v>475</v>
      </c>
      <c r="E308" s="16" t="s">
        <v>475</v>
      </c>
      <c r="U308" s="174" t="s">
        <v>2051</v>
      </c>
      <c r="AF308" s="172" t="s">
        <v>575</v>
      </c>
      <c r="AG308" t="s">
        <v>816</v>
      </c>
      <c r="AH308" t="s">
        <v>817</v>
      </c>
      <c r="AI308" s="1" t="s">
        <v>837</v>
      </c>
      <c r="AJ308" s="1" t="s">
        <v>819</v>
      </c>
      <c r="AK308" s="1" t="s">
        <v>820</v>
      </c>
      <c r="AL308" s="1" t="s">
        <v>724</v>
      </c>
      <c r="AM308" s="35"/>
      <c r="AN308" s="1"/>
      <c r="AO308" s="1"/>
      <c r="AP308" s="182"/>
    </row>
    <row r="309" spans="1:42" x14ac:dyDescent="0.3">
      <c r="A309" s="171">
        <v>308</v>
      </c>
      <c r="B309" t="s">
        <v>814</v>
      </c>
      <c r="C309" t="s">
        <v>815</v>
      </c>
      <c r="D309" s="16" t="s">
        <v>475</v>
      </c>
      <c r="E309" s="16" t="s">
        <v>475</v>
      </c>
      <c r="U309" s="174" t="s">
        <v>2051</v>
      </c>
      <c r="AF309" s="172" t="s">
        <v>575</v>
      </c>
      <c r="AG309" t="s">
        <v>816</v>
      </c>
      <c r="AH309" t="s">
        <v>817</v>
      </c>
      <c r="AI309" s="1" t="s">
        <v>837</v>
      </c>
      <c r="AJ309" s="1" t="s">
        <v>821</v>
      </c>
      <c r="AK309" s="1" t="s">
        <v>822</v>
      </c>
      <c r="AL309" s="1" t="s">
        <v>724</v>
      </c>
      <c r="AM309" s="35"/>
      <c r="AN309" s="1"/>
      <c r="AO309" s="1"/>
      <c r="AP309" s="182"/>
    </row>
    <row r="310" spans="1:42" x14ac:dyDescent="0.3">
      <c r="A310" s="171">
        <v>309</v>
      </c>
      <c r="B310" t="s">
        <v>814</v>
      </c>
      <c r="C310" t="s">
        <v>815</v>
      </c>
      <c r="D310" s="16" t="s">
        <v>475</v>
      </c>
      <c r="E310" s="16" t="s">
        <v>475</v>
      </c>
      <c r="U310" s="174" t="s">
        <v>2051</v>
      </c>
      <c r="AF310" s="172" t="s">
        <v>575</v>
      </c>
      <c r="AG310" t="s">
        <v>816</v>
      </c>
      <c r="AH310" t="s">
        <v>817</v>
      </c>
      <c r="AI310" s="1" t="s">
        <v>837</v>
      </c>
      <c r="AJ310" s="1" t="s">
        <v>823</v>
      </c>
      <c r="AK310" s="1" t="s">
        <v>824</v>
      </c>
      <c r="AL310" s="1" t="s">
        <v>724</v>
      </c>
      <c r="AM310" s="1"/>
      <c r="AN310" s="1"/>
      <c r="AO310" s="1"/>
      <c r="AP310" s="182"/>
    </row>
    <row r="311" spans="1:42" x14ac:dyDescent="0.3">
      <c r="A311" s="171">
        <v>310</v>
      </c>
      <c r="B311" t="s">
        <v>814</v>
      </c>
      <c r="C311" t="s">
        <v>815</v>
      </c>
      <c r="D311" s="16" t="s">
        <v>475</v>
      </c>
      <c r="E311" s="16" t="s">
        <v>475</v>
      </c>
      <c r="U311" s="174" t="s">
        <v>2051</v>
      </c>
      <c r="AF311" s="172" t="s">
        <v>575</v>
      </c>
      <c r="AG311" t="s">
        <v>816</v>
      </c>
      <c r="AH311" t="s">
        <v>817</v>
      </c>
      <c r="AI311" s="1" t="s">
        <v>837</v>
      </c>
      <c r="AJ311" s="1" t="s">
        <v>825</v>
      </c>
      <c r="AK311" s="1" t="s">
        <v>826</v>
      </c>
      <c r="AL311" s="1" t="s">
        <v>724</v>
      </c>
      <c r="AM311" s="1"/>
      <c r="AN311" s="1"/>
      <c r="AO311" s="1"/>
      <c r="AP311" s="182"/>
    </row>
    <row r="312" spans="1:42" x14ac:dyDescent="0.3">
      <c r="A312" s="171">
        <v>311</v>
      </c>
      <c r="B312" t="s">
        <v>814</v>
      </c>
      <c r="C312" t="s">
        <v>815</v>
      </c>
      <c r="D312" s="16" t="s">
        <v>475</v>
      </c>
      <c r="E312" s="16" t="s">
        <v>475</v>
      </c>
      <c r="U312" s="174" t="s">
        <v>2051</v>
      </c>
      <c r="AF312" s="172" t="s">
        <v>575</v>
      </c>
      <c r="AG312" t="s">
        <v>816</v>
      </c>
      <c r="AH312" t="s">
        <v>817</v>
      </c>
      <c r="AI312" s="1" t="s">
        <v>838</v>
      </c>
      <c r="AJ312" s="1" t="s">
        <v>819</v>
      </c>
      <c r="AK312" s="1" t="s">
        <v>820</v>
      </c>
      <c r="AL312" s="1" t="s">
        <v>726</v>
      </c>
      <c r="AM312" s="35"/>
      <c r="AN312" s="1"/>
      <c r="AO312" s="1"/>
      <c r="AP312" s="182"/>
    </row>
    <row r="313" spans="1:42" x14ac:dyDescent="0.3">
      <c r="A313" s="171">
        <v>312</v>
      </c>
      <c r="B313" t="s">
        <v>814</v>
      </c>
      <c r="C313" t="s">
        <v>815</v>
      </c>
      <c r="D313" s="16" t="s">
        <v>475</v>
      </c>
      <c r="E313" s="16" t="s">
        <v>475</v>
      </c>
      <c r="U313" s="174" t="s">
        <v>2051</v>
      </c>
      <c r="AF313" s="172" t="s">
        <v>575</v>
      </c>
      <c r="AG313" t="s">
        <v>816</v>
      </c>
      <c r="AH313" t="s">
        <v>817</v>
      </c>
      <c r="AI313" s="1" t="s">
        <v>838</v>
      </c>
      <c r="AJ313" s="1" t="s">
        <v>821</v>
      </c>
      <c r="AK313" s="1" t="s">
        <v>822</v>
      </c>
      <c r="AL313" s="1" t="s">
        <v>726</v>
      </c>
      <c r="AM313" s="35"/>
      <c r="AN313" s="1"/>
      <c r="AO313" s="1"/>
      <c r="AP313" s="182"/>
    </row>
    <row r="314" spans="1:42" x14ac:dyDescent="0.3">
      <c r="A314" s="171">
        <v>313</v>
      </c>
      <c r="B314" t="s">
        <v>814</v>
      </c>
      <c r="C314" t="s">
        <v>815</v>
      </c>
      <c r="D314" s="16" t="s">
        <v>475</v>
      </c>
      <c r="E314" s="16" t="s">
        <v>475</v>
      </c>
      <c r="U314" s="174" t="s">
        <v>2051</v>
      </c>
      <c r="AF314" s="172" t="s">
        <v>575</v>
      </c>
      <c r="AG314" t="s">
        <v>816</v>
      </c>
      <c r="AH314" t="s">
        <v>817</v>
      </c>
      <c r="AI314" s="1" t="s">
        <v>838</v>
      </c>
      <c r="AJ314" s="1" t="s">
        <v>823</v>
      </c>
      <c r="AK314" s="1" t="s">
        <v>824</v>
      </c>
      <c r="AL314" s="1" t="s">
        <v>726</v>
      </c>
      <c r="AM314" s="1"/>
      <c r="AN314" s="1"/>
      <c r="AO314" s="1"/>
      <c r="AP314" s="182"/>
    </row>
    <row r="315" spans="1:42" x14ac:dyDescent="0.3">
      <c r="A315" s="171">
        <v>314</v>
      </c>
      <c r="B315" t="s">
        <v>814</v>
      </c>
      <c r="C315" t="s">
        <v>815</v>
      </c>
      <c r="D315" s="16" t="s">
        <v>475</v>
      </c>
      <c r="E315" s="16" t="s">
        <v>475</v>
      </c>
      <c r="U315" s="174" t="s">
        <v>2051</v>
      </c>
      <c r="AF315" s="172" t="s">
        <v>575</v>
      </c>
      <c r="AG315" t="s">
        <v>816</v>
      </c>
      <c r="AH315" t="s">
        <v>817</v>
      </c>
      <c r="AI315" s="1" t="s">
        <v>838</v>
      </c>
      <c r="AJ315" s="1" t="s">
        <v>825</v>
      </c>
      <c r="AK315" s="1" t="s">
        <v>826</v>
      </c>
      <c r="AL315" s="1" t="s">
        <v>726</v>
      </c>
      <c r="AM315" s="1"/>
      <c r="AN315" s="1"/>
      <c r="AO315" s="1"/>
      <c r="AP315" s="182"/>
    </row>
    <row r="316" spans="1:42" x14ac:dyDescent="0.3">
      <c r="A316" s="171">
        <v>315</v>
      </c>
      <c r="B316" t="s">
        <v>814</v>
      </c>
      <c r="C316" t="s">
        <v>815</v>
      </c>
      <c r="D316" s="16" t="s">
        <v>475</v>
      </c>
      <c r="E316" s="16" t="s">
        <v>475</v>
      </c>
      <c r="U316" s="174" t="s">
        <v>2051</v>
      </c>
      <c r="AF316" s="172" t="s">
        <v>575</v>
      </c>
      <c r="AG316" t="s">
        <v>816</v>
      </c>
      <c r="AH316" t="s">
        <v>817</v>
      </c>
      <c r="AI316" s="1" t="s">
        <v>839</v>
      </c>
      <c r="AJ316" s="1" t="s">
        <v>819</v>
      </c>
      <c r="AK316" s="1" t="s">
        <v>820</v>
      </c>
      <c r="AL316" s="1" t="s">
        <v>736</v>
      </c>
      <c r="AM316" s="35"/>
      <c r="AN316" s="1"/>
      <c r="AO316" s="1"/>
      <c r="AP316" s="182"/>
    </row>
    <row r="317" spans="1:42" x14ac:dyDescent="0.3">
      <c r="A317" s="171">
        <v>316</v>
      </c>
      <c r="B317" t="s">
        <v>814</v>
      </c>
      <c r="C317" t="s">
        <v>815</v>
      </c>
      <c r="D317" s="16" t="s">
        <v>475</v>
      </c>
      <c r="E317" s="16" t="s">
        <v>475</v>
      </c>
      <c r="U317" s="174" t="s">
        <v>2051</v>
      </c>
      <c r="AF317" s="172" t="s">
        <v>575</v>
      </c>
      <c r="AG317" t="s">
        <v>816</v>
      </c>
      <c r="AH317" t="s">
        <v>817</v>
      </c>
      <c r="AI317" s="1" t="s">
        <v>839</v>
      </c>
      <c r="AJ317" s="1" t="s">
        <v>821</v>
      </c>
      <c r="AK317" s="1" t="s">
        <v>822</v>
      </c>
      <c r="AL317" s="1" t="s">
        <v>736</v>
      </c>
      <c r="AM317" s="35"/>
      <c r="AN317" s="1"/>
      <c r="AO317" s="1"/>
      <c r="AP317" s="182"/>
    </row>
    <row r="318" spans="1:42" x14ac:dyDescent="0.3">
      <c r="A318" s="171">
        <v>317</v>
      </c>
      <c r="B318" t="s">
        <v>814</v>
      </c>
      <c r="C318" t="s">
        <v>815</v>
      </c>
      <c r="D318" s="16" t="s">
        <v>475</v>
      </c>
      <c r="E318" s="16" t="s">
        <v>475</v>
      </c>
      <c r="U318" s="174" t="s">
        <v>2051</v>
      </c>
      <c r="AF318" s="172" t="s">
        <v>575</v>
      </c>
      <c r="AG318" t="s">
        <v>816</v>
      </c>
      <c r="AH318" t="s">
        <v>817</v>
      </c>
      <c r="AI318" s="1" t="s">
        <v>839</v>
      </c>
      <c r="AJ318" s="1" t="s">
        <v>823</v>
      </c>
      <c r="AK318" s="1" t="s">
        <v>824</v>
      </c>
      <c r="AL318" s="1" t="s">
        <v>736</v>
      </c>
      <c r="AM318" s="1"/>
      <c r="AN318" s="1"/>
      <c r="AO318" s="1"/>
      <c r="AP318" s="182"/>
    </row>
    <row r="319" spans="1:42" x14ac:dyDescent="0.3">
      <c r="A319" s="171">
        <v>318</v>
      </c>
      <c r="B319" t="s">
        <v>814</v>
      </c>
      <c r="C319" t="s">
        <v>815</v>
      </c>
      <c r="D319" s="16" t="s">
        <v>475</v>
      </c>
      <c r="E319" s="16" t="s">
        <v>475</v>
      </c>
      <c r="U319" s="174" t="s">
        <v>2051</v>
      </c>
      <c r="AF319" s="172" t="s">
        <v>575</v>
      </c>
      <c r="AG319" t="s">
        <v>816</v>
      </c>
      <c r="AH319" t="s">
        <v>817</v>
      </c>
      <c r="AI319" s="1" t="s">
        <v>839</v>
      </c>
      <c r="AJ319" s="1" t="s">
        <v>825</v>
      </c>
      <c r="AK319" s="1" t="s">
        <v>826</v>
      </c>
      <c r="AL319" s="1" t="s">
        <v>736</v>
      </c>
      <c r="AM319" s="1"/>
      <c r="AN319" s="1"/>
      <c r="AO319" s="1"/>
      <c r="AP319" s="182"/>
    </row>
    <row r="320" spans="1:42" x14ac:dyDescent="0.3">
      <c r="A320" s="171">
        <v>319</v>
      </c>
      <c r="B320" t="s">
        <v>814</v>
      </c>
      <c r="C320" t="s">
        <v>815</v>
      </c>
      <c r="D320" s="16" t="s">
        <v>475</v>
      </c>
      <c r="E320" s="16" t="s">
        <v>475</v>
      </c>
      <c r="U320" s="174" t="s">
        <v>2051</v>
      </c>
      <c r="AF320" s="172" t="s">
        <v>575</v>
      </c>
      <c r="AG320" t="s">
        <v>816</v>
      </c>
      <c r="AH320" t="s">
        <v>817</v>
      </c>
      <c r="AI320" s="1" t="s">
        <v>840</v>
      </c>
      <c r="AJ320" s="1" t="s">
        <v>819</v>
      </c>
      <c r="AK320" s="1" t="s">
        <v>820</v>
      </c>
      <c r="AL320" s="1" t="s">
        <v>713</v>
      </c>
      <c r="AM320" s="35"/>
      <c r="AN320" s="1"/>
      <c r="AO320" s="1"/>
      <c r="AP320" s="182"/>
    </row>
    <row r="321" spans="1:42" x14ac:dyDescent="0.3">
      <c r="A321" s="171">
        <v>320</v>
      </c>
      <c r="B321" t="s">
        <v>814</v>
      </c>
      <c r="C321" t="s">
        <v>815</v>
      </c>
      <c r="D321" s="16" t="s">
        <v>475</v>
      </c>
      <c r="E321" s="16" t="s">
        <v>475</v>
      </c>
      <c r="U321" s="174" t="s">
        <v>2051</v>
      </c>
      <c r="AF321" s="172" t="s">
        <v>575</v>
      </c>
      <c r="AG321" t="s">
        <v>816</v>
      </c>
      <c r="AH321" t="s">
        <v>817</v>
      </c>
      <c r="AI321" s="1" t="s">
        <v>840</v>
      </c>
      <c r="AJ321" s="1" t="s">
        <v>821</v>
      </c>
      <c r="AK321" s="1" t="s">
        <v>822</v>
      </c>
      <c r="AL321" s="1" t="s">
        <v>713</v>
      </c>
      <c r="AM321" s="35"/>
      <c r="AN321" s="1"/>
      <c r="AO321" s="1"/>
      <c r="AP321" s="182"/>
    </row>
    <row r="322" spans="1:42" x14ac:dyDescent="0.3">
      <c r="A322" s="171">
        <v>321</v>
      </c>
      <c r="B322" t="s">
        <v>814</v>
      </c>
      <c r="C322" t="s">
        <v>815</v>
      </c>
      <c r="D322" s="16" t="s">
        <v>475</v>
      </c>
      <c r="E322" s="16" t="s">
        <v>475</v>
      </c>
      <c r="U322" s="174" t="s">
        <v>2051</v>
      </c>
      <c r="AF322" s="172" t="s">
        <v>575</v>
      </c>
      <c r="AG322" t="s">
        <v>816</v>
      </c>
      <c r="AH322" t="s">
        <v>817</v>
      </c>
      <c r="AI322" s="1" t="s">
        <v>840</v>
      </c>
      <c r="AJ322" s="1" t="s">
        <v>823</v>
      </c>
      <c r="AK322" s="1" t="s">
        <v>824</v>
      </c>
      <c r="AL322" s="1" t="s">
        <v>713</v>
      </c>
      <c r="AM322" s="35"/>
      <c r="AN322" s="1"/>
      <c r="AO322" s="1"/>
      <c r="AP322" s="182"/>
    </row>
    <row r="323" spans="1:42" x14ac:dyDescent="0.3">
      <c r="A323" s="171">
        <v>322</v>
      </c>
      <c r="B323" t="s">
        <v>814</v>
      </c>
      <c r="C323" t="s">
        <v>815</v>
      </c>
      <c r="D323" s="16" t="s">
        <v>475</v>
      </c>
      <c r="E323" s="16" t="s">
        <v>475</v>
      </c>
      <c r="U323" s="174" t="s">
        <v>2051</v>
      </c>
      <c r="AF323" s="172" t="s">
        <v>575</v>
      </c>
      <c r="AG323" t="s">
        <v>816</v>
      </c>
      <c r="AH323" t="s">
        <v>817</v>
      </c>
      <c r="AI323" s="1" t="s">
        <v>840</v>
      </c>
      <c r="AJ323" s="1" t="s">
        <v>825</v>
      </c>
      <c r="AK323" s="1" t="s">
        <v>826</v>
      </c>
      <c r="AL323" s="1" t="s">
        <v>713</v>
      </c>
      <c r="AM323" s="35"/>
      <c r="AN323" s="1"/>
      <c r="AO323" s="1"/>
      <c r="AP323" s="182"/>
    </row>
    <row r="324" spans="1:42" x14ac:dyDescent="0.3">
      <c r="A324" s="171">
        <v>323</v>
      </c>
      <c r="B324" t="s">
        <v>814</v>
      </c>
      <c r="C324" t="s">
        <v>815</v>
      </c>
      <c r="D324" s="16" t="s">
        <v>475</v>
      </c>
      <c r="E324" s="16" t="s">
        <v>475</v>
      </c>
      <c r="U324" s="174" t="s">
        <v>2051</v>
      </c>
      <c r="AF324" s="172" t="s">
        <v>575</v>
      </c>
      <c r="AG324" t="s">
        <v>816</v>
      </c>
      <c r="AH324" t="s">
        <v>817</v>
      </c>
      <c r="AI324" s="1" t="s">
        <v>841</v>
      </c>
      <c r="AJ324" s="1" t="s">
        <v>819</v>
      </c>
      <c r="AK324" s="1" t="s">
        <v>820</v>
      </c>
      <c r="AL324" s="1" t="s">
        <v>742</v>
      </c>
      <c r="AM324" s="35"/>
      <c r="AN324" s="1"/>
      <c r="AO324" s="1"/>
      <c r="AP324" s="182"/>
    </row>
    <row r="325" spans="1:42" x14ac:dyDescent="0.3">
      <c r="A325" s="171">
        <v>324</v>
      </c>
      <c r="B325" t="s">
        <v>814</v>
      </c>
      <c r="C325" t="s">
        <v>815</v>
      </c>
      <c r="D325" s="16" t="s">
        <v>475</v>
      </c>
      <c r="E325" s="16" t="s">
        <v>475</v>
      </c>
      <c r="U325" s="174" t="s">
        <v>2051</v>
      </c>
      <c r="AF325" s="172" t="s">
        <v>575</v>
      </c>
      <c r="AG325" t="s">
        <v>816</v>
      </c>
      <c r="AH325" t="s">
        <v>817</v>
      </c>
      <c r="AI325" s="1" t="s">
        <v>841</v>
      </c>
      <c r="AJ325" s="1" t="s">
        <v>821</v>
      </c>
      <c r="AK325" s="1" t="s">
        <v>822</v>
      </c>
      <c r="AL325" s="1" t="s">
        <v>742</v>
      </c>
      <c r="AM325" s="35"/>
      <c r="AN325" s="1"/>
      <c r="AO325" s="1"/>
      <c r="AP325" s="182"/>
    </row>
    <row r="326" spans="1:42" x14ac:dyDescent="0.3">
      <c r="A326" s="171">
        <v>325</v>
      </c>
      <c r="B326" t="s">
        <v>814</v>
      </c>
      <c r="C326" t="s">
        <v>815</v>
      </c>
      <c r="D326" s="16" t="s">
        <v>475</v>
      </c>
      <c r="E326" s="16" t="s">
        <v>475</v>
      </c>
      <c r="U326" s="174" t="s">
        <v>2051</v>
      </c>
      <c r="AF326" s="172" t="s">
        <v>575</v>
      </c>
      <c r="AG326" t="s">
        <v>816</v>
      </c>
      <c r="AH326" t="s">
        <v>817</v>
      </c>
      <c r="AI326" s="1" t="s">
        <v>841</v>
      </c>
      <c r="AJ326" s="1" t="s">
        <v>823</v>
      </c>
      <c r="AK326" s="1" t="s">
        <v>824</v>
      </c>
      <c r="AL326" s="1" t="s">
        <v>742</v>
      </c>
      <c r="AM326" s="35"/>
      <c r="AN326" s="1"/>
      <c r="AO326" s="1"/>
      <c r="AP326" s="182"/>
    </row>
    <row r="327" spans="1:42" x14ac:dyDescent="0.3">
      <c r="A327" s="171">
        <v>326</v>
      </c>
      <c r="B327" t="s">
        <v>814</v>
      </c>
      <c r="C327" t="s">
        <v>815</v>
      </c>
      <c r="D327" s="16" t="s">
        <v>475</v>
      </c>
      <c r="E327" s="16" t="s">
        <v>475</v>
      </c>
      <c r="U327" s="174" t="s">
        <v>2051</v>
      </c>
      <c r="AF327" s="172" t="s">
        <v>575</v>
      </c>
      <c r="AG327" t="s">
        <v>816</v>
      </c>
      <c r="AH327" t="s">
        <v>817</v>
      </c>
      <c r="AI327" s="1" t="s">
        <v>841</v>
      </c>
      <c r="AJ327" s="1" t="s">
        <v>825</v>
      </c>
      <c r="AK327" s="1" t="s">
        <v>826</v>
      </c>
      <c r="AL327" s="1" t="s">
        <v>742</v>
      </c>
      <c r="AM327" s="35"/>
      <c r="AN327" s="1"/>
      <c r="AO327" s="1"/>
      <c r="AP327" s="182"/>
    </row>
    <row r="328" spans="1:42" x14ac:dyDescent="0.3">
      <c r="A328" s="171">
        <v>327</v>
      </c>
      <c r="B328" t="s">
        <v>814</v>
      </c>
      <c r="C328" t="s">
        <v>815</v>
      </c>
      <c r="D328" s="16" t="s">
        <v>475</v>
      </c>
      <c r="E328" s="16" t="s">
        <v>475</v>
      </c>
      <c r="U328" s="174" t="s">
        <v>2051</v>
      </c>
      <c r="AF328" s="172" t="s">
        <v>575</v>
      </c>
      <c r="AG328" t="s">
        <v>816</v>
      </c>
      <c r="AH328" t="s">
        <v>817</v>
      </c>
      <c r="AI328" s="1" t="s">
        <v>842</v>
      </c>
      <c r="AJ328" s="1" t="s">
        <v>819</v>
      </c>
      <c r="AK328" s="1" t="s">
        <v>820</v>
      </c>
      <c r="AL328" s="1" t="s">
        <v>780</v>
      </c>
      <c r="AM328" s="35"/>
      <c r="AN328" s="1"/>
      <c r="AO328" s="1"/>
      <c r="AP328" s="182"/>
    </row>
    <row r="329" spans="1:42" x14ac:dyDescent="0.3">
      <c r="A329" s="171">
        <v>328</v>
      </c>
      <c r="B329" t="s">
        <v>814</v>
      </c>
      <c r="C329" t="s">
        <v>815</v>
      </c>
      <c r="D329" s="16" t="s">
        <v>475</v>
      </c>
      <c r="E329" s="16" t="s">
        <v>475</v>
      </c>
      <c r="U329" s="174" t="s">
        <v>2051</v>
      </c>
      <c r="AF329" s="172" t="s">
        <v>575</v>
      </c>
      <c r="AG329" t="s">
        <v>816</v>
      </c>
      <c r="AH329" t="s">
        <v>817</v>
      </c>
      <c r="AI329" s="1" t="s">
        <v>842</v>
      </c>
      <c r="AJ329" s="1" t="s">
        <v>821</v>
      </c>
      <c r="AK329" s="1" t="s">
        <v>822</v>
      </c>
      <c r="AL329" s="1" t="s">
        <v>780</v>
      </c>
      <c r="AM329" s="35"/>
      <c r="AN329" s="1"/>
      <c r="AO329" s="1"/>
      <c r="AP329" s="182"/>
    </row>
    <row r="330" spans="1:42" x14ac:dyDescent="0.3">
      <c r="A330" s="171">
        <v>329</v>
      </c>
      <c r="B330" t="s">
        <v>814</v>
      </c>
      <c r="C330" t="s">
        <v>815</v>
      </c>
      <c r="D330" s="16" t="s">
        <v>475</v>
      </c>
      <c r="E330" s="16" t="s">
        <v>475</v>
      </c>
      <c r="U330" s="174" t="s">
        <v>2051</v>
      </c>
      <c r="AF330" s="172" t="s">
        <v>575</v>
      </c>
      <c r="AG330" t="s">
        <v>816</v>
      </c>
      <c r="AH330" t="s">
        <v>817</v>
      </c>
      <c r="AI330" s="1" t="s">
        <v>842</v>
      </c>
      <c r="AJ330" s="1" t="s">
        <v>823</v>
      </c>
      <c r="AK330" s="1" t="s">
        <v>824</v>
      </c>
      <c r="AL330" s="1" t="s">
        <v>780</v>
      </c>
      <c r="AM330" s="35"/>
      <c r="AN330" s="1"/>
      <c r="AO330" s="1"/>
      <c r="AP330" s="182"/>
    </row>
    <row r="331" spans="1:42" x14ac:dyDescent="0.3">
      <c r="A331" s="171">
        <v>330</v>
      </c>
      <c r="B331" t="s">
        <v>814</v>
      </c>
      <c r="C331" t="s">
        <v>815</v>
      </c>
      <c r="D331" s="16" t="s">
        <v>475</v>
      </c>
      <c r="E331" s="16" t="s">
        <v>475</v>
      </c>
      <c r="U331" s="174" t="s">
        <v>2051</v>
      </c>
      <c r="AF331" s="172" t="s">
        <v>575</v>
      </c>
      <c r="AG331" t="s">
        <v>816</v>
      </c>
      <c r="AH331" t="s">
        <v>817</v>
      </c>
      <c r="AI331" s="1" t="s">
        <v>842</v>
      </c>
      <c r="AJ331" s="1" t="s">
        <v>825</v>
      </c>
      <c r="AK331" s="1" t="s">
        <v>826</v>
      </c>
      <c r="AL331" s="1" t="s">
        <v>780</v>
      </c>
      <c r="AM331" s="35"/>
      <c r="AN331" s="1"/>
      <c r="AO331" s="1"/>
      <c r="AP331" s="182"/>
    </row>
    <row r="332" spans="1:42" x14ac:dyDescent="0.3">
      <c r="A332" s="171">
        <v>331</v>
      </c>
      <c r="B332" t="s">
        <v>814</v>
      </c>
      <c r="C332" t="s">
        <v>815</v>
      </c>
      <c r="D332" s="16" t="s">
        <v>475</v>
      </c>
      <c r="E332" s="16" t="s">
        <v>475</v>
      </c>
      <c r="U332" s="174" t="s">
        <v>2051</v>
      </c>
      <c r="AF332" s="172" t="s">
        <v>575</v>
      </c>
      <c r="AG332" t="s">
        <v>816</v>
      </c>
      <c r="AH332" t="s">
        <v>817</v>
      </c>
      <c r="AI332" s="1" t="s">
        <v>843</v>
      </c>
      <c r="AJ332" s="1" t="s">
        <v>819</v>
      </c>
      <c r="AK332" s="1" t="s">
        <v>820</v>
      </c>
      <c r="AL332" s="1" t="s">
        <v>711</v>
      </c>
      <c r="AM332" s="35"/>
      <c r="AN332" s="1"/>
      <c r="AO332" s="1"/>
      <c r="AP332" s="182"/>
    </row>
    <row r="333" spans="1:42" x14ac:dyDescent="0.3">
      <c r="A333" s="171">
        <v>332</v>
      </c>
      <c r="B333" t="s">
        <v>814</v>
      </c>
      <c r="C333" t="s">
        <v>815</v>
      </c>
      <c r="D333" s="16" t="s">
        <v>475</v>
      </c>
      <c r="E333" s="16" t="s">
        <v>475</v>
      </c>
      <c r="U333" s="174" t="s">
        <v>2051</v>
      </c>
      <c r="AF333" s="172" t="s">
        <v>575</v>
      </c>
      <c r="AG333" t="s">
        <v>816</v>
      </c>
      <c r="AH333" t="s">
        <v>817</v>
      </c>
      <c r="AI333" s="1" t="s">
        <v>843</v>
      </c>
      <c r="AJ333" s="1" t="s">
        <v>821</v>
      </c>
      <c r="AK333" s="1" t="s">
        <v>822</v>
      </c>
      <c r="AL333" s="1" t="s">
        <v>711</v>
      </c>
      <c r="AM333" s="35"/>
      <c r="AN333" s="1"/>
      <c r="AO333" s="1"/>
      <c r="AP333" s="182"/>
    </row>
    <row r="334" spans="1:42" x14ac:dyDescent="0.3">
      <c r="A334" s="171">
        <v>333</v>
      </c>
      <c r="B334" t="s">
        <v>814</v>
      </c>
      <c r="C334" t="s">
        <v>815</v>
      </c>
      <c r="D334" s="16" t="s">
        <v>475</v>
      </c>
      <c r="E334" s="16" t="s">
        <v>475</v>
      </c>
      <c r="U334" s="174" t="s">
        <v>2051</v>
      </c>
      <c r="AF334" s="172" t="s">
        <v>575</v>
      </c>
      <c r="AG334" t="s">
        <v>816</v>
      </c>
      <c r="AH334" t="s">
        <v>817</v>
      </c>
      <c r="AI334" s="1" t="s">
        <v>843</v>
      </c>
      <c r="AJ334" s="1" t="s">
        <v>823</v>
      </c>
      <c r="AK334" s="1" t="s">
        <v>824</v>
      </c>
      <c r="AL334" s="1" t="s">
        <v>711</v>
      </c>
      <c r="AM334" s="35"/>
      <c r="AN334" s="1"/>
      <c r="AO334" s="1"/>
      <c r="AP334" s="182"/>
    </row>
    <row r="335" spans="1:42" x14ac:dyDescent="0.3">
      <c r="A335" s="171">
        <v>334</v>
      </c>
      <c r="B335" t="s">
        <v>814</v>
      </c>
      <c r="C335" t="s">
        <v>815</v>
      </c>
      <c r="D335" s="16" t="s">
        <v>475</v>
      </c>
      <c r="E335" s="16" t="s">
        <v>475</v>
      </c>
      <c r="U335" s="174" t="s">
        <v>2051</v>
      </c>
      <c r="AF335" s="172" t="s">
        <v>575</v>
      </c>
      <c r="AG335" t="s">
        <v>816</v>
      </c>
      <c r="AH335" t="s">
        <v>817</v>
      </c>
      <c r="AI335" s="1" t="s">
        <v>843</v>
      </c>
      <c r="AJ335" s="1" t="s">
        <v>825</v>
      </c>
      <c r="AK335" s="1" t="s">
        <v>826</v>
      </c>
      <c r="AL335" s="1" t="s">
        <v>711</v>
      </c>
      <c r="AM335" s="35"/>
      <c r="AN335" s="1"/>
      <c r="AO335" s="1"/>
      <c r="AP335" s="182"/>
    </row>
    <row r="336" spans="1:42" x14ac:dyDescent="0.3">
      <c r="A336" s="171">
        <v>335</v>
      </c>
      <c r="B336" t="s">
        <v>814</v>
      </c>
      <c r="C336" t="s">
        <v>815</v>
      </c>
      <c r="D336" s="16" t="s">
        <v>475</v>
      </c>
      <c r="E336" s="16" t="s">
        <v>475</v>
      </c>
      <c r="U336" s="174" t="s">
        <v>2051</v>
      </c>
      <c r="AF336" s="172" t="s">
        <v>575</v>
      </c>
      <c r="AG336" t="s">
        <v>816</v>
      </c>
      <c r="AH336" t="s">
        <v>817</v>
      </c>
      <c r="AI336" s="1" t="s">
        <v>844</v>
      </c>
      <c r="AJ336" s="1" t="s">
        <v>744</v>
      </c>
      <c r="AK336" s="1" t="s">
        <v>745</v>
      </c>
      <c r="AL336" s="1"/>
      <c r="AM336" s="35"/>
      <c r="AN336" s="1"/>
      <c r="AO336" s="1"/>
      <c r="AP336" s="182"/>
    </row>
    <row r="337" spans="1:42" x14ac:dyDescent="0.3">
      <c r="A337" s="171">
        <v>336</v>
      </c>
      <c r="B337" t="s">
        <v>814</v>
      </c>
      <c r="C337" t="s">
        <v>815</v>
      </c>
      <c r="D337" s="16" t="s">
        <v>475</v>
      </c>
      <c r="E337" s="16" t="s">
        <v>475</v>
      </c>
      <c r="U337" s="174" t="s">
        <v>2051</v>
      </c>
      <c r="AF337" s="172" t="s">
        <v>575</v>
      </c>
      <c r="AG337" t="s">
        <v>816</v>
      </c>
      <c r="AH337" t="s">
        <v>817</v>
      </c>
      <c r="AI337" s="1" t="s">
        <v>844</v>
      </c>
      <c r="AJ337" s="66">
        <v>1002.01</v>
      </c>
      <c r="AK337" s="1" t="s">
        <v>749</v>
      </c>
      <c r="AL337" s="1" t="s">
        <v>781</v>
      </c>
      <c r="AM337" s="1"/>
      <c r="AN337" s="37"/>
      <c r="AO337" s="1" t="s">
        <v>751</v>
      </c>
      <c r="AP337" s="182">
        <v>93781510</v>
      </c>
    </row>
    <row r="338" spans="1:42" x14ac:dyDescent="0.3">
      <c r="A338" s="171">
        <v>337</v>
      </c>
      <c r="B338" t="s">
        <v>814</v>
      </c>
      <c r="C338" t="s">
        <v>815</v>
      </c>
      <c r="D338" s="16" t="s">
        <v>475</v>
      </c>
      <c r="E338" s="16" t="s">
        <v>475</v>
      </c>
      <c r="U338" s="174" t="s">
        <v>2052</v>
      </c>
      <c r="AF338" s="172" t="s">
        <v>575</v>
      </c>
      <c r="AG338" t="s">
        <v>845</v>
      </c>
      <c r="AH338" s="168" t="s">
        <v>2041</v>
      </c>
      <c r="AI338" s="34" t="s">
        <v>699</v>
      </c>
      <c r="AJ338" s="34" t="s">
        <v>700</v>
      </c>
      <c r="AK338" s="34" t="s">
        <v>701</v>
      </c>
      <c r="AL338" s="34" t="s">
        <v>702</v>
      </c>
      <c r="AM338" s="34" t="s">
        <v>703</v>
      </c>
      <c r="AN338" s="34" t="s">
        <v>704</v>
      </c>
      <c r="AO338" s="34" t="s">
        <v>705</v>
      </c>
      <c r="AP338" s="181" t="s">
        <v>706</v>
      </c>
    </row>
    <row r="339" spans="1:42" x14ac:dyDescent="0.3">
      <c r="A339" s="171">
        <v>338</v>
      </c>
      <c r="B339" t="s">
        <v>814</v>
      </c>
      <c r="C339" t="s">
        <v>815</v>
      </c>
      <c r="D339" s="16" t="s">
        <v>475</v>
      </c>
      <c r="E339" s="16" t="s">
        <v>475</v>
      </c>
      <c r="U339" s="174" t="s">
        <v>2052</v>
      </c>
      <c r="AF339" s="172" t="s">
        <v>575</v>
      </c>
      <c r="AG339" t="s">
        <v>845</v>
      </c>
      <c r="AH339" t="s">
        <v>846</v>
      </c>
      <c r="AI339" s="1" t="s">
        <v>847</v>
      </c>
      <c r="AJ339" s="1">
        <v>2211.0500000000002</v>
      </c>
      <c r="AK339" s="1" t="s">
        <v>848</v>
      </c>
      <c r="AL339" s="1" t="s">
        <v>740</v>
      </c>
      <c r="AM339" s="35"/>
      <c r="AN339" s="1"/>
      <c r="AO339" s="1"/>
      <c r="AP339" s="182"/>
    </row>
    <row r="340" spans="1:42" x14ac:dyDescent="0.3">
      <c r="A340" s="171">
        <v>339</v>
      </c>
      <c r="B340" t="s">
        <v>814</v>
      </c>
      <c r="C340" t="s">
        <v>815</v>
      </c>
      <c r="D340" s="16" t="s">
        <v>475</v>
      </c>
      <c r="E340" s="16" t="s">
        <v>475</v>
      </c>
      <c r="U340" s="174" t="s">
        <v>2052</v>
      </c>
      <c r="AF340" s="172" t="s">
        <v>575</v>
      </c>
      <c r="AG340" t="s">
        <v>845</v>
      </c>
      <c r="AH340" t="s">
        <v>846</v>
      </c>
      <c r="AI340" s="1" t="s">
        <v>849</v>
      </c>
      <c r="AJ340" s="1">
        <v>2211.0500000000002</v>
      </c>
      <c r="AK340" s="1" t="s">
        <v>848</v>
      </c>
      <c r="AL340" s="1" t="s">
        <v>709</v>
      </c>
      <c r="AM340" s="1"/>
      <c r="AN340" s="1"/>
      <c r="AO340" s="1"/>
      <c r="AP340" s="182"/>
    </row>
    <row r="341" spans="1:42" x14ac:dyDescent="0.3">
      <c r="A341" s="171">
        <v>340</v>
      </c>
      <c r="B341" t="s">
        <v>814</v>
      </c>
      <c r="C341" t="s">
        <v>815</v>
      </c>
      <c r="D341" s="16" t="s">
        <v>475</v>
      </c>
      <c r="E341" s="16" t="s">
        <v>475</v>
      </c>
      <c r="U341" s="174" t="s">
        <v>2052</v>
      </c>
      <c r="AF341" s="172" t="s">
        <v>575</v>
      </c>
      <c r="AG341" t="s">
        <v>845</v>
      </c>
      <c r="AH341" t="s">
        <v>846</v>
      </c>
      <c r="AI341" s="1" t="s">
        <v>850</v>
      </c>
      <c r="AJ341" s="1">
        <v>2211.0500000000002</v>
      </c>
      <c r="AK341" s="1" t="s">
        <v>848</v>
      </c>
      <c r="AL341" s="1" t="s">
        <v>730</v>
      </c>
      <c r="AM341" s="35"/>
      <c r="AN341" s="1"/>
      <c r="AO341" s="1"/>
      <c r="AP341" s="182"/>
    </row>
    <row r="342" spans="1:42" x14ac:dyDescent="0.3">
      <c r="A342" s="171">
        <v>341</v>
      </c>
      <c r="B342" t="s">
        <v>814</v>
      </c>
      <c r="C342" t="s">
        <v>815</v>
      </c>
      <c r="D342" s="16" t="s">
        <v>475</v>
      </c>
      <c r="E342" s="16" t="s">
        <v>475</v>
      </c>
      <c r="U342" s="174" t="s">
        <v>2052</v>
      </c>
      <c r="AF342" s="172" t="s">
        <v>575</v>
      </c>
      <c r="AG342" t="s">
        <v>845</v>
      </c>
      <c r="AH342" t="s">
        <v>846</v>
      </c>
      <c r="AI342" s="1" t="s">
        <v>851</v>
      </c>
      <c r="AJ342" s="1">
        <v>2211.0500000000002</v>
      </c>
      <c r="AK342" s="1" t="s">
        <v>848</v>
      </c>
      <c r="AL342" s="1" t="s">
        <v>732</v>
      </c>
      <c r="AM342" s="35"/>
      <c r="AN342" s="1"/>
      <c r="AO342" s="1"/>
      <c r="AP342" s="182"/>
    </row>
    <row r="343" spans="1:42" x14ac:dyDescent="0.3">
      <c r="A343" s="171">
        <v>342</v>
      </c>
      <c r="B343" t="s">
        <v>814</v>
      </c>
      <c r="C343" t="s">
        <v>815</v>
      </c>
      <c r="D343" s="16" t="s">
        <v>475</v>
      </c>
      <c r="E343" s="16" t="s">
        <v>475</v>
      </c>
      <c r="U343" s="174" t="s">
        <v>2052</v>
      </c>
      <c r="AF343" s="172" t="s">
        <v>575</v>
      </c>
      <c r="AG343" t="s">
        <v>845</v>
      </c>
      <c r="AH343" t="s">
        <v>846</v>
      </c>
      <c r="AI343" s="1" t="s">
        <v>852</v>
      </c>
      <c r="AJ343" s="1">
        <v>2211.0500000000002</v>
      </c>
      <c r="AK343" s="1" t="s">
        <v>848</v>
      </c>
      <c r="AL343" s="1" t="s">
        <v>736</v>
      </c>
      <c r="AM343" s="1"/>
      <c r="AN343" s="1"/>
      <c r="AO343" s="1"/>
      <c r="AP343" s="182"/>
    </row>
    <row r="344" spans="1:42" x14ac:dyDescent="0.3">
      <c r="A344" s="171">
        <v>343</v>
      </c>
      <c r="B344" t="s">
        <v>814</v>
      </c>
      <c r="C344" t="s">
        <v>815</v>
      </c>
      <c r="D344" s="16" t="s">
        <v>475</v>
      </c>
      <c r="E344" s="16" t="s">
        <v>475</v>
      </c>
      <c r="U344" s="174" t="s">
        <v>2052</v>
      </c>
      <c r="AF344" s="172" t="s">
        <v>575</v>
      </c>
      <c r="AG344" t="s">
        <v>845</v>
      </c>
      <c r="AH344" t="s">
        <v>846</v>
      </c>
      <c r="AI344" s="1" t="s">
        <v>853</v>
      </c>
      <c r="AJ344" s="1">
        <v>2211.0500000000002</v>
      </c>
      <c r="AK344" s="1" t="s">
        <v>848</v>
      </c>
      <c r="AL344" s="1" t="s">
        <v>721</v>
      </c>
      <c r="AM344" s="35"/>
      <c r="AN344" s="1"/>
      <c r="AO344" s="1"/>
      <c r="AP344" s="182"/>
    </row>
    <row r="345" spans="1:42" x14ac:dyDescent="0.3">
      <c r="A345" s="171">
        <v>344</v>
      </c>
      <c r="B345" t="s">
        <v>814</v>
      </c>
      <c r="C345" t="s">
        <v>815</v>
      </c>
      <c r="D345" s="16" t="s">
        <v>475</v>
      </c>
      <c r="E345" s="16" t="s">
        <v>475</v>
      </c>
      <c r="U345" s="174" t="s">
        <v>2052</v>
      </c>
      <c r="AF345" s="172" t="s">
        <v>575</v>
      </c>
      <c r="AG345" t="s">
        <v>845</v>
      </c>
      <c r="AH345" t="s">
        <v>846</v>
      </c>
      <c r="AI345" s="1" t="s">
        <v>854</v>
      </c>
      <c r="AJ345" s="1">
        <v>2211.0500000000002</v>
      </c>
      <c r="AK345" s="1" t="s">
        <v>848</v>
      </c>
      <c r="AL345" s="1" t="s">
        <v>734</v>
      </c>
      <c r="AM345" s="35"/>
      <c r="AN345" s="1"/>
      <c r="AO345" s="1"/>
      <c r="AP345" s="182"/>
    </row>
    <row r="346" spans="1:42" x14ac:dyDescent="0.3">
      <c r="A346" s="171">
        <v>345</v>
      </c>
      <c r="B346" t="s">
        <v>814</v>
      </c>
      <c r="C346" t="s">
        <v>815</v>
      </c>
      <c r="D346" s="16" t="s">
        <v>475</v>
      </c>
      <c r="E346" s="16" t="s">
        <v>475</v>
      </c>
      <c r="U346" s="174" t="s">
        <v>2052</v>
      </c>
      <c r="AF346" s="172" t="s">
        <v>575</v>
      </c>
      <c r="AG346" t="s">
        <v>845</v>
      </c>
      <c r="AH346" t="s">
        <v>846</v>
      </c>
      <c r="AI346" s="1" t="s">
        <v>855</v>
      </c>
      <c r="AJ346" s="1">
        <v>2211.0500000000002</v>
      </c>
      <c r="AK346" s="1" t="s">
        <v>848</v>
      </c>
      <c r="AL346" s="1" t="s">
        <v>726</v>
      </c>
      <c r="AM346" s="35"/>
      <c r="AN346" s="1"/>
      <c r="AO346" s="1"/>
      <c r="AP346" s="182"/>
    </row>
    <row r="347" spans="1:42" x14ac:dyDescent="0.3">
      <c r="A347" s="171">
        <v>346</v>
      </c>
      <c r="B347" t="s">
        <v>814</v>
      </c>
      <c r="C347" t="s">
        <v>815</v>
      </c>
      <c r="D347" s="16" t="s">
        <v>475</v>
      </c>
      <c r="E347" s="16" t="s">
        <v>475</v>
      </c>
      <c r="U347" s="174" t="s">
        <v>2052</v>
      </c>
      <c r="AF347" s="172" t="s">
        <v>575</v>
      </c>
      <c r="AG347" t="s">
        <v>845</v>
      </c>
      <c r="AH347" t="s">
        <v>846</v>
      </c>
      <c r="AI347" s="1" t="s">
        <v>856</v>
      </c>
      <c r="AJ347" s="1">
        <v>2211.0500000000002</v>
      </c>
      <c r="AK347" s="1" t="s">
        <v>848</v>
      </c>
      <c r="AL347" s="1" t="s">
        <v>717</v>
      </c>
      <c r="AM347" s="1"/>
      <c r="AN347" s="1"/>
      <c r="AO347" s="1"/>
      <c r="AP347" s="182"/>
    </row>
    <row r="348" spans="1:42" x14ac:dyDescent="0.3">
      <c r="A348" s="171">
        <v>347</v>
      </c>
      <c r="B348" t="s">
        <v>814</v>
      </c>
      <c r="C348" t="s">
        <v>815</v>
      </c>
      <c r="D348" s="16" t="s">
        <v>475</v>
      </c>
      <c r="E348" s="16" t="s">
        <v>475</v>
      </c>
      <c r="U348" s="174" t="s">
        <v>2052</v>
      </c>
      <c r="AF348" s="172" t="s">
        <v>575</v>
      </c>
      <c r="AG348" t="s">
        <v>845</v>
      </c>
      <c r="AH348" t="s">
        <v>846</v>
      </c>
      <c r="AI348" s="1" t="s">
        <v>857</v>
      </c>
      <c r="AJ348" s="1">
        <v>2211.0500000000002</v>
      </c>
      <c r="AK348" s="1" t="s">
        <v>848</v>
      </c>
      <c r="AL348" s="1" t="s">
        <v>719</v>
      </c>
      <c r="AM348" s="1"/>
      <c r="AN348" s="1"/>
      <c r="AO348" s="1"/>
      <c r="AP348" s="182"/>
    </row>
    <row r="349" spans="1:42" x14ac:dyDescent="0.3">
      <c r="A349" s="171">
        <v>348</v>
      </c>
      <c r="B349" t="s">
        <v>814</v>
      </c>
      <c r="C349" t="s">
        <v>815</v>
      </c>
      <c r="D349" s="16" t="s">
        <v>475</v>
      </c>
      <c r="E349" s="16" t="s">
        <v>475</v>
      </c>
      <c r="U349" s="174" t="s">
        <v>2052</v>
      </c>
      <c r="AF349" s="172" t="s">
        <v>575</v>
      </c>
      <c r="AG349" t="s">
        <v>845</v>
      </c>
      <c r="AH349" t="s">
        <v>846</v>
      </c>
      <c r="AI349" s="1" t="s">
        <v>858</v>
      </c>
      <c r="AJ349" s="1">
        <v>2211.0500000000002</v>
      </c>
      <c r="AK349" s="1" t="s">
        <v>848</v>
      </c>
      <c r="AL349" s="1" t="s">
        <v>738</v>
      </c>
      <c r="AM349" s="35"/>
      <c r="AN349" s="1"/>
      <c r="AO349" s="1"/>
      <c r="AP349" s="182"/>
    </row>
    <row r="350" spans="1:42" x14ac:dyDescent="0.3">
      <c r="A350" s="171">
        <v>349</v>
      </c>
      <c r="B350" t="s">
        <v>814</v>
      </c>
      <c r="C350" t="s">
        <v>815</v>
      </c>
      <c r="D350" s="16" t="s">
        <v>475</v>
      </c>
      <c r="E350" s="16" t="s">
        <v>475</v>
      </c>
      <c r="U350" s="174" t="s">
        <v>2052</v>
      </c>
      <c r="AF350" s="172" t="s">
        <v>575</v>
      </c>
      <c r="AG350" t="s">
        <v>845</v>
      </c>
      <c r="AH350" t="s">
        <v>846</v>
      </c>
      <c r="AI350" s="1" t="s">
        <v>859</v>
      </c>
      <c r="AJ350" s="1">
        <v>2211.0500000000002</v>
      </c>
      <c r="AK350" s="1" t="s">
        <v>848</v>
      </c>
      <c r="AL350" s="1" t="s">
        <v>728</v>
      </c>
      <c r="AM350" s="1"/>
      <c r="AN350" s="1"/>
      <c r="AO350" s="1"/>
      <c r="AP350" s="182"/>
    </row>
    <row r="351" spans="1:42" x14ac:dyDescent="0.3">
      <c r="A351" s="171">
        <v>350</v>
      </c>
      <c r="B351" t="s">
        <v>814</v>
      </c>
      <c r="C351" t="s">
        <v>815</v>
      </c>
      <c r="D351" s="16" t="s">
        <v>475</v>
      </c>
      <c r="E351" s="16" t="s">
        <v>475</v>
      </c>
      <c r="U351" s="174" t="s">
        <v>2052</v>
      </c>
      <c r="AF351" s="172" t="s">
        <v>575</v>
      </c>
      <c r="AG351" t="s">
        <v>845</v>
      </c>
      <c r="AH351" t="s">
        <v>846</v>
      </c>
      <c r="AI351" s="1" t="s">
        <v>860</v>
      </c>
      <c r="AJ351" s="1">
        <v>2211.0500000000002</v>
      </c>
      <c r="AK351" s="1" t="s">
        <v>848</v>
      </c>
      <c r="AL351" s="1" t="s">
        <v>724</v>
      </c>
      <c r="AM351" s="35"/>
      <c r="AN351" s="1"/>
      <c r="AO351" s="1"/>
      <c r="AP351" s="182"/>
    </row>
    <row r="352" spans="1:42" x14ac:dyDescent="0.3">
      <c r="A352" s="171">
        <v>351</v>
      </c>
      <c r="B352" t="s">
        <v>814</v>
      </c>
      <c r="C352" t="s">
        <v>815</v>
      </c>
      <c r="D352" s="16" t="s">
        <v>475</v>
      </c>
      <c r="E352" s="16" t="s">
        <v>475</v>
      </c>
      <c r="U352" s="174" t="s">
        <v>2052</v>
      </c>
      <c r="AF352" s="172" t="s">
        <v>575</v>
      </c>
      <c r="AG352" t="s">
        <v>845</v>
      </c>
      <c r="AH352" t="s">
        <v>846</v>
      </c>
      <c r="AI352" s="1" t="s">
        <v>861</v>
      </c>
      <c r="AJ352" s="1">
        <v>2211.0500000000002</v>
      </c>
      <c r="AK352" s="1" t="s">
        <v>848</v>
      </c>
      <c r="AL352" s="1" t="s">
        <v>719</v>
      </c>
      <c r="AM352" s="35"/>
      <c r="AN352" s="1"/>
      <c r="AO352" s="1"/>
      <c r="AP352" s="182"/>
    </row>
    <row r="353" spans="1:42" x14ac:dyDescent="0.3">
      <c r="A353" s="171">
        <v>352</v>
      </c>
      <c r="B353" t="s">
        <v>814</v>
      </c>
      <c r="C353" t="s">
        <v>815</v>
      </c>
      <c r="D353" s="16" t="s">
        <v>475</v>
      </c>
      <c r="E353" s="16" t="s">
        <v>475</v>
      </c>
      <c r="U353" s="174" t="s">
        <v>2052</v>
      </c>
      <c r="AF353" s="172" t="s">
        <v>575</v>
      </c>
      <c r="AG353" t="s">
        <v>845</v>
      </c>
      <c r="AH353" t="s">
        <v>846</v>
      </c>
      <c r="AI353" s="1" t="s">
        <v>862</v>
      </c>
      <c r="AJ353" s="1">
        <v>2211.0500000000002</v>
      </c>
      <c r="AK353" s="1" t="s">
        <v>848</v>
      </c>
      <c r="AL353" s="1" t="s">
        <v>713</v>
      </c>
      <c r="AM353" s="35"/>
      <c r="AN353" s="1"/>
      <c r="AO353" s="1"/>
      <c r="AP353" s="182"/>
    </row>
    <row r="354" spans="1:42" x14ac:dyDescent="0.3">
      <c r="A354" s="171">
        <v>353</v>
      </c>
      <c r="B354" t="s">
        <v>814</v>
      </c>
      <c r="C354" t="s">
        <v>815</v>
      </c>
      <c r="D354" s="16" t="s">
        <v>475</v>
      </c>
      <c r="E354" s="16" t="s">
        <v>475</v>
      </c>
      <c r="U354" s="174" t="s">
        <v>2052</v>
      </c>
      <c r="AF354" s="172" t="s">
        <v>575</v>
      </c>
      <c r="AG354" t="s">
        <v>845</v>
      </c>
      <c r="AH354" t="s">
        <v>846</v>
      </c>
      <c r="AI354" s="1" t="s">
        <v>863</v>
      </c>
      <c r="AJ354" s="1">
        <v>2211.0500000000002</v>
      </c>
      <c r="AK354" s="1" t="s">
        <v>848</v>
      </c>
      <c r="AL354" s="1" t="s">
        <v>742</v>
      </c>
      <c r="AM354" s="35"/>
      <c r="AN354" s="1"/>
      <c r="AO354" s="1"/>
      <c r="AP354" s="182"/>
    </row>
    <row r="355" spans="1:42" x14ac:dyDescent="0.3">
      <c r="A355" s="171">
        <v>354</v>
      </c>
      <c r="B355" t="s">
        <v>814</v>
      </c>
      <c r="C355" t="s">
        <v>815</v>
      </c>
      <c r="D355" s="16" t="s">
        <v>475</v>
      </c>
      <c r="E355" s="16" t="s">
        <v>475</v>
      </c>
      <c r="U355" s="174" t="s">
        <v>2052</v>
      </c>
      <c r="AF355" s="172" t="s">
        <v>575</v>
      </c>
      <c r="AG355" t="s">
        <v>845</v>
      </c>
      <c r="AH355" t="s">
        <v>846</v>
      </c>
      <c r="AI355" s="1" t="s">
        <v>864</v>
      </c>
      <c r="AJ355" s="1">
        <v>2211.0500000000002</v>
      </c>
      <c r="AK355" s="1" t="s">
        <v>848</v>
      </c>
      <c r="AL355" s="1" t="s">
        <v>780</v>
      </c>
      <c r="AM355" s="35"/>
      <c r="AN355" s="1"/>
      <c r="AO355" s="1"/>
      <c r="AP355" s="182"/>
    </row>
    <row r="356" spans="1:42" x14ac:dyDescent="0.3">
      <c r="A356" s="171">
        <v>355</v>
      </c>
      <c r="B356" t="s">
        <v>814</v>
      </c>
      <c r="C356" t="s">
        <v>815</v>
      </c>
      <c r="D356" s="16" t="s">
        <v>475</v>
      </c>
      <c r="E356" s="16" t="s">
        <v>475</v>
      </c>
      <c r="U356" s="174" t="s">
        <v>2052</v>
      </c>
      <c r="AF356" s="172" t="s">
        <v>575</v>
      </c>
      <c r="AG356" t="s">
        <v>845</v>
      </c>
      <c r="AH356" t="s">
        <v>846</v>
      </c>
      <c r="AI356" s="1" t="s">
        <v>865</v>
      </c>
      <c r="AJ356" s="1">
        <v>2211.0500000000002</v>
      </c>
      <c r="AK356" s="1" t="s">
        <v>848</v>
      </c>
      <c r="AL356" s="1" t="s">
        <v>711</v>
      </c>
      <c r="AM356" s="35"/>
      <c r="AN356" s="1"/>
      <c r="AO356" s="1"/>
      <c r="AP356" s="182"/>
    </row>
    <row r="357" spans="1:42" x14ac:dyDescent="0.3">
      <c r="A357" s="171">
        <v>356</v>
      </c>
      <c r="B357" t="s">
        <v>814</v>
      </c>
      <c r="C357" t="s">
        <v>815</v>
      </c>
      <c r="D357" s="16" t="s">
        <v>475</v>
      </c>
      <c r="E357" s="16" t="s">
        <v>475</v>
      </c>
      <c r="N357" s="48"/>
      <c r="U357" s="174" t="s">
        <v>2052</v>
      </c>
      <c r="AF357" s="172" t="s">
        <v>575</v>
      </c>
      <c r="AG357" t="s">
        <v>845</v>
      </c>
      <c r="AH357" t="s">
        <v>846</v>
      </c>
      <c r="AI357" s="1" t="s">
        <v>866</v>
      </c>
      <c r="AJ357" s="61" t="s">
        <v>746</v>
      </c>
      <c r="AK357" s="1" t="s">
        <v>747</v>
      </c>
      <c r="AL357" s="1"/>
      <c r="AM357" s="35"/>
      <c r="AN357" s="1"/>
      <c r="AO357" s="1"/>
      <c r="AP357" s="182"/>
    </row>
    <row r="358" spans="1:42" s="172" customFormat="1" x14ac:dyDescent="0.3">
      <c r="A358" s="171">
        <v>357</v>
      </c>
      <c r="B358" t="s">
        <v>814</v>
      </c>
      <c r="C358" t="s">
        <v>815</v>
      </c>
      <c r="D358" s="16" t="s">
        <v>475</v>
      </c>
      <c r="E358" s="16" t="s">
        <v>475</v>
      </c>
      <c r="N358" s="185"/>
      <c r="U358" s="174" t="s">
        <v>2052</v>
      </c>
      <c r="AF358" s="172" t="s">
        <v>575</v>
      </c>
      <c r="AG358" s="172" t="s">
        <v>845</v>
      </c>
      <c r="AH358" s="172" t="s">
        <v>846</v>
      </c>
      <c r="AI358" s="186" t="s">
        <v>866</v>
      </c>
      <c r="AJ358" s="186">
        <v>1002.01</v>
      </c>
      <c r="AK358" s="186" t="s">
        <v>749</v>
      </c>
      <c r="AL358" s="186" t="s">
        <v>781</v>
      </c>
      <c r="AM358" s="186"/>
      <c r="AN358" s="187"/>
      <c r="AO358" s="186" t="s">
        <v>751</v>
      </c>
      <c r="AP358" s="186">
        <v>33011603</v>
      </c>
    </row>
    <row r="359" spans="1:42" ht="56.6" x14ac:dyDescent="0.3">
      <c r="A359" s="171">
        <v>358</v>
      </c>
      <c r="B359" t="s">
        <v>867</v>
      </c>
      <c r="C359" t="s">
        <v>868</v>
      </c>
      <c r="D359" s="30" t="s">
        <v>2</v>
      </c>
      <c r="E359" s="30" t="s">
        <v>455</v>
      </c>
      <c r="F359" s="30" t="s">
        <v>115</v>
      </c>
      <c r="G359" s="30" t="s">
        <v>185</v>
      </c>
      <c r="H359" s="30" t="s">
        <v>524</v>
      </c>
      <c r="I359" s="31" t="s">
        <v>525</v>
      </c>
      <c r="J359" s="32" t="s">
        <v>526</v>
      </c>
      <c r="K359" s="179" t="s">
        <v>527</v>
      </c>
      <c r="L359" s="32" t="s">
        <v>528</v>
      </c>
      <c r="M359" s="32" t="s">
        <v>529</v>
      </c>
      <c r="N359" s="32" t="s">
        <v>530</v>
      </c>
      <c r="O359" s="32" t="s">
        <v>531</v>
      </c>
      <c r="P359" s="32" t="s">
        <v>532</v>
      </c>
      <c r="Q359" s="32" t="s">
        <v>533</v>
      </c>
      <c r="R359" s="174" t="s">
        <v>534</v>
      </c>
      <c r="S359" s="32" t="s">
        <v>535</v>
      </c>
      <c r="T359" s="32" t="s">
        <v>536</v>
      </c>
      <c r="U359" s="174" t="s">
        <v>2051</v>
      </c>
      <c r="V359" s="32" t="s">
        <v>537</v>
      </c>
      <c r="W359" s="32" t="s">
        <v>538</v>
      </c>
      <c r="X359" s="32" t="s">
        <v>539</v>
      </c>
      <c r="Y359" s="32" t="s">
        <v>540</v>
      </c>
      <c r="Z359" s="32" t="s">
        <v>541</v>
      </c>
      <c r="AA359" s="38" t="s">
        <v>542</v>
      </c>
      <c r="AB359" s="38" t="s">
        <v>543</v>
      </c>
      <c r="AC359" s="38" t="s">
        <v>544</v>
      </c>
      <c r="AD359" s="38" t="s">
        <v>545</v>
      </c>
      <c r="AE359" s="39" t="s">
        <v>546</v>
      </c>
      <c r="AF359" s="172" t="s">
        <v>575</v>
      </c>
      <c r="AG359" t="s">
        <v>869</v>
      </c>
      <c r="AH359" t="s">
        <v>870</v>
      </c>
      <c r="AI359" s="34" t="s">
        <v>699</v>
      </c>
      <c r="AJ359" s="34" t="s">
        <v>700</v>
      </c>
      <c r="AK359" s="34" t="s">
        <v>701</v>
      </c>
      <c r="AL359" s="34" t="s">
        <v>702</v>
      </c>
      <c r="AM359" s="34" t="s">
        <v>703</v>
      </c>
      <c r="AN359" s="34" t="s">
        <v>704</v>
      </c>
      <c r="AO359" s="34" t="s">
        <v>705</v>
      </c>
      <c r="AP359" s="181" t="s">
        <v>706</v>
      </c>
    </row>
    <row r="360" spans="1:42" x14ac:dyDescent="0.3">
      <c r="A360" s="171">
        <v>359</v>
      </c>
      <c r="B360" t="s">
        <v>867</v>
      </c>
      <c r="C360" t="s">
        <v>868</v>
      </c>
      <c r="D360" s="2" t="s">
        <v>581</v>
      </c>
      <c r="E360" s="2" t="s">
        <v>522</v>
      </c>
      <c r="F360" s="2" t="s">
        <v>179</v>
      </c>
      <c r="G360" s="2" t="s">
        <v>520</v>
      </c>
      <c r="H360" s="2" t="s">
        <v>547</v>
      </c>
      <c r="I360" s="12"/>
      <c r="J360" s="13"/>
      <c r="K360" s="180"/>
      <c r="L360" s="13"/>
      <c r="M360" s="13"/>
      <c r="N360" s="13"/>
      <c r="O360" s="13"/>
      <c r="P360" s="13"/>
      <c r="Q360" s="13"/>
      <c r="R360" s="175"/>
      <c r="S360" s="13"/>
      <c r="T360" s="13"/>
      <c r="U360" s="174" t="s">
        <v>2051</v>
      </c>
      <c r="V360" s="13"/>
      <c r="W360" s="13"/>
      <c r="X360" s="13"/>
      <c r="Y360" s="13"/>
      <c r="Z360" s="13"/>
      <c r="AA360" s="13"/>
      <c r="AB360" s="13"/>
      <c r="AC360" s="13"/>
      <c r="AD360" s="13"/>
      <c r="AE360" s="20"/>
      <c r="AF360" s="172" t="s">
        <v>575</v>
      </c>
      <c r="AG360" t="s">
        <v>869</v>
      </c>
      <c r="AH360" t="s">
        <v>870</v>
      </c>
      <c r="AI360" s="1" t="s">
        <v>818</v>
      </c>
      <c r="AJ360" s="1" t="s">
        <v>819</v>
      </c>
      <c r="AK360" s="1" t="s">
        <v>820</v>
      </c>
      <c r="AL360" s="1" t="s">
        <v>740</v>
      </c>
      <c r="AM360" s="35"/>
      <c r="AN360" s="1"/>
      <c r="AO360" s="1"/>
      <c r="AP360" s="182"/>
    </row>
    <row r="361" spans="1:42" x14ac:dyDescent="0.3">
      <c r="A361" s="171">
        <v>360</v>
      </c>
      <c r="B361" t="s">
        <v>867</v>
      </c>
      <c r="C361" t="s">
        <v>868</v>
      </c>
      <c r="D361" s="16" t="s">
        <v>581</v>
      </c>
      <c r="E361" s="16" t="s">
        <v>522</v>
      </c>
      <c r="F361" s="2" t="s">
        <v>169</v>
      </c>
      <c r="G361" s="2" t="s">
        <v>520</v>
      </c>
      <c r="H361" s="2" t="s">
        <v>547</v>
      </c>
      <c r="I361" s="12"/>
      <c r="J361" s="13"/>
      <c r="K361" s="180"/>
      <c r="L361" s="13"/>
      <c r="M361" s="13"/>
      <c r="N361" s="13"/>
      <c r="O361" s="13"/>
      <c r="P361" s="13"/>
      <c r="Q361" s="13"/>
      <c r="R361" s="175"/>
      <c r="S361" s="13"/>
      <c r="T361" s="13"/>
      <c r="U361" s="174" t="s">
        <v>2051</v>
      </c>
      <c r="V361" s="13"/>
      <c r="W361" s="13"/>
      <c r="X361" s="13"/>
      <c r="Y361" s="13"/>
      <c r="Z361" s="13"/>
      <c r="AA361" s="13"/>
      <c r="AB361" s="13"/>
      <c r="AC361" s="13"/>
      <c r="AD361" s="13"/>
      <c r="AE361" s="20"/>
      <c r="AF361" s="172" t="s">
        <v>575</v>
      </c>
      <c r="AG361" t="s">
        <v>869</v>
      </c>
      <c r="AH361" t="s">
        <v>870</v>
      </c>
      <c r="AI361" s="1" t="s">
        <v>818</v>
      </c>
      <c r="AJ361" s="1" t="s">
        <v>821</v>
      </c>
      <c r="AK361" s="1" t="s">
        <v>822</v>
      </c>
      <c r="AL361" s="1" t="s">
        <v>740</v>
      </c>
      <c r="AM361" s="35"/>
      <c r="AN361" s="1"/>
      <c r="AO361" s="1"/>
      <c r="AP361" s="182"/>
    </row>
    <row r="362" spans="1:42" x14ac:dyDescent="0.3">
      <c r="A362" s="171">
        <v>361</v>
      </c>
      <c r="B362" t="s">
        <v>867</v>
      </c>
      <c r="C362" t="s">
        <v>868</v>
      </c>
      <c r="D362" s="16" t="s">
        <v>581</v>
      </c>
      <c r="E362" s="16" t="s">
        <v>522</v>
      </c>
      <c r="F362" s="2" t="s">
        <v>519</v>
      </c>
      <c r="G362" s="2" t="s">
        <v>520</v>
      </c>
      <c r="H362" s="2" t="s">
        <v>547</v>
      </c>
      <c r="I362" s="12"/>
      <c r="J362" s="13"/>
      <c r="K362" s="180"/>
      <c r="L362" s="13"/>
      <c r="M362" s="13"/>
      <c r="N362" s="13"/>
      <c r="O362" s="13"/>
      <c r="P362" s="13"/>
      <c r="Q362" s="13"/>
      <c r="R362" s="175"/>
      <c r="S362" s="13"/>
      <c r="T362" s="13"/>
      <c r="U362" s="174" t="s">
        <v>2051</v>
      </c>
      <c r="V362" s="13"/>
      <c r="W362" s="13"/>
      <c r="X362" s="13"/>
      <c r="Y362" s="13"/>
      <c r="Z362" s="13"/>
      <c r="AA362" s="13"/>
      <c r="AB362" s="13"/>
      <c r="AC362" s="13"/>
      <c r="AD362" s="13"/>
      <c r="AE362" s="20"/>
      <c r="AF362" s="172" t="s">
        <v>575</v>
      </c>
      <c r="AG362" t="s">
        <v>869</v>
      </c>
      <c r="AH362" t="s">
        <v>870</v>
      </c>
      <c r="AI362" s="1" t="s">
        <v>818</v>
      </c>
      <c r="AJ362" s="1" t="s">
        <v>823</v>
      </c>
      <c r="AK362" s="1" t="s">
        <v>824</v>
      </c>
      <c r="AL362" s="1" t="s">
        <v>740</v>
      </c>
      <c r="AM362" s="1"/>
      <c r="AN362" s="1"/>
      <c r="AO362" s="1"/>
      <c r="AP362" s="182"/>
    </row>
    <row r="363" spans="1:42" x14ac:dyDescent="0.3">
      <c r="A363" s="171">
        <v>362</v>
      </c>
      <c r="B363" t="s">
        <v>867</v>
      </c>
      <c r="C363" t="s">
        <v>868</v>
      </c>
      <c r="D363" s="16" t="s">
        <v>581</v>
      </c>
      <c r="E363" s="16" t="s">
        <v>522</v>
      </c>
      <c r="F363" s="2" t="s">
        <v>149</v>
      </c>
      <c r="G363" s="2" t="s">
        <v>402</v>
      </c>
      <c r="H363" s="2" t="s">
        <v>547</v>
      </c>
      <c r="I363" s="12"/>
      <c r="J363" s="13"/>
      <c r="K363" s="180"/>
      <c r="L363" s="13"/>
      <c r="M363" s="13"/>
      <c r="N363" s="13"/>
      <c r="O363" s="13"/>
      <c r="P363" s="13"/>
      <c r="Q363" s="13"/>
      <c r="R363" s="175"/>
      <c r="S363" s="13"/>
      <c r="T363" s="13"/>
      <c r="U363" s="174" t="s">
        <v>2051</v>
      </c>
      <c r="V363" s="13"/>
      <c r="W363" s="13"/>
      <c r="X363" s="13"/>
      <c r="Y363" s="13"/>
      <c r="Z363" s="13"/>
      <c r="AA363" s="13"/>
      <c r="AB363" s="13"/>
      <c r="AC363" s="13"/>
      <c r="AD363" s="13"/>
      <c r="AE363" s="20"/>
      <c r="AF363" s="172" t="s">
        <v>575</v>
      </c>
      <c r="AG363" t="s">
        <v>869</v>
      </c>
      <c r="AH363" t="s">
        <v>870</v>
      </c>
      <c r="AI363" s="1" t="s">
        <v>818</v>
      </c>
      <c r="AJ363" s="1" t="s">
        <v>825</v>
      </c>
      <c r="AK363" s="1" t="s">
        <v>826</v>
      </c>
      <c r="AL363" s="1" t="s">
        <v>740</v>
      </c>
      <c r="AM363" s="1"/>
      <c r="AN363" s="1"/>
      <c r="AO363" s="1"/>
      <c r="AP363" s="182"/>
    </row>
    <row r="364" spans="1:42" x14ac:dyDescent="0.3">
      <c r="A364" s="171">
        <v>363</v>
      </c>
      <c r="B364" t="s">
        <v>867</v>
      </c>
      <c r="C364" t="s">
        <v>868</v>
      </c>
      <c r="D364" s="16" t="s">
        <v>581</v>
      </c>
      <c r="E364" s="16" t="s">
        <v>522</v>
      </c>
      <c r="F364" s="2" t="s">
        <v>172</v>
      </c>
      <c r="G364" s="2" t="s">
        <v>517</v>
      </c>
      <c r="H364" s="2" t="s">
        <v>547</v>
      </c>
      <c r="I364" s="12"/>
      <c r="J364" s="13"/>
      <c r="K364" s="180"/>
      <c r="L364" s="13"/>
      <c r="M364" s="13"/>
      <c r="N364" s="13"/>
      <c r="O364" s="13"/>
      <c r="P364" s="13"/>
      <c r="Q364" s="13"/>
      <c r="R364" s="175"/>
      <c r="S364" s="13"/>
      <c r="T364" s="13"/>
      <c r="U364" s="174" t="s">
        <v>2051</v>
      </c>
      <c r="V364" s="13"/>
      <c r="W364" s="13"/>
      <c r="X364" s="13"/>
      <c r="Y364" s="13"/>
      <c r="Z364" s="13"/>
      <c r="AA364" s="13"/>
      <c r="AB364" s="13"/>
      <c r="AC364" s="13"/>
      <c r="AD364" s="13"/>
      <c r="AF364" s="172" t="s">
        <v>575</v>
      </c>
      <c r="AG364" t="s">
        <v>869</v>
      </c>
      <c r="AH364" t="s">
        <v>870</v>
      </c>
      <c r="AI364" s="1" t="s">
        <v>827</v>
      </c>
      <c r="AJ364" s="1" t="s">
        <v>819</v>
      </c>
      <c r="AK364" s="1" t="s">
        <v>820</v>
      </c>
      <c r="AL364" s="1" t="s">
        <v>728</v>
      </c>
      <c r="AM364" s="35"/>
      <c r="AN364" s="1"/>
      <c r="AO364" s="1"/>
      <c r="AP364" s="182"/>
    </row>
    <row r="365" spans="1:42" x14ac:dyDescent="0.3">
      <c r="A365" s="171">
        <v>364</v>
      </c>
      <c r="B365" t="s">
        <v>867</v>
      </c>
      <c r="C365" t="s">
        <v>868</v>
      </c>
      <c r="D365" s="16" t="s">
        <v>581</v>
      </c>
      <c r="E365" s="16" t="s">
        <v>522</v>
      </c>
      <c r="F365" s="2" t="s">
        <v>177</v>
      </c>
      <c r="G365" s="2" t="s">
        <v>402</v>
      </c>
      <c r="H365" s="2" t="s">
        <v>547</v>
      </c>
      <c r="I365" s="12"/>
      <c r="J365" s="13"/>
      <c r="K365" s="180"/>
      <c r="L365" s="13"/>
      <c r="M365" s="13"/>
      <c r="N365" s="13"/>
      <c r="O365" s="13"/>
      <c r="P365" s="13"/>
      <c r="Q365" s="13"/>
      <c r="R365" s="175"/>
      <c r="S365" s="13"/>
      <c r="T365" s="13"/>
      <c r="U365" s="174" t="s">
        <v>2051</v>
      </c>
      <c r="V365" s="13"/>
      <c r="W365" s="13"/>
      <c r="X365" s="13"/>
      <c r="Y365" s="13"/>
      <c r="Z365" s="13"/>
      <c r="AA365" s="13"/>
      <c r="AB365" s="13"/>
      <c r="AC365" s="13"/>
      <c r="AD365" s="13"/>
      <c r="AE365" s="20"/>
      <c r="AF365" s="172" t="s">
        <v>575</v>
      </c>
      <c r="AG365" t="s">
        <v>869</v>
      </c>
      <c r="AH365" t="s">
        <v>870</v>
      </c>
      <c r="AI365" s="1" t="s">
        <v>827</v>
      </c>
      <c r="AJ365" s="1" t="s">
        <v>821</v>
      </c>
      <c r="AK365" s="1" t="s">
        <v>822</v>
      </c>
      <c r="AL365" s="1" t="s">
        <v>728</v>
      </c>
      <c r="AM365" s="1"/>
      <c r="AN365" s="1"/>
      <c r="AO365" s="1"/>
      <c r="AP365" s="182"/>
    </row>
    <row r="366" spans="1:42" x14ac:dyDescent="0.3">
      <c r="A366" s="171">
        <v>365</v>
      </c>
      <c r="B366" t="s">
        <v>867</v>
      </c>
      <c r="C366" t="s">
        <v>868</v>
      </c>
      <c r="D366" s="16" t="s">
        <v>581</v>
      </c>
      <c r="E366" s="16" t="s">
        <v>522</v>
      </c>
      <c r="F366" s="16" t="s">
        <v>177</v>
      </c>
      <c r="G366" s="2" t="s">
        <v>520</v>
      </c>
      <c r="H366" s="2" t="s">
        <v>547</v>
      </c>
      <c r="I366" s="12"/>
      <c r="J366" s="13"/>
      <c r="K366" s="180"/>
      <c r="L366" s="13"/>
      <c r="M366" s="13"/>
      <c r="N366" s="13"/>
      <c r="O366" s="13"/>
      <c r="P366" s="13"/>
      <c r="Q366" s="13"/>
      <c r="R366" s="175"/>
      <c r="S366" s="13"/>
      <c r="T366" s="13"/>
      <c r="U366" s="174" t="s">
        <v>2051</v>
      </c>
      <c r="V366" s="13"/>
      <c r="W366" s="13"/>
      <c r="X366" s="13"/>
      <c r="Y366" s="13"/>
      <c r="Z366" s="13"/>
      <c r="AA366" s="13"/>
      <c r="AB366" s="13"/>
      <c r="AC366" s="13"/>
      <c r="AD366" s="13"/>
      <c r="AE366" s="20"/>
      <c r="AF366" s="172" t="s">
        <v>575</v>
      </c>
      <c r="AG366" t="s">
        <v>869</v>
      </c>
      <c r="AH366" t="s">
        <v>870</v>
      </c>
      <c r="AI366" s="1" t="s">
        <v>827</v>
      </c>
      <c r="AJ366" s="1" t="s">
        <v>823</v>
      </c>
      <c r="AK366" s="1" t="s">
        <v>824</v>
      </c>
      <c r="AL366" s="1" t="s">
        <v>728</v>
      </c>
      <c r="AM366" s="1"/>
      <c r="AN366" s="1"/>
      <c r="AO366" s="1"/>
      <c r="AP366" s="182"/>
    </row>
    <row r="367" spans="1:42" x14ac:dyDescent="0.3">
      <c r="A367" s="171">
        <v>366</v>
      </c>
      <c r="B367" t="s">
        <v>867</v>
      </c>
      <c r="C367" t="s">
        <v>868</v>
      </c>
      <c r="D367" s="16" t="s">
        <v>581</v>
      </c>
      <c r="E367" s="16" t="s">
        <v>522</v>
      </c>
      <c r="F367" s="2" t="s">
        <v>144</v>
      </c>
      <c r="G367" s="2" t="s">
        <v>435</v>
      </c>
      <c r="H367" s="2" t="s">
        <v>547</v>
      </c>
      <c r="I367" s="12"/>
      <c r="J367" s="13"/>
      <c r="K367" s="180"/>
      <c r="L367" s="13"/>
      <c r="M367" s="13"/>
      <c r="N367" s="13"/>
      <c r="O367" s="13"/>
      <c r="P367" s="13"/>
      <c r="Q367" s="13"/>
      <c r="R367" s="175"/>
      <c r="S367" s="13"/>
      <c r="T367" s="13"/>
      <c r="U367" s="174" t="s">
        <v>2051</v>
      </c>
      <c r="V367" s="13"/>
      <c r="W367" s="13"/>
      <c r="X367" s="13"/>
      <c r="Y367" s="13"/>
      <c r="Z367" s="13"/>
      <c r="AA367" s="13"/>
      <c r="AB367" s="13"/>
      <c r="AC367" s="13"/>
      <c r="AD367" s="13"/>
      <c r="AE367" s="20"/>
      <c r="AF367" s="172" t="s">
        <v>575</v>
      </c>
      <c r="AG367" t="s">
        <v>869</v>
      </c>
      <c r="AH367" t="s">
        <v>870</v>
      </c>
      <c r="AI367" s="1" t="s">
        <v>827</v>
      </c>
      <c r="AJ367" s="1" t="s">
        <v>825</v>
      </c>
      <c r="AK367" s="1" t="s">
        <v>826</v>
      </c>
      <c r="AL367" s="1" t="s">
        <v>728</v>
      </c>
      <c r="AM367" s="1"/>
      <c r="AN367" s="1"/>
      <c r="AO367" s="1"/>
      <c r="AP367" s="182"/>
    </row>
    <row r="368" spans="1:42" x14ac:dyDescent="0.3">
      <c r="A368" s="171">
        <v>367</v>
      </c>
      <c r="B368" t="s">
        <v>867</v>
      </c>
      <c r="C368" t="s">
        <v>868</v>
      </c>
      <c r="D368" s="16" t="s">
        <v>581</v>
      </c>
      <c r="E368" s="16" t="s">
        <v>522</v>
      </c>
      <c r="F368" s="16" t="s">
        <v>154</v>
      </c>
      <c r="G368" s="16" t="s">
        <v>402</v>
      </c>
      <c r="H368" s="2" t="s">
        <v>547</v>
      </c>
      <c r="I368" s="12"/>
      <c r="J368" s="13"/>
      <c r="K368" s="180"/>
      <c r="L368" s="13"/>
      <c r="M368" s="13"/>
      <c r="N368" s="13"/>
      <c r="O368" s="13"/>
      <c r="P368" s="13"/>
      <c r="Q368" s="13"/>
      <c r="R368" s="175"/>
      <c r="S368" s="13"/>
      <c r="T368" s="13"/>
      <c r="U368" s="174" t="s">
        <v>2051</v>
      </c>
      <c r="V368" s="13"/>
      <c r="W368" s="13"/>
      <c r="X368" s="13"/>
      <c r="Y368" s="13"/>
      <c r="Z368" s="13"/>
      <c r="AA368" s="13"/>
      <c r="AB368" s="13"/>
      <c r="AC368" s="13"/>
      <c r="AD368" s="13"/>
      <c r="AE368" s="20"/>
      <c r="AF368" s="172" t="s">
        <v>575</v>
      </c>
      <c r="AG368" t="s">
        <v>869</v>
      </c>
      <c r="AH368" t="s">
        <v>870</v>
      </c>
      <c r="AI368" s="1" t="s">
        <v>828</v>
      </c>
      <c r="AJ368" s="1" t="s">
        <v>819</v>
      </c>
      <c r="AK368" s="1" t="s">
        <v>820</v>
      </c>
      <c r="AL368" s="1" t="s">
        <v>709</v>
      </c>
      <c r="AM368" s="35"/>
      <c r="AN368" s="1"/>
      <c r="AO368" s="1"/>
      <c r="AP368" s="182"/>
    </row>
    <row r="369" spans="1:42" x14ac:dyDescent="0.3">
      <c r="A369" s="171">
        <v>368</v>
      </c>
      <c r="B369" t="s">
        <v>867</v>
      </c>
      <c r="C369" t="s">
        <v>868</v>
      </c>
      <c r="D369" s="16" t="s">
        <v>581</v>
      </c>
      <c r="E369" s="16" t="s">
        <v>522</v>
      </c>
      <c r="F369" s="16" t="s">
        <v>156</v>
      </c>
      <c r="G369" s="16" t="s">
        <v>402</v>
      </c>
      <c r="H369" s="2" t="s">
        <v>547</v>
      </c>
      <c r="I369" s="18"/>
      <c r="J369" s="19"/>
      <c r="K369" s="178"/>
      <c r="L369" s="19"/>
      <c r="M369" s="19"/>
      <c r="N369" s="19"/>
      <c r="O369" s="19"/>
      <c r="P369" s="19"/>
      <c r="Q369" s="19"/>
      <c r="R369" s="173"/>
      <c r="S369" s="19"/>
      <c r="T369" s="19"/>
      <c r="U369" s="174" t="s">
        <v>2051</v>
      </c>
      <c r="V369" s="19"/>
      <c r="W369" s="19"/>
      <c r="X369" s="19"/>
      <c r="Y369" s="19"/>
      <c r="Z369" s="19"/>
      <c r="AA369" s="19"/>
      <c r="AB369" s="19"/>
      <c r="AC369" s="19"/>
      <c r="AD369" s="19"/>
      <c r="AE369" s="21"/>
      <c r="AF369" s="172" t="s">
        <v>575</v>
      </c>
      <c r="AG369" t="s">
        <v>869</v>
      </c>
      <c r="AH369" t="s">
        <v>870</v>
      </c>
      <c r="AI369" s="1" t="s">
        <v>828</v>
      </c>
      <c r="AJ369" s="1" t="s">
        <v>821</v>
      </c>
      <c r="AK369" s="1" t="s">
        <v>822</v>
      </c>
      <c r="AL369" s="1" t="s">
        <v>709</v>
      </c>
      <c r="AM369" s="35"/>
      <c r="AN369" s="1"/>
      <c r="AO369" s="1"/>
      <c r="AP369" s="182"/>
    </row>
    <row r="370" spans="1:42" x14ac:dyDescent="0.3">
      <c r="A370" s="171">
        <v>369</v>
      </c>
      <c r="B370" t="s">
        <v>867</v>
      </c>
      <c r="C370" t="s">
        <v>868</v>
      </c>
      <c r="D370" s="16" t="s">
        <v>581</v>
      </c>
      <c r="E370" s="16" t="s">
        <v>522</v>
      </c>
      <c r="F370" s="2" t="s">
        <v>120</v>
      </c>
      <c r="G370" s="2" t="s">
        <v>435</v>
      </c>
      <c r="H370" s="2" t="s">
        <v>547</v>
      </c>
      <c r="I370" s="12"/>
      <c r="J370" s="13"/>
      <c r="K370" s="180"/>
      <c r="L370" s="13"/>
      <c r="M370" s="13"/>
      <c r="N370" s="13"/>
      <c r="O370" s="13"/>
      <c r="P370" s="13"/>
      <c r="Q370" s="13"/>
      <c r="R370" s="175"/>
      <c r="S370" s="13"/>
      <c r="T370" s="13"/>
      <c r="U370" s="174" t="s">
        <v>2051</v>
      </c>
      <c r="V370" s="13"/>
      <c r="W370" s="13"/>
      <c r="X370" s="13"/>
      <c r="Y370" s="13"/>
      <c r="Z370" s="13"/>
      <c r="AA370" s="13"/>
      <c r="AB370" s="13"/>
      <c r="AC370" s="13"/>
      <c r="AD370" s="13"/>
      <c r="AE370" s="20"/>
      <c r="AF370" s="172" t="s">
        <v>575</v>
      </c>
      <c r="AG370" t="s">
        <v>869</v>
      </c>
      <c r="AH370" t="s">
        <v>870</v>
      </c>
      <c r="AI370" s="1" t="s">
        <v>828</v>
      </c>
      <c r="AJ370" s="1" t="s">
        <v>823</v>
      </c>
      <c r="AK370" s="1" t="s">
        <v>824</v>
      </c>
      <c r="AL370" s="1" t="s">
        <v>709</v>
      </c>
      <c r="AM370" s="1"/>
      <c r="AN370" s="1"/>
      <c r="AO370" s="1"/>
      <c r="AP370" s="182"/>
    </row>
    <row r="371" spans="1:42" x14ac:dyDescent="0.3">
      <c r="A371" s="171">
        <v>370</v>
      </c>
      <c r="B371" t="s">
        <v>867</v>
      </c>
      <c r="C371" t="s">
        <v>868</v>
      </c>
      <c r="D371" s="16" t="s">
        <v>581</v>
      </c>
      <c r="E371" s="16" t="s">
        <v>522</v>
      </c>
      <c r="F371" s="2" t="s">
        <v>129</v>
      </c>
      <c r="G371" s="2" t="s">
        <v>518</v>
      </c>
      <c r="H371" s="2" t="s">
        <v>547</v>
      </c>
      <c r="I371" s="18"/>
      <c r="J371" s="19"/>
      <c r="K371" s="178"/>
      <c r="L371" s="19"/>
      <c r="M371" s="19"/>
      <c r="N371" s="19"/>
      <c r="O371" s="19"/>
      <c r="P371" s="19"/>
      <c r="Q371" s="19"/>
      <c r="R371" s="173"/>
      <c r="S371" s="19"/>
      <c r="T371" s="19"/>
      <c r="U371" s="174" t="s">
        <v>2051</v>
      </c>
      <c r="V371" s="19"/>
      <c r="W371" s="19"/>
      <c r="X371" s="19"/>
      <c r="Y371" s="19"/>
      <c r="Z371" s="19"/>
      <c r="AA371" s="19"/>
      <c r="AB371" s="19"/>
      <c r="AC371" s="19"/>
      <c r="AD371" s="19"/>
      <c r="AE371" s="21"/>
      <c r="AF371" s="172" t="s">
        <v>575</v>
      </c>
      <c r="AG371" t="s">
        <v>869</v>
      </c>
      <c r="AH371" t="s">
        <v>870</v>
      </c>
      <c r="AI371" s="1" t="s">
        <v>828</v>
      </c>
      <c r="AJ371" s="1" t="s">
        <v>825</v>
      </c>
      <c r="AK371" s="1" t="s">
        <v>826</v>
      </c>
      <c r="AL371" s="1" t="s">
        <v>709</v>
      </c>
      <c r="AM371" s="1"/>
      <c r="AN371" s="1"/>
      <c r="AO371" s="1"/>
      <c r="AP371" s="182"/>
    </row>
    <row r="372" spans="1:42" x14ac:dyDescent="0.3">
      <c r="A372" s="171">
        <v>371</v>
      </c>
      <c r="B372" t="s">
        <v>867</v>
      </c>
      <c r="C372" t="s">
        <v>868</v>
      </c>
      <c r="D372" s="16" t="s">
        <v>581</v>
      </c>
      <c r="E372" s="16" t="s">
        <v>522</v>
      </c>
      <c r="F372" s="2" t="s">
        <v>137</v>
      </c>
      <c r="G372" s="2" t="s">
        <v>518</v>
      </c>
      <c r="H372" s="2" t="s">
        <v>547</v>
      </c>
      <c r="I372" s="18"/>
      <c r="J372" s="19"/>
      <c r="K372" s="178"/>
      <c r="L372" s="19"/>
      <c r="M372" s="19"/>
      <c r="N372" s="19"/>
      <c r="O372" s="19"/>
      <c r="P372" s="19"/>
      <c r="Q372" s="19"/>
      <c r="R372" s="173"/>
      <c r="S372" s="19"/>
      <c r="T372" s="19"/>
      <c r="U372" s="174" t="s">
        <v>2051</v>
      </c>
      <c r="V372" s="19"/>
      <c r="W372" s="19"/>
      <c r="X372" s="19"/>
      <c r="Y372" s="19"/>
      <c r="Z372" s="19"/>
      <c r="AA372" s="19"/>
      <c r="AB372" s="19"/>
      <c r="AC372" s="19"/>
      <c r="AD372" s="19"/>
      <c r="AE372" s="21"/>
      <c r="AF372" s="172" t="s">
        <v>575</v>
      </c>
      <c r="AG372" t="s">
        <v>869</v>
      </c>
      <c r="AH372" t="s">
        <v>870</v>
      </c>
      <c r="AI372" s="1" t="s">
        <v>829</v>
      </c>
      <c r="AJ372" s="1" t="s">
        <v>819</v>
      </c>
      <c r="AK372" s="1" t="s">
        <v>820</v>
      </c>
      <c r="AL372" s="1" t="s">
        <v>730</v>
      </c>
      <c r="AM372" s="35"/>
      <c r="AN372" s="1"/>
      <c r="AO372" s="1"/>
      <c r="AP372" s="182"/>
    </row>
    <row r="373" spans="1:42" x14ac:dyDescent="0.3">
      <c r="A373" s="171">
        <v>372</v>
      </c>
      <c r="B373" t="s">
        <v>867</v>
      </c>
      <c r="C373" t="s">
        <v>868</v>
      </c>
      <c r="D373" s="16" t="s">
        <v>581</v>
      </c>
      <c r="E373" s="16" t="s">
        <v>522</v>
      </c>
      <c r="F373" s="2" t="s">
        <v>161</v>
      </c>
      <c r="G373" s="2" t="s">
        <v>402</v>
      </c>
      <c r="H373" s="2" t="s">
        <v>547</v>
      </c>
      <c r="I373" s="12"/>
      <c r="J373" s="13"/>
      <c r="K373" s="180"/>
      <c r="L373" s="13"/>
      <c r="M373" s="13"/>
      <c r="N373" s="13"/>
      <c r="O373" s="13"/>
      <c r="P373" s="13"/>
      <c r="Q373" s="13"/>
      <c r="R373" s="175"/>
      <c r="S373" s="13"/>
      <c r="T373" s="13"/>
      <c r="U373" s="174" t="s">
        <v>2051</v>
      </c>
      <c r="V373" s="13"/>
      <c r="W373" s="13"/>
      <c r="X373" s="13"/>
      <c r="Y373" s="13"/>
      <c r="Z373" s="13"/>
      <c r="AA373" s="13"/>
      <c r="AB373" s="13"/>
      <c r="AC373" s="13"/>
      <c r="AD373" s="13"/>
      <c r="AE373" s="20"/>
      <c r="AF373" s="172" t="s">
        <v>575</v>
      </c>
      <c r="AG373" t="s">
        <v>869</v>
      </c>
      <c r="AH373" t="s">
        <v>870</v>
      </c>
      <c r="AI373" s="1" t="s">
        <v>829</v>
      </c>
      <c r="AJ373" s="1" t="s">
        <v>821</v>
      </c>
      <c r="AK373" s="1" t="s">
        <v>822</v>
      </c>
      <c r="AL373" s="1" t="s">
        <v>730</v>
      </c>
      <c r="AM373" s="35"/>
      <c r="AN373" s="1"/>
      <c r="AO373" s="1"/>
      <c r="AP373" s="182"/>
    </row>
    <row r="374" spans="1:42" x14ac:dyDescent="0.3">
      <c r="A374" s="171">
        <v>373</v>
      </c>
      <c r="B374" t="s">
        <v>867</v>
      </c>
      <c r="C374" t="s">
        <v>868</v>
      </c>
      <c r="D374" s="16" t="s">
        <v>581</v>
      </c>
      <c r="E374" s="16" t="s">
        <v>522</v>
      </c>
      <c r="F374" s="2" t="s">
        <v>163</v>
      </c>
      <c r="G374" s="2" t="s">
        <v>435</v>
      </c>
      <c r="U374" s="174" t="s">
        <v>2051</v>
      </c>
      <c r="AF374" s="172" t="s">
        <v>575</v>
      </c>
      <c r="AG374" t="s">
        <v>869</v>
      </c>
      <c r="AH374" t="s">
        <v>870</v>
      </c>
      <c r="AI374" s="1" t="s">
        <v>829</v>
      </c>
      <c r="AJ374" s="1" t="s">
        <v>823</v>
      </c>
      <c r="AK374" s="1" t="s">
        <v>824</v>
      </c>
      <c r="AL374" s="1" t="s">
        <v>730</v>
      </c>
      <c r="AM374" s="35"/>
      <c r="AN374" s="1"/>
      <c r="AO374" s="1"/>
      <c r="AP374" s="182"/>
    </row>
    <row r="375" spans="1:42" x14ac:dyDescent="0.3">
      <c r="A375" s="171">
        <v>374</v>
      </c>
      <c r="B375" t="s">
        <v>867</v>
      </c>
      <c r="C375" t="s">
        <v>868</v>
      </c>
      <c r="D375" s="16" t="s">
        <v>581</v>
      </c>
      <c r="E375" s="16" t="s">
        <v>522</v>
      </c>
      <c r="F375" s="2" t="s">
        <v>165</v>
      </c>
      <c r="G375" s="2" t="s">
        <v>518</v>
      </c>
      <c r="U375" s="174" t="s">
        <v>2051</v>
      </c>
      <c r="AF375" s="172" t="s">
        <v>575</v>
      </c>
      <c r="AG375" t="s">
        <v>869</v>
      </c>
      <c r="AH375" t="s">
        <v>870</v>
      </c>
      <c r="AI375" s="1" t="s">
        <v>829</v>
      </c>
      <c r="AJ375" s="1" t="s">
        <v>825</v>
      </c>
      <c r="AK375" s="1" t="s">
        <v>826</v>
      </c>
      <c r="AL375" s="1" t="s">
        <v>730</v>
      </c>
      <c r="AM375" s="35"/>
      <c r="AN375" s="1"/>
      <c r="AO375" s="1"/>
      <c r="AP375" s="182"/>
    </row>
    <row r="376" spans="1:42" x14ac:dyDescent="0.3">
      <c r="A376" s="171">
        <v>375</v>
      </c>
      <c r="B376" t="s">
        <v>867</v>
      </c>
      <c r="C376" t="s">
        <v>868</v>
      </c>
      <c r="D376" s="16" t="s">
        <v>581</v>
      </c>
      <c r="E376" s="16" t="s">
        <v>522</v>
      </c>
      <c r="F376" s="2" t="s">
        <v>167</v>
      </c>
      <c r="G376" s="2" t="s">
        <v>435</v>
      </c>
      <c r="U376" s="174" t="s">
        <v>2051</v>
      </c>
      <c r="AF376" s="172" t="s">
        <v>575</v>
      </c>
      <c r="AG376" t="s">
        <v>869</v>
      </c>
      <c r="AH376" t="s">
        <v>870</v>
      </c>
      <c r="AI376" s="1" t="s">
        <v>830</v>
      </c>
      <c r="AJ376" s="1" t="s">
        <v>819</v>
      </c>
      <c r="AK376" s="1" t="s">
        <v>820</v>
      </c>
      <c r="AL376" s="1" t="s">
        <v>732</v>
      </c>
      <c r="AM376" s="35"/>
      <c r="AN376" s="1"/>
      <c r="AO376" s="1"/>
      <c r="AP376" s="182"/>
    </row>
    <row r="377" spans="1:42" x14ac:dyDescent="0.3">
      <c r="A377" s="171">
        <v>376</v>
      </c>
      <c r="B377" t="s">
        <v>867</v>
      </c>
      <c r="C377" t="s">
        <v>868</v>
      </c>
      <c r="D377" s="16" t="s">
        <v>581</v>
      </c>
      <c r="E377" s="16" t="s">
        <v>522</v>
      </c>
      <c r="F377" s="2" t="s">
        <v>183</v>
      </c>
      <c r="G377" s="2" t="s">
        <v>435</v>
      </c>
      <c r="U377" s="174" t="s">
        <v>2051</v>
      </c>
      <c r="AF377" s="172" t="s">
        <v>575</v>
      </c>
      <c r="AG377" t="s">
        <v>869</v>
      </c>
      <c r="AH377" t="s">
        <v>870</v>
      </c>
      <c r="AI377" s="1" t="s">
        <v>830</v>
      </c>
      <c r="AJ377" s="1" t="s">
        <v>821</v>
      </c>
      <c r="AK377" s="1" t="s">
        <v>822</v>
      </c>
      <c r="AL377" s="1" t="s">
        <v>732</v>
      </c>
      <c r="AM377" s="35"/>
      <c r="AN377" s="1"/>
      <c r="AO377" s="1"/>
      <c r="AP377" s="182"/>
    </row>
    <row r="378" spans="1:42" x14ac:dyDescent="0.3">
      <c r="A378" s="171">
        <v>377</v>
      </c>
      <c r="B378" t="s">
        <v>867</v>
      </c>
      <c r="C378" t="s">
        <v>868</v>
      </c>
      <c r="D378" s="16" t="s">
        <v>581</v>
      </c>
      <c r="E378" s="16" t="s">
        <v>522</v>
      </c>
      <c r="F378" s="2" t="s">
        <v>133</v>
      </c>
      <c r="G378" s="2" t="s">
        <v>518</v>
      </c>
      <c r="U378" s="174" t="s">
        <v>2051</v>
      </c>
      <c r="AF378" s="172" t="s">
        <v>575</v>
      </c>
      <c r="AG378" t="s">
        <v>869</v>
      </c>
      <c r="AH378" t="s">
        <v>870</v>
      </c>
      <c r="AI378" s="1" t="s">
        <v>830</v>
      </c>
      <c r="AJ378" s="1" t="s">
        <v>823</v>
      </c>
      <c r="AK378" s="1" t="s">
        <v>824</v>
      </c>
      <c r="AL378" s="1" t="s">
        <v>732</v>
      </c>
      <c r="AM378" s="35"/>
      <c r="AN378" s="1"/>
      <c r="AO378" s="1"/>
      <c r="AP378" s="182"/>
    </row>
    <row r="379" spans="1:42" x14ac:dyDescent="0.3">
      <c r="A379" s="171">
        <v>378</v>
      </c>
      <c r="B379" t="s">
        <v>867</v>
      </c>
      <c r="C379" t="s">
        <v>868</v>
      </c>
      <c r="D379" s="16" t="s">
        <v>581</v>
      </c>
      <c r="E379" s="16" t="s">
        <v>522</v>
      </c>
      <c r="U379" s="174" t="s">
        <v>2051</v>
      </c>
      <c r="AF379" s="172" t="s">
        <v>575</v>
      </c>
      <c r="AG379" t="s">
        <v>869</v>
      </c>
      <c r="AH379" t="s">
        <v>870</v>
      </c>
      <c r="AI379" s="1" t="s">
        <v>830</v>
      </c>
      <c r="AJ379" s="1" t="s">
        <v>825</v>
      </c>
      <c r="AK379" s="1" t="s">
        <v>826</v>
      </c>
      <c r="AL379" s="1" t="s">
        <v>732</v>
      </c>
      <c r="AM379" s="35"/>
      <c r="AN379" s="1"/>
      <c r="AO379" s="1"/>
      <c r="AP379" s="182"/>
    </row>
    <row r="380" spans="1:42" x14ac:dyDescent="0.3">
      <c r="A380" s="171">
        <v>379</v>
      </c>
      <c r="B380" t="s">
        <v>867</v>
      </c>
      <c r="C380" t="s">
        <v>868</v>
      </c>
      <c r="D380" s="16" t="s">
        <v>581</v>
      </c>
      <c r="E380" s="16" t="s">
        <v>522</v>
      </c>
      <c r="U380" s="174" t="s">
        <v>2051</v>
      </c>
      <c r="AF380" s="172" t="s">
        <v>575</v>
      </c>
      <c r="AG380" t="s">
        <v>869</v>
      </c>
      <c r="AH380" t="s">
        <v>870</v>
      </c>
      <c r="AI380" s="1" t="s">
        <v>831</v>
      </c>
      <c r="AJ380" s="1" t="s">
        <v>819</v>
      </c>
      <c r="AK380" s="1" t="s">
        <v>820</v>
      </c>
      <c r="AL380" s="1" t="s">
        <v>734</v>
      </c>
      <c r="AM380" s="35"/>
      <c r="AN380" s="1"/>
      <c r="AO380" s="1"/>
      <c r="AP380" s="182"/>
    </row>
    <row r="381" spans="1:42" x14ac:dyDescent="0.3">
      <c r="A381" s="171">
        <v>380</v>
      </c>
      <c r="B381" t="s">
        <v>867</v>
      </c>
      <c r="C381" t="s">
        <v>868</v>
      </c>
      <c r="D381" s="16" t="s">
        <v>581</v>
      </c>
      <c r="E381" s="16" t="s">
        <v>522</v>
      </c>
      <c r="U381" s="174" t="s">
        <v>2051</v>
      </c>
      <c r="AF381" s="172" t="s">
        <v>575</v>
      </c>
      <c r="AG381" t="s">
        <v>869</v>
      </c>
      <c r="AH381" t="s">
        <v>870</v>
      </c>
      <c r="AI381" s="1" t="s">
        <v>831</v>
      </c>
      <c r="AJ381" s="1" t="s">
        <v>821</v>
      </c>
      <c r="AK381" s="1" t="s">
        <v>822</v>
      </c>
      <c r="AL381" s="1" t="s">
        <v>734</v>
      </c>
      <c r="AM381" s="35"/>
      <c r="AN381" s="1"/>
      <c r="AO381" s="1"/>
      <c r="AP381" s="182"/>
    </row>
    <row r="382" spans="1:42" x14ac:dyDescent="0.3">
      <c r="A382" s="171">
        <v>381</v>
      </c>
      <c r="B382" t="s">
        <v>867</v>
      </c>
      <c r="C382" t="s">
        <v>868</v>
      </c>
      <c r="D382" s="16" t="s">
        <v>581</v>
      </c>
      <c r="E382" s="16" t="s">
        <v>522</v>
      </c>
      <c r="U382" s="174" t="s">
        <v>2051</v>
      </c>
      <c r="AF382" s="172" t="s">
        <v>575</v>
      </c>
      <c r="AG382" t="s">
        <v>869</v>
      </c>
      <c r="AH382" t="s">
        <v>870</v>
      </c>
      <c r="AI382" s="1" t="s">
        <v>831</v>
      </c>
      <c r="AJ382" s="1" t="s">
        <v>823</v>
      </c>
      <c r="AK382" s="1" t="s">
        <v>824</v>
      </c>
      <c r="AL382" s="1" t="s">
        <v>734</v>
      </c>
      <c r="AM382" s="1"/>
      <c r="AN382" s="1"/>
      <c r="AO382" s="1"/>
      <c r="AP382" s="182"/>
    </row>
    <row r="383" spans="1:42" x14ac:dyDescent="0.3">
      <c r="A383" s="171">
        <v>382</v>
      </c>
      <c r="B383" t="s">
        <v>867</v>
      </c>
      <c r="C383" t="s">
        <v>868</v>
      </c>
      <c r="D383" s="16" t="s">
        <v>581</v>
      </c>
      <c r="E383" s="16" t="s">
        <v>522</v>
      </c>
      <c r="U383" s="174" t="s">
        <v>2051</v>
      </c>
      <c r="AF383" s="172" t="s">
        <v>575</v>
      </c>
      <c r="AG383" t="s">
        <v>869</v>
      </c>
      <c r="AH383" t="s">
        <v>870</v>
      </c>
      <c r="AI383" s="1" t="s">
        <v>831</v>
      </c>
      <c r="AJ383" s="1" t="s">
        <v>825</v>
      </c>
      <c r="AK383" s="1" t="s">
        <v>826</v>
      </c>
      <c r="AL383" s="1" t="s">
        <v>734</v>
      </c>
      <c r="AM383" s="1"/>
      <c r="AN383" s="1"/>
      <c r="AO383" s="1"/>
      <c r="AP383" s="182"/>
    </row>
    <row r="384" spans="1:42" x14ac:dyDescent="0.3">
      <c r="A384" s="171">
        <v>383</v>
      </c>
      <c r="B384" t="s">
        <v>867</v>
      </c>
      <c r="C384" t="s">
        <v>868</v>
      </c>
      <c r="D384" s="16" t="s">
        <v>581</v>
      </c>
      <c r="E384" s="16" t="s">
        <v>522</v>
      </c>
      <c r="U384" s="174" t="s">
        <v>2051</v>
      </c>
      <c r="AF384" s="172" t="s">
        <v>575</v>
      </c>
      <c r="AG384" t="s">
        <v>869</v>
      </c>
      <c r="AH384" t="s">
        <v>870</v>
      </c>
      <c r="AI384" s="1" t="s">
        <v>832</v>
      </c>
      <c r="AJ384" s="1" t="s">
        <v>819</v>
      </c>
      <c r="AK384" s="1" t="s">
        <v>820</v>
      </c>
      <c r="AL384" s="1" t="s">
        <v>717</v>
      </c>
      <c r="AM384" s="35"/>
      <c r="AN384" s="1"/>
      <c r="AO384" s="1"/>
      <c r="AP384" s="182"/>
    </row>
    <row r="385" spans="1:42" x14ac:dyDescent="0.3">
      <c r="A385" s="171">
        <v>384</v>
      </c>
      <c r="B385" t="s">
        <v>867</v>
      </c>
      <c r="C385" t="s">
        <v>868</v>
      </c>
      <c r="D385" s="16" t="s">
        <v>581</v>
      </c>
      <c r="E385" s="16" t="s">
        <v>522</v>
      </c>
      <c r="U385" s="174" t="s">
        <v>2051</v>
      </c>
      <c r="AF385" s="172" t="s">
        <v>575</v>
      </c>
      <c r="AG385" t="s">
        <v>869</v>
      </c>
      <c r="AH385" t="s">
        <v>870</v>
      </c>
      <c r="AI385" s="1" t="s">
        <v>832</v>
      </c>
      <c r="AJ385" s="1" t="s">
        <v>821</v>
      </c>
      <c r="AK385" s="1" t="s">
        <v>822</v>
      </c>
      <c r="AL385" s="1" t="s">
        <v>717</v>
      </c>
      <c r="AM385" s="35"/>
      <c r="AN385" s="1"/>
      <c r="AO385" s="1"/>
      <c r="AP385" s="182"/>
    </row>
    <row r="386" spans="1:42" x14ac:dyDescent="0.3">
      <c r="A386" s="171">
        <v>385</v>
      </c>
      <c r="B386" t="s">
        <v>867</v>
      </c>
      <c r="C386" t="s">
        <v>868</v>
      </c>
      <c r="D386" s="16" t="s">
        <v>581</v>
      </c>
      <c r="E386" s="16" t="s">
        <v>522</v>
      </c>
      <c r="U386" s="174" t="s">
        <v>2051</v>
      </c>
      <c r="AF386" s="172" t="s">
        <v>575</v>
      </c>
      <c r="AG386" t="s">
        <v>869</v>
      </c>
      <c r="AH386" t="s">
        <v>870</v>
      </c>
      <c r="AI386" s="1" t="s">
        <v>832</v>
      </c>
      <c r="AJ386" s="1" t="s">
        <v>823</v>
      </c>
      <c r="AK386" s="1" t="s">
        <v>824</v>
      </c>
      <c r="AL386" s="1" t="s">
        <v>717</v>
      </c>
      <c r="AM386" s="1"/>
      <c r="AN386" s="1"/>
      <c r="AO386" s="1"/>
      <c r="AP386" s="182"/>
    </row>
    <row r="387" spans="1:42" x14ac:dyDescent="0.3">
      <c r="A387" s="171">
        <v>386</v>
      </c>
      <c r="B387" t="s">
        <v>867</v>
      </c>
      <c r="C387" t="s">
        <v>868</v>
      </c>
      <c r="D387" s="16" t="s">
        <v>581</v>
      </c>
      <c r="E387" s="16" t="s">
        <v>522</v>
      </c>
      <c r="U387" s="174" t="s">
        <v>2051</v>
      </c>
      <c r="AF387" s="172" t="s">
        <v>575</v>
      </c>
      <c r="AG387" t="s">
        <v>869</v>
      </c>
      <c r="AH387" t="s">
        <v>870</v>
      </c>
      <c r="AI387" s="1" t="s">
        <v>832</v>
      </c>
      <c r="AJ387" s="1" t="s">
        <v>825</v>
      </c>
      <c r="AK387" s="1" t="s">
        <v>826</v>
      </c>
      <c r="AL387" s="1" t="s">
        <v>717</v>
      </c>
      <c r="AM387" s="1"/>
      <c r="AN387" s="1"/>
      <c r="AO387" s="1"/>
      <c r="AP387" s="182"/>
    </row>
    <row r="388" spans="1:42" x14ac:dyDescent="0.3">
      <c r="A388" s="171">
        <v>387</v>
      </c>
      <c r="B388" t="s">
        <v>867</v>
      </c>
      <c r="C388" t="s">
        <v>868</v>
      </c>
      <c r="D388" s="16" t="s">
        <v>581</v>
      </c>
      <c r="E388" s="16" t="s">
        <v>522</v>
      </c>
      <c r="U388" s="174" t="s">
        <v>2051</v>
      </c>
      <c r="AF388" s="172" t="s">
        <v>575</v>
      </c>
      <c r="AG388" t="s">
        <v>869</v>
      </c>
      <c r="AH388" t="s">
        <v>870</v>
      </c>
      <c r="AI388" s="1" t="s">
        <v>833</v>
      </c>
      <c r="AJ388" s="1" t="s">
        <v>819</v>
      </c>
      <c r="AK388" s="1" t="s">
        <v>820</v>
      </c>
      <c r="AL388" s="1" t="s">
        <v>719</v>
      </c>
      <c r="AM388" s="35"/>
      <c r="AN388" s="1"/>
      <c r="AO388" s="1"/>
      <c r="AP388" s="182"/>
    </row>
    <row r="389" spans="1:42" x14ac:dyDescent="0.3">
      <c r="A389" s="171">
        <v>388</v>
      </c>
      <c r="B389" t="s">
        <v>867</v>
      </c>
      <c r="C389" t="s">
        <v>868</v>
      </c>
      <c r="D389" s="16" t="s">
        <v>581</v>
      </c>
      <c r="E389" s="16" t="s">
        <v>522</v>
      </c>
      <c r="U389" s="174" t="s">
        <v>2051</v>
      </c>
      <c r="AF389" s="172" t="s">
        <v>575</v>
      </c>
      <c r="AG389" t="s">
        <v>869</v>
      </c>
      <c r="AH389" t="s">
        <v>870</v>
      </c>
      <c r="AI389" s="1" t="s">
        <v>833</v>
      </c>
      <c r="AJ389" s="1" t="s">
        <v>821</v>
      </c>
      <c r="AK389" s="1" t="s">
        <v>822</v>
      </c>
      <c r="AL389" s="1" t="s">
        <v>719</v>
      </c>
      <c r="AM389" s="35"/>
      <c r="AN389" s="1"/>
      <c r="AO389" s="1"/>
      <c r="AP389" s="182"/>
    </row>
    <row r="390" spans="1:42" x14ac:dyDescent="0.3">
      <c r="A390" s="171">
        <v>389</v>
      </c>
      <c r="B390" t="s">
        <v>867</v>
      </c>
      <c r="C390" t="s">
        <v>868</v>
      </c>
      <c r="D390" s="16" t="s">
        <v>581</v>
      </c>
      <c r="E390" s="16" t="s">
        <v>522</v>
      </c>
      <c r="U390" s="174" t="s">
        <v>2051</v>
      </c>
      <c r="AF390" s="172" t="s">
        <v>575</v>
      </c>
      <c r="AG390" t="s">
        <v>869</v>
      </c>
      <c r="AH390" t="s">
        <v>870</v>
      </c>
      <c r="AI390" s="1" t="s">
        <v>833</v>
      </c>
      <c r="AJ390" s="1" t="s">
        <v>823</v>
      </c>
      <c r="AK390" s="1" t="s">
        <v>824</v>
      </c>
      <c r="AL390" s="1" t="s">
        <v>719</v>
      </c>
      <c r="AM390" s="1"/>
      <c r="AN390" s="1"/>
      <c r="AO390" s="1"/>
      <c r="AP390" s="182"/>
    </row>
    <row r="391" spans="1:42" x14ac:dyDescent="0.3">
      <c r="A391" s="171">
        <v>390</v>
      </c>
      <c r="B391" t="s">
        <v>867</v>
      </c>
      <c r="C391" t="s">
        <v>868</v>
      </c>
      <c r="D391" s="16" t="s">
        <v>581</v>
      </c>
      <c r="E391" s="16" t="s">
        <v>522</v>
      </c>
      <c r="U391" s="174" t="s">
        <v>2051</v>
      </c>
      <c r="AF391" s="172" t="s">
        <v>575</v>
      </c>
      <c r="AG391" t="s">
        <v>869</v>
      </c>
      <c r="AH391" t="s">
        <v>870</v>
      </c>
      <c r="AI391" s="1" t="s">
        <v>833</v>
      </c>
      <c r="AJ391" s="1" t="s">
        <v>825</v>
      </c>
      <c r="AK391" s="1" t="s">
        <v>826</v>
      </c>
      <c r="AL391" s="1" t="s">
        <v>719</v>
      </c>
      <c r="AM391" s="1"/>
      <c r="AN391" s="1"/>
      <c r="AO391" s="1"/>
      <c r="AP391" s="182"/>
    </row>
    <row r="392" spans="1:42" x14ac:dyDescent="0.3">
      <c r="A392" s="171">
        <v>391</v>
      </c>
      <c r="B392" t="s">
        <v>867</v>
      </c>
      <c r="C392" t="s">
        <v>868</v>
      </c>
      <c r="D392" s="16" t="s">
        <v>581</v>
      </c>
      <c r="E392" s="16" t="s">
        <v>522</v>
      </c>
      <c r="U392" s="174" t="s">
        <v>2051</v>
      </c>
      <c r="AF392" s="172" t="s">
        <v>575</v>
      </c>
      <c r="AG392" t="s">
        <v>869</v>
      </c>
      <c r="AH392" t="s">
        <v>870</v>
      </c>
      <c r="AI392" s="1" t="s">
        <v>834</v>
      </c>
      <c r="AJ392" s="1" t="s">
        <v>819</v>
      </c>
      <c r="AK392" s="1" t="s">
        <v>820</v>
      </c>
      <c r="AL392" s="1" t="s">
        <v>721</v>
      </c>
      <c r="AM392" s="35"/>
      <c r="AN392" s="1"/>
      <c r="AO392" s="1"/>
      <c r="AP392" s="182"/>
    </row>
    <row r="393" spans="1:42" x14ac:dyDescent="0.3">
      <c r="A393" s="171">
        <v>392</v>
      </c>
      <c r="B393" t="s">
        <v>867</v>
      </c>
      <c r="C393" t="s">
        <v>868</v>
      </c>
      <c r="D393" s="16" t="s">
        <v>581</v>
      </c>
      <c r="E393" s="16" t="s">
        <v>522</v>
      </c>
      <c r="U393" s="174" t="s">
        <v>2051</v>
      </c>
      <c r="AF393" s="172" t="s">
        <v>575</v>
      </c>
      <c r="AG393" t="s">
        <v>869</v>
      </c>
      <c r="AH393" t="s">
        <v>870</v>
      </c>
      <c r="AI393" s="1" t="s">
        <v>834</v>
      </c>
      <c r="AJ393" s="1" t="s">
        <v>821</v>
      </c>
      <c r="AK393" s="1" t="s">
        <v>822</v>
      </c>
      <c r="AL393" s="1" t="s">
        <v>721</v>
      </c>
      <c r="AM393" s="35"/>
      <c r="AN393" s="1"/>
      <c r="AO393" s="1"/>
      <c r="AP393" s="182"/>
    </row>
    <row r="394" spans="1:42" x14ac:dyDescent="0.3">
      <c r="A394" s="171">
        <v>393</v>
      </c>
      <c r="B394" t="s">
        <v>867</v>
      </c>
      <c r="C394" t="s">
        <v>868</v>
      </c>
      <c r="D394" s="16" t="s">
        <v>581</v>
      </c>
      <c r="E394" s="16" t="s">
        <v>522</v>
      </c>
      <c r="U394" s="174" t="s">
        <v>2051</v>
      </c>
      <c r="AF394" s="172" t="s">
        <v>575</v>
      </c>
      <c r="AG394" t="s">
        <v>869</v>
      </c>
      <c r="AH394" t="s">
        <v>870</v>
      </c>
      <c r="AI394" s="1" t="s">
        <v>834</v>
      </c>
      <c r="AJ394" s="1" t="s">
        <v>823</v>
      </c>
      <c r="AK394" s="1" t="s">
        <v>824</v>
      </c>
      <c r="AL394" s="1" t="s">
        <v>721</v>
      </c>
      <c r="AM394" s="1"/>
      <c r="AN394" s="1"/>
      <c r="AO394" s="1"/>
      <c r="AP394" s="182"/>
    </row>
    <row r="395" spans="1:42" x14ac:dyDescent="0.3">
      <c r="A395" s="171">
        <v>394</v>
      </c>
      <c r="B395" t="s">
        <v>867</v>
      </c>
      <c r="C395" t="s">
        <v>868</v>
      </c>
      <c r="D395" s="16" t="s">
        <v>581</v>
      </c>
      <c r="E395" s="16" t="s">
        <v>522</v>
      </c>
      <c r="U395" s="174" t="s">
        <v>2051</v>
      </c>
      <c r="AF395" s="172" t="s">
        <v>575</v>
      </c>
      <c r="AG395" t="s">
        <v>869</v>
      </c>
      <c r="AH395" t="s">
        <v>870</v>
      </c>
      <c r="AI395" s="1" t="s">
        <v>834</v>
      </c>
      <c r="AJ395" s="1" t="s">
        <v>825</v>
      </c>
      <c r="AK395" s="1" t="s">
        <v>826</v>
      </c>
      <c r="AL395" s="1" t="s">
        <v>721</v>
      </c>
      <c r="AM395" s="1"/>
      <c r="AN395" s="1"/>
      <c r="AO395" s="1"/>
      <c r="AP395" s="182"/>
    </row>
    <row r="396" spans="1:42" x14ac:dyDescent="0.3">
      <c r="A396" s="171">
        <v>395</v>
      </c>
      <c r="B396" t="s">
        <v>867</v>
      </c>
      <c r="C396" t="s">
        <v>868</v>
      </c>
      <c r="D396" s="16" t="s">
        <v>581</v>
      </c>
      <c r="E396" s="16" t="s">
        <v>522</v>
      </c>
      <c r="U396" s="174" t="s">
        <v>2051</v>
      </c>
      <c r="AF396" s="172" t="s">
        <v>575</v>
      </c>
      <c r="AG396" t="s">
        <v>869</v>
      </c>
      <c r="AH396" t="s">
        <v>870</v>
      </c>
      <c r="AI396" s="1" t="s">
        <v>835</v>
      </c>
      <c r="AJ396" s="1" t="s">
        <v>819</v>
      </c>
      <c r="AK396" s="1" t="s">
        <v>820</v>
      </c>
      <c r="AL396" s="1" t="s">
        <v>719</v>
      </c>
      <c r="AM396" s="35"/>
      <c r="AN396" s="1"/>
      <c r="AO396" s="1"/>
      <c r="AP396" s="182"/>
    </row>
    <row r="397" spans="1:42" x14ac:dyDescent="0.3">
      <c r="A397" s="171">
        <v>396</v>
      </c>
      <c r="B397" t="s">
        <v>867</v>
      </c>
      <c r="C397" t="s">
        <v>868</v>
      </c>
      <c r="D397" s="16" t="s">
        <v>581</v>
      </c>
      <c r="E397" s="16" t="s">
        <v>522</v>
      </c>
      <c r="U397" s="174" t="s">
        <v>2051</v>
      </c>
      <c r="AF397" s="172" t="s">
        <v>575</v>
      </c>
      <c r="AG397" t="s">
        <v>869</v>
      </c>
      <c r="AH397" t="s">
        <v>870</v>
      </c>
      <c r="AI397" s="1" t="s">
        <v>835</v>
      </c>
      <c r="AJ397" s="1" t="s">
        <v>821</v>
      </c>
      <c r="AK397" s="1" t="s">
        <v>822</v>
      </c>
      <c r="AL397" s="1" t="s">
        <v>719</v>
      </c>
      <c r="AM397" s="1"/>
      <c r="AN397" s="1"/>
      <c r="AO397" s="1"/>
      <c r="AP397" s="182"/>
    </row>
    <row r="398" spans="1:42" x14ac:dyDescent="0.3">
      <c r="A398" s="171">
        <v>397</v>
      </c>
      <c r="B398" t="s">
        <v>867</v>
      </c>
      <c r="C398" t="s">
        <v>868</v>
      </c>
      <c r="D398" s="16" t="s">
        <v>581</v>
      </c>
      <c r="E398" s="16" t="s">
        <v>522</v>
      </c>
      <c r="U398" s="174" t="s">
        <v>2051</v>
      </c>
      <c r="AF398" s="172" t="s">
        <v>575</v>
      </c>
      <c r="AG398" t="s">
        <v>869</v>
      </c>
      <c r="AH398" t="s">
        <v>870</v>
      </c>
      <c r="AI398" s="1" t="s">
        <v>835</v>
      </c>
      <c r="AJ398" s="1" t="s">
        <v>823</v>
      </c>
      <c r="AK398" s="1" t="s">
        <v>824</v>
      </c>
      <c r="AL398" s="1" t="s">
        <v>719</v>
      </c>
      <c r="AM398" s="1"/>
      <c r="AN398" s="1"/>
      <c r="AO398" s="1"/>
      <c r="AP398" s="182"/>
    </row>
    <row r="399" spans="1:42" x14ac:dyDescent="0.3">
      <c r="A399" s="171">
        <v>398</v>
      </c>
      <c r="B399" t="s">
        <v>867</v>
      </c>
      <c r="C399" t="s">
        <v>868</v>
      </c>
      <c r="D399" s="16" t="s">
        <v>581</v>
      </c>
      <c r="E399" s="16" t="s">
        <v>522</v>
      </c>
      <c r="U399" s="174" t="s">
        <v>2051</v>
      </c>
      <c r="AF399" s="172" t="s">
        <v>575</v>
      </c>
      <c r="AG399" t="s">
        <v>869</v>
      </c>
      <c r="AH399" t="s">
        <v>870</v>
      </c>
      <c r="AI399" s="1" t="s">
        <v>835</v>
      </c>
      <c r="AJ399" s="1" t="s">
        <v>825</v>
      </c>
      <c r="AK399" s="1" t="s">
        <v>826</v>
      </c>
      <c r="AL399" s="1" t="s">
        <v>719</v>
      </c>
      <c r="AM399" s="1"/>
      <c r="AN399" s="1"/>
      <c r="AO399" s="1"/>
      <c r="AP399" s="182"/>
    </row>
    <row r="400" spans="1:42" x14ac:dyDescent="0.3">
      <c r="A400" s="171">
        <v>399</v>
      </c>
      <c r="B400" t="s">
        <v>867</v>
      </c>
      <c r="C400" t="s">
        <v>868</v>
      </c>
      <c r="D400" s="16" t="s">
        <v>581</v>
      </c>
      <c r="E400" s="16" t="s">
        <v>522</v>
      </c>
      <c r="U400" s="174" t="s">
        <v>2051</v>
      </c>
      <c r="AF400" s="172" t="s">
        <v>575</v>
      </c>
      <c r="AG400" t="s">
        <v>869</v>
      </c>
      <c r="AH400" t="s">
        <v>870</v>
      </c>
      <c r="AI400" s="1" t="s">
        <v>836</v>
      </c>
      <c r="AJ400" s="1" t="s">
        <v>819</v>
      </c>
      <c r="AK400" s="1" t="s">
        <v>820</v>
      </c>
      <c r="AL400" s="1" t="s">
        <v>738</v>
      </c>
      <c r="AM400" s="35"/>
      <c r="AN400" s="1"/>
      <c r="AO400" s="1"/>
      <c r="AP400" s="182"/>
    </row>
    <row r="401" spans="1:42" x14ac:dyDescent="0.3">
      <c r="A401" s="171">
        <v>400</v>
      </c>
      <c r="B401" t="s">
        <v>867</v>
      </c>
      <c r="C401" t="s">
        <v>868</v>
      </c>
      <c r="D401" s="16" t="s">
        <v>581</v>
      </c>
      <c r="E401" s="16" t="s">
        <v>522</v>
      </c>
      <c r="U401" s="174" t="s">
        <v>2051</v>
      </c>
      <c r="AF401" s="172" t="s">
        <v>575</v>
      </c>
      <c r="AG401" t="s">
        <v>869</v>
      </c>
      <c r="AH401" t="s">
        <v>870</v>
      </c>
      <c r="AI401" s="1" t="s">
        <v>836</v>
      </c>
      <c r="AJ401" s="1" t="s">
        <v>821</v>
      </c>
      <c r="AK401" s="1" t="s">
        <v>822</v>
      </c>
      <c r="AL401" s="1" t="s">
        <v>738</v>
      </c>
      <c r="AM401" s="35"/>
      <c r="AN401" s="1"/>
      <c r="AO401" s="1"/>
      <c r="AP401" s="182"/>
    </row>
    <row r="402" spans="1:42" x14ac:dyDescent="0.3">
      <c r="A402" s="171">
        <v>401</v>
      </c>
      <c r="B402" t="s">
        <v>867</v>
      </c>
      <c r="C402" t="s">
        <v>868</v>
      </c>
      <c r="D402" s="16" t="s">
        <v>581</v>
      </c>
      <c r="E402" s="16" t="s">
        <v>522</v>
      </c>
      <c r="U402" s="174" t="s">
        <v>2051</v>
      </c>
      <c r="AF402" s="172" t="s">
        <v>575</v>
      </c>
      <c r="AG402" t="s">
        <v>869</v>
      </c>
      <c r="AH402" t="s">
        <v>870</v>
      </c>
      <c r="AI402" s="1" t="s">
        <v>836</v>
      </c>
      <c r="AJ402" s="1" t="s">
        <v>823</v>
      </c>
      <c r="AK402" s="1" t="s">
        <v>824</v>
      </c>
      <c r="AL402" s="1" t="s">
        <v>738</v>
      </c>
      <c r="AM402" s="1"/>
      <c r="AN402" s="1"/>
      <c r="AO402" s="1"/>
      <c r="AP402" s="182"/>
    </row>
    <row r="403" spans="1:42" x14ac:dyDescent="0.3">
      <c r="A403" s="171">
        <v>402</v>
      </c>
      <c r="B403" t="s">
        <v>867</v>
      </c>
      <c r="C403" t="s">
        <v>868</v>
      </c>
      <c r="D403" s="16" t="s">
        <v>581</v>
      </c>
      <c r="E403" s="16" t="s">
        <v>522</v>
      </c>
      <c r="U403" s="174" t="s">
        <v>2051</v>
      </c>
      <c r="AF403" s="172" t="s">
        <v>575</v>
      </c>
      <c r="AG403" t="s">
        <v>869</v>
      </c>
      <c r="AH403" t="s">
        <v>870</v>
      </c>
      <c r="AI403" s="1" t="s">
        <v>836</v>
      </c>
      <c r="AJ403" s="1" t="s">
        <v>825</v>
      </c>
      <c r="AK403" s="1" t="s">
        <v>826</v>
      </c>
      <c r="AL403" s="1" t="s">
        <v>738</v>
      </c>
      <c r="AM403" s="1"/>
      <c r="AN403" s="1"/>
      <c r="AO403" s="1"/>
      <c r="AP403" s="182"/>
    </row>
    <row r="404" spans="1:42" x14ac:dyDescent="0.3">
      <c r="A404" s="171">
        <v>403</v>
      </c>
      <c r="B404" t="s">
        <v>867</v>
      </c>
      <c r="C404" t="s">
        <v>868</v>
      </c>
      <c r="D404" s="16" t="s">
        <v>581</v>
      </c>
      <c r="E404" s="16" t="s">
        <v>522</v>
      </c>
      <c r="U404" s="174" t="s">
        <v>2051</v>
      </c>
      <c r="AF404" s="172" t="s">
        <v>575</v>
      </c>
      <c r="AG404" t="s">
        <v>869</v>
      </c>
      <c r="AH404" t="s">
        <v>870</v>
      </c>
      <c r="AI404" s="1" t="s">
        <v>837</v>
      </c>
      <c r="AJ404" s="1" t="s">
        <v>819</v>
      </c>
      <c r="AK404" s="1" t="s">
        <v>820</v>
      </c>
      <c r="AL404" s="1" t="s">
        <v>724</v>
      </c>
      <c r="AM404" s="35"/>
      <c r="AN404" s="1"/>
      <c r="AO404" s="1"/>
      <c r="AP404" s="182"/>
    </row>
    <row r="405" spans="1:42" x14ac:dyDescent="0.3">
      <c r="A405" s="171">
        <v>404</v>
      </c>
      <c r="B405" t="s">
        <v>867</v>
      </c>
      <c r="C405" t="s">
        <v>868</v>
      </c>
      <c r="D405" s="16" t="s">
        <v>581</v>
      </c>
      <c r="E405" s="16" t="s">
        <v>522</v>
      </c>
      <c r="U405" s="174" t="s">
        <v>2051</v>
      </c>
      <c r="AF405" s="172" t="s">
        <v>575</v>
      </c>
      <c r="AG405" t="s">
        <v>869</v>
      </c>
      <c r="AH405" t="s">
        <v>870</v>
      </c>
      <c r="AI405" s="1" t="s">
        <v>837</v>
      </c>
      <c r="AJ405" s="1" t="s">
        <v>821</v>
      </c>
      <c r="AK405" s="1" t="s">
        <v>822</v>
      </c>
      <c r="AL405" s="1" t="s">
        <v>724</v>
      </c>
      <c r="AM405" s="35"/>
      <c r="AN405" s="1"/>
      <c r="AO405" s="1"/>
      <c r="AP405" s="182"/>
    </row>
    <row r="406" spans="1:42" x14ac:dyDescent="0.3">
      <c r="A406" s="171">
        <v>405</v>
      </c>
      <c r="B406" t="s">
        <v>867</v>
      </c>
      <c r="C406" t="s">
        <v>868</v>
      </c>
      <c r="D406" s="16" t="s">
        <v>581</v>
      </c>
      <c r="E406" s="16" t="s">
        <v>522</v>
      </c>
      <c r="U406" s="174" t="s">
        <v>2051</v>
      </c>
      <c r="AF406" s="172" t="s">
        <v>575</v>
      </c>
      <c r="AG406" t="s">
        <v>869</v>
      </c>
      <c r="AH406" t="s">
        <v>870</v>
      </c>
      <c r="AI406" s="1" t="s">
        <v>837</v>
      </c>
      <c r="AJ406" s="1" t="s">
        <v>823</v>
      </c>
      <c r="AK406" s="1" t="s">
        <v>824</v>
      </c>
      <c r="AL406" s="1" t="s">
        <v>724</v>
      </c>
      <c r="AM406" s="1"/>
      <c r="AN406" s="1"/>
      <c r="AO406" s="1"/>
      <c r="AP406" s="182"/>
    </row>
    <row r="407" spans="1:42" x14ac:dyDescent="0.3">
      <c r="A407" s="171">
        <v>406</v>
      </c>
      <c r="B407" t="s">
        <v>867</v>
      </c>
      <c r="C407" t="s">
        <v>868</v>
      </c>
      <c r="D407" s="16" t="s">
        <v>581</v>
      </c>
      <c r="E407" s="16" t="s">
        <v>522</v>
      </c>
      <c r="U407" s="174" t="s">
        <v>2051</v>
      </c>
      <c r="AF407" s="172" t="s">
        <v>575</v>
      </c>
      <c r="AG407" t="s">
        <v>869</v>
      </c>
      <c r="AH407" t="s">
        <v>870</v>
      </c>
      <c r="AI407" s="1" t="s">
        <v>837</v>
      </c>
      <c r="AJ407" s="1" t="s">
        <v>825</v>
      </c>
      <c r="AK407" s="1" t="s">
        <v>826</v>
      </c>
      <c r="AL407" s="1" t="s">
        <v>724</v>
      </c>
      <c r="AM407" s="1"/>
      <c r="AN407" s="1"/>
      <c r="AO407" s="1"/>
      <c r="AP407" s="182"/>
    </row>
    <row r="408" spans="1:42" x14ac:dyDescent="0.3">
      <c r="A408" s="171">
        <v>407</v>
      </c>
      <c r="B408" t="s">
        <v>867</v>
      </c>
      <c r="C408" t="s">
        <v>868</v>
      </c>
      <c r="D408" s="16" t="s">
        <v>581</v>
      </c>
      <c r="E408" s="16" t="s">
        <v>522</v>
      </c>
      <c r="U408" s="174" t="s">
        <v>2051</v>
      </c>
      <c r="AF408" s="172" t="s">
        <v>575</v>
      </c>
      <c r="AG408" t="s">
        <v>869</v>
      </c>
      <c r="AH408" t="s">
        <v>870</v>
      </c>
      <c r="AI408" s="1" t="s">
        <v>838</v>
      </c>
      <c r="AJ408" s="1" t="s">
        <v>819</v>
      </c>
      <c r="AK408" s="1" t="s">
        <v>820</v>
      </c>
      <c r="AL408" s="1" t="s">
        <v>726</v>
      </c>
      <c r="AM408" s="35"/>
      <c r="AN408" s="1"/>
      <c r="AO408" s="1"/>
      <c r="AP408" s="182"/>
    </row>
    <row r="409" spans="1:42" x14ac:dyDescent="0.3">
      <c r="A409" s="171">
        <v>408</v>
      </c>
      <c r="B409" t="s">
        <v>867</v>
      </c>
      <c r="C409" t="s">
        <v>868</v>
      </c>
      <c r="D409" s="16" t="s">
        <v>581</v>
      </c>
      <c r="E409" s="16" t="s">
        <v>522</v>
      </c>
      <c r="U409" s="174" t="s">
        <v>2051</v>
      </c>
      <c r="AF409" s="172" t="s">
        <v>575</v>
      </c>
      <c r="AG409" t="s">
        <v>869</v>
      </c>
      <c r="AH409" t="s">
        <v>870</v>
      </c>
      <c r="AI409" s="1" t="s">
        <v>838</v>
      </c>
      <c r="AJ409" s="1" t="s">
        <v>821</v>
      </c>
      <c r="AK409" s="1" t="s">
        <v>822</v>
      </c>
      <c r="AL409" s="1" t="s">
        <v>726</v>
      </c>
      <c r="AM409" s="35"/>
      <c r="AN409" s="1"/>
      <c r="AO409" s="1"/>
      <c r="AP409" s="182"/>
    </row>
    <row r="410" spans="1:42" x14ac:dyDescent="0.3">
      <c r="A410" s="171">
        <v>409</v>
      </c>
      <c r="B410" t="s">
        <v>867</v>
      </c>
      <c r="C410" t="s">
        <v>868</v>
      </c>
      <c r="D410" s="16" t="s">
        <v>581</v>
      </c>
      <c r="E410" s="16" t="s">
        <v>522</v>
      </c>
      <c r="U410" s="174" t="s">
        <v>2051</v>
      </c>
      <c r="AF410" s="172" t="s">
        <v>575</v>
      </c>
      <c r="AG410" t="s">
        <v>869</v>
      </c>
      <c r="AH410" t="s">
        <v>870</v>
      </c>
      <c r="AI410" s="1" t="s">
        <v>838</v>
      </c>
      <c r="AJ410" s="1" t="s">
        <v>823</v>
      </c>
      <c r="AK410" s="1" t="s">
        <v>824</v>
      </c>
      <c r="AL410" s="1" t="s">
        <v>726</v>
      </c>
      <c r="AM410" s="1"/>
      <c r="AN410" s="1"/>
      <c r="AO410" s="1"/>
      <c r="AP410" s="182"/>
    </row>
    <row r="411" spans="1:42" x14ac:dyDescent="0.3">
      <c r="A411" s="171">
        <v>410</v>
      </c>
      <c r="B411" t="s">
        <v>867</v>
      </c>
      <c r="C411" t="s">
        <v>868</v>
      </c>
      <c r="D411" s="16" t="s">
        <v>581</v>
      </c>
      <c r="E411" s="16" t="s">
        <v>522</v>
      </c>
      <c r="U411" s="174" t="s">
        <v>2051</v>
      </c>
      <c r="AF411" s="172" t="s">
        <v>575</v>
      </c>
      <c r="AG411" t="s">
        <v>869</v>
      </c>
      <c r="AH411" t="s">
        <v>870</v>
      </c>
      <c r="AI411" s="1" t="s">
        <v>838</v>
      </c>
      <c r="AJ411" s="1" t="s">
        <v>825</v>
      </c>
      <c r="AK411" s="1" t="s">
        <v>826</v>
      </c>
      <c r="AL411" s="1" t="s">
        <v>726</v>
      </c>
      <c r="AM411" s="1"/>
      <c r="AN411" s="1"/>
      <c r="AO411" s="1"/>
      <c r="AP411" s="182"/>
    </row>
    <row r="412" spans="1:42" x14ac:dyDescent="0.3">
      <c r="A412" s="171">
        <v>411</v>
      </c>
      <c r="B412" t="s">
        <v>867</v>
      </c>
      <c r="C412" t="s">
        <v>868</v>
      </c>
      <c r="D412" s="16" t="s">
        <v>581</v>
      </c>
      <c r="E412" s="16" t="s">
        <v>522</v>
      </c>
      <c r="U412" s="174" t="s">
        <v>2051</v>
      </c>
      <c r="AF412" s="172" t="s">
        <v>575</v>
      </c>
      <c r="AG412" t="s">
        <v>869</v>
      </c>
      <c r="AH412" t="s">
        <v>870</v>
      </c>
      <c r="AI412" s="1" t="s">
        <v>839</v>
      </c>
      <c r="AJ412" s="1" t="s">
        <v>819</v>
      </c>
      <c r="AK412" s="1" t="s">
        <v>820</v>
      </c>
      <c r="AL412" s="1" t="s">
        <v>736</v>
      </c>
      <c r="AM412" s="35"/>
      <c r="AN412" s="1"/>
      <c r="AO412" s="1"/>
      <c r="AP412" s="182"/>
    </row>
    <row r="413" spans="1:42" x14ac:dyDescent="0.3">
      <c r="A413" s="171">
        <v>412</v>
      </c>
      <c r="B413" t="s">
        <v>867</v>
      </c>
      <c r="C413" t="s">
        <v>868</v>
      </c>
      <c r="D413" s="16" t="s">
        <v>581</v>
      </c>
      <c r="E413" s="16" t="s">
        <v>522</v>
      </c>
      <c r="U413" s="174" t="s">
        <v>2051</v>
      </c>
      <c r="AF413" s="172" t="s">
        <v>575</v>
      </c>
      <c r="AG413" t="s">
        <v>869</v>
      </c>
      <c r="AH413" t="s">
        <v>870</v>
      </c>
      <c r="AI413" s="1" t="s">
        <v>839</v>
      </c>
      <c r="AJ413" s="1" t="s">
        <v>821</v>
      </c>
      <c r="AK413" s="1" t="s">
        <v>822</v>
      </c>
      <c r="AL413" s="1" t="s">
        <v>736</v>
      </c>
      <c r="AM413" s="35"/>
      <c r="AN413" s="1"/>
      <c r="AO413" s="1"/>
      <c r="AP413" s="182"/>
    </row>
    <row r="414" spans="1:42" x14ac:dyDescent="0.3">
      <c r="A414" s="171">
        <v>413</v>
      </c>
      <c r="B414" t="s">
        <v>867</v>
      </c>
      <c r="C414" t="s">
        <v>868</v>
      </c>
      <c r="D414" s="16" t="s">
        <v>581</v>
      </c>
      <c r="E414" s="16" t="s">
        <v>522</v>
      </c>
      <c r="U414" s="174" t="s">
        <v>2051</v>
      </c>
      <c r="AF414" s="172" t="s">
        <v>575</v>
      </c>
      <c r="AG414" t="s">
        <v>869</v>
      </c>
      <c r="AH414" t="s">
        <v>870</v>
      </c>
      <c r="AI414" s="1" t="s">
        <v>839</v>
      </c>
      <c r="AJ414" s="1" t="s">
        <v>823</v>
      </c>
      <c r="AK414" s="1" t="s">
        <v>824</v>
      </c>
      <c r="AL414" s="1" t="s">
        <v>736</v>
      </c>
      <c r="AM414" s="1"/>
      <c r="AN414" s="1"/>
      <c r="AO414" s="1"/>
      <c r="AP414" s="182"/>
    </row>
    <row r="415" spans="1:42" x14ac:dyDescent="0.3">
      <c r="A415" s="171">
        <v>414</v>
      </c>
      <c r="B415" t="s">
        <v>867</v>
      </c>
      <c r="C415" t="s">
        <v>868</v>
      </c>
      <c r="D415" s="16" t="s">
        <v>581</v>
      </c>
      <c r="E415" s="16" t="s">
        <v>522</v>
      </c>
      <c r="U415" s="174" t="s">
        <v>2051</v>
      </c>
      <c r="AF415" s="172" t="s">
        <v>575</v>
      </c>
      <c r="AG415" t="s">
        <v>869</v>
      </c>
      <c r="AH415" t="s">
        <v>870</v>
      </c>
      <c r="AI415" s="1" t="s">
        <v>839</v>
      </c>
      <c r="AJ415" s="1" t="s">
        <v>825</v>
      </c>
      <c r="AK415" s="1" t="s">
        <v>826</v>
      </c>
      <c r="AL415" s="1" t="s">
        <v>736</v>
      </c>
      <c r="AM415" s="1"/>
      <c r="AN415" s="1"/>
      <c r="AO415" s="1"/>
      <c r="AP415" s="182"/>
    </row>
    <row r="416" spans="1:42" x14ac:dyDescent="0.3">
      <c r="A416" s="171">
        <v>415</v>
      </c>
      <c r="B416" t="s">
        <v>867</v>
      </c>
      <c r="C416" t="s">
        <v>868</v>
      </c>
      <c r="D416" s="16" t="s">
        <v>581</v>
      </c>
      <c r="E416" s="16" t="s">
        <v>522</v>
      </c>
      <c r="U416" s="174" t="s">
        <v>2051</v>
      </c>
      <c r="AF416" s="172" t="s">
        <v>575</v>
      </c>
      <c r="AG416" t="s">
        <v>869</v>
      </c>
      <c r="AH416" t="s">
        <v>870</v>
      </c>
      <c r="AI416" s="1" t="s">
        <v>840</v>
      </c>
      <c r="AJ416" s="1" t="s">
        <v>819</v>
      </c>
      <c r="AK416" s="1" t="s">
        <v>820</v>
      </c>
      <c r="AL416" s="1" t="s">
        <v>713</v>
      </c>
      <c r="AM416" s="35"/>
      <c r="AN416" s="1"/>
      <c r="AO416" s="1"/>
      <c r="AP416" s="182"/>
    </row>
    <row r="417" spans="1:42" x14ac:dyDescent="0.3">
      <c r="A417" s="171">
        <v>416</v>
      </c>
      <c r="B417" t="s">
        <v>867</v>
      </c>
      <c r="C417" t="s">
        <v>868</v>
      </c>
      <c r="D417" s="16" t="s">
        <v>581</v>
      </c>
      <c r="E417" s="16" t="s">
        <v>522</v>
      </c>
      <c r="U417" s="174" t="s">
        <v>2051</v>
      </c>
      <c r="AF417" s="172" t="s">
        <v>575</v>
      </c>
      <c r="AG417" t="s">
        <v>869</v>
      </c>
      <c r="AH417" t="s">
        <v>870</v>
      </c>
      <c r="AI417" s="1" t="s">
        <v>840</v>
      </c>
      <c r="AJ417" s="1" t="s">
        <v>821</v>
      </c>
      <c r="AK417" s="1" t="s">
        <v>822</v>
      </c>
      <c r="AL417" s="1" t="s">
        <v>713</v>
      </c>
      <c r="AM417" s="35"/>
      <c r="AN417" s="1"/>
      <c r="AO417" s="1"/>
      <c r="AP417" s="182"/>
    </row>
    <row r="418" spans="1:42" x14ac:dyDescent="0.3">
      <c r="A418" s="171">
        <v>417</v>
      </c>
      <c r="B418" t="s">
        <v>867</v>
      </c>
      <c r="C418" t="s">
        <v>868</v>
      </c>
      <c r="D418" s="16" t="s">
        <v>581</v>
      </c>
      <c r="E418" s="16" t="s">
        <v>522</v>
      </c>
      <c r="U418" s="174" t="s">
        <v>2051</v>
      </c>
      <c r="AF418" s="172" t="s">
        <v>575</v>
      </c>
      <c r="AG418" t="s">
        <v>869</v>
      </c>
      <c r="AH418" t="s">
        <v>870</v>
      </c>
      <c r="AI418" s="1" t="s">
        <v>840</v>
      </c>
      <c r="AJ418" s="1" t="s">
        <v>823</v>
      </c>
      <c r="AK418" s="1" t="s">
        <v>824</v>
      </c>
      <c r="AL418" s="1" t="s">
        <v>713</v>
      </c>
      <c r="AM418" s="35"/>
      <c r="AN418" s="1"/>
      <c r="AO418" s="1"/>
      <c r="AP418" s="182"/>
    </row>
    <row r="419" spans="1:42" x14ac:dyDescent="0.3">
      <c r="A419" s="171">
        <v>418</v>
      </c>
      <c r="B419" t="s">
        <v>867</v>
      </c>
      <c r="C419" t="s">
        <v>868</v>
      </c>
      <c r="D419" s="16" t="s">
        <v>581</v>
      </c>
      <c r="E419" s="16" t="s">
        <v>522</v>
      </c>
      <c r="U419" s="174" t="s">
        <v>2051</v>
      </c>
      <c r="AF419" s="172" t="s">
        <v>575</v>
      </c>
      <c r="AG419" t="s">
        <v>869</v>
      </c>
      <c r="AH419" t="s">
        <v>870</v>
      </c>
      <c r="AI419" s="1" t="s">
        <v>840</v>
      </c>
      <c r="AJ419" s="1" t="s">
        <v>825</v>
      </c>
      <c r="AK419" s="1" t="s">
        <v>826</v>
      </c>
      <c r="AL419" s="1" t="s">
        <v>713</v>
      </c>
      <c r="AM419" s="35"/>
      <c r="AN419" s="1"/>
      <c r="AO419" s="1"/>
      <c r="AP419" s="182"/>
    </row>
    <row r="420" spans="1:42" x14ac:dyDescent="0.3">
      <c r="A420" s="171">
        <v>419</v>
      </c>
      <c r="B420" t="s">
        <v>867</v>
      </c>
      <c r="C420" t="s">
        <v>868</v>
      </c>
      <c r="D420" s="16" t="s">
        <v>581</v>
      </c>
      <c r="E420" s="16" t="s">
        <v>522</v>
      </c>
      <c r="U420" s="174" t="s">
        <v>2051</v>
      </c>
      <c r="AF420" s="172" t="s">
        <v>575</v>
      </c>
      <c r="AG420" t="s">
        <v>869</v>
      </c>
      <c r="AH420" t="s">
        <v>870</v>
      </c>
      <c r="AI420" s="1" t="s">
        <v>841</v>
      </c>
      <c r="AJ420" s="1" t="s">
        <v>819</v>
      </c>
      <c r="AK420" s="1" t="s">
        <v>820</v>
      </c>
      <c r="AL420" s="1" t="s">
        <v>742</v>
      </c>
      <c r="AM420" s="35"/>
      <c r="AN420" s="1"/>
      <c r="AO420" s="1"/>
      <c r="AP420" s="182"/>
    </row>
    <row r="421" spans="1:42" x14ac:dyDescent="0.3">
      <c r="A421" s="171">
        <v>420</v>
      </c>
      <c r="B421" t="s">
        <v>867</v>
      </c>
      <c r="C421" t="s">
        <v>868</v>
      </c>
      <c r="D421" s="16" t="s">
        <v>581</v>
      </c>
      <c r="E421" s="16" t="s">
        <v>522</v>
      </c>
      <c r="U421" s="174" t="s">
        <v>2051</v>
      </c>
      <c r="AF421" s="172" t="s">
        <v>575</v>
      </c>
      <c r="AG421" t="s">
        <v>869</v>
      </c>
      <c r="AH421" t="s">
        <v>870</v>
      </c>
      <c r="AI421" s="1" t="s">
        <v>841</v>
      </c>
      <c r="AJ421" s="1" t="s">
        <v>821</v>
      </c>
      <c r="AK421" s="1" t="s">
        <v>822</v>
      </c>
      <c r="AL421" s="1" t="s">
        <v>742</v>
      </c>
      <c r="AM421" s="35"/>
      <c r="AN421" s="1"/>
      <c r="AO421" s="1"/>
      <c r="AP421" s="182"/>
    </row>
    <row r="422" spans="1:42" x14ac:dyDescent="0.3">
      <c r="A422" s="171">
        <v>421</v>
      </c>
      <c r="B422" t="s">
        <v>867</v>
      </c>
      <c r="C422" t="s">
        <v>868</v>
      </c>
      <c r="D422" s="16" t="s">
        <v>581</v>
      </c>
      <c r="E422" s="16" t="s">
        <v>522</v>
      </c>
      <c r="U422" s="174" t="s">
        <v>2051</v>
      </c>
      <c r="AF422" s="172" t="s">
        <v>575</v>
      </c>
      <c r="AG422" t="s">
        <v>869</v>
      </c>
      <c r="AH422" t="s">
        <v>870</v>
      </c>
      <c r="AI422" s="1" t="s">
        <v>841</v>
      </c>
      <c r="AJ422" s="1" t="s">
        <v>823</v>
      </c>
      <c r="AK422" s="1" t="s">
        <v>824</v>
      </c>
      <c r="AL422" s="1" t="s">
        <v>742</v>
      </c>
      <c r="AM422" s="35"/>
      <c r="AN422" s="1"/>
      <c r="AO422" s="1"/>
      <c r="AP422" s="182"/>
    </row>
    <row r="423" spans="1:42" x14ac:dyDescent="0.3">
      <c r="A423" s="171">
        <v>422</v>
      </c>
      <c r="B423" t="s">
        <v>867</v>
      </c>
      <c r="C423" t="s">
        <v>868</v>
      </c>
      <c r="D423" s="16" t="s">
        <v>581</v>
      </c>
      <c r="E423" s="16" t="s">
        <v>522</v>
      </c>
      <c r="U423" s="174" t="s">
        <v>2051</v>
      </c>
      <c r="AF423" s="172" t="s">
        <v>575</v>
      </c>
      <c r="AG423" t="s">
        <v>869</v>
      </c>
      <c r="AH423" t="s">
        <v>870</v>
      </c>
      <c r="AI423" s="1" t="s">
        <v>841</v>
      </c>
      <c r="AJ423" s="1" t="s">
        <v>825</v>
      </c>
      <c r="AK423" s="1" t="s">
        <v>826</v>
      </c>
      <c r="AL423" s="1" t="s">
        <v>742</v>
      </c>
      <c r="AM423" s="35"/>
      <c r="AN423" s="1"/>
      <c r="AO423" s="1"/>
      <c r="AP423" s="182"/>
    </row>
    <row r="424" spans="1:42" x14ac:dyDescent="0.3">
      <c r="A424" s="171">
        <v>423</v>
      </c>
      <c r="B424" t="s">
        <v>867</v>
      </c>
      <c r="C424" t="s">
        <v>868</v>
      </c>
      <c r="D424" s="16" t="s">
        <v>581</v>
      </c>
      <c r="E424" s="16" t="s">
        <v>522</v>
      </c>
      <c r="U424" s="174" t="s">
        <v>2051</v>
      </c>
      <c r="AF424" s="172" t="s">
        <v>575</v>
      </c>
      <c r="AG424" t="s">
        <v>869</v>
      </c>
      <c r="AH424" t="s">
        <v>870</v>
      </c>
      <c r="AI424" s="1" t="s">
        <v>842</v>
      </c>
      <c r="AJ424" s="1" t="s">
        <v>819</v>
      </c>
      <c r="AK424" s="1" t="s">
        <v>820</v>
      </c>
      <c r="AL424" s="1" t="s">
        <v>798</v>
      </c>
      <c r="AM424" s="35"/>
      <c r="AN424" s="1"/>
      <c r="AO424" s="1"/>
      <c r="AP424" s="182"/>
    </row>
    <row r="425" spans="1:42" x14ac:dyDescent="0.3">
      <c r="A425" s="171">
        <v>424</v>
      </c>
      <c r="B425" t="s">
        <v>867</v>
      </c>
      <c r="C425" t="s">
        <v>868</v>
      </c>
      <c r="D425" s="16" t="s">
        <v>581</v>
      </c>
      <c r="E425" s="16" t="s">
        <v>522</v>
      </c>
      <c r="U425" s="174" t="s">
        <v>2051</v>
      </c>
      <c r="AF425" s="172" t="s">
        <v>575</v>
      </c>
      <c r="AG425" t="s">
        <v>869</v>
      </c>
      <c r="AH425" t="s">
        <v>870</v>
      </c>
      <c r="AI425" s="1" t="s">
        <v>842</v>
      </c>
      <c r="AJ425" s="1" t="s">
        <v>821</v>
      </c>
      <c r="AK425" s="1" t="s">
        <v>822</v>
      </c>
      <c r="AL425" s="1" t="s">
        <v>798</v>
      </c>
      <c r="AM425" s="35"/>
      <c r="AN425" s="1"/>
      <c r="AO425" s="1"/>
      <c r="AP425" s="182"/>
    </row>
    <row r="426" spans="1:42" x14ac:dyDescent="0.3">
      <c r="A426" s="171">
        <v>425</v>
      </c>
      <c r="B426" t="s">
        <v>867</v>
      </c>
      <c r="C426" t="s">
        <v>868</v>
      </c>
      <c r="D426" s="16" t="s">
        <v>581</v>
      </c>
      <c r="E426" s="16" t="s">
        <v>522</v>
      </c>
      <c r="U426" s="174" t="s">
        <v>2051</v>
      </c>
      <c r="AF426" s="172" t="s">
        <v>575</v>
      </c>
      <c r="AG426" t="s">
        <v>869</v>
      </c>
      <c r="AH426" t="s">
        <v>870</v>
      </c>
      <c r="AI426" s="1" t="s">
        <v>842</v>
      </c>
      <c r="AJ426" s="1" t="s">
        <v>823</v>
      </c>
      <c r="AK426" s="1" t="s">
        <v>824</v>
      </c>
      <c r="AL426" s="1" t="s">
        <v>798</v>
      </c>
      <c r="AM426" s="35"/>
      <c r="AN426" s="1"/>
      <c r="AO426" s="1"/>
      <c r="AP426" s="182"/>
    </row>
    <row r="427" spans="1:42" x14ac:dyDescent="0.3">
      <c r="A427" s="171">
        <v>426</v>
      </c>
      <c r="B427" t="s">
        <v>867</v>
      </c>
      <c r="C427" t="s">
        <v>868</v>
      </c>
      <c r="D427" s="16" t="s">
        <v>581</v>
      </c>
      <c r="E427" s="16" t="s">
        <v>522</v>
      </c>
      <c r="U427" s="174" t="s">
        <v>2051</v>
      </c>
      <c r="AF427" s="172" t="s">
        <v>575</v>
      </c>
      <c r="AG427" t="s">
        <v>869</v>
      </c>
      <c r="AH427" t="s">
        <v>870</v>
      </c>
      <c r="AI427" s="1" t="s">
        <v>842</v>
      </c>
      <c r="AJ427" s="1" t="s">
        <v>825</v>
      </c>
      <c r="AK427" s="1" t="s">
        <v>826</v>
      </c>
      <c r="AL427" s="1" t="s">
        <v>798</v>
      </c>
      <c r="AM427" s="35"/>
      <c r="AN427" s="1"/>
      <c r="AO427" s="1"/>
      <c r="AP427" s="182"/>
    </row>
    <row r="428" spans="1:42" x14ac:dyDescent="0.3">
      <c r="A428" s="171">
        <v>427</v>
      </c>
      <c r="B428" t="s">
        <v>867</v>
      </c>
      <c r="C428" t="s">
        <v>868</v>
      </c>
      <c r="D428" s="16" t="s">
        <v>581</v>
      </c>
      <c r="E428" s="16" t="s">
        <v>522</v>
      </c>
      <c r="U428" s="174" t="s">
        <v>2051</v>
      </c>
      <c r="AF428" s="172" t="s">
        <v>575</v>
      </c>
      <c r="AG428" t="s">
        <v>869</v>
      </c>
      <c r="AH428" t="s">
        <v>870</v>
      </c>
      <c r="AI428" s="1" t="s">
        <v>843</v>
      </c>
      <c r="AJ428" s="1" t="s">
        <v>819</v>
      </c>
      <c r="AK428" s="1" t="s">
        <v>820</v>
      </c>
      <c r="AL428" s="1" t="s">
        <v>711</v>
      </c>
      <c r="AM428" s="35"/>
      <c r="AN428" s="1"/>
      <c r="AO428" s="1"/>
      <c r="AP428" s="182"/>
    </row>
    <row r="429" spans="1:42" x14ac:dyDescent="0.3">
      <c r="A429" s="171">
        <v>428</v>
      </c>
      <c r="B429" t="s">
        <v>867</v>
      </c>
      <c r="C429" t="s">
        <v>868</v>
      </c>
      <c r="D429" s="16" t="s">
        <v>581</v>
      </c>
      <c r="E429" s="16" t="s">
        <v>522</v>
      </c>
      <c r="U429" s="174" t="s">
        <v>2051</v>
      </c>
      <c r="AF429" s="172" t="s">
        <v>575</v>
      </c>
      <c r="AG429" t="s">
        <v>869</v>
      </c>
      <c r="AH429" t="s">
        <v>870</v>
      </c>
      <c r="AI429" s="1" t="s">
        <v>843</v>
      </c>
      <c r="AJ429" s="1" t="s">
        <v>821</v>
      </c>
      <c r="AK429" s="1" t="s">
        <v>822</v>
      </c>
      <c r="AL429" s="1" t="s">
        <v>711</v>
      </c>
      <c r="AM429" s="35"/>
      <c r="AN429" s="1"/>
      <c r="AO429" s="1"/>
      <c r="AP429" s="182"/>
    </row>
    <row r="430" spans="1:42" x14ac:dyDescent="0.3">
      <c r="A430" s="171">
        <v>429</v>
      </c>
      <c r="B430" t="s">
        <v>867</v>
      </c>
      <c r="C430" t="s">
        <v>868</v>
      </c>
      <c r="D430" s="16" t="s">
        <v>581</v>
      </c>
      <c r="E430" s="16" t="s">
        <v>522</v>
      </c>
      <c r="U430" s="174" t="s">
        <v>2051</v>
      </c>
      <c r="AF430" s="172" t="s">
        <v>575</v>
      </c>
      <c r="AG430" t="s">
        <v>869</v>
      </c>
      <c r="AH430" t="s">
        <v>870</v>
      </c>
      <c r="AI430" s="1" t="s">
        <v>843</v>
      </c>
      <c r="AJ430" s="1" t="s">
        <v>823</v>
      </c>
      <c r="AK430" s="1" t="s">
        <v>824</v>
      </c>
      <c r="AL430" s="1" t="s">
        <v>711</v>
      </c>
      <c r="AM430" s="35"/>
      <c r="AN430" s="1"/>
      <c r="AO430" s="1"/>
      <c r="AP430" s="182"/>
    </row>
    <row r="431" spans="1:42" x14ac:dyDescent="0.3">
      <c r="A431" s="171">
        <v>430</v>
      </c>
      <c r="B431" t="s">
        <v>867</v>
      </c>
      <c r="C431" t="s">
        <v>868</v>
      </c>
      <c r="D431" s="16" t="s">
        <v>581</v>
      </c>
      <c r="E431" s="16" t="s">
        <v>522</v>
      </c>
      <c r="U431" s="174" t="s">
        <v>2051</v>
      </c>
      <c r="AF431" s="172" t="s">
        <v>575</v>
      </c>
      <c r="AG431" t="s">
        <v>869</v>
      </c>
      <c r="AH431" t="s">
        <v>870</v>
      </c>
      <c r="AI431" s="1" t="s">
        <v>843</v>
      </c>
      <c r="AJ431" s="1" t="s">
        <v>825</v>
      </c>
      <c r="AK431" s="1" t="s">
        <v>826</v>
      </c>
      <c r="AL431" s="1" t="s">
        <v>711</v>
      </c>
      <c r="AM431" s="35"/>
      <c r="AN431" s="1"/>
      <c r="AO431" s="1"/>
      <c r="AP431" s="182"/>
    </row>
    <row r="432" spans="1:42" x14ac:dyDescent="0.3">
      <c r="A432" s="171">
        <v>431</v>
      </c>
      <c r="B432" t="s">
        <v>867</v>
      </c>
      <c r="C432" t="s">
        <v>868</v>
      </c>
      <c r="D432" s="16" t="s">
        <v>581</v>
      </c>
      <c r="E432" s="16" t="s">
        <v>522</v>
      </c>
      <c r="U432" s="174" t="s">
        <v>2051</v>
      </c>
      <c r="AF432" s="172" t="s">
        <v>575</v>
      </c>
      <c r="AG432" t="s">
        <v>869</v>
      </c>
      <c r="AH432" t="s">
        <v>870</v>
      </c>
      <c r="AI432" s="1" t="s">
        <v>844</v>
      </c>
      <c r="AJ432" s="1" t="s">
        <v>744</v>
      </c>
      <c r="AK432" s="1" t="s">
        <v>745</v>
      </c>
      <c r="AL432" s="1"/>
      <c r="AM432" s="35"/>
      <c r="AN432" s="1"/>
      <c r="AO432" s="1"/>
      <c r="AP432" s="182"/>
    </row>
    <row r="433" spans="1:42" x14ac:dyDescent="0.3">
      <c r="A433" s="171">
        <v>432</v>
      </c>
      <c r="B433" t="s">
        <v>867</v>
      </c>
      <c r="C433" t="s">
        <v>868</v>
      </c>
      <c r="D433" s="16" t="s">
        <v>581</v>
      </c>
      <c r="E433" s="16" t="s">
        <v>522</v>
      </c>
      <c r="U433" s="174" t="s">
        <v>2051</v>
      </c>
      <c r="AF433" s="172" t="s">
        <v>575</v>
      </c>
      <c r="AG433" t="s">
        <v>869</v>
      </c>
      <c r="AH433" t="s">
        <v>870</v>
      </c>
      <c r="AI433" s="1" t="s">
        <v>871</v>
      </c>
      <c r="AJ433" s="66">
        <v>1002.01</v>
      </c>
      <c r="AK433" s="1" t="s">
        <v>749</v>
      </c>
      <c r="AL433" s="1" t="s">
        <v>799</v>
      </c>
      <c r="AM433" s="1"/>
      <c r="AN433" s="36"/>
      <c r="AO433" s="1" t="s">
        <v>751</v>
      </c>
      <c r="AP433" s="182">
        <v>93321925</v>
      </c>
    </row>
    <row r="434" spans="1:42" x14ac:dyDescent="0.3">
      <c r="A434" s="171">
        <v>433</v>
      </c>
      <c r="B434" t="s">
        <v>867</v>
      </c>
      <c r="C434" t="s">
        <v>868</v>
      </c>
      <c r="D434" s="16" t="s">
        <v>581</v>
      </c>
      <c r="E434" s="16" t="s">
        <v>522</v>
      </c>
      <c r="U434" s="174" t="s">
        <v>2051</v>
      </c>
      <c r="AF434" s="172" t="s">
        <v>575</v>
      </c>
      <c r="AG434" t="s">
        <v>869</v>
      </c>
      <c r="AH434" t="s">
        <v>870</v>
      </c>
      <c r="AI434" s="1" t="s">
        <v>871</v>
      </c>
      <c r="AJ434" s="66">
        <v>1002.01</v>
      </c>
      <c r="AK434" s="1" t="s">
        <v>749</v>
      </c>
      <c r="AL434" s="1" t="s">
        <v>799</v>
      </c>
      <c r="AM434" s="1"/>
      <c r="AN434" s="36"/>
      <c r="AO434" s="1" t="s">
        <v>751</v>
      </c>
      <c r="AP434" s="182">
        <v>7861926</v>
      </c>
    </row>
    <row r="435" spans="1:42" x14ac:dyDescent="0.3">
      <c r="A435" s="171">
        <v>434</v>
      </c>
      <c r="B435" t="s">
        <v>867</v>
      </c>
      <c r="C435" t="s">
        <v>868</v>
      </c>
      <c r="D435" s="16" t="s">
        <v>581</v>
      </c>
      <c r="E435" s="16" t="s">
        <v>522</v>
      </c>
      <c r="U435" s="188" t="s">
        <v>2052</v>
      </c>
      <c r="AF435" s="172" t="s">
        <v>1904</v>
      </c>
      <c r="AG435" t="s">
        <v>872</v>
      </c>
      <c r="AH435" s="168" t="s">
        <v>2042</v>
      </c>
      <c r="AI435" s="34" t="s">
        <v>699</v>
      </c>
      <c r="AJ435" s="34" t="s">
        <v>700</v>
      </c>
      <c r="AK435" s="34" t="s">
        <v>701</v>
      </c>
      <c r="AL435" s="34" t="s">
        <v>702</v>
      </c>
      <c r="AM435" s="34" t="s">
        <v>703</v>
      </c>
      <c r="AN435" s="34" t="s">
        <v>704</v>
      </c>
      <c r="AO435" s="34" t="s">
        <v>705</v>
      </c>
      <c r="AP435" s="181" t="s">
        <v>706</v>
      </c>
    </row>
    <row r="436" spans="1:42" x14ac:dyDescent="0.3">
      <c r="A436" s="171">
        <v>435</v>
      </c>
      <c r="B436" t="s">
        <v>867</v>
      </c>
      <c r="C436" t="s">
        <v>868</v>
      </c>
      <c r="D436" s="16" t="s">
        <v>581</v>
      </c>
      <c r="E436" s="16" t="s">
        <v>522</v>
      </c>
      <c r="U436" s="188" t="s">
        <v>2052</v>
      </c>
      <c r="AF436" s="172" t="s">
        <v>1904</v>
      </c>
      <c r="AG436" t="s">
        <v>872</v>
      </c>
      <c r="AH436" t="s">
        <v>873</v>
      </c>
      <c r="AI436" s="1" t="s">
        <v>847</v>
      </c>
      <c r="AJ436" s="1">
        <v>2211.0500000000002</v>
      </c>
      <c r="AK436" s="1" t="s">
        <v>848</v>
      </c>
      <c r="AL436" s="1" t="s">
        <v>740</v>
      </c>
      <c r="AM436" s="35"/>
      <c r="AN436" s="1"/>
      <c r="AO436" s="1"/>
      <c r="AP436" s="182"/>
    </row>
    <row r="437" spans="1:42" x14ac:dyDescent="0.3">
      <c r="A437" s="171">
        <v>436</v>
      </c>
      <c r="B437" t="s">
        <v>867</v>
      </c>
      <c r="C437" t="s">
        <v>868</v>
      </c>
      <c r="D437" s="16" t="s">
        <v>581</v>
      </c>
      <c r="E437" s="16" t="s">
        <v>522</v>
      </c>
      <c r="U437" s="188" t="s">
        <v>2052</v>
      </c>
      <c r="AF437" s="172" t="s">
        <v>1904</v>
      </c>
      <c r="AG437" t="s">
        <v>872</v>
      </c>
      <c r="AH437" t="s">
        <v>873</v>
      </c>
      <c r="AI437" s="1" t="s">
        <v>849</v>
      </c>
      <c r="AJ437" s="1">
        <v>2211.0500000000002</v>
      </c>
      <c r="AK437" s="1" t="s">
        <v>848</v>
      </c>
      <c r="AL437" s="1" t="s">
        <v>709</v>
      </c>
      <c r="AM437" s="1"/>
      <c r="AN437" s="1"/>
      <c r="AO437" s="1"/>
      <c r="AP437" s="182"/>
    </row>
    <row r="438" spans="1:42" x14ac:dyDescent="0.3">
      <c r="A438" s="171">
        <v>437</v>
      </c>
      <c r="B438" t="s">
        <v>867</v>
      </c>
      <c r="C438" t="s">
        <v>868</v>
      </c>
      <c r="D438" s="16" t="s">
        <v>581</v>
      </c>
      <c r="E438" s="16" t="s">
        <v>522</v>
      </c>
      <c r="U438" s="188" t="s">
        <v>2052</v>
      </c>
      <c r="AF438" s="172" t="s">
        <v>1904</v>
      </c>
      <c r="AG438" t="s">
        <v>872</v>
      </c>
      <c r="AH438" t="s">
        <v>873</v>
      </c>
      <c r="AI438" s="1" t="s">
        <v>850</v>
      </c>
      <c r="AJ438" s="1">
        <v>2211.0500000000002</v>
      </c>
      <c r="AK438" s="1" t="s">
        <v>848</v>
      </c>
      <c r="AL438" s="1" t="s">
        <v>730</v>
      </c>
      <c r="AM438" s="35"/>
      <c r="AN438" s="1"/>
      <c r="AO438" s="1"/>
      <c r="AP438" s="182"/>
    </row>
    <row r="439" spans="1:42" x14ac:dyDescent="0.3">
      <c r="A439" s="171">
        <v>438</v>
      </c>
      <c r="B439" t="s">
        <v>867</v>
      </c>
      <c r="C439" t="s">
        <v>868</v>
      </c>
      <c r="D439" s="16" t="s">
        <v>581</v>
      </c>
      <c r="E439" s="16" t="s">
        <v>522</v>
      </c>
      <c r="U439" s="188" t="s">
        <v>2052</v>
      </c>
      <c r="AF439" s="172" t="s">
        <v>1904</v>
      </c>
      <c r="AG439" t="s">
        <v>872</v>
      </c>
      <c r="AH439" t="s">
        <v>873</v>
      </c>
      <c r="AI439" s="1" t="s">
        <v>851</v>
      </c>
      <c r="AJ439" s="1">
        <v>2211.0500000000002</v>
      </c>
      <c r="AK439" s="1" t="s">
        <v>848</v>
      </c>
      <c r="AL439" s="1" t="s">
        <v>732</v>
      </c>
      <c r="AM439" s="35"/>
      <c r="AN439" s="1"/>
      <c r="AO439" s="1"/>
      <c r="AP439" s="182"/>
    </row>
    <row r="440" spans="1:42" x14ac:dyDescent="0.3">
      <c r="A440" s="171">
        <v>439</v>
      </c>
      <c r="B440" t="s">
        <v>867</v>
      </c>
      <c r="C440" t="s">
        <v>868</v>
      </c>
      <c r="D440" s="16" t="s">
        <v>581</v>
      </c>
      <c r="E440" s="16" t="s">
        <v>522</v>
      </c>
      <c r="U440" s="188" t="s">
        <v>2052</v>
      </c>
      <c r="AF440" s="172" t="s">
        <v>1904</v>
      </c>
      <c r="AG440" t="s">
        <v>872</v>
      </c>
      <c r="AH440" t="s">
        <v>873</v>
      </c>
      <c r="AI440" s="1" t="s">
        <v>852</v>
      </c>
      <c r="AJ440" s="1">
        <v>2211.0500000000002</v>
      </c>
      <c r="AK440" s="1" t="s">
        <v>848</v>
      </c>
      <c r="AL440" s="1" t="s">
        <v>736</v>
      </c>
      <c r="AM440" s="1"/>
      <c r="AN440" s="1"/>
      <c r="AO440" s="1"/>
      <c r="AP440" s="182"/>
    </row>
    <row r="441" spans="1:42" x14ac:dyDescent="0.3">
      <c r="A441" s="171">
        <v>440</v>
      </c>
      <c r="B441" t="s">
        <v>867</v>
      </c>
      <c r="C441" t="s">
        <v>868</v>
      </c>
      <c r="D441" s="16" t="s">
        <v>581</v>
      </c>
      <c r="E441" s="16" t="s">
        <v>522</v>
      </c>
      <c r="U441" s="188" t="s">
        <v>2052</v>
      </c>
      <c r="AF441" s="172" t="s">
        <v>1904</v>
      </c>
      <c r="AG441" t="s">
        <v>872</v>
      </c>
      <c r="AH441" t="s">
        <v>873</v>
      </c>
      <c r="AI441" s="1" t="s">
        <v>853</v>
      </c>
      <c r="AJ441" s="1">
        <v>2211.0500000000002</v>
      </c>
      <c r="AK441" s="1" t="s">
        <v>848</v>
      </c>
      <c r="AL441" s="1" t="s">
        <v>721</v>
      </c>
      <c r="AM441" s="35"/>
      <c r="AN441" s="1"/>
      <c r="AO441" s="1"/>
      <c r="AP441" s="182"/>
    </row>
    <row r="442" spans="1:42" x14ac:dyDescent="0.3">
      <c r="A442" s="171">
        <v>441</v>
      </c>
      <c r="B442" t="s">
        <v>867</v>
      </c>
      <c r="C442" t="s">
        <v>868</v>
      </c>
      <c r="D442" s="16" t="s">
        <v>581</v>
      </c>
      <c r="E442" s="16" t="s">
        <v>522</v>
      </c>
      <c r="U442" s="188" t="s">
        <v>2052</v>
      </c>
      <c r="AF442" s="172" t="s">
        <v>1904</v>
      </c>
      <c r="AG442" t="s">
        <v>872</v>
      </c>
      <c r="AH442" t="s">
        <v>873</v>
      </c>
      <c r="AI442" s="1" t="s">
        <v>854</v>
      </c>
      <c r="AJ442" s="1">
        <v>2211.0500000000002</v>
      </c>
      <c r="AK442" s="1" t="s">
        <v>848</v>
      </c>
      <c r="AL442" s="1" t="s">
        <v>734</v>
      </c>
      <c r="AM442" s="35"/>
      <c r="AN442" s="1"/>
      <c r="AO442" s="1"/>
      <c r="AP442" s="182"/>
    </row>
    <row r="443" spans="1:42" x14ac:dyDescent="0.3">
      <c r="A443" s="171">
        <v>442</v>
      </c>
      <c r="B443" t="s">
        <v>867</v>
      </c>
      <c r="C443" t="s">
        <v>868</v>
      </c>
      <c r="D443" s="16" t="s">
        <v>581</v>
      </c>
      <c r="E443" s="16" t="s">
        <v>522</v>
      </c>
      <c r="U443" s="188" t="s">
        <v>2052</v>
      </c>
      <c r="AF443" s="172" t="s">
        <v>1904</v>
      </c>
      <c r="AG443" t="s">
        <v>872</v>
      </c>
      <c r="AH443" t="s">
        <v>873</v>
      </c>
      <c r="AI443" s="1" t="s">
        <v>855</v>
      </c>
      <c r="AJ443" s="1">
        <v>2211.0500000000002</v>
      </c>
      <c r="AK443" s="1" t="s">
        <v>848</v>
      </c>
      <c r="AL443" s="1" t="s">
        <v>726</v>
      </c>
      <c r="AM443" s="35"/>
      <c r="AN443" s="1"/>
      <c r="AO443" s="1"/>
      <c r="AP443" s="182"/>
    </row>
    <row r="444" spans="1:42" x14ac:dyDescent="0.3">
      <c r="A444" s="171">
        <v>443</v>
      </c>
      <c r="B444" t="s">
        <v>867</v>
      </c>
      <c r="C444" t="s">
        <v>868</v>
      </c>
      <c r="D444" s="16" t="s">
        <v>581</v>
      </c>
      <c r="E444" s="16" t="s">
        <v>522</v>
      </c>
      <c r="U444" s="188" t="s">
        <v>2052</v>
      </c>
      <c r="AF444" s="172" t="s">
        <v>1904</v>
      </c>
      <c r="AG444" t="s">
        <v>872</v>
      </c>
      <c r="AH444" t="s">
        <v>873</v>
      </c>
      <c r="AI444" s="1" t="s">
        <v>856</v>
      </c>
      <c r="AJ444" s="1">
        <v>2211.0500000000002</v>
      </c>
      <c r="AK444" s="1" t="s">
        <v>848</v>
      </c>
      <c r="AL444" s="1" t="s">
        <v>717</v>
      </c>
      <c r="AM444" s="1"/>
      <c r="AN444" s="1"/>
      <c r="AO444" s="1"/>
      <c r="AP444" s="182"/>
    </row>
    <row r="445" spans="1:42" x14ac:dyDescent="0.3">
      <c r="A445" s="171">
        <v>444</v>
      </c>
      <c r="B445" t="s">
        <v>867</v>
      </c>
      <c r="C445" t="s">
        <v>868</v>
      </c>
      <c r="D445" s="16" t="s">
        <v>581</v>
      </c>
      <c r="E445" s="16" t="s">
        <v>522</v>
      </c>
      <c r="U445" s="188" t="s">
        <v>2052</v>
      </c>
      <c r="AF445" s="172" t="s">
        <v>1904</v>
      </c>
      <c r="AG445" t="s">
        <v>872</v>
      </c>
      <c r="AH445" t="s">
        <v>873</v>
      </c>
      <c r="AI445" s="1" t="s">
        <v>857</v>
      </c>
      <c r="AJ445" s="1">
        <v>2211.0500000000002</v>
      </c>
      <c r="AK445" s="1" t="s">
        <v>848</v>
      </c>
      <c r="AL445" s="1" t="s">
        <v>719</v>
      </c>
      <c r="AM445" s="1"/>
      <c r="AN445" s="1"/>
      <c r="AO445" s="1"/>
      <c r="AP445" s="182"/>
    </row>
    <row r="446" spans="1:42" x14ac:dyDescent="0.3">
      <c r="A446" s="171">
        <v>445</v>
      </c>
      <c r="B446" t="s">
        <v>867</v>
      </c>
      <c r="C446" t="s">
        <v>868</v>
      </c>
      <c r="D446" s="16" t="s">
        <v>581</v>
      </c>
      <c r="E446" s="16" t="s">
        <v>522</v>
      </c>
      <c r="U446" s="188" t="s">
        <v>2052</v>
      </c>
      <c r="AF446" s="172" t="s">
        <v>1904</v>
      </c>
      <c r="AG446" t="s">
        <v>872</v>
      </c>
      <c r="AH446" t="s">
        <v>873</v>
      </c>
      <c r="AI446" s="1" t="s">
        <v>858</v>
      </c>
      <c r="AJ446" s="1">
        <v>2211.0500000000002</v>
      </c>
      <c r="AK446" s="1" t="s">
        <v>848</v>
      </c>
      <c r="AL446" s="1" t="s">
        <v>738</v>
      </c>
      <c r="AM446" s="35"/>
      <c r="AN446" s="1"/>
      <c r="AO446" s="1"/>
      <c r="AP446" s="182"/>
    </row>
    <row r="447" spans="1:42" x14ac:dyDescent="0.3">
      <c r="A447" s="171">
        <v>446</v>
      </c>
      <c r="B447" t="s">
        <v>867</v>
      </c>
      <c r="C447" t="s">
        <v>868</v>
      </c>
      <c r="D447" s="16" t="s">
        <v>581</v>
      </c>
      <c r="E447" s="16" t="s">
        <v>522</v>
      </c>
      <c r="U447" s="188" t="s">
        <v>2052</v>
      </c>
      <c r="AF447" s="172" t="s">
        <v>1904</v>
      </c>
      <c r="AG447" t="s">
        <v>872</v>
      </c>
      <c r="AH447" t="s">
        <v>873</v>
      </c>
      <c r="AI447" s="1" t="s">
        <v>859</v>
      </c>
      <c r="AJ447" s="1">
        <v>2211.0500000000002</v>
      </c>
      <c r="AK447" s="1" t="s">
        <v>848</v>
      </c>
      <c r="AL447" s="1" t="s">
        <v>728</v>
      </c>
      <c r="AM447" s="1"/>
      <c r="AN447" s="1"/>
      <c r="AO447" s="1"/>
      <c r="AP447" s="182"/>
    </row>
    <row r="448" spans="1:42" x14ac:dyDescent="0.3">
      <c r="A448" s="171">
        <v>447</v>
      </c>
      <c r="B448" t="s">
        <v>867</v>
      </c>
      <c r="C448" t="s">
        <v>868</v>
      </c>
      <c r="D448" s="16" t="s">
        <v>581</v>
      </c>
      <c r="E448" s="16" t="s">
        <v>522</v>
      </c>
      <c r="U448" s="188" t="s">
        <v>2052</v>
      </c>
      <c r="AF448" s="172" t="s">
        <v>1904</v>
      </c>
      <c r="AG448" t="s">
        <v>872</v>
      </c>
      <c r="AH448" t="s">
        <v>873</v>
      </c>
      <c r="AI448" s="1" t="s">
        <v>860</v>
      </c>
      <c r="AJ448" s="1">
        <v>2211.0500000000002</v>
      </c>
      <c r="AK448" s="1" t="s">
        <v>848</v>
      </c>
      <c r="AL448" s="1" t="s">
        <v>724</v>
      </c>
      <c r="AM448" s="35"/>
      <c r="AN448" s="1"/>
      <c r="AO448" s="1"/>
      <c r="AP448" s="182"/>
    </row>
    <row r="449" spans="1:42" x14ac:dyDescent="0.3">
      <c r="A449" s="171">
        <v>448</v>
      </c>
      <c r="B449" t="s">
        <v>867</v>
      </c>
      <c r="C449" t="s">
        <v>868</v>
      </c>
      <c r="D449" s="16" t="s">
        <v>581</v>
      </c>
      <c r="E449" s="16" t="s">
        <v>522</v>
      </c>
      <c r="U449" s="188" t="s">
        <v>2052</v>
      </c>
      <c r="AF449" s="172" t="s">
        <v>1904</v>
      </c>
      <c r="AG449" t="s">
        <v>872</v>
      </c>
      <c r="AH449" t="s">
        <v>873</v>
      </c>
      <c r="AI449" s="1" t="s">
        <v>861</v>
      </c>
      <c r="AJ449" s="1">
        <v>2211.0500000000002</v>
      </c>
      <c r="AK449" s="1" t="s">
        <v>848</v>
      </c>
      <c r="AL449" s="1" t="s">
        <v>719</v>
      </c>
      <c r="AM449" s="35"/>
      <c r="AN449" s="1"/>
      <c r="AO449" s="1"/>
      <c r="AP449" s="182"/>
    </row>
    <row r="450" spans="1:42" x14ac:dyDescent="0.3">
      <c r="A450" s="171">
        <v>449</v>
      </c>
      <c r="B450" t="s">
        <v>867</v>
      </c>
      <c r="C450" t="s">
        <v>868</v>
      </c>
      <c r="D450" s="16" t="s">
        <v>581</v>
      </c>
      <c r="E450" s="16" t="s">
        <v>522</v>
      </c>
      <c r="U450" s="188" t="s">
        <v>2052</v>
      </c>
      <c r="AF450" s="172" t="s">
        <v>1904</v>
      </c>
      <c r="AG450" t="s">
        <v>872</v>
      </c>
      <c r="AH450" t="s">
        <v>873</v>
      </c>
      <c r="AI450" s="1" t="s">
        <v>862</v>
      </c>
      <c r="AJ450" s="1">
        <v>2211.0500000000002</v>
      </c>
      <c r="AK450" s="1" t="s">
        <v>848</v>
      </c>
      <c r="AL450" s="1" t="s">
        <v>713</v>
      </c>
      <c r="AM450" s="35"/>
      <c r="AN450" s="1"/>
      <c r="AO450" s="1"/>
      <c r="AP450" s="182"/>
    </row>
    <row r="451" spans="1:42" x14ac:dyDescent="0.3">
      <c r="A451" s="171">
        <v>450</v>
      </c>
      <c r="B451" t="s">
        <v>867</v>
      </c>
      <c r="C451" t="s">
        <v>868</v>
      </c>
      <c r="D451" s="16" t="s">
        <v>581</v>
      </c>
      <c r="E451" s="16" t="s">
        <v>522</v>
      </c>
      <c r="U451" s="188" t="s">
        <v>2052</v>
      </c>
      <c r="AF451" s="172" t="s">
        <v>1904</v>
      </c>
      <c r="AG451" t="s">
        <v>872</v>
      </c>
      <c r="AH451" t="s">
        <v>873</v>
      </c>
      <c r="AI451" s="1" t="s">
        <v>863</v>
      </c>
      <c r="AJ451" s="1">
        <v>2211.0500000000002</v>
      </c>
      <c r="AK451" s="1" t="s">
        <v>848</v>
      </c>
      <c r="AL451" s="1" t="s">
        <v>742</v>
      </c>
      <c r="AM451" s="35"/>
      <c r="AN451" s="1"/>
      <c r="AO451" s="1"/>
      <c r="AP451" s="182"/>
    </row>
    <row r="452" spans="1:42" x14ac:dyDescent="0.3">
      <c r="A452" s="171">
        <v>451</v>
      </c>
      <c r="B452" t="s">
        <v>867</v>
      </c>
      <c r="C452" t="s">
        <v>868</v>
      </c>
      <c r="D452" s="16" t="s">
        <v>581</v>
      </c>
      <c r="E452" s="16" t="s">
        <v>522</v>
      </c>
      <c r="U452" s="188" t="s">
        <v>2052</v>
      </c>
      <c r="AF452" s="172" t="s">
        <v>1904</v>
      </c>
      <c r="AG452" t="s">
        <v>872</v>
      </c>
      <c r="AH452" t="s">
        <v>873</v>
      </c>
      <c r="AI452" s="1" t="s">
        <v>864</v>
      </c>
      <c r="AJ452" s="1">
        <v>2211.0500000000002</v>
      </c>
      <c r="AK452" s="1" t="s">
        <v>848</v>
      </c>
      <c r="AL452" s="1" t="s">
        <v>798</v>
      </c>
      <c r="AM452" s="35"/>
      <c r="AN452" s="1"/>
      <c r="AO452" s="1"/>
      <c r="AP452" s="182"/>
    </row>
    <row r="453" spans="1:42" x14ac:dyDescent="0.3">
      <c r="A453" s="171">
        <v>452</v>
      </c>
      <c r="B453" t="s">
        <v>867</v>
      </c>
      <c r="C453" t="s">
        <v>868</v>
      </c>
      <c r="D453" s="16" t="s">
        <v>581</v>
      </c>
      <c r="E453" s="16" t="s">
        <v>522</v>
      </c>
      <c r="U453" s="188" t="s">
        <v>2052</v>
      </c>
      <c r="AF453" s="172" t="s">
        <v>1904</v>
      </c>
      <c r="AG453" t="s">
        <v>872</v>
      </c>
      <c r="AH453" t="s">
        <v>873</v>
      </c>
      <c r="AI453" s="1" t="s">
        <v>865</v>
      </c>
      <c r="AJ453" s="1">
        <v>2211.0500000000002</v>
      </c>
      <c r="AK453" s="1" t="s">
        <v>848</v>
      </c>
      <c r="AL453" s="1" t="s">
        <v>711</v>
      </c>
      <c r="AM453" s="35"/>
      <c r="AN453" s="1"/>
      <c r="AO453" s="1"/>
      <c r="AP453" s="182"/>
    </row>
    <row r="454" spans="1:42" x14ac:dyDescent="0.3">
      <c r="A454" s="171">
        <v>453</v>
      </c>
      <c r="B454" t="s">
        <v>867</v>
      </c>
      <c r="C454" t="s">
        <v>868</v>
      </c>
      <c r="D454" s="16" t="s">
        <v>581</v>
      </c>
      <c r="E454" s="16" t="s">
        <v>522</v>
      </c>
      <c r="U454" s="188" t="s">
        <v>2052</v>
      </c>
      <c r="AF454" s="172" t="s">
        <v>1904</v>
      </c>
      <c r="AG454" t="s">
        <v>872</v>
      </c>
      <c r="AH454" t="s">
        <v>873</v>
      </c>
      <c r="AI454" s="1" t="s">
        <v>866</v>
      </c>
      <c r="AJ454" s="61" t="s">
        <v>746</v>
      </c>
      <c r="AK454" s="1" t="s">
        <v>747</v>
      </c>
      <c r="AL454" s="1"/>
      <c r="AM454" s="35"/>
      <c r="AN454" s="1"/>
      <c r="AO454" s="1"/>
      <c r="AP454" s="182"/>
    </row>
    <row r="455" spans="1:42" s="172" customFormat="1" x14ac:dyDescent="0.3">
      <c r="A455" s="171">
        <v>454</v>
      </c>
      <c r="B455" t="s">
        <v>867</v>
      </c>
      <c r="C455" t="s">
        <v>868</v>
      </c>
      <c r="D455" s="16" t="s">
        <v>581</v>
      </c>
      <c r="E455" s="16" t="s">
        <v>522</v>
      </c>
      <c r="U455" s="188" t="s">
        <v>2052</v>
      </c>
      <c r="AF455" s="172" t="s">
        <v>1904</v>
      </c>
      <c r="AG455" s="172" t="s">
        <v>872</v>
      </c>
      <c r="AH455" s="172" t="s">
        <v>873</v>
      </c>
      <c r="AI455" s="186" t="s">
        <v>866</v>
      </c>
      <c r="AJ455" s="186" t="s">
        <v>874</v>
      </c>
      <c r="AK455" s="186" t="s">
        <v>875</v>
      </c>
      <c r="AL455" s="186" t="s">
        <v>876</v>
      </c>
      <c r="AM455" s="186"/>
      <c r="AN455" s="187"/>
      <c r="AO455" s="186" t="s">
        <v>751</v>
      </c>
      <c r="AP455" s="186">
        <v>22532692</v>
      </c>
    </row>
    <row r="456" spans="1:42" ht="56.6" x14ac:dyDescent="0.3">
      <c r="A456" s="171">
        <v>455</v>
      </c>
      <c r="B456" t="s">
        <v>877</v>
      </c>
      <c r="C456" t="s">
        <v>866</v>
      </c>
      <c r="D456" s="30" t="s">
        <v>2</v>
      </c>
      <c r="E456" s="30" t="s">
        <v>455</v>
      </c>
      <c r="F456" s="30" t="s">
        <v>115</v>
      </c>
      <c r="G456" s="30" t="s">
        <v>185</v>
      </c>
      <c r="H456" s="30" t="s">
        <v>524</v>
      </c>
      <c r="I456" s="31" t="s">
        <v>525</v>
      </c>
      <c r="J456" s="32" t="s">
        <v>526</v>
      </c>
      <c r="K456" s="179" t="s">
        <v>527</v>
      </c>
      <c r="L456" s="32" t="s">
        <v>528</v>
      </c>
      <c r="M456" s="32" t="s">
        <v>529</v>
      </c>
      <c r="N456" s="32" t="s">
        <v>530</v>
      </c>
      <c r="O456" s="32" t="s">
        <v>531</v>
      </c>
      <c r="P456" s="32" t="s">
        <v>532</v>
      </c>
      <c r="Q456" s="32" t="s">
        <v>533</v>
      </c>
      <c r="R456" s="174" t="s">
        <v>534</v>
      </c>
      <c r="S456" s="32" t="s">
        <v>535</v>
      </c>
      <c r="T456" s="32" t="s">
        <v>536</v>
      </c>
      <c r="U456" s="174" t="s">
        <v>2051</v>
      </c>
      <c r="V456" s="32" t="s">
        <v>537</v>
      </c>
      <c r="W456" s="32" t="s">
        <v>538</v>
      </c>
      <c r="X456" s="32" t="s">
        <v>539</v>
      </c>
      <c r="Y456" s="32" t="s">
        <v>540</v>
      </c>
      <c r="Z456" s="32" t="s">
        <v>541</v>
      </c>
      <c r="AA456" s="38" t="s">
        <v>542</v>
      </c>
      <c r="AB456" s="38" t="s">
        <v>543</v>
      </c>
      <c r="AC456" s="38" t="s">
        <v>544</v>
      </c>
      <c r="AD456" s="38" t="s">
        <v>545</v>
      </c>
      <c r="AE456" s="39" t="s">
        <v>546</v>
      </c>
      <c r="AF456" s="172" t="s">
        <v>591</v>
      </c>
      <c r="AG456" t="s">
        <v>879</v>
      </c>
      <c r="AH456" s="168" t="s">
        <v>2043</v>
      </c>
      <c r="AI456" s="34" t="s">
        <v>699</v>
      </c>
      <c r="AJ456" s="34" t="s">
        <v>700</v>
      </c>
      <c r="AK456" s="34" t="s">
        <v>701</v>
      </c>
      <c r="AL456" s="34" t="s">
        <v>702</v>
      </c>
      <c r="AM456" s="34" t="s">
        <v>703</v>
      </c>
      <c r="AN456" s="34" t="s">
        <v>704</v>
      </c>
      <c r="AO456" s="34" t="s">
        <v>705</v>
      </c>
      <c r="AP456" s="181" t="s">
        <v>706</v>
      </c>
    </row>
    <row r="457" spans="1:42" x14ac:dyDescent="0.3">
      <c r="A457" s="171">
        <v>456</v>
      </c>
      <c r="B457" t="s">
        <v>877</v>
      </c>
      <c r="C457" t="s">
        <v>878</v>
      </c>
      <c r="D457" s="2" t="s">
        <v>590</v>
      </c>
      <c r="E457" s="2" t="s">
        <v>590</v>
      </c>
      <c r="F457" s="2" t="s">
        <v>163</v>
      </c>
      <c r="G457" s="2" t="s">
        <v>435</v>
      </c>
      <c r="H457" s="2" t="s">
        <v>547</v>
      </c>
      <c r="I457" s="12"/>
      <c r="J457" s="13"/>
      <c r="K457" s="180"/>
      <c r="L457" s="13"/>
      <c r="M457" s="13"/>
      <c r="N457" s="13"/>
      <c r="O457" s="13"/>
      <c r="P457" s="13"/>
      <c r="Q457" s="13"/>
      <c r="R457" s="175"/>
      <c r="S457" s="13"/>
      <c r="T457" s="13"/>
      <c r="U457" s="174" t="s">
        <v>2051</v>
      </c>
      <c r="V457" s="13"/>
      <c r="W457" s="13"/>
      <c r="X457" s="13"/>
      <c r="Y457" s="13"/>
      <c r="Z457" s="13"/>
      <c r="AA457" s="13"/>
      <c r="AB457" s="13"/>
      <c r="AC457" s="13"/>
      <c r="AD457" s="13"/>
      <c r="AE457" s="28"/>
      <c r="AF457" s="172" t="s">
        <v>591</v>
      </c>
      <c r="AG457" t="s">
        <v>879</v>
      </c>
      <c r="AH457" t="s">
        <v>880</v>
      </c>
      <c r="AI457" s="1" t="s">
        <v>818</v>
      </c>
      <c r="AJ457" s="1" t="s">
        <v>819</v>
      </c>
      <c r="AK457" s="1" t="s">
        <v>820</v>
      </c>
      <c r="AL457" s="1" t="s">
        <v>740</v>
      </c>
      <c r="AM457" s="35"/>
      <c r="AN457" s="1"/>
      <c r="AO457" s="1"/>
      <c r="AP457" s="182"/>
    </row>
    <row r="458" spans="1:42" x14ac:dyDescent="0.3">
      <c r="A458" s="171">
        <v>457</v>
      </c>
      <c r="B458" t="s">
        <v>877</v>
      </c>
      <c r="C458" t="s">
        <v>2020</v>
      </c>
      <c r="D458" s="16" t="s">
        <v>590</v>
      </c>
      <c r="E458" s="16" t="s">
        <v>590</v>
      </c>
      <c r="F458" s="2" t="s">
        <v>129</v>
      </c>
      <c r="G458" s="2" t="s">
        <v>518</v>
      </c>
      <c r="H458" s="2" t="s">
        <v>547</v>
      </c>
      <c r="I458" s="12"/>
      <c r="J458" s="13"/>
      <c r="K458" s="180"/>
      <c r="L458" s="13"/>
      <c r="M458" s="13"/>
      <c r="N458" s="13"/>
      <c r="O458" s="13"/>
      <c r="P458" s="13"/>
      <c r="Q458" s="13"/>
      <c r="R458" s="175"/>
      <c r="S458" s="13"/>
      <c r="T458" s="13"/>
      <c r="U458" s="174" t="s">
        <v>2051</v>
      </c>
      <c r="V458" s="13"/>
      <c r="W458" s="13"/>
      <c r="X458" s="13"/>
      <c r="Y458" s="13"/>
      <c r="Z458" s="13"/>
      <c r="AA458" s="13"/>
      <c r="AB458" s="13"/>
      <c r="AC458" s="13"/>
      <c r="AD458" s="13"/>
      <c r="AE458" s="28"/>
      <c r="AF458" s="172" t="s">
        <v>591</v>
      </c>
      <c r="AG458" t="s">
        <v>879</v>
      </c>
      <c r="AH458" t="s">
        <v>880</v>
      </c>
      <c r="AI458" s="1" t="s">
        <v>818</v>
      </c>
      <c r="AJ458" s="1" t="s">
        <v>821</v>
      </c>
      <c r="AK458" s="1" t="s">
        <v>822</v>
      </c>
      <c r="AL458" s="1" t="s">
        <v>740</v>
      </c>
      <c r="AM458" s="35"/>
      <c r="AN458" s="1"/>
      <c r="AO458" s="1"/>
      <c r="AP458" s="182"/>
    </row>
    <row r="459" spans="1:42" x14ac:dyDescent="0.3">
      <c r="A459" s="171">
        <v>458</v>
      </c>
      <c r="B459" t="s">
        <v>877</v>
      </c>
      <c r="C459" t="s">
        <v>2021</v>
      </c>
      <c r="D459" s="16" t="s">
        <v>590</v>
      </c>
      <c r="E459" s="16" t="s">
        <v>590</v>
      </c>
      <c r="F459" s="2" t="s">
        <v>133</v>
      </c>
      <c r="G459" s="2" t="s">
        <v>518</v>
      </c>
      <c r="H459" s="2" t="s">
        <v>547</v>
      </c>
      <c r="I459" s="12"/>
      <c r="J459" s="13"/>
      <c r="K459" s="180"/>
      <c r="L459" s="13"/>
      <c r="M459" s="13"/>
      <c r="N459" s="13"/>
      <c r="O459" s="13"/>
      <c r="P459" s="13"/>
      <c r="Q459" s="13"/>
      <c r="R459" s="175"/>
      <c r="S459" s="13"/>
      <c r="T459" s="13"/>
      <c r="U459" s="174" t="s">
        <v>2051</v>
      </c>
      <c r="V459" s="13"/>
      <c r="W459" s="13"/>
      <c r="X459" s="13"/>
      <c r="Y459" s="13"/>
      <c r="Z459" s="13"/>
      <c r="AA459" s="13"/>
      <c r="AB459" s="13"/>
      <c r="AC459" s="13"/>
      <c r="AD459" s="13"/>
      <c r="AE459" s="28"/>
      <c r="AF459" s="172" t="s">
        <v>591</v>
      </c>
      <c r="AG459" t="s">
        <v>879</v>
      </c>
      <c r="AH459" t="s">
        <v>880</v>
      </c>
      <c r="AI459" s="1" t="s">
        <v>818</v>
      </c>
      <c r="AJ459" s="1" t="s">
        <v>823</v>
      </c>
      <c r="AK459" s="1" t="s">
        <v>824</v>
      </c>
      <c r="AL459" s="1" t="s">
        <v>740</v>
      </c>
      <c r="AM459" s="1"/>
      <c r="AN459" s="1"/>
      <c r="AO459" s="1"/>
      <c r="AP459" s="182"/>
    </row>
    <row r="460" spans="1:42" x14ac:dyDescent="0.3">
      <c r="A460" s="171">
        <v>459</v>
      </c>
      <c r="B460" t="s">
        <v>877</v>
      </c>
      <c r="C460" t="s">
        <v>2022</v>
      </c>
      <c r="D460" s="16" t="s">
        <v>590</v>
      </c>
      <c r="E460" s="16" t="s">
        <v>590</v>
      </c>
      <c r="F460" s="2" t="s">
        <v>149</v>
      </c>
      <c r="G460" s="2" t="s">
        <v>402</v>
      </c>
      <c r="H460" s="2" t="s">
        <v>547</v>
      </c>
      <c r="I460" s="12"/>
      <c r="J460" s="13"/>
      <c r="K460" s="180"/>
      <c r="L460" s="13"/>
      <c r="M460" s="13"/>
      <c r="N460" s="13"/>
      <c r="O460" s="13"/>
      <c r="P460" s="13"/>
      <c r="Q460" s="13"/>
      <c r="R460" s="175"/>
      <c r="S460" s="13"/>
      <c r="T460" s="13"/>
      <c r="U460" s="174" t="s">
        <v>2051</v>
      </c>
      <c r="V460" s="13"/>
      <c r="W460" s="13"/>
      <c r="X460" s="13"/>
      <c r="Y460" s="13"/>
      <c r="Z460" s="13"/>
      <c r="AA460" s="13"/>
      <c r="AB460" s="13"/>
      <c r="AC460" s="13"/>
      <c r="AD460" s="13"/>
      <c r="AE460" s="28"/>
      <c r="AF460" s="172" t="s">
        <v>591</v>
      </c>
      <c r="AG460" t="s">
        <v>879</v>
      </c>
      <c r="AH460" t="s">
        <v>880</v>
      </c>
      <c r="AI460" s="1" t="s">
        <v>818</v>
      </c>
      <c r="AJ460" s="1" t="s">
        <v>825</v>
      </c>
      <c r="AK460" s="1" t="s">
        <v>826</v>
      </c>
      <c r="AL460" s="1" t="s">
        <v>740</v>
      </c>
      <c r="AM460" s="1"/>
      <c r="AN460" s="1"/>
      <c r="AO460" s="1"/>
      <c r="AP460" s="182"/>
    </row>
    <row r="461" spans="1:42" x14ac:dyDescent="0.3">
      <c r="A461" s="171">
        <v>460</v>
      </c>
      <c r="B461" t="s">
        <v>877</v>
      </c>
      <c r="C461" t="s">
        <v>2023</v>
      </c>
      <c r="D461" s="16" t="s">
        <v>590</v>
      </c>
      <c r="E461" s="16" t="s">
        <v>590</v>
      </c>
      <c r="F461" s="2" t="s">
        <v>137</v>
      </c>
      <c r="G461" s="2" t="s">
        <v>518</v>
      </c>
      <c r="H461" s="2" t="s">
        <v>547</v>
      </c>
      <c r="I461" s="18"/>
      <c r="J461" s="19"/>
      <c r="K461" s="178"/>
      <c r="L461" s="19"/>
      <c r="M461" s="19"/>
      <c r="N461" s="19"/>
      <c r="O461" s="19"/>
      <c r="P461" s="19"/>
      <c r="Q461" s="19"/>
      <c r="R461" s="173"/>
      <c r="S461" s="19"/>
      <c r="T461" s="19"/>
      <c r="U461" s="174" t="s">
        <v>2051</v>
      </c>
      <c r="V461" s="19"/>
      <c r="W461" s="19"/>
      <c r="X461" s="19"/>
      <c r="Y461" s="19"/>
      <c r="Z461" s="19"/>
      <c r="AA461" s="19"/>
      <c r="AB461" s="19"/>
      <c r="AC461" s="19"/>
      <c r="AD461" s="19"/>
      <c r="AE461" s="28"/>
      <c r="AF461" s="172" t="s">
        <v>591</v>
      </c>
      <c r="AG461" t="s">
        <v>879</v>
      </c>
      <c r="AH461" t="s">
        <v>880</v>
      </c>
      <c r="AI461" s="1" t="s">
        <v>827</v>
      </c>
      <c r="AJ461" s="1" t="s">
        <v>819</v>
      </c>
      <c r="AK461" s="1" t="s">
        <v>820</v>
      </c>
      <c r="AL461" s="1" t="s">
        <v>728</v>
      </c>
      <c r="AM461" s="35"/>
      <c r="AN461" s="1"/>
      <c r="AO461" s="1"/>
      <c r="AP461" s="182"/>
    </row>
    <row r="462" spans="1:42" x14ac:dyDescent="0.3">
      <c r="A462" s="171">
        <v>461</v>
      </c>
      <c r="B462" t="s">
        <v>877</v>
      </c>
      <c r="C462" t="s">
        <v>2024</v>
      </c>
      <c r="D462" s="16" t="s">
        <v>590</v>
      </c>
      <c r="E462" s="16" t="s">
        <v>590</v>
      </c>
      <c r="F462" s="2" t="s">
        <v>144</v>
      </c>
      <c r="G462" s="2" t="s">
        <v>435</v>
      </c>
      <c r="H462" s="2" t="s">
        <v>547</v>
      </c>
      <c r="I462" s="18"/>
      <c r="J462" s="19"/>
      <c r="K462" s="178"/>
      <c r="L462" s="19"/>
      <c r="M462" s="19"/>
      <c r="N462" s="19"/>
      <c r="O462" s="19"/>
      <c r="P462" s="19"/>
      <c r="Q462" s="19"/>
      <c r="R462" s="173"/>
      <c r="S462" s="19"/>
      <c r="T462" s="19"/>
      <c r="U462" s="174" t="s">
        <v>2051</v>
      </c>
      <c r="V462" s="19"/>
      <c r="W462" s="19"/>
      <c r="X462" s="19"/>
      <c r="Y462" s="19"/>
      <c r="Z462" s="19"/>
      <c r="AA462" s="19"/>
      <c r="AB462" s="19"/>
      <c r="AC462" s="19"/>
      <c r="AD462" s="19"/>
      <c r="AE462" s="28"/>
      <c r="AF462" s="172" t="s">
        <v>591</v>
      </c>
      <c r="AG462" t="s">
        <v>879</v>
      </c>
      <c r="AH462" t="s">
        <v>880</v>
      </c>
      <c r="AI462" s="1" t="s">
        <v>827</v>
      </c>
      <c r="AJ462" s="1" t="s">
        <v>821</v>
      </c>
      <c r="AK462" s="1" t="s">
        <v>822</v>
      </c>
      <c r="AL462" s="1" t="s">
        <v>728</v>
      </c>
      <c r="AM462" s="1"/>
      <c r="AN462" s="1"/>
      <c r="AO462" s="1"/>
      <c r="AP462" s="182"/>
    </row>
    <row r="463" spans="1:42" x14ac:dyDescent="0.3">
      <c r="A463" s="171">
        <v>462</v>
      </c>
      <c r="B463" t="s">
        <v>877</v>
      </c>
      <c r="C463" t="s">
        <v>2025</v>
      </c>
      <c r="D463" s="16" t="s">
        <v>590</v>
      </c>
      <c r="E463" s="16" t="s">
        <v>590</v>
      </c>
      <c r="F463" s="2" t="s">
        <v>156</v>
      </c>
      <c r="G463" s="2" t="s">
        <v>402</v>
      </c>
      <c r="H463" s="2" t="s">
        <v>547</v>
      </c>
      <c r="I463" s="18"/>
      <c r="J463" s="19"/>
      <c r="K463" s="178"/>
      <c r="L463" s="19"/>
      <c r="M463" s="19"/>
      <c r="N463" s="19"/>
      <c r="O463" s="19"/>
      <c r="P463" s="19"/>
      <c r="Q463" s="19"/>
      <c r="R463" s="173"/>
      <c r="S463" s="19"/>
      <c r="T463" s="19"/>
      <c r="U463" s="174" t="s">
        <v>2051</v>
      </c>
      <c r="V463" s="19"/>
      <c r="W463" s="19"/>
      <c r="X463" s="19"/>
      <c r="Y463" s="19"/>
      <c r="Z463" s="19"/>
      <c r="AA463" s="19"/>
      <c r="AB463" s="19"/>
      <c r="AC463" s="19"/>
      <c r="AD463" s="19"/>
      <c r="AE463" s="28"/>
      <c r="AF463" s="172" t="s">
        <v>591</v>
      </c>
      <c r="AG463" t="s">
        <v>879</v>
      </c>
      <c r="AH463" t="s">
        <v>880</v>
      </c>
      <c r="AI463" s="1" t="s">
        <v>827</v>
      </c>
      <c r="AJ463" s="1" t="s">
        <v>823</v>
      </c>
      <c r="AK463" s="1" t="s">
        <v>824</v>
      </c>
      <c r="AL463" s="1" t="s">
        <v>728</v>
      </c>
      <c r="AM463" s="1"/>
      <c r="AN463" s="1"/>
      <c r="AO463" s="1"/>
      <c r="AP463" s="182"/>
    </row>
    <row r="464" spans="1:42" x14ac:dyDescent="0.3">
      <c r="A464" s="171">
        <v>463</v>
      </c>
      <c r="B464" t="s">
        <v>877</v>
      </c>
      <c r="C464" t="s">
        <v>2026</v>
      </c>
      <c r="D464" s="16" t="s">
        <v>590</v>
      </c>
      <c r="E464" s="16" t="s">
        <v>590</v>
      </c>
      <c r="F464" s="2" t="s">
        <v>120</v>
      </c>
      <c r="G464" s="2" t="s">
        <v>435</v>
      </c>
      <c r="H464" s="2" t="s">
        <v>547</v>
      </c>
      <c r="I464" s="18"/>
      <c r="J464" s="19"/>
      <c r="K464" s="178"/>
      <c r="L464" s="19"/>
      <c r="M464" s="19"/>
      <c r="N464" s="19"/>
      <c r="O464" s="19"/>
      <c r="P464" s="19"/>
      <c r="Q464" s="19"/>
      <c r="R464" s="173"/>
      <c r="S464" s="19"/>
      <c r="T464" s="19"/>
      <c r="U464" s="174" t="s">
        <v>2051</v>
      </c>
      <c r="V464" s="19"/>
      <c r="W464" s="19"/>
      <c r="X464" s="19"/>
      <c r="Y464" s="19"/>
      <c r="Z464" s="19"/>
      <c r="AA464" s="19"/>
      <c r="AB464" s="19"/>
      <c r="AC464" s="19"/>
      <c r="AD464" s="19"/>
      <c r="AE464" s="28"/>
      <c r="AF464" s="172" t="s">
        <v>591</v>
      </c>
      <c r="AG464" t="s">
        <v>879</v>
      </c>
      <c r="AH464" t="s">
        <v>880</v>
      </c>
      <c r="AI464" s="1" t="s">
        <v>827</v>
      </c>
      <c r="AJ464" s="1" t="s">
        <v>825</v>
      </c>
      <c r="AK464" s="1" t="s">
        <v>826</v>
      </c>
      <c r="AL464" s="1" t="s">
        <v>728</v>
      </c>
      <c r="AM464" s="1"/>
      <c r="AN464" s="1"/>
      <c r="AO464" s="1"/>
      <c r="AP464" s="182"/>
    </row>
    <row r="465" spans="1:42" x14ac:dyDescent="0.3">
      <c r="A465" s="171">
        <v>464</v>
      </c>
      <c r="B465" t="s">
        <v>877</v>
      </c>
      <c r="C465" t="s">
        <v>2027</v>
      </c>
      <c r="D465" s="16" t="s">
        <v>590</v>
      </c>
      <c r="E465" s="16" t="s">
        <v>590</v>
      </c>
      <c r="F465" t="s">
        <v>161</v>
      </c>
      <c r="G465" s="2" t="s">
        <v>402</v>
      </c>
      <c r="I465" s="12"/>
      <c r="J465" s="13"/>
      <c r="K465" s="180"/>
      <c r="L465" s="13"/>
      <c r="M465" s="13"/>
      <c r="N465" s="13"/>
      <c r="O465" s="13"/>
      <c r="P465" s="13"/>
      <c r="Q465" s="13"/>
      <c r="R465" s="175"/>
      <c r="S465" s="13"/>
      <c r="T465" s="13"/>
      <c r="U465" s="174" t="s">
        <v>2051</v>
      </c>
      <c r="V465" s="13"/>
      <c r="W465" s="13"/>
      <c r="X465" s="13"/>
      <c r="Y465" s="13"/>
      <c r="Z465" s="13"/>
      <c r="AA465" s="13"/>
      <c r="AB465" s="13"/>
      <c r="AC465" s="13"/>
      <c r="AD465" s="13"/>
      <c r="AE465" s="28"/>
      <c r="AF465" s="172" t="s">
        <v>591</v>
      </c>
      <c r="AG465" t="s">
        <v>879</v>
      </c>
      <c r="AH465" t="s">
        <v>880</v>
      </c>
      <c r="AI465" s="1" t="s">
        <v>828</v>
      </c>
      <c r="AJ465" s="1" t="s">
        <v>819</v>
      </c>
      <c r="AK465" s="1" t="s">
        <v>820</v>
      </c>
      <c r="AL465" s="1" t="s">
        <v>709</v>
      </c>
      <c r="AM465" s="35"/>
      <c r="AN465" s="1"/>
      <c r="AO465" s="1"/>
      <c r="AP465" s="182"/>
    </row>
    <row r="466" spans="1:42" x14ac:dyDescent="0.3">
      <c r="A466" s="171">
        <v>465</v>
      </c>
      <c r="B466" t="s">
        <v>877</v>
      </c>
      <c r="C466" t="s">
        <v>2028</v>
      </c>
      <c r="D466" s="16" t="s">
        <v>590</v>
      </c>
      <c r="E466" s="16" t="s">
        <v>590</v>
      </c>
      <c r="F466" t="s">
        <v>165</v>
      </c>
      <c r="G466" s="2" t="s">
        <v>518</v>
      </c>
      <c r="I466" s="12"/>
      <c r="J466" s="13"/>
      <c r="K466" s="180"/>
      <c r="L466" s="13"/>
      <c r="M466" s="13"/>
      <c r="N466" s="13"/>
      <c r="O466" s="13"/>
      <c r="P466" s="13"/>
      <c r="Q466" s="13"/>
      <c r="R466" s="175"/>
      <c r="S466" s="13"/>
      <c r="T466" s="13"/>
      <c r="U466" s="174" t="s">
        <v>2051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28"/>
      <c r="AF466" s="172" t="s">
        <v>591</v>
      </c>
      <c r="AG466" t="s">
        <v>879</v>
      </c>
      <c r="AH466" t="s">
        <v>880</v>
      </c>
      <c r="AI466" s="1" t="s">
        <v>828</v>
      </c>
      <c r="AJ466" s="1" t="s">
        <v>821</v>
      </c>
      <c r="AK466" s="1" t="s">
        <v>822</v>
      </c>
      <c r="AL466" s="1" t="s">
        <v>709</v>
      </c>
      <c r="AM466" s="35"/>
      <c r="AN466" s="1"/>
      <c r="AO466" s="1"/>
      <c r="AP466" s="182"/>
    </row>
    <row r="467" spans="1:42" x14ac:dyDescent="0.3">
      <c r="A467" s="171">
        <v>466</v>
      </c>
      <c r="B467" t="s">
        <v>877</v>
      </c>
      <c r="C467" t="s">
        <v>2029</v>
      </c>
      <c r="D467" s="16" t="s">
        <v>590</v>
      </c>
      <c r="E467" s="16" t="s">
        <v>590</v>
      </c>
      <c r="F467" t="s">
        <v>167</v>
      </c>
      <c r="G467" s="2" t="s">
        <v>435</v>
      </c>
      <c r="I467" s="12"/>
      <c r="J467" s="13"/>
      <c r="K467" s="180"/>
      <c r="L467" s="13"/>
      <c r="M467" s="13"/>
      <c r="N467" s="13"/>
      <c r="O467" s="13"/>
      <c r="P467" s="13"/>
      <c r="Q467" s="13"/>
      <c r="R467" s="175"/>
      <c r="S467" s="13"/>
      <c r="T467" s="13"/>
      <c r="U467" s="174" t="s">
        <v>2051</v>
      </c>
      <c r="V467" s="13"/>
      <c r="W467" s="13"/>
      <c r="X467" s="13"/>
      <c r="Y467" s="13"/>
      <c r="Z467" s="13"/>
      <c r="AA467" s="13"/>
      <c r="AB467" s="13"/>
      <c r="AC467" s="13"/>
      <c r="AD467" s="13"/>
      <c r="AE467" s="28"/>
      <c r="AF467" s="172" t="s">
        <v>591</v>
      </c>
      <c r="AG467" t="s">
        <v>879</v>
      </c>
      <c r="AH467" t="s">
        <v>880</v>
      </c>
      <c r="AI467" s="1" t="s">
        <v>828</v>
      </c>
      <c r="AJ467" s="1" t="s">
        <v>823</v>
      </c>
      <c r="AK467" s="1" t="s">
        <v>824</v>
      </c>
      <c r="AL467" s="1" t="s">
        <v>709</v>
      </c>
      <c r="AM467" s="1"/>
      <c r="AN467" s="1"/>
      <c r="AO467" s="1"/>
      <c r="AP467" s="182"/>
    </row>
    <row r="468" spans="1:42" x14ac:dyDescent="0.3">
      <c r="A468" s="171">
        <v>467</v>
      </c>
      <c r="B468" t="s">
        <v>877</v>
      </c>
      <c r="C468" t="s">
        <v>2030</v>
      </c>
      <c r="D468" s="16" t="s">
        <v>590</v>
      </c>
      <c r="E468" s="16" t="s">
        <v>590</v>
      </c>
      <c r="F468" t="s">
        <v>169</v>
      </c>
      <c r="G468" s="2" t="s">
        <v>520</v>
      </c>
      <c r="I468" s="12"/>
      <c r="J468" s="13"/>
      <c r="K468" s="180"/>
      <c r="L468" s="13"/>
      <c r="M468" s="13"/>
      <c r="N468" s="13"/>
      <c r="O468" s="13"/>
      <c r="P468" s="13"/>
      <c r="Q468" s="13"/>
      <c r="R468" s="175"/>
      <c r="S468" s="13"/>
      <c r="T468" s="13"/>
      <c r="U468" s="174" t="s">
        <v>2051</v>
      </c>
      <c r="V468" s="13"/>
      <c r="W468" s="13"/>
      <c r="X468" s="13"/>
      <c r="Y468" s="13"/>
      <c r="Z468" s="13"/>
      <c r="AA468" s="13"/>
      <c r="AB468" s="13"/>
      <c r="AC468" s="13"/>
      <c r="AD468" s="13"/>
      <c r="AE468" s="28"/>
      <c r="AF468" s="172" t="s">
        <v>591</v>
      </c>
      <c r="AG468" t="s">
        <v>879</v>
      </c>
      <c r="AH468" t="s">
        <v>880</v>
      </c>
      <c r="AI468" s="1" t="s">
        <v>828</v>
      </c>
      <c r="AJ468" s="1" t="s">
        <v>825</v>
      </c>
      <c r="AK468" s="1" t="s">
        <v>826</v>
      </c>
      <c r="AL468" s="1" t="s">
        <v>709</v>
      </c>
      <c r="AM468" s="1"/>
      <c r="AN468" s="1"/>
      <c r="AO468" s="1"/>
      <c r="AP468" s="182"/>
    </row>
    <row r="469" spans="1:42" x14ac:dyDescent="0.3">
      <c r="A469" s="171">
        <v>468</v>
      </c>
      <c r="B469" t="s">
        <v>877</v>
      </c>
      <c r="C469" t="s">
        <v>2031</v>
      </c>
      <c r="D469" s="16" t="s">
        <v>590</v>
      </c>
      <c r="E469" s="16" t="s">
        <v>590</v>
      </c>
      <c r="F469" t="s">
        <v>177</v>
      </c>
      <c r="G469" s="2" t="s">
        <v>520</v>
      </c>
      <c r="U469" s="174" t="s">
        <v>2051</v>
      </c>
      <c r="AF469" s="172" t="s">
        <v>591</v>
      </c>
      <c r="AG469" t="s">
        <v>879</v>
      </c>
      <c r="AH469" t="s">
        <v>880</v>
      </c>
      <c r="AI469" s="1" t="s">
        <v>829</v>
      </c>
      <c r="AJ469" s="1" t="s">
        <v>819</v>
      </c>
      <c r="AK469" s="1" t="s">
        <v>820</v>
      </c>
      <c r="AL469" s="1" t="s">
        <v>730</v>
      </c>
      <c r="AM469" s="35"/>
      <c r="AN469" s="1"/>
      <c r="AO469" s="1"/>
      <c r="AP469" s="182"/>
    </row>
    <row r="470" spans="1:42" x14ac:dyDescent="0.3">
      <c r="A470" s="171">
        <v>469</v>
      </c>
      <c r="B470" t="s">
        <v>877</v>
      </c>
      <c r="C470" t="s">
        <v>2032</v>
      </c>
      <c r="D470" s="16" t="s">
        <v>590</v>
      </c>
      <c r="E470" s="16" t="s">
        <v>590</v>
      </c>
      <c r="F470" t="s">
        <v>179</v>
      </c>
      <c r="G470" s="2" t="s">
        <v>520</v>
      </c>
      <c r="U470" s="174" t="s">
        <v>2051</v>
      </c>
      <c r="AF470" s="172" t="s">
        <v>591</v>
      </c>
      <c r="AG470" t="s">
        <v>879</v>
      </c>
      <c r="AH470" t="s">
        <v>880</v>
      </c>
      <c r="AI470" s="1" t="s">
        <v>829</v>
      </c>
      <c r="AJ470" s="1" t="s">
        <v>821</v>
      </c>
      <c r="AK470" s="1" t="s">
        <v>822</v>
      </c>
      <c r="AL470" s="1" t="s">
        <v>730</v>
      </c>
      <c r="AM470" s="35"/>
      <c r="AN470" s="1"/>
      <c r="AO470" s="1"/>
      <c r="AP470" s="182"/>
    </row>
    <row r="471" spans="1:42" x14ac:dyDescent="0.3">
      <c r="A471" s="171">
        <v>470</v>
      </c>
      <c r="B471" t="s">
        <v>877</v>
      </c>
      <c r="C471" t="s">
        <v>2033</v>
      </c>
      <c r="D471" s="16" t="s">
        <v>590</v>
      </c>
      <c r="E471" s="16" t="s">
        <v>590</v>
      </c>
      <c r="F471" t="s">
        <v>183</v>
      </c>
      <c r="G471" s="2" t="s">
        <v>435</v>
      </c>
      <c r="U471" s="174" t="s">
        <v>2051</v>
      </c>
      <c r="AF471" s="172" t="s">
        <v>591</v>
      </c>
      <c r="AG471" t="s">
        <v>879</v>
      </c>
      <c r="AH471" t="s">
        <v>880</v>
      </c>
      <c r="AI471" s="1" t="s">
        <v>829</v>
      </c>
      <c r="AJ471" s="1" t="s">
        <v>823</v>
      </c>
      <c r="AK471" s="1" t="s">
        <v>824</v>
      </c>
      <c r="AL471" s="1" t="s">
        <v>730</v>
      </c>
      <c r="AM471" s="35"/>
      <c r="AN471" s="1"/>
      <c r="AO471" s="1"/>
      <c r="AP471" s="182"/>
    </row>
    <row r="472" spans="1:42" x14ac:dyDescent="0.3">
      <c r="A472" s="171">
        <v>471</v>
      </c>
      <c r="B472" t="s">
        <v>877</v>
      </c>
      <c r="C472" t="s">
        <v>2034</v>
      </c>
      <c r="D472" s="16" t="s">
        <v>590</v>
      </c>
      <c r="E472" s="16" t="s">
        <v>590</v>
      </c>
      <c r="F472" t="s">
        <v>154</v>
      </c>
      <c r="G472" s="2" t="s">
        <v>402</v>
      </c>
      <c r="U472" s="174" t="s">
        <v>2051</v>
      </c>
      <c r="AF472" s="172" t="s">
        <v>591</v>
      </c>
      <c r="AG472" t="s">
        <v>879</v>
      </c>
      <c r="AH472" t="s">
        <v>880</v>
      </c>
      <c r="AI472" s="1" t="s">
        <v>829</v>
      </c>
      <c r="AJ472" s="1" t="s">
        <v>825</v>
      </c>
      <c r="AK472" s="1" t="s">
        <v>826</v>
      </c>
      <c r="AL472" s="1" t="s">
        <v>730</v>
      </c>
      <c r="AM472" s="35"/>
      <c r="AN472" s="1"/>
      <c r="AO472" s="1"/>
      <c r="AP472" s="182"/>
    </row>
    <row r="473" spans="1:42" x14ac:dyDescent="0.3">
      <c r="A473" s="171">
        <v>472</v>
      </c>
      <c r="B473" t="s">
        <v>877</v>
      </c>
      <c r="C473" t="s">
        <v>2035</v>
      </c>
      <c r="D473" s="16" t="s">
        <v>590</v>
      </c>
      <c r="E473" s="16" t="s">
        <v>590</v>
      </c>
      <c r="F473" t="s">
        <v>519</v>
      </c>
      <c r="G473" s="2" t="s">
        <v>402</v>
      </c>
      <c r="U473" s="174" t="s">
        <v>2051</v>
      </c>
      <c r="AF473" s="172" t="s">
        <v>591</v>
      </c>
      <c r="AG473" t="s">
        <v>879</v>
      </c>
      <c r="AH473" t="s">
        <v>880</v>
      </c>
      <c r="AI473" s="1" t="s">
        <v>830</v>
      </c>
      <c r="AJ473" s="1" t="s">
        <v>819</v>
      </c>
      <c r="AK473" s="1" t="s">
        <v>820</v>
      </c>
      <c r="AL473" s="1" t="s">
        <v>732</v>
      </c>
      <c r="AM473" s="35"/>
      <c r="AN473" s="1"/>
      <c r="AO473" s="1"/>
      <c r="AP473" s="182"/>
    </row>
    <row r="474" spans="1:42" x14ac:dyDescent="0.3">
      <c r="A474" s="171">
        <v>473</v>
      </c>
      <c r="B474" t="s">
        <v>877</v>
      </c>
      <c r="C474" t="s">
        <v>2035</v>
      </c>
      <c r="D474" s="16" t="s">
        <v>590</v>
      </c>
      <c r="E474" s="16" t="s">
        <v>590</v>
      </c>
      <c r="U474" s="174" t="s">
        <v>2051</v>
      </c>
      <c r="AF474" s="172" t="s">
        <v>591</v>
      </c>
      <c r="AG474" t="s">
        <v>879</v>
      </c>
      <c r="AH474" t="s">
        <v>880</v>
      </c>
      <c r="AI474" s="1" t="s">
        <v>830</v>
      </c>
      <c r="AJ474" s="1" t="s">
        <v>821</v>
      </c>
      <c r="AK474" s="1" t="s">
        <v>822</v>
      </c>
      <c r="AL474" s="1" t="s">
        <v>732</v>
      </c>
      <c r="AM474" s="35"/>
      <c r="AN474" s="1"/>
      <c r="AO474" s="1"/>
      <c r="AP474" s="182"/>
    </row>
    <row r="475" spans="1:42" x14ac:dyDescent="0.3">
      <c r="A475" s="171">
        <v>474</v>
      </c>
      <c r="B475" t="s">
        <v>877</v>
      </c>
      <c r="C475" t="s">
        <v>2035</v>
      </c>
      <c r="D475" s="16" t="s">
        <v>590</v>
      </c>
      <c r="E475" s="16" t="s">
        <v>590</v>
      </c>
      <c r="U475" s="174" t="s">
        <v>2051</v>
      </c>
      <c r="AF475" s="172" t="s">
        <v>591</v>
      </c>
      <c r="AG475" t="s">
        <v>879</v>
      </c>
      <c r="AH475" t="s">
        <v>880</v>
      </c>
      <c r="AI475" s="1" t="s">
        <v>830</v>
      </c>
      <c r="AJ475" s="1" t="s">
        <v>823</v>
      </c>
      <c r="AK475" s="1" t="s">
        <v>824</v>
      </c>
      <c r="AL475" s="1" t="s">
        <v>732</v>
      </c>
      <c r="AM475" s="35"/>
      <c r="AN475" s="1"/>
      <c r="AO475" s="1"/>
      <c r="AP475" s="182"/>
    </row>
    <row r="476" spans="1:42" x14ac:dyDescent="0.3">
      <c r="A476" s="171">
        <v>475</v>
      </c>
      <c r="B476" t="s">
        <v>877</v>
      </c>
      <c r="C476" t="s">
        <v>2035</v>
      </c>
      <c r="D476" s="16" t="s">
        <v>590</v>
      </c>
      <c r="E476" s="16" t="s">
        <v>590</v>
      </c>
      <c r="U476" s="174" t="s">
        <v>2051</v>
      </c>
      <c r="AF476" s="172" t="s">
        <v>591</v>
      </c>
      <c r="AG476" t="s">
        <v>879</v>
      </c>
      <c r="AH476" t="s">
        <v>880</v>
      </c>
      <c r="AI476" s="1" t="s">
        <v>830</v>
      </c>
      <c r="AJ476" s="1" t="s">
        <v>825</v>
      </c>
      <c r="AK476" s="1" t="s">
        <v>826</v>
      </c>
      <c r="AL476" s="1" t="s">
        <v>732</v>
      </c>
      <c r="AM476" s="35"/>
      <c r="AN476" s="1"/>
      <c r="AO476" s="1"/>
      <c r="AP476" s="182"/>
    </row>
    <row r="477" spans="1:42" x14ac:dyDescent="0.3">
      <c r="A477" s="171">
        <v>476</v>
      </c>
      <c r="B477" t="s">
        <v>877</v>
      </c>
      <c r="C477" t="s">
        <v>2035</v>
      </c>
      <c r="D477" s="16" t="s">
        <v>590</v>
      </c>
      <c r="E477" s="16" t="s">
        <v>590</v>
      </c>
      <c r="U477" s="174" t="s">
        <v>2051</v>
      </c>
      <c r="AF477" s="172" t="s">
        <v>591</v>
      </c>
      <c r="AG477" t="s">
        <v>879</v>
      </c>
      <c r="AH477" t="s">
        <v>880</v>
      </c>
      <c r="AI477" s="1" t="s">
        <v>831</v>
      </c>
      <c r="AJ477" s="1" t="s">
        <v>819</v>
      </c>
      <c r="AK477" s="1" t="s">
        <v>820</v>
      </c>
      <c r="AL477" s="1" t="s">
        <v>734</v>
      </c>
      <c r="AM477" s="35"/>
      <c r="AN477" s="1"/>
      <c r="AO477" s="1"/>
      <c r="AP477" s="182"/>
    </row>
    <row r="478" spans="1:42" x14ac:dyDescent="0.3">
      <c r="A478" s="171">
        <v>477</v>
      </c>
      <c r="B478" t="s">
        <v>877</v>
      </c>
      <c r="C478" t="s">
        <v>2035</v>
      </c>
      <c r="D478" s="16" t="s">
        <v>590</v>
      </c>
      <c r="E478" s="16" t="s">
        <v>590</v>
      </c>
      <c r="U478" s="174" t="s">
        <v>2051</v>
      </c>
      <c r="AF478" s="172" t="s">
        <v>591</v>
      </c>
      <c r="AG478" t="s">
        <v>879</v>
      </c>
      <c r="AH478" t="s">
        <v>880</v>
      </c>
      <c r="AI478" s="1" t="s">
        <v>831</v>
      </c>
      <c r="AJ478" s="1" t="s">
        <v>821</v>
      </c>
      <c r="AK478" s="1" t="s">
        <v>822</v>
      </c>
      <c r="AL478" s="1" t="s">
        <v>734</v>
      </c>
      <c r="AM478" s="35"/>
      <c r="AN478" s="1"/>
      <c r="AO478" s="1"/>
      <c r="AP478" s="182"/>
    </row>
    <row r="479" spans="1:42" x14ac:dyDescent="0.3">
      <c r="A479" s="171">
        <v>478</v>
      </c>
      <c r="B479" t="s">
        <v>877</v>
      </c>
      <c r="C479" t="s">
        <v>2035</v>
      </c>
      <c r="D479" s="16" t="s">
        <v>590</v>
      </c>
      <c r="E479" s="16" t="s">
        <v>590</v>
      </c>
      <c r="U479" s="174" t="s">
        <v>2051</v>
      </c>
      <c r="AF479" s="172" t="s">
        <v>591</v>
      </c>
      <c r="AG479" t="s">
        <v>879</v>
      </c>
      <c r="AH479" t="s">
        <v>880</v>
      </c>
      <c r="AI479" s="1" t="s">
        <v>831</v>
      </c>
      <c r="AJ479" s="1" t="s">
        <v>823</v>
      </c>
      <c r="AK479" s="1" t="s">
        <v>824</v>
      </c>
      <c r="AL479" s="1" t="s">
        <v>734</v>
      </c>
      <c r="AM479" s="1"/>
      <c r="AN479" s="1"/>
      <c r="AO479" s="1"/>
      <c r="AP479" s="182"/>
    </row>
    <row r="480" spans="1:42" x14ac:dyDescent="0.3">
      <c r="A480" s="171">
        <v>479</v>
      </c>
      <c r="B480" t="s">
        <v>877</v>
      </c>
      <c r="C480" t="s">
        <v>2035</v>
      </c>
      <c r="D480" s="16" t="s">
        <v>590</v>
      </c>
      <c r="E480" s="16" t="s">
        <v>590</v>
      </c>
      <c r="U480" s="174" t="s">
        <v>2051</v>
      </c>
      <c r="AF480" s="172" t="s">
        <v>591</v>
      </c>
      <c r="AG480" t="s">
        <v>879</v>
      </c>
      <c r="AH480" t="s">
        <v>880</v>
      </c>
      <c r="AI480" s="1" t="s">
        <v>831</v>
      </c>
      <c r="AJ480" s="1" t="s">
        <v>825</v>
      </c>
      <c r="AK480" s="1" t="s">
        <v>826</v>
      </c>
      <c r="AL480" s="1" t="s">
        <v>734</v>
      </c>
      <c r="AM480" s="1"/>
      <c r="AN480" s="1"/>
      <c r="AO480" s="1"/>
      <c r="AP480" s="182"/>
    </row>
    <row r="481" spans="1:42" x14ac:dyDescent="0.3">
      <c r="A481" s="171">
        <v>480</v>
      </c>
      <c r="B481" t="s">
        <v>877</v>
      </c>
      <c r="C481" t="s">
        <v>2035</v>
      </c>
      <c r="D481" s="16" t="s">
        <v>590</v>
      </c>
      <c r="E481" s="16" t="s">
        <v>590</v>
      </c>
      <c r="U481" s="174" t="s">
        <v>2051</v>
      </c>
      <c r="AF481" s="172" t="s">
        <v>591</v>
      </c>
      <c r="AG481" t="s">
        <v>879</v>
      </c>
      <c r="AH481" t="s">
        <v>880</v>
      </c>
      <c r="AI481" s="1" t="s">
        <v>832</v>
      </c>
      <c r="AJ481" s="1" t="s">
        <v>819</v>
      </c>
      <c r="AK481" s="1" t="s">
        <v>820</v>
      </c>
      <c r="AL481" s="1" t="s">
        <v>717</v>
      </c>
      <c r="AM481" s="35"/>
      <c r="AN481" s="1"/>
      <c r="AO481" s="1"/>
      <c r="AP481" s="182"/>
    </row>
    <row r="482" spans="1:42" x14ac:dyDescent="0.3">
      <c r="A482" s="171">
        <v>481</v>
      </c>
      <c r="B482" t="s">
        <v>877</v>
      </c>
      <c r="C482" t="s">
        <v>2035</v>
      </c>
      <c r="D482" s="16" t="s">
        <v>590</v>
      </c>
      <c r="E482" s="16" t="s">
        <v>590</v>
      </c>
      <c r="U482" s="174" t="s">
        <v>2051</v>
      </c>
      <c r="AF482" s="172" t="s">
        <v>591</v>
      </c>
      <c r="AG482" t="s">
        <v>879</v>
      </c>
      <c r="AH482" t="s">
        <v>880</v>
      </c>
      <c r="AI482" s="1" t="s">
        <v>832</v>
      </c>
      <c r="AJ482" s="1" t="s">
        <v>821</v>
      </c>
      <c r="AK482" s="1" t="s">
        <v>822</v>
      </c>
      <c r="AL482" s="1" t="s">
        <v>717</v>
      </c>
      <c r="AM482" s="35"/>
      <c r="AN482" s="1"/>
      <c r="AO482" s="1"/>
      <c r="AP482" s="182"/>
    </row>
    <row r="483" spans="1:42" x14ac:dyDescent="0.3">
      <c r="A483" s="171">
        <v>482</v>
      </c>
      <c r="B483" t="s">
        <v>877</v>
      </c>
      <c r="C483" t="s">
        <v>2035</v>
      </c>
      <c r="D483" s="16" t="s">
        <v>590</v>
      </c>
      <c r="E483" s="16" t="s">
        <v>590</v>
      </c>
      <c r="U483" s="174" t="s">
        <v>2051</v>
      </c>
      <c r="AF483" s="172" t="s">
        <v>591</v>
      </c>
      <c r="AG483" t="s">
        <v>879</v>
      </c>
      <c r="AH483" t="s">
        <v>880</v>
      </c>
      <c r="AI483" s="1" t="s">
        <v>832</v>
      </c>
      <c r="AJ483" s="1" t="s">
        <v>823</v>
      </c>
      <c r="AK483" s="1" t="s">
        <v>824</v>
      </c>
      <c r="AL483" s="1" t="s">
        <v>717</v>
      </c>
      <c r="AM483" s="1"/>
      <c r="AN483" s="1"/>
      <c r="AO483" s="1"/>
      <c r="AP483" s="182"/>
    </row>
    <row r="484" spans="1:42" x14ac:dyDescent="0.3">
      <c r="A484" s="171">
        <v>483</v>
      </c>
      <c r="B484" t="s">
        <v>877</v>
      </c>
      <c r="C484" t="s">
        <v>2035</v>
      </c>
      <c r="D484" s="16" t="s">
        <v>590</v>
      </c>
      <c r="E484" s="16" t="s">
        <v>590</v>
      </c>
      <c r="U484" s="174" t="s">
        <v>2051</v>
      </c>
      <c r="AF484" s="172" t="s">
        <v>591</v>
      </c>
      <c r="AG484" t="s">
        <v>879</v>
      </c>
      <c r="AH484" t="s">
        <v>880</v>
      </c>
      <c r="AI484" s="1" t="s">
        <v>832</v>
      </c>
      <c r="AJ484" s="1" t="s">
        <v>825</v>
      </c>
      <c r="AK484" s="1" t="s">
        <v>826</v>
      </c>
      <c r="AL484" s="1" t="s">
        <v>717</v>
      </c>
      <c r="AM484" s="1"/>
      <c r="AN484" s="1"/>
      <c r="AO484" s="1"/>
      <c r="AP484" s="182"/>
    </row>
    <row r="485" spans="1:42" x14ac:dyDescent="0.3">
      <c r="A485" s="171">
        <v>484</v>
      </c>
      <c r="B485" t="s">
        <v>877</v>
      </c>
      <c r="C485" t="s">
        <v>2035</v>
      </c>
      <c r="D485" s="16" t="s">
        <v>590</v>
      </c>
      <c r="E485" s="16" t="s">
        <v>590</v>
      </c>
      <c r="U485" s="174" t="s">
        <v>2051</v>
      </c>
      <c r="AF485" s="172" t="s">
        <v>591</v>
      </c>
      <c r="AG485" t="s">
        <v>879</v>
      </c>
      <c r="AH485" t="s">
        <v>880</v>
      </c>
      <c r="AI485" s="1" t="s">
        <v>833</v>
      </c>
      <c r="AJ485" s="1" t="s">
        <v>819</v>
      </c>
      <c r="AK485" s="1" t="s">
        <v>820</v>
      </c>
      <c r="AL485" s="1" t="s">
        <v>719</v>
      </c>
      <c r="AM485" s="35"/>
      <c r="AN485" s="1"/>
      <c r="AO485" s="1"/>
      <c r="AP485" s="182"/>
    </row>
    <row r="486" spans="1:42" x14ac:dyDescent="0.3">
      <c r="A486" s="171">
        <v>485</v>
      </c>
      <c r="B486" t="s">
        <v>877</v>
      </c>
      <c r="C486" t="s">
        <v>2035</v>
      </c>
      <c r="D486" s="16" t="s">
        <v>590</v>
      </c>
      <c r="E486" s="16" t="s">
        <v>590</v>
      </c>
      <c r="U486" s="174" t="s">
        <v>2051</v>
      </c>
      <c r="AF486" s="172" t="s">
        <v>591</v>
      </c>
      <c r="AG486" t="s">
        <v>879</v>
      </c>
      <c r="AH486" t="s">
        <v>880</v>
      </c>
      <c r="AI486" s="1" t="s">
        <v>833</v>
      </c>
      <c r="AJ486" s="1" t="s">
        <v>821</v>
      </c>
      <c r="AK486" s="1" t="s">
        <v>822</v>
      </c>
      <c r="AL486" s="1" t="s">
        <v>719</v>
      </c>
      <c r="AM486" s="35"/>
      <c r="AN486" s="1"/>
      <c r="AO486" s="1"/>
      <c r="AP486" s="182"/>
    </row>
    <row r="487" spans="1:42" x14ac:dyDescent="0.3">
      <c r="A487" s="171">
        <v>486</v>
      </c>
      <c r="B487" t="s">
        <v>877</v>
      </c>
      <c r="C487" t="s">
        <v>2035</v>
      </c>
      <c r="D487" s="16" t="s">
        <v>590</v>
      </c>
      <c r="E487" s="16" t="s">
        <v>590</v>
      </c>
      <c r="U487" s="174" t="s">
        <v>2051</v>
      </c>
      <c r="AF487" s="172" t="s">
        <v>591</v>
      </c>
      <c r="AG487" t="s">
        <v>879</v>
      </c>
      <c r="AH487" t="s">
        <v>880</v>
      </c>
      <c r="AI487" s="1" t="s">
        <v>833</v>
      </c>
      <c r="AJ487" s="1" t="s">
        <v>823</v>
      </c>
      <c r="AK487" s="1" t="s">
        <v>824</v>
      </c>
      <c r="AL487" s="1" t="s">
        <v>719</v>
      </c>
      <c r="AM487" s="1"/>
      <c r="AN487" s="1"/>
      <c r="AO487" s="1"/>
      <c r="AP487" s="182"/>
    </row>
    <row r="488" spans="1:42" x14ac:dyDescent="0.3">
      <c r="A488" s="171">
        <v>487</v>
      </c>
      <c r="B488" t="s">
        <v>877</v>
      </c>
      <c r="C488" t="s">
        <v>2035</v>
      </c>
      <c r="D488" s="16" t="s">
        <v>590</v>
      </c>
      <c r="E488" s="16" t="s">
        <v>590</v>
      </c>
      <c r="U488" s="174" t="s">
        <v>2051</v>
      </c>
      <c r="AF488" s="172" t="s">
        <v>591</v>
      </c>
      <c r="AG488" t="s">
        <v>879</v>
      </c>
      <c r="AH488" t="s">
        <v>880</v>
      </c>
      <c r="AI488" s="1" t="s">
        <v>833</v>
      </c>
      <c r="AJ488" s="1" t="s">
        <v>825</v>
      </c>
      <c r="AK488" s="1" t="s">
        <v>826</v>
      </c>
      <c r="AL488" s="1" t="s">
        <v>719</v>
      </c>
      <c r="AM488" s="1"/>
      <c r="AN488" s="1"/>
      <c r="AO488" s="1"/>
      <c r="AP488" s="182"/>
    </row>
    <row r="489" spans="1:42" x14ac:dyDescent="0.3">
      <c r="A489" s="171">
        <v>488</v>
      </c>
      <c r="B489" t="s">
        <v>877</v>
      </c>
      <c r="C489" t="s">
        <v>2035</v>
      </c>
      <c r="D489" s="16" t="s">
        <v>590</v>
      </c>
      <c r="E489" s="16" t="s">
        <v>590</v>
      </c>
      <c r="U489" s="174" t="s">
        <v>2051</v>
      </c>
      <c r="AF489" s="172" t="s">
        <v>591</v>
      </c>
      <c r="AG489" t="s">
        <v>879</v>
      </c>
      <c r="AH489" t="s">
        <v>880</v>
      </c>
      <c r="AI489" s="1" t="s">
        <v>834</v>
      </c>
      <c r="AJ489" s="1" t="s">
        <v>819</v>
      </c>
      <c r="AK489" s="1" t="s">
        <v>820</v>
      </c>
      <c r="AL489" s="1" t="s">
        <v>721</v>
      </c>
      <c r="AM489" s="35"/>
      <c r="AN489" s="1"/>
      <c r="AO489" s="1"/>
      <c r="AP489" s="182"/>
    </row>
    <row r="490" spans="1:42" x14ac:dyDescent="0.3">
      <c r="A490" s="171">
        <v>489</v>
      </c>
      <c r="B490" t="s">
        <v>877</v>
      </c>
      <c r="C490" t="s">
        <v>2035</v>
      </c>
      <c r="D490" s="16" t="s">
        <v>590</v>
      </c>
      <c r="E490" s="16" t="s">
        <v>590</v>
      </c>
      <c r="U490" s="174" t="s">
        <v>2051</v>
      </c>
      <c r="AF490" s="172" t="s">
        <v>591</v>
      </c>
      <c r="AG490" t="s">
        <v>879</v>
      </c>
      <c r="AH490" t="s">
        <v>880</v>
      </c>
      <c r="AI490" s="1" t="s">
        <v>834</v>
      </c>
      <c r="AJ490" s="1" t="s">
        <v>821</v>
      </c>
      <c r="AK490" s="1" t="s">
        <v>822</v>
      </c>
      <c r="AL490" s="1" t="s">
        <v>721</v>
      </c>
      <c r="AM490" s="35"/>
      <c r="AN490" s="1"/>
      <c r="AO490" s="1"/>
      <c r="AP490" s="182"/>
    </row>
    <row r="491" spans="1:42" x14ac:dyDescent="0.3">
      <c r="A491" s="171">
        <v>490</v>
      </c>
      <c r="B491" t="s">
        <v>877</v>
      </c>
      <c r="C491" t="s">
        <v>2035</v>
      </c>
      <c r="D491" s="16" t="s">
        <v>590</v>
      </c>
      <c r="E491" s="16" t="s">
        <v>590</v>
      </c>
      <c r="U491" s="174" t="s">
        <v>2051</v>
      </c>
      <c r="AF491" s="172" t="s">
        <v>591</v>
      </c>
      <c r="AG491" t="s">
        <v>879</v>
      </c>
      <c r="AH491" t="s">
        <v>880</v>
      </c>
      <c r="AI491" s="1" t="s">
        <v>834</v>
      </c>
      <c r="AJ491" s="1" t="s">
        <v>823</v>
      </c>
      <c r="AK491" s="1" t="s">
        <v>824</v>
      </c>
      <c r="AL491" s="1" t="s">
        <v>721</v>
      </c>
      <c r="AM491" s="1"/>
      <c r="AN491" s="1"/>
      <c r="AO491" s="1"/>
      <c r="AP491" s="182"/>
    </row>
    <row r="492" spans="1:42" x14ac:dyDescent="0.3">
      <c r="A492" s="171">
        <v>491</v>
      </c>
      <c r="B492" t="s">
        <v>877</v>
      </c>
      <c r="C492" t="s">
        <v>2035</v>
      </c>
      <c r="D492" s="16" t="s">
        <v>590</v>
      </c>
      <c r="E492" s="16" t="s">
        <v>590</v>
      </c>
      <c r="U492" s="174" t="s">
        <v>2051</v>
      </c>
      <c r="AF492" s="172" t="s">
        <v>591</v>
      </c>
      <c r="AG492" t="s">
        <v>879</v>
      </c>
      <c r="AH492" t="s">
        <v>880</v>
      </c>
      <c r="AI492" s="1" t="s">
        <v>834</v>
      </c>
      <c r="AJ492" s="1" t="s">
        <v>825</v>
      </c>
      <c r="AK492" s="1" t="s">
        <v>826</v>
      </c>
      <c r="AL492" s="1" t="s">
        <v>721</v>
      </c>
      <c r="AM492" s="1"/>
      <c r="AN492" s="1"/>
      <c r="AO492" s="1"/>
      <c r="AP492" s="182"/>
    </row>
    <row r="493" spans="1:42" x14ac:dyDescent="0.3">
      <c r="A493" s="171">
        <v>492</v>
      </c>
      <c r="B493" t="s">
        <v>877</v>
      </c>
      <c r="C493" t="s">
        <v>2035</v>
      </c>
      <c r="D493" s="16" t="s">
        <v>590</v>
      </c>
      <c r="E493" s="16" t="s">
        <v>590</v>
      </c>
      <c r="U493" s="174" t="s">
        <v>2051</v>
      </c>
      <c r="AF493" s="172" t="s">
        <v>591</v>
      </c>
      <c r="AG493" t="s">
        <v>879</v>
      </c>
      <c r="AH493" t="s">
        <v>880</v>
      </c>
      <c r="AI493" s="1" t="s">
        <v>835</v>
      </c>
      <c r="AJ493" s="1" t="s">
        <v>819</v>
      </c>
      <c r="AK493" s="1" t="s">
        <v>820</v>
      </c>
      <c r="AL493" s="1" t="s">
        <v>719</v>
      </c>
      <c r="AM493" s="35"/>
      <c r="AN493" s="1"/>
      <c r="AO493" s="1"/>
      <c r="AP493" s="182"/>
    </row>
    <row r="494" spans="1:42" x14ac:dyDescent="0.3">
      <c r="A494" s="171">
        <v>493</v>
      </c>
      <c r="B494" t="s">
        <v>877</v>
      </c>
      <c r="C494" t="s">
        <v>2035</v>
      </c>
      <c r="D494" s="16" t="s">
        <v>590</v>
      </c>
      <c r="E494" s="16" t="s">
        <v>590</v>
      </c>
      <c r="U494" s="174" t="s">
        <v>2051</v>
      </c>
      <c r="AF494" s="172" t="s">
        <v>591</v>
      </c>
      <c r="AG494" t="s">
        <v>879</v>
      </c>
      <c r="AH494" t="s">
        <v>880</v>
      </c>
      <c r="AI494" s="1" t="s">
        <v>835</v>
      </c>
      <c r="AJ494" s="1" t="s">
        <v>821</v>
      </c>
      <c r="AK494" s="1" t="s">
        <v>822</v>
      </c>
      <c r="AL494" s="1" t="s">
        <v>719</v>
      </c>
      <c r="AM494" s="1"/>
      <c r="AN494" s="1"/>
      <c r="AO494" s="1"/>
      <c r="AP494" s="182"/>
    </row>
    <row r="495" spans="1:42" x14ac:dyDescent="0.3">
      <c r="A495" s="171">
        <v>494</v>
      </c>
      <c r="B495" t="s">
        <v>877</v>
      </c>
      <c r="C495" t="s">
        <v>2035</v>
      </c>
      <c r="D495" s="16" t="s">
        <v>590</v>
      </c>
      <c r="E495" s="16" t="s">
        <v>590</v>
      </c>
      <c r="U495" s="174" t="s">
        <v>2051</v>
      </c>
      <c r="AF495" s="172" t="s">
        <v>591</v>
      </c>
      <c r="AG495" t="s">
        <v>879</v>
      </c>
      <c r="AH495" t="s">
        <v>880</v>
      </c>
      <c r="AI495" s="1" t="s">
        <v>835</v>
      </c>
      <c r="AJ495" s="1" t="s">
        <v>823</v>
      </c>
      <c r="AK495" s="1" t="s">
        <v>824</v>
      </c>
      <c r="AL495" s="1" t="s">
        <v>719</v>
      </c>
      <c r="AM495" s="1"/>
      <c r="AN495" s="1"/>
      <c r="AO495" s="1"/>
      <c r="AP495" s="182"/>
    </row>
    <row r="496" spans="1:42" x14ac:dyDescent="0.3">
      <c r="A496" s="171">
        <v>495</v>
      </c>
      <c r="B496" t="s">
        <v>877</v>
      </c>
      <c r="C496" t="s">
        <v>2035</v>
      </c>
      <c r="D496" s="16" t="s">
        <v>590</v>
      </c>
      <c r="E496" s="16" t="s">
        <v>590</v>
      </c>
      <c r="U496" s="174" t="s">
        <v>2051</v>
      </c>
      <c r="AF496" s="172" t="s">
        <v>591</v>
      </c>
      <c r="AG496" t="s">
        <v>879</v>
      </c>
      <c r="AH496" t="s">
        <v>880</v>
      </c>
      <c r="AI496" s="1" t="s">
        <v>835</v>
      </c>
      <c r="AJ496" s="1" t="s">
        <v>825</v>
      </c>
      <c r="AK496" s="1" t="s">
        <v>826</v>
      </c>
      <c r="AL496" s="1" t="s">
        <v>719</v>
      </c>
      <c r="AM496" s="1"/>
      <c r="AN496" s="1"/>
      <c r="AO496" s="1"/>
      <c r="AP496" s="182"/>
    </row>
    <row r="497" spans="1:42" x14ac:dyDescent="0.3">
      <c r="A497" s="171">
        <v>496</v>
      </c>
      <c r="B497" t="s">
        <v>877</v>
      </c>
      <c r="C497" t="s">
        <v>2035</v>
      </c>
      <c r="D497" s="16" t="s">
        <v>590</v>
      </c>
      <c r="E497" s="16" t="s">
        <v>590</v>
      </c>
      <c r="U497" s="174" t="s">
        <v>2051</v>
      </c>
      <c r="AF497" s="172" t="s">
        <v>591</v>
      </c>
      <c r="AG497" t="s">
        <v>879</v>
      </c>
      <c r="AH497" t="s">
        <v>880</v>
      </c>
      <c r="AI497" s="1" t="s">
        <v>836</v>
      </c>
      <c r="AJ497" s="1" t="s">
        <v>819</v>
      </c>
      <c r="AK497" s="1" t="s">
        <v>820</v>
      </c>
      <c r="AL497" s="1" t="s">
        <v>738</v>
      </c>
      <c r="AM497" s="35"/>
      <c r="AN497" s="1"/>
      <c r="AO497" s="1"/>
      <c r="AP497" s="182"/>
    </row>
    <row r="498" spans="1:42" x14ac:dyDescent="0.3">
      <c r="A498" s="171">
        <v>497</v>
      </c>
      <c r="B498" t="s">
        <v>877</v>
      </c>
      <c r="C498" t="s">
        <v>2035</v>
      </c>
      <c r="D498" s="16" t="s">
        <v>590</v>
      </c>
      <c r="E498" s="16" t="s">
        <v>590</v>
      </c>
      <c r="U498" s="174" t="s">
        <v>2051</v>
      </c>
      <c r="AF498" s="172" t="s">
        <v>591</v>
      </c>
      <c r="AG498" t="s">
        <v>879</v>
      </c>
      <c r="AH498" t="s">
        <v>880</v>
      </c>
      <c r="AI498" s="1" t="s">
        <v>836</v>
      </c>
      <c r="AJ498" s="1" t="s">
        <v>821</v>
      </c>
      <c r="AK498" s="1" t="s">
        <v>822</v>
      </c>
      <c r="AL498" s="1" t="s">
        <v>738</v>
      </c>
      <c r="AM498" s="35"/>
      <c r="AN498" s="1"/>
      <c r="AO498" s="1"/>
      <c r="AP498" s="182"/>
    </row>
    <row r="499" spans="1:42" x14ac:dyDescent="0.3">
      <c r="A499" s="171">
        <v>498</v>
      </c>
      <c r="B499" t="s">
        <v>877</v>
      </c>
      <c r="C499" t="s">
        <v>2035</v>
      </c>
      <c r="D499" s="16" t="s">
        <v>590</v>
      </c>
      <c r="E499" s="16" t="s">
        <v>590</v>
      </c>
      <c r="U499" s="174" t="s">
        <v>2051</v>
      </c>
      <c r="AF499" s="172" t="s">
        <v>591</v>
      </c>
      <c r="AG499" t="s">
        <v>879</v>
      </c>
      <c r="AH499" t="s">
        <v>880</v>
      </c>
      <c r="AI499" s="1" t="s">
        <v>836</v>
      </c>
      <c r="AJ499" s="1" t="s">
        <v>823</v>
      </c>
      <c r="AK499" s="1" t="s">
        <v>824</v>
      </c>
      <c r="AL499" s="1" t="s">
        <v>738</v>
      </c>
      <c r="AM499" s="1"/>
      <c r="AN499" s="1"/>
      <c r="AO499" s="1"/>
      <c r="AP499" s="182"/>
    </row>
    <row r="500" spans="1:42" x14ac:dyDescent="0.3">
      <c r="A500" s="171">
        <v>499</v>
      </c>
      <c r="B500" t="s">
        <v>877</v>
      </c>
      <c r="C500" t="s">
        <v>2035</v>
      </c>
      <c r="D500" s="16" t="s">
        <v>590</v>
      </c>
      <c r="E500" s="16" t="s">
        <v>590</v>
      </c>
      <c r="U500" s="174" t="s">
        <v>2051</v>
      </c>
      <c r="AF500" s="172" t="s">
        <v>591</v>
      </c>
      <c r="AG500" t="s">
        <v>879</v>
      </c>
      <c r="AH500" t="s">
        <v>880</v>
      </c>
      <c r="AI500" s="1" t="s">
        <v>836</v>
      </c>
      <c r="AJ500" s="1" t="s">
        <v>825</v>
      </c>
      <c r="AK500" s="1" t="s">
        <v>826</v>
      </c>
      <c r="AL500" s="1" t="s">
        <v>738</v>
      </c>
      <c r="AM500" s="1"/>
      <c r="AN500" s="1"/>
      <c r="AO500" s="1"/>
      <c r="AP500" s="182"/>
    </row>
    <row r="501" spans="1:42" x14ac:dyDescent="0.3">
      <c r="A501" s="171">
        <v>500</v>
      </c>
      <c r="B501" t="s">
        <v>877</v>
      </c>
      <c r="C501" t="s">
        <v>2035</v>
      </c>
      <c r="D501" s="16" t="s">
        <v>590</v>
      </c>
      <c r="E501" s="16" t="s">
        <v>590</v>
      </c>
      <c r="U501" s="174" t="s">
        <v>2051</v>
      </c>
      <c r="AF501" s="172" t="s">
        <v>591</v>
      </c>
      <c r="AG501" t="s">
        <v>879</v>
      </c>
      <c r="AH501" t="s">
        <v>880</v>
      </c>
      <c r="AI501" s="1" t="s">
        <v>837</v>
      </c>
      <c r="AJ501" s="1" t="s">
        <v>819</v>
      </c>
      <c r="AK501" s="1" t="s">
        <v>820</v>
      </c>
      <c r="AL501" s="1" t="s">
        <v>724</v>
      </c>
      <c r="AM501" s="35"/>
      <c r="AN501" s="1"/>
      <c r="AO501" s="1"/>
      <c r="AP501" s="182"/>
    </row>
    <row r="502" spans="1:42" x14ac:dyDescent="0.3">
      <c r="A502" s="171">
        <v>501</v>
      </c>
      <c r="B502" t="s">
        <v>877</v>
      </c>
      <c r="C502" t="s">
        <v>2035</v>
      </c>
      <c r="D502" s="16" t="s">
        <v>590</v>
      </c>
      <c r="E502" s="16" t="s">
        <v>590</v>
      </c>
      <c r="U502" s="174" t="s">
        <v>2051</v>
      </c>
      <c r="AF502" s="172" t="s">
        <v>591</v>
      </c>
      <c r="AG502" t="s">
        <v>879</v>
      </c>
      <c r="AH502" t="s">
        <v>880</v>
      </c>
      <c r="AI502" s="1" t="s">
        <v>837</v>
      </c>
      <c r="AJ502" s="1" t="s">
        <v>821</v>
      </c>
      <c r="AK502" s="1" t="s">
        <v>822</v>
      </c>
      <c r="AL502" s="1" t="s">
        <v>724</v>
      </c>
      <c r="AM502" s="35"/>
      <c r="AN502" s="1"/>
      <c r="AO502" s="1"/>
      <c r="AP502" s="182"/>
    </row>
    <row r="503" spans="1:42" x14ac:dyDescent="0.3">
      <c r="A503" s="171">
        <v>502</v>
      </c>
      <c r="B503" t="s">
        <v>877</v>
      </c>
      <c r="C503" t="s">
        <v>2035</v>
      </c>
      <c r="D503" s="16" t="s">
        <v>590</v>
      </c>
      <c r="E503" s="16" t="s">
        <v>590</v>
      </c>
      <c r="U503" s="174" t="s">
        <v>2051</v>
      </c>
      <c r="AF503" s="172" t="s">
        <v>591</v>
      </c>
      <c r="AG503" t="s">
        <v>879</v>
      </c>
      <c r="AH503" t="s">
        <v>880</v>
      </c>
      <c r="AI503" s="1" t="s">
        <v>837</v>
      </c>
      <c r="AJ503" s="1" t="s">
        <v>823</v>
      </c>
      <c r="AK503" s="1" t="s">
        <v>824</v>
      </c>
      <c r="AL503" s="1" t="s">
        <v>724</v>
      </c>
      <c r="AM503" s="1"/>
      <c r="AN503" s="1"/>
      <c r="AO503" s="1"/>
      <c r="AP503" s="182"/>
    </row>
    <row r="504" spans="1:42" x14ac:dyDescent="0.3">
      <c r="A504" s="171">
        <v>503</v>
      </c>
      <c r="B504" t="s">
        <v>877</v>
      </c>
      <c r="C504" t="s">
        <v>2035</v>
      </c>
      <c r="D504" s="16" t="s">
        <v>590</v>
      </c>
      <c r="E504" s="16" t="s">
        <v>590</v>
      </c>
      <c r="U504" s="174" t="s">
        <v>2051</v>
      </c>
      <c r="AF504" s="172" t="s">
        <v>591</v>
      </c>
      <c r="AG504" t="s">
        <v>879</v>
      </c>
      <c r="AH504" t="s">
        <v>880</v>
      </c>
      <c r="AI504" s="1" t="s">
        <v>837</v>
      </c>
      <c r="AJ504" s="1" t="s">
        <v>825</v>
      </c>
      <c r="AK504" s="1" t="s">
        <v>826</v>
      </c>
      <c r="AL504" s="1" t="s">
        <v>724</v>
      </c>
      <c r="AM504" s="1"/>
      <c r="AN504" s="1"/>
      <c r="AO504" s="1"/>
      <c r="AP504" s="182"/>
    </row>
    <row r="505" spans="1:42" x14ac:dyDescent="0.3">
      <c r="A505" s="171">
        <v>504</v>
      </c>
      <c r="B505" t="s">
        <v>877</v>
      </c>
      <c r="C505" t="s">
        <v>2035</v>
      </c>
      <c r="D505" s="16" t="s">
        <v>590</v>
      </c>
      <c r="E505" s="16" t="s">
        <v>590</v>
      </c>
      <c r="U505" s="174" t="s">
        <v>2051</v>
      </c>
      <c r="AF505" s="172" t="s">
        <v>591</v>
      </c>
      <c r="AG505" t="s">
        <v>879</v>
      </c>
      <c r="AH505" t="s">
        <v>880</v>
      </c>
      <c r="AI505" s="1" t="s">
        <v>838</v>
      </c>
      <c r="AJ505" s="1" t="s">
        <v>819</v>
      </c>
      <c r="AK505" s="1" t="s">
        <v>820</v>
      </c>
      <c r="AL505" s="1" t="s">
        <v>726</v>
      </c>
      <c r="AM505" s="35"/>
      <c r="AN505" s="1"/>
      <c r="AO505" s="1"/>
      <c r="AP505" s="182"/>
    </row>
    <row r="506" spans="1:42" x14ac:dyDescent="0.3">
      <c r="A506" s="171">
        <v>505</v>
      </c>
      <c r="B506" t="s">
        <v>877</v>
      </c>
      <c r="C506" t="s">
        <v>2035</v>
      </c>
      <c r="D506" s="16" t="s">
        <v>590</v>
      </c>
      <c r="E506" s="16" t="s">
        <v>590</v>
      </c>
      <c r="U506" s="174" t="s">
        <v>2051</v>
      </c>
      <c r="AF506" s="172" t="s">
        <v>591</v>
      </c>
      <c r="AG506" t="s">
        <v>879</v>
      </c>
      <c r="AH506" t="s">
        <v>880</v>
      </c>
      <c r="AI506" s="1" t="s">
        <v>838</v>
      </c>
      <c r="AJ506" s="1" t="s">
        <v>821</v>
      </c>
      <c r="AK506" s="1" t="s">
        <v>822</v>
      </c>
      <c r="AL506" s="1" t="s">
        <v>726</v>
      </c>
      <c r="AM506" s="35"/>
      <c r="AN506" s="1"/>
      <c r="AO506" s="1"/>
      <c r="AP506" s="182"/>
    </row>
    <row r="507" spans="1:42" x14ac:dyDescent="0.3">
      <c r="A507" s="171">
        <v>506</v>
      </c>
      <c r="B507" t="s">
        <v>877</v>
      </c>
      <c r="C507" t="s">
        <v>2035</v>
      </c>
      <c r="D507" s="16" t="s">
        <v>590</v>
      </c>
      <c r="E507" s="16" t="s">
        <v>590</v>
      </c>
      <c r="U507" s="174" t="s">
        <v>2051</v>
      </c>
      <c r="AF507" s="172" t="s">
        <v>591</v>
      </c>
      <c r="AG507" t="s">
        <v>879</v>
      </c>
      <c r="AH507" t="s">
        <v>880</v>
      </c>
      <c r="AI507" s="1" t="s">
        <v>838</v>
      </c>
      <c r="AJ507" s="1" t="s">
        <v>823</v>
      </c>
      <c r="AK507" s="1" t="s">
        <v>824</v>
      </c>
      <c r="AL507" s="1" t="s">
        <v>726</v>
      </c>
      <c r="AM507" s="1"/>
      <c r="AN507" s="1"/>
      <c r="AO507" s="1"/>
      <c r="AP507" s="182"/>
    </row>
    <row r="508" spans="1:42" x14ac:dyDescent="0.3">
      <c r="A508" s="171">
        <v>507</v>
      </c>
      <c r="B508" t="s">
        <v>877</v>
      </c>
      <c r="C508" t="s">
        <v>2035</v>
      </c>
      <c r="D508" s="16" t="s">
        <v>590</v>
      </c>
      <c r="E508" s="16" t="s">
        <v>590</v>
      </c>
      <c r="U508" s="174" t="s">
        <v>2051</v>
      </c>
      <c r="AF508" s="172" t="s">
        <v>591</v>
      </c>
      <c r="AG508" t="s">
        <v>879</v>
      </c>
      <c r="AH508" t="s">
        <v>880</v>
      </c>
      <c r="AI508" s="1" t="s">
        <v>838</v>
      </c>
      <c r="AJ508" s="1" t="s">
        <v>825</v>
      </c>
      <c r="AK508" s="1" t="s">
        <v>826</v>
      </c>
      <c r="AL508" s="1" t="s">
        <v>726</v>
      </c>
      <c r="AM508" s="1"/>
      <c r="AN508" s="1"/>
      <c r="AO508" s="1"/>
      <c r="AP508" s="182"/>
    </row>
    <row r="509" spans="1:42" x14ac:dyDescent="0.3">
      <c r="A509" s="171">
        <v>508</v>
      </c>
      <c r="B509" t="s">
        <v>877</v>
      </c>
      <c r="C509" t="s">
        <v>2035</v>
      </c>
      <c r="D509" s="16" t="s">
        <v>590</v>
      </c>
      <c r="E509" s="16" t="s">
        <v>590</v>
      </c>
      <c r="U509" s="174" t="s">
        <v>2051</v>
      </c>
      <c r="AF509" s="172" t="s">
        <v>591</v>
      </c>
      <c r="AG509" t="s">
        <v>879</v>
      </c>
      <c r="AH509" t="s">
        <v>880</v>
      </c>
      <c r="AI509" s="1" t="s">
        <v>839</v>
      </c>
      <c r="AJ509" s="1" t="s">
        <v>819</v>
      </c>
      <c r="AK509" s="1" t="s">
        <v>820</v>
      </c>
      <c r="AL509" s="1" t="s">
        <v>736</v>
      </c>
      <c r="AM509" s="35"/>
      <c r="AN509" s="1"/>
      <c r="AO509" s="1"/>
      <c r="AP509" s="182"/>
    </row>
    <row r="510" spans="1:42" x14ac:dyDescent="0.3">
      <c r="A510" s="171">
        <v>509</v>
      </c>
      <c r="B510" t="s">
        <v>877</v>
      </c>
      <c r="C510" t="s">
        <v>2035</v>
      </c>
      <c r="D510" s="16" t="s">
        <v>590</v>
      </c>
      <c r="E510" s="16" t="s">
        <v>590</v>
      </c>
      <c r="U510" s="174" t="s">
        <v>2051</v>
      </c>
      <c r="AF510" s="172" t="s">
        <v>591</v>
      </c>
      <c r="AG510" t="s">
        <v>879</v>
      </c>
      <c r="AH510" t="s">
        <v>880</v>
      </c>
      <c r="AI510" s="1" t="s">
        <v>839</v>
      </c>
      <c r="AJ510" s="1" t="s">
        <v>821</v>
      </c>
      <c r="AK510" s="1" t="s">
        <v>822</v>
      </c>
      <c r="AL510" s="1" t="s">
        <v>736</v>
      </c>
      <c r="AM510" s="35"/>
      <c r="AN510" s="1"/>
      <c r="AO510" s="1"/>
      <c r="AP510" s="182"/>
    </row>
    <row r="511" spans="1:42" x14ac:dyDescent="0.3">
      <c r="A511" s="171">
        <v>510</v>
      </c>
      <c r="B511" t="s">
        <v>877</v>
      </c>
      <c r="C511" t="s">
        <v>2035</v>
      </c>
      <c r="D511" s="16" t="s">
        <v>590</v>
      </c>
      <c r="E511" s="16" t="s">
        <v>590</v>
      </c>
      <c r="U511" s="174" t="s">
        <v>2051</v>
      </c>
      <c r="AF511" s="172" t="s">
        <v>591</v>
      </c>
      <c r="AG511" t="s">
        <v>879</v>
      </c>
      <c r="AH511" t="s">
        <v>880</v>
      </c>
      <c r="AI511" s="1" t="s">
        <v>839</v>
      </c>
      <c r="AJ511" s="1" t="s">
        <v>823</v>
      </c>
      <c r="AK511" s="1" t="s">
        <v>824</v>
      </c>
      <c r="AL511" s="1" t="s">
        <v>736</v>
      </c>
      <c r="AM511" s="1"/>
      <c r="AN511" s="1"/>
      <c r="AO511" s="1"/>
      <c r="AP511" s="182"/>
    </row>
    <row r="512" spans="1:42" x14ac:dyDescent="0.3">
      <c r="A512" s="171">
        <v>511</v>
      </c>
      <c r="B512" t="s">
        <v>877</v>
      </c>
      <c r="C512" t="s">
        <v>2035</v>
      </c>
      <c r="D512" s="16" t="s">
        <v>590</v>
      </c>
      <c r="E512" s="16" t="s">
        <v>590</v>
      </c>
      <c r="U512" s="174" t="s">
        <v>2051</v>
      </c>
      <c r="AF512" s="172" t="s">
        <v>591</v>
      </c>
      <c r="AG512" t="s">
        <v>879</v>
      </c>
      <c r="AH512" t="s">
        <v>880</v>
      </c>
      <c r="AI512" s="1" t="s">
        <v>839</v>
      </c>
      <c r="AJ512" s="1" t="s">
        <v>825</v>
      </c>
      <c r="AK512" s="1" t="s">
        <v>826</v>
      </c>
      <c r="AL512" s="1" t="s">
        <v>736</v>
      </c>
      <c r="AM512" s="1"/>
      <c r="AN512" s="1"/>
      <c r="AO512" s="1"/>
      <c r="AP512" s="182"/>
    </row>
    <row r="513" spans="1:42" x14ac:dyDescent="0.3">
      <c r="A513" s="171">
        <v>512</v>
      </c>
      <c r="B513" t="s">
        <v>877</v>
      </c>
      <c r="C513" t="s">
        <v>2035</v>
      </c>
      <c r="D513" s="16" t="s">
        <v>590</v>
      </c>
      <c r="E513" s="16" t="s">
        <v>590</v>
      </c>
      <c r="U513" s="174" t="s">
        <v>2051</v>
      </c>
      <c r="AF513" s="172" t="s">
        <v>591</v>
      </c>
      <c r="AG513" t="s">
        <v>879</v>
      </c>
      <c r="AH513" t="s">
        <v>880</v>
      </c>
      <c r="AI513" s="1" t="s">
        <v>840</v>
      </c>
      <c r="AJ513" s="1" t="s">
        <v>819</v>
      </c>
      <c r="AK513" s="1" t="s">
        <v>820</v>
      </c>
      <c r="AL513" s="1" t="s">
        <v>713</v>
      </c>
      <c r="AM513" s="35"/>
      <c r="AN513" s="1"/>
      <c r="AO513" s="1"/>
      <c r="AP513" s="182"/>
    </row>
    <row r="514" spans="1:42" x14ac:dyDescent="0.3">
      <c r="A514" s="171">
        <v>513</v>
      </c>
      <c r="B514" t="s">
        <v>877</v>
      </c>
      <c r="C514" t="s">
        <v>2035</v>
      </c>
      <c r="D514" s="16" t="s">
        <v>590</v>
      </c>
      <c r="E514" s="16" t="s">
        <v>590</v>
      </c>
      <c r="U514" s="174" t="s">
        <v>2051</v>
      </c>
      <c r="AF514" s="172" t="s">
        <v>591</v>
      </c>
      <c r="AG514" t="s">
        <v>879</v>
      </c>
      <c r="AH514" t="s">
        <v>880</v>
      </c>
      <c r="AI514" s="1" t="s">
        <v>840</v>
      </c>
      <c r="AJ514" s="1" t="s">
        <v>821</v>
      </c>
      <c r="AK514" s="1" t="s">
        <v>822</v>
      </c>
      <c r="AL514" s="1" t="s">
        <v>713</v>
      </c>
      <c r="AM514" s="35"/>
      <c r="AN514" s="1"/>
      <c r="AO514" s="1"/>
      <c r="AP514" s="182"/>
    </row>
    <row r="515" spans="1:42" x14ac:dyDescent="0.3">
      <c r="A515" s="171">
        <v>514</v>
      </c>
      <c r="B515" t="s">
        <v>877</v>
      </c>
      <c r="C515" t="s">
        <v>2035</v>
      </c>
      <c r="D515" s="16" t="s">
        <v>590</v>
      </c>
      <c r="E515" s="16" t="s">
        <v>590</v>
      </c>
      <c r="U515" s="174" t="s">
        <v>2051</v>
      </c>
      <c r="AF515" s="172" t="s">
        <v>591</v>
      </c>
      <c r="AG515" t="s">
        <v>879</v>
      </c>
      <c r="AH515" t="s">
        <v>880</v>
      </c>
      <c r="AI515" s="1" t="s">
        <v>840</v>
      </c>
      <c r="AJ515" s="1" t="s">
        <v>823</v>
      </c>
      <c r="AK515" s="1" t="s">
        <v>824</v>
      </c>
      <c r="AL515" s="1" t="s">
        <v>713</v>
      </c>
      <c r="AM515" s="35"/>
      <c r="AN515" s="1"/>
      <c r="AO515" s="1"/>
      <c r="AP515" s="182"/>
    </row>
    <row r="516" spans="1:42" x14ac:dyDescent="0.3">
      <c r="A516" s="171">
        <v>515</v>
      </c>
      <c r="B516" t="s">
        <v>877</v>
      </c>
      <c r="C516" t="s">
        <v>2035</v>
      </c>
      <c r="D516" s="16" t="s">
        <v>590</v>
      </c>
      <c r="E516" s="16" t="s">
        <v>590</v>
      </c>
      <c r="U516" s="174" t="s">
        <v>2051</v>
      </c>
      <c r="AF516" s="172" t="s">
        <v>591</v>
      </c>
      <c r="AG516" t="s">
        <v>879</v>
      </c>
      <c r="AH516" t="s">
        <v>880</v>
      </c>
      <c r="AI516" s="1" t="s">
        <v>840</v>
      </c>
      <c r="AJ516" s="1" t="s">
        <v>825</v>
      </c>
      <c r="AK516" s="1" t="s">
        <v>826</v>
      </c>
      <c r="AL516" s="1" t="s">
        <v>713</v>
      </c>
      <c r="AM516" s="35"/>
      <c r="AN516" s="1"/>
      <c r="AO516" s="1"/>
      <c r="AP516" s="182"/>
    </row>
    <row r="517" spans="1:42" x14ac:dyDescent="0.3">
      <c r="A517" s="171">
        <v>516</v>
      </c>
      <c r="B517" t="s">
        <v>877</v>
      </c>
      <c r="C517" t="s">
        <v>2035</v>
      </c>
      <c r="D517" s="16" t="s">
        <v>590</v>
      </c>
      <c r="E517" s="16" t="s">
        <v>590</v>
      </c>
      <c r="U517" s="174" t="s">
        <v>2051</v>
      </c>
      <c r="AF517" s="172" t="s">
        <v>591</v>
      </c>
      <c r="AG517" t="s">
        <v>879</v>
      </c>
      <c r="AH517" t="s">
        <v>880</v>
      </c>
      <c r="AI517" s="1" t="s">
        <v>841</v>
      </c>
      <c r="AJ517" s="1" t="s">
        <v>819</v>
      </c>
      <c r="AK517" s="1" t="s">
        <v>820</v>
      </c>
      <c r="AL517" s="1" t="s">
        <v>742</v>
      </c>
      <c r="AM517" s="35"/>
      <c r="AN517" s="1"/>
      <c r="AO517" s="1"/>
      <c r="AP517" s="182"/>
    </row>
    <row r="518" spans="1:42" x14ac:dyDescent="0.3">
      <c r="A518" s="171">
        <v>517</v>
      </c>
      <c r="B518" t="s">
        <v>877</v>
      </c>
      <c r="C518" t="s">
        <v>2035</v>
      </c>
      <c r="D518" s="16" t="s">
        <v>590</v>
      </c>
      <c r="E518" s="16" t="s">
        <v>590</v>
      </c>
      <c r="U518" s="174" t="s">
        <v>2051</v>
      </c>
      <c r="AF518" s="172" t="s">
        <v>591</v>
      </c>
      <c r="AG518" t="s">
        <v>879</v>
      </c>
      <c r="AH518" t="s">
        <v>880</v>
      </c>
      <c r="AI518" s="1" t="s">
        <v>841</v>
      </c>
      <c r="AJ518" s="1" t="s">
        <v>821</v>
      </c>
      <c r="AK518" s="1" t="s">
        <v>822</v>
      </c>
      <c r="AL518" s="1" t="s">
        <v>742</v>
      </c>
      <c r="AM518" s="35"/>
      <c r="AN518" s="1"/>
      <c r="AO518" s="1"/>
      <c r="AP518" s="182"/>
    </row>
    <row r="519" spans="1:42" x14ac:dyDescent="0.3">
      <c r="A519" s="171">
        <v>518</v>
      </c>
      <c r="B519" t="s">
        <v>877</v>
      </c>
      <c r="C519" t="s">
        <v>2035</v>
      </c>
      <c r="D519" s="16" t="s">
        <v>590</v>
      </c>
      <c r="E519" s="16" t="s">
        <v>590</v>
      </c>
      <c r="U519" s="174" t="s">
        <v>2051</v>
      </c>
      <c r="AF519" s="172" t="s">
        <v>591</v>
      </c>
      <c r="AG519" t="s">
        <v>879</v>
      </c>
      <c r="AH519" t="s">
        <v>880</v>
      </c>
      <c r="AI519" s="1" t="s">
        <v>841</v>
      </c>
      <c r="AJ519" s="1" t="s">
        <v>823</v>
      </c>
      <c r="AK519" s="1" t="s">
        <v>824</v>
      </c>
      <c r="AL519" s="1" t="s">
        <v>742</v>
      </c>
      <c r="AM519" s="35"/>
      <c r="AN519" s="1"/>
      <c r="AO519" s="1"/>
      <c r="AP519" s="182"/>
    </row>
    <row r="520" spans="1:42" x14ac:dyDescent="0.3">
      <c r="A520" s="171">
        <v>519</v>
      </c>
      <c r="B520" t="s">
        <v>877</v>
      </c>
      <c r="C520" t="s">
        <v>2035</v>
      </c>
      <c r="D520" s="16" t="s">
        <v>590</v>
      </c>
      <c r="E520" s="16" t="s">
        <v>590</v>
      </c>
      <c r="U520" s="174" t="s">
        <v>2051</v>
      </c>
      <c r="AF520" s="172" t="s">
        <v>591</v>
      </c>
      <c r="AG520" t="s">
        <v>879</v>
      </c>
      <c r="AH520" t="s">
        <v>880</v>
      </c>
      <c r="AI520" s="1" t="s">
        <v>841</v>
      </c>
      <c r="AJ520" s="1" t="s">
        <v>825</v>
      </c>
      <c r="AK520" s="1" t="s">
        <v>826</v>
      </c>
      <c r="AL520" s="1" t="s">
        <v>742</v>
      </c>
      <c r="AM520" s="35"/>
      <c r="AN520" s="1"/>
      <c r="AO520" s="1"/>
      <c r="AP520" s="182"/>
    </row>
    <row r="521" spans="1:42" x14ac:dyDescent="0.3">
      <c r="A521" s="171">
        <v>520</v>
      </c>
      <c r="B521" t="s">
        <v>877</v>
      </c>
      <c r="C521" t="s">
        <v>2035</v>
      </c>
      <c r="D521" s="16" t="s">
        <v>590</v>
      </c>
      <c r="E521" s="16" t="s">
        <v>590</v>
      </c>
      <c r="U521" s="174" t="s">
        <v>2051</v>
      </c>
      <c r="AF521" s="172" t="s">
        <v>591</v>
      </c>
      <c r="AG521" t="s">
        <v>879</v>
      </c>
      <c r="AH521" t="s">
        <v>880</v>
      </c>
      <c r="AI521" s="1" t="s">
        <v>843</v>
      </c>
      <c r="AJ521" s="1" t="s">
        <v>819</v>
      </c>
      <c r="AK521" s="1" t="s">
        <v>820</v>
      </c>
      <c r="AL521" s="1" t="s">
        <v>711</v>
      </c>
      <c r="AM521" s="35"/>
      <c r="AN521" s="1"/>
      <c r="AO521" s="1"/>
      <c r="AP521" s="182"/>
    </row>
    <row r="522" spans="1:42" x14ac:dyDescent="0.3">
      <c r="A522" s="171">
        <v>521</v>
      </c>
      <c r="B522" t="s">
        <v>877</v>
      </c>
      <c r="C522" t="s">
        <v>2035</v>
      </c>
      <c r="D522" s="16" t="s">
        <v>590</v>
      </c>
      <c r="E522" s="16" t="s">
        <v>590</v>
      </c>
      <c r="U522" s="174" t="s">
        <v>2051</v>
      </c>
      <c r="AF522" s="172" t="s">
        <v>591</v>
      </c>
      <c r="AG522" t="s">
        <v>879</v>
      </c>
      <c r="AH522" t="s">
        <v>880</v>
      </c>
      <c r="AI522" s="1" t="s">
        <v>843</v>
      </c>
      <c r="AJ522" s="1" t="s">
        <v>821</v>
      </c>
      <c r="AK522" s="1" t="s">
        <v>822</v>
      </c>
      <c r="AL522" s="1" t="s">
        <v>711</v>
      </c>
      <c r="AM522" s="35"/>
      <c r="AN522" s="1"/>
      <c r="AO522" s="1"/>
      <c r="AP522" s="182"/>
    </row>
    <row r="523" spans="1:42" x14ac:dyDescent="0.3">
      <c r="A523" s="171">
        <v>522</v>
      </c>
      <c r="B523" t="s">
        <v>877</v>
      </c>
      <c r="C523" t="s">
        <v>2035</v>
      </c>
      <c r="D523" s="16" t="s">
        <v>590</v>
      </c>
      <c r="E523" s="16" t="s">
        <v>590</v>
      </c>
      <c r="U523" s="174" t="s">
        <v>2051</v>
      </c>
      <c r="AF523" s="172" t="s">
        <v>591</v>
      </c>
      <c r="AG523" t="s">
        <v>879</v>
      </c>
      <c r="AH523" t="s">
        <v>880</v>
      </c>
      <c r="AI523" s="1" t="s">
        <v>843</v>
      </c>
      <c r="AJ523" s="1" t="s">
        <v>823</v>
      </c>
      <c r="AK523" s="1" t="s">
        <v>824</v>
      </c>
      <c r="AL523" s="1" t="s">
        <v>711</v>
      </c>
      <c r="AM523" s="35"/>
      <c r="AN523" s="1"/>
      <c r="AO523" s="1"/>
      <c r="AP523" s="182"/>
    </row>
    <row r="524" spans="1:42" x14ac:dyDescent="0.3">
      <c r="A524" s="171">
        <v>523</v>
      </c>
      <c r="B524" t="s">
        <v>877</v>
      </c>
      <c r="C524" t="s">
        <v>2035</v>
      </c>
      <c r="D524" s="16" t="s">
        <v>590</v>
      </c>
      <c r="E524" s="16" t="s">
        <v>590</v>
      </c>
      <c r="U524" s="174" t="s">
        <v>2051</v>
      </c>
      <c r="AF524" s="172" t="s">
        <v>591</v>
      </c>
      <c r="AG524" t="s">
        <v>879</v>
      </c>
      <c r="AH524" t="s">
        <v>880</v>
      </c>
      <c r="AI524" s="1" t="s">
        <v>843</v>
      </c>
      <c r="AJ524" s="1" t="s">
        <v>825</v>
      </c>
      <c r="AK524" s="1" t="s">
        <v>826</v>
      </c>
      <c r="AL524" s="1" t="s">
        <v>711</v>
      </c>
      <c r="AM524" s="35"/>
      <c r="AN524" s="1"/>
      <c r="AO524" s="1"/>
      <c r="AP524" s="182"/>
    </row>
    <row r="525" spans="1:42" x14ac:dyDescent="0.3">
      <c r="A525" s="171">
        <v>524</v>
      </c>
      <c r="B525" t="s">
        <v>877</v>
      </c>
      <c r="C525" t="s">
        <v>2035</v>
      </c>
      <c r="D525" s="16" t="s">
        <v>590</v>
      </c>
      <c r="E525" s="16" t="s">
        <v>590</v>
      </c>
      <c r="U525" s="174" t="s">
        <v>2051</v>
      </c>
      <c r="AF525" s="172" t="s">
        <v>591</v>
      </c>
      <c r="AG525" t="s">
        <v>879</v>
      </c>
      <c r="AH525" t="s">
        <v>880</v>
      </c>
      <c r="AI525" s="1" t="s">
        <v>844</v>
      </c>
      <c r="AJ525" s="1" t="s">
        <v>744</v>
      </c>
      <c r="AK525" s="1" t="s">
        <v>745</v>
      </c>
      <c r="AL525" s="1"/>
      <c r="AM525" s="35"/>
      <c r="AN525" s="1"/>
      <c r="AO525" s="1"/>
      <c r="AP525" s="182"/>
    </row>
    <row r="526" spans="1:42" x14ac:dyDescent="0.3">
      <c r="A526" s="171">
        <v>525</v>
      </c>
      <c r="B526" t="s">
        <v>877</v>
      </c>
      <c r="C526" t="s">
        <v>2035</v>
      </c>
      <c r="D526" s="16" t="s">
        <v>590</v>
      </c>
      <c r="E526" s="16" t="s">
        <v>590</v>
      </c>
      <c r="U526" s="174" t="s">
        <v>2051</v>
      </c>
      <c r="AF526" s="172" t="s">
        <v>591</v>
      </c>
      <c r="AG526" t="s">
        <v>879</v>
      </c>
      <c r="AH526" t="s">
        <v>880</v>
      </c>
      <c r="AI526" s="1" t="s">
        <v>871</v>
      </c>
      <c r="AJ526" s="66" t="s">
        <v>784</v>
      </c>
      <c r="AK526" s="1" t="s">
        <v>785</v>
      </c>
      <c r="AL526" s="1" t="s">
        <v>810</v>
      </c>
      <c r="AM526" s="1"/>
      <c r="AN526" s="36"/>
      <c r="AO526" s="1" t="s">
        <v>751</v>
      </c>
      <c r="AP526" s="182" t="s">
        <v>881</v>
      </c>
    </row>
    <row r="527" spans="1:42" x14ac:dyDescent="0.3">
      <c r="A527" s="171">
        <v>526</v>
      </c>
      <c r="B527" t="s">
        <v>877</v>
      </c>
      <c r="C527" t="s">
        <v>2035</v>
      </c>
      <c r="D527" s="16" t="s">
        <v>590</v>
      </c>
      <c r="E527" s="16" t="s">
        <v>590</v>
      </c>
      <c r="U527" s="188" t="s">
        <v>2052</v>
      </c>
      <c r="AF527" s="172" t="s">
        <v>591</v>
      </c>
      <c r="AG527" t="s">
        <v>882</v>
      </c>
      <c r="AH527" t="s">
        <v>883</v>
      </c>
      <c r="AI527" s="34" t="s">
        <v>699</v>
      </c>
      <c r="AJ527" s="34" t="s">
        <v>700</v>
      </c>
      <c r="AK527" s="34" t="s">
        <v>701</v>
      </c>
      <c r="AL527" s="34" t="s">
        <v>702</v>
      </c>
      <c r="AM527" s="34" t="s">
        <v>703</v>
      </c>
      <c r="AN527" s="34" t="s">
        <v>704</v>
      </c>
      <c r="AO527" s="34" t="s">
        <v>705</v>
      </c>
      <c r="AP527" s="181" t="s">
        <v>706</v>
      </c>
    </row>
    <row r="528" spans="1:42" x14ac:dyDescent="0.3">
      <c r="A528" s="171">
        <v>527</v>
      </c>
      <c r="B528" t="s">
        <v>877</v>
      </c>
      <c r="C528" t="s">
        <v>2035</v>
      </c>
      <c r="D528" s="16" t="s">
        <v>590</v>
      </c>
      <c r="E528" s="16" t="s">
        <v>590</v>
      </c>
      <c r="U528" s="188" t="s">
        <v>2052</v>
      </c>
      <c r="AF528" s="172" t="s">
        <v>591</v>
      </c>
      <c r="AG528" t="s">
        <v>882</v>
      </c>
      <c r="AH528" t="s">
        <v>883</v>
      </c>
      <c r="AI528" s="1" t="s">
        <v>847</v>
      </c>
      <c r="AJ528" s="1">
        <v>2211.0500000000002</v>
      </c>
      <c r="AK528" s="1" t="s">
        <v>848</v>
      </c>
      <c r="AL528" s="1" t="s">
        <v>740</v>
      </c>
      <c r="AM528" s="35"/>
      <c r="AN528" s="1"/>
      <c r="AO528" s="1"/>
      <c r="AP528" s="182"/>
    </row>
    <row r="529" spans="1:42" x14ac:dyDescent="0.3">
      <c r="A529" s="171">
        <v>528</v>
      </c>
      <c r="B529" t="s">
        <v>877</v>
      </c>
      <c r="C529" t="s">
        <v>2035</v>
      </c>
      <c r="D529" s="16" t="s">
        <v>590</v>
      </c>
      <c r="E529" s="16" t="s">
        <v>590</v>
      </c>
      <c r="U529" s="188" t="s">
        <v>2052</v>
      </c>
      <c r="AF529" s="172" t="s">
        <v>591</v>
      </c>
      <c r="AG529" t="s">
        <v>882</v>
      </c>
      <c r="AH529" t="s">
        <v>883</v>
      </c>
      <c r="AI529" s="1" t="s">
        <v>849</v>
      </c>
      <c r="AJ529" s="1">
        <v>2211.0500000000002</v>
      </c>
      <c r="AK529" s="1" t="s">
        <v>848</v>
      </c>
      <c r="AL529" s="1" t="s">
        <v>709</v>
      </c>
      <c r="AM529" s="1"/>
      <c r="AN529" s="1"/>
      <c r="AO529" s="1"/>
      <c r="AP529" s="182"/>
    </row>
    <row r="530" spans="1:42" x14ac:dyDescent="0.3">
      <c r="A530" s="171">
        <v>529</v>
      </c>
      <c r="B530" t="s">
        <v>877</v>
      </c>
      <c r="C530" t="s">
        <v>2035</v>
      </c>
      <c r="D530" s="16" t="s">
        <v>590</v>
      </c>
      <c r="E530" s="16" t="s">
        <v>590</v>
      </c>
      <c r="U530" s="188" t="s">
        <v>2052</v>
      </c>
      <c r="AF530" s="172" t="s">
        <v>591</v>
      </c>
      <c r="AG530" t="s">
        <v>882</v>
      </c>
      <c r="AH530" t="s">
        <v>883</v>
      </c>
      <c r="AI530" s="1" t="s">
        <v>850</v>
      </c>
      <c r="AJ530" s="1">
        <v>2211.0500000000002</v>
      </c>
      <c r="AK530" s="1" t="s">
        <v>848</v>
      </c>
      <c r="AL530" s="1" t="s">
        <v>730</v>
      </c>
      <c r="AM530" s="35"/>
      <c r="AN530" s="1"/>
      <c r="AO530" s="1"/>
      <c r="AP530" s="182"/>
    </row>
    <row r="531" spans="1:42" x14ac:dyDescent="0.3">
      <c r="A531" s="171">
        <v>530</v>
      </c>
      <c r="B531" t="s">
        <v>877</v>
      </c>
      <c r="C531" t="s">
        <v>2035</v>
      </c>
      <c r="D531" s="16" t="s">
        <v>590</v>
      </c>
      <c r="E531" s="16" t="s">
        <v>590</v>
      </c>
      <c r="U531" s="188" t="s">
        <v>2052</v>
      </c>
      <c r="AF531" s="172" t="s">
        <v>591</v>
      </c>
      <c r="AG531" t="s">
        <v>882</v>
      </c>
      <c r="AH531" t="s">
        <v>883</v>
      </c>
      <c r="AI531" s="1" t="s">
        <v>851</v>
      </c>
      <c r="AJ531" s="1">
        <v>2211.0500000000002</v>
      </c>
      <c r="AK531" s="1" t="s">
        <v>848</v>
      </c>
      <c r="AL531" s="1" t="s">
        <v>732</v>
      </c>
      <c r="AM531" s="35"/>
      <c r="AN531" s="1"/>
      <c r="AO531" s="1"/>
      <c r="AP531" s="182"/>
    </row>
    <row r="532" spans="1:42" x14ac:dyDescent="0.3">
      <c r="A532" s="171">
        <v>531</v>
      </c>
      <c r="B532" t="s">
        <v>877</v>
      </c>
      <c r="C532" t="s">
        <v>2035</v>
      </c>
      <c r="D532" s="16" t="s">
        <v>590</v>
      </c>
      <c r="E532" s="16" t="s">
        <v>590</v>
      </c>
      <c r="U532" s="188" t="s">
        <v>2052</v>
      </c>
      <c r="AF532" s="172" t="s">
        <v>591</v>
      </c>
      <c r="AG532" t="s">
        <v>882</v>
      </c>
      <c r="AH532" t="s">
        <v>883</v>
      </c>
      <c r="AI532" s="1" t="s">
        <v>852</v>
      </c>
      <c r="AJ532" s="1">
        <v>2211.0500000000002</v>
      </c>
      <c r="AK532" s="1" t="s">
        <v>848</v>
      </c>
      <c r="AL532" s="1" t="s">
        <v>736</v>
      </c>
      <c r="AM532" s="1"/>
      <c r="AN532" s="1"/>
      <c r="AO532" s="1"/>
      <c r="AP532" s="182"/>
    </row>
    <row r="533" spans="1:42" x14ac:dyDescent="0.3">
      <c r="A533" s="171">
        <v>532</v>
      </c>
      <c r="B533" t="s">
        <v>877</v>
      </c>
      <c r="C533" t="s">
        <v>2035</v>
      </c>
      <c r="D533" s="16" t="s">
        <v>590</v>
      </c>
      <c r="E533" s="16" t="s">
        <v>590</v>
      </c>
      <c r="U533" s="188" t="s">
        <v>2052</v>
      </c>
      <c r="AF533" s="172" t="s">
        <v>591</v>
      </c>
      <c r="AG533" t="s">
        <v>882</v>
      </c>
      <c r="AH533" t="s">
        <v>883</v>
      </c>
      <c r="AI533" s="1" t="s">
        <v>853</v>
      </c>
      <c r="AJ533" s="1">
        <v>2211.0500000000002</v>
      </c>
      <c r="AK533" s="1" t="s">
        <v>848</v>
      </c>
      <c r="AL533" s="1" t="s">
        <v>721</v>
      </c>
      <c r="AM533" s="35"/>
      <c r="AN533" s="1"/>
      <c r="AO533" s="1"/>
      <c r="AP533" s="182"/>
    </row>
    <row r="534" spans="1:42" x14ac:dyDescent="0.3">
      <c r="A534" s="171">
        <v>533</v>
      </c>
      <c r="B534" t="s">
        <v>877</v>
      </c>
      <c r="C534" t="s">
        <v>2035</v>
      </c>
      <c r="D534" s="16" t="s">
        <v>590</v>
      </c>
      <c r="E534" s="16" t="s">
        <v>590</v>
      </c>
      <c r="U534" s="188" t="s">
        <v>2052</v>
      </c>
      <c r="AF534" s="172" t="s">
        <v>591</v>
      </c>
      <c r="AG534" t="s">
        <v>882</v>
      </c>
      <c r="AH534" t="s">
        <v>883</v>
      </c>
      <c r="AI534" s="1" t="s">
        <v>854</v>
      </c>
      <c r="AJ534" s="1">
        <v>2211.0500000000002</v>
      </c>
      <c r="AK534" s="1" t="s">
        <v>848</v>
      </c>
      <c r="AL534" s="1" t="s">
        <v>734</v>
      </c>
      <c r="AM534" s="35"/>
      <c r="AN534" s="1"/>
      <c r="AO534" s="1"/>
      <c r="AP534" s="182"/>
    </row>
    <row r="535" spans="1:42" x14ac:dyDescent="0.3">
      <c r="A535" s="171">
        <v>534</v>
      </c>
      <c r="B535" t="s">
        <v>877</v>
      </c>
      <c r="C535" t="s">
        <v>2035</v>
      </c>
      <c r="D535" s="16" t="s">
        <v>590</v>
      </c>
      <c r="E535" s="16" t="s">
        <v>590</v>
      </c>
      <c r="U535" s="188" t="s">
        <v>2052</v>
      </c>
      <c r="AF535" s="172" t="s">
        <v>591</v>
      </c>
      <c r="AG535" t="s">
        <v>882</v>
      </c>
      <c r="AH535" t="s">
        <v>883</v>
      </c>
      <c r="AI535" s="1" t="s">
        <v>855</v>
      </c>
      <c r="AJ535" s="1">
        <v>2211.0500000000002</v>
      </c>
      <c r="AK535" s="1" t="s">
        <v>848</v>
      </c>
      <c r="AL535" s="1" t="s">
        <v>726</v>
      </c>
      <c r="AM535" s="35"/>
      <c r="AN535" s="1"/>
      <c r="AO535" s="1"/>
      <c r="AP535" s="182"/>
    </row>
    <row r="536" spans="1:42" x14ac:dyDescent="0.3">
      <c r="A536" s="171">
        <v>535</v>
      </c>
      <c r="B536" t="s">
        <v>877</v>
      </c>
      <c r="C536" t="s">
        <v>2035</v>
      </c>
      <c r="D536" s="16" t="s">
        <v>590</v>
      </c>
      <c r="E536" s="16" t="s">
        <v>590</v>
      </c>
      <c r="U536" s="188" t="s">
        <v>2052</v>
      </c>
      <c r="AF536" s="172" t="s">
        <v>591</v>
      </c>
      <c r="AG536" t="s">
        <v>882</v>
      </c>
      <c r="AH536" t="s">
        <v>883</v>
      </c>
      <c r="AI536" s="1" t="s">
        <v>856</v>
      </c>
      <c r="AJ536" s="1">
        <v>2211.0500000000002</v>
      </c>
      <c r="AK536" s="1" t="s">
        <v>848</v>
      </c>
      <c r="AL536" s="1" t="s">
        <v>717</v>
      </c>
      <c r="AM536" s="1"/>
      <c r="AN536" s="1"/>
      <c r="AO536" s="1"/>
      <c r="AP536" s="182"/>
    </row>
    <row r="537" spans="1:42" x14ac:dyDescent="0.3">
      <c r="A537" s="171">
        <v>536</v>
      </c>
      <c r="B537" t="s">
        <v>877</v>
      </c>
      <c r="C537" t="s">
        <v>2035</v>
      </c>
      <c r="D537" s="16" t="s">
        <v>590</v>
      </c>
      <c r="E537" s="16" t="s">
        <v>590</v>
      </c>
      <c r="U537" s="188" t="s">
        <v>2052</v>
      </c>
      <c r="AF537" s="172" t="s">
        <v>591</v>
      </c>
      <c r="AG537" t="s">
        <v>882</v>
      </c>
      <c r="AH537" t="s">
        <v>883</v>
      </c>
      <c r="AI537" s="1" t="s">
        <v>857</v>
      </c>
      <c r="AJ537" s="1">
        <v>2211.0500000000002</v>
      </c>
      <c r="AK537" s="1" t="s">
        <v>848</v>
      </c>
      <c r="AL537" s="1" t="s">
        <v>719</v>
      </c>
      <c r="AM537" s="1"/>
      <c r="AN537" s="1"/>
      <c r="AO537" s="1"/>
      <c r="AP537" s="182"/>
    </row>
    <row r="538" spans="1:42" x14ac:dyDescent="0.3">
      <c r="A538" s="171">
        <v>537</v>
      </c>
      <c r="B538" t="s">
        <v>877</v>
      </c>
      <c r="C538" t="s">
        <v>2035</v>
      </c>
      <c r="D538" s="16" t="s">
        <v>590</v>
      </c>
      <c r="E538" s="16" t="s">
        <v>590</v>
      </c>
      <c r="U538" s="188" t="s">
        <v>2052</v>
      </c>
      <c r="AF538" s="172" t="s">
        <v>591</v>
      </c>
      <c r="AG538" t="s">
        <v>882</v>
      </c>
      <c r="AH538" t="s">
        <v>883</v>
      </c>
      <c r="AI538" s="1" t="s">
        <v>858</v>
      </c>
      <c r="AJ538" s="1">
        <v>2211.0500000000002</v>
      </c>
      <c r="AK538" s="1" t="s">
        <v>848</v>
      </c>
      <c r="AL538" s="1" t="s">
        <v>738</v>
      </c>
      <c r="AM538" s="35"/>
      <c r="AN538" s="1"/>
      <c r="AO538" s="1"/>
      <c r="AP538" s="182"/>
    </row>
    <row r="539" spans="1:42" x14ac:dyDescent="0.3">
      <c r="A539" s="171">
        <v>538</v>
      </c>
      <c r="B539" t="s">
        <v>877</v>
      </c>
      <c r="C539" t="s">
        <v>2035</v>
      </c>
      <c r="D539" s="16" t="s">
        <v>590</v>
      </c>
      <c r="E539" s="16" t="s">
        <v>590</v>
      </c>
      <c r="U539" s="188" t="s">
        <v>2052</v>
      </c>
      <c r="AF539" s="172" t="s">
        <v>591</v>
      </c>
      <c r="AG539" t="s">
        <v>882</v>
      </c>
      <c r="AH539" t="s">
        <v>883</v>
      </c>
      <c r="AI539" s="1" t="s">
        <v>859</v>
      </c>
      <c r="AJ539" s="1">
        <v>2211.0500000000002</v>
      </c>
      <c r="AK539" s="1" t="s">
        <v>848</v>
      </c>
      <c r="AL539" s="1" t="s">
        <v>728</v>
      </c>
      <c r="AM539" s="1"/>
      <c r="AN539" s="1"/>
      <c r="AO539" s="1"/>
      <c r="AP539" s="182"/>
    </row>
    <row r="540" spans="1:42" x14ac:dyDescent="0.3">
      <c r="A540" s="171">
        <v>539</v>
      </c>
      <c r="B540" t="s">
        <v>877</v>
      </c>
      <c r="C540" t="s">
        <v>2035</v>
      </c>
      <c r="D540" s="16" t="s">
        <v>590</v>
      </c>
      <c r="E540" s="16" t="s">
        <v>590</v>
      </c>
      <c r="U540" s="188" t="s">
        <v>2052</v>
      </c>
      <c r="AF540" s="172" t="s">
        <v>591</v>
      </c>
      <c r="AG540" t="s">
        <v>882</v>
      </c>
      <c r="AH540" t="s">
        <v>883</v>
      </c>
      <c r="AI540" s="1" t="s">
        <v>860</v>
      </c>
      <c r="AJ540" s="1">
        <v>2211.0500000000002</v>
      </c>
      <c r="AK540" s="1" t="s">
        <v>848</v>
      </c>
      <c r="AL540" s="1" t="s">
        <v>724</v>
      </c>
      <c r="AM540" s="35"/>
      <c r="AN540" s="1"/>
      <c r="AO540" s="1"/>
      <c r="AP540" s="182"/>
    </row>
    <row r="541" spans="1:42" x14ac:dyDescent="0.3">
      <c r="A541" s="171">
        <v>540</v>
      </c>
      <c r="B541" t="s">
        <v>877</v>
      </c>
      <c r="C541" t="s">
        <v>2035</v>
      </c>
      <c r="D541" s="16" t="s">
        <v>590</v>
      </c>
      <c r="E541" s="16" t="s">
        <v>590</v>
      </c>
      <c r="U541" s="188" t="s">
        <v>2052</v>
      </c>
      <c r="AF541" s="172" t="s">
        <v>591</v>
      </c>
      <c r="AG541" t="s">
        <v>882</v>
      </c>
      <c r="AH541" t="s">
        <v>883</v>
      </c>
      <c r="AI541" s="1" t="s">
        <v>861</v>
      </c>
      <c r="AJ541" s="1">
        <v>2211.0500000000002</v>
      </c>
      <c r="AK541" s="1" t="s">
        <v>848</v>
      </c>
      <c r="AL541" s="1" t="s">
        <v>719</v>
      </c>
      <c r="AM541" s="35"/>
      <c r="AN541" s="1"/>
      <c r="AO541" s="1"/>
      <c r="AP541" s="182"/>
    </row>
    <row r="542" spans="1:42" x14ac:dyDescent="0.3">
      <c r="A542" s="171">
        <v>541</v>
      </c>
      <c r="B542" t="s">
        <v>877</v>
      </c>
      <c r="C542" t="s">
        <v>2035</v>
      </c>
      <c r="D542" s="16" t="s">
        <v>590</v>
      </c>
      <c r="E542" s="16" t="s">
        <v>590</v>
      </c>
      <c r="U542" s="188" t="s">
        <v>2052</v>
      </c>
      <c r="AF542" s="172" t="s">
        <v>591</v>
      </c>
      <c r="AG542" t="s">
        <v>882</v>
      </c>
      <c r="AH542" t="s">
        <v>883</v>
      </c>
      <c r="AI542" s="1" t="s">
        <v>862</v>
      </c>
      <c r="AJ542" s="1">
        <v>2211.0500000000002</v>
      </c>
      <c r="AK542" s="1" t="s">
        <v>848</v>
      </c>
      <c r="AL542" s="1" t="s">
        <v>713</v>
      </c>
      <c r="AM542" s="35"/>
      <c r="AN542" s="1"/>
      <c r="AO542" s="1"/>
      <c r="AP542" s="182"/>
    </row>
    <row r="543" spans="1:42" x14ac:dyDescent="0.3">
      <c r="A543" s="171">
        <v>542</v>
      </c>
      <c r="B543" t="s">
        <v>877</v>
      </c>
      <c r="C543" t="s">
        <v>2035</v>
      </c>
      <c r="D543" s="16" t="s">
        <v>590</v>
      </c>
      <c r="E543" s="16" t="s">
        <v>590</v>
      </c>
      <c r="U543" s="188" t="s">
        <v>2052</v>
      </c>
      <c r="AF543" s="172" t="s">
        <v>591</v>
      </c>
      <c r="AG543" t="s">
        <v>882</v>
      </c>
      <c r="AH543" t="s">
        <v>883</v>
      </c>
      <c r="AI543" s="1" t="s">
        <v>863</v>
      </c>
      <c r="AJ543" s="1">
        <v>2211.0500000000002</v>
      </c>
      <c r="AK543" s="1" t="s">
        <v>848</v>
      </c>
      <c r="AL543" s="1" t="s">
        <v>742</v>
      </c>
      <c r="AM543" s="35"/>
      <c r="AN543" s="1"/>
      <c r="AO543" s="1"/>
      <c r="AP543" s="182"/>
    </row>
    <row r="544" spans="1:42" x14ac:dyDescent="0.3">
      <c r="A544" s="171">
        <v>543</v>
      </c>
      <c r="B544" t="s">
        <v>877</v>
      </c>
      <c r="C544" t="s">
        <v>2035</v>
      </c>
      <c r="D544" s="16" t="s">
        <v>590</v>
      </c>
      <c r="E544" s="16" t="s">
        <v>590</v>
      </c>
      <c r="U544" s="188" t="s">
        <v>2052</v>
      </c>
      <c r="AF544" s="172" t="s">
        <v>591</v>
      </c>
      <c r="AG544" t="s">
        <v>882</v>
      </c>
      <c r="AH544" t="s">
        <v>883</v>
      </c>
      <c r="AI544" s="1" t="s">
        <v>865</v>
      </c>
      <c r="AJ544" s="1">
        <v>2211.0500000000002</v>
      </c>
      <c r="AK544" s="1" t="s">
        <v>848</v>
      </c>
      <c r="AL544" s="1" t="s">
        <v>711</v>
      </c>
      <c r="AM544" s="35"/>
      <c r="AN544" s="1"/>
      <c r="AO544" s="1"/>
      <c r="AP544" s="182"/>
    </row>
    <row r="545" spans="1:42" x14ac:dyDescent="0.3">
      <c r="A545" s="171">
        <v>544</v>
      </c>
      <c r="B545" t="s">
        <v>877</v>
      </c>
      <c r="C545" t="s">
        <v>2035</v>
      </c>
      <c r="D545" s="16" t="s">
        <v>590</v>
      </c>
      <c r="E545" s="16" t="s">
        <v>590</v>
      </c>
      <c r="U545" s="188" t="s">
        <v>2052</v>
      </c>
      <c r="AF545" s="172" t="s">
        <v>591</v>
      </c>
      <c r="AG545" t="s">
        <v>882</v>
      </c>
      <c r="AH545" t="s">
        <v>883</v>
      </c>
      <c r="AI545" s="1" t="s">
        <v>866</v>
      </c>
      <c r="AJ545" s="61" t="s">
        <v>746</v>
      </c>
      <c r="AK545" s="1" t="s">
        <v>747</v>
      </c>
      <c r="AL545" s="1"/>
      <c r="AM545" s="35"/>
      <c r="AN545" s="1"/>
      <c r="AO545" s="1"/>
      <c r="AP545" s="182"/>
    </row>
    <row r="546" spans="1:42" s="172" customFormat="1" x14ac:dyDescent="0.3">
      <c r="A546" s="171">
        <v>545</v>
      </c>
      <c r="B546" t="s">
        <v>877</v>
      </c>
      <c r="C546" t="s">
        <v>2035</v>
      </c>
      <c r="D546" s="16" t="s">
        <v>590</v>
      </c>
      <c r="E546" s="16" t="s">
        <v>590</v>
      </c>
      <c r="U546" s="188" t="s">
        <v>2052</v>
      </c>
      <c r="AF546" s="172" t="s">
        <v>591</v>
      </c>
      <c r="AG546" s="172" t="s">
        <v>882</v>
      </c>
      <c r="AH546" s="172" t="s">
        <v>883</v>
      </c>
      <c r="AI546" s="186" t="s">
        <v>866</v>
      </c>
      <c r="AJ546" s="186" t="s">
        <v>784</v>
      </c>
      <c r="AK546" s="186" t="s">
        <v>785</v>
      </c>
      <c r="AL546" s="186" t="s">
        <v>810</v>
      </c>
      <c r="AM546" s="186"/>
      <c r="AN546" s="187"/>
      <c r="AO546" s="186" t="s">
        <v>751</v>
      </c>
      <c r="AP546" s="186" t="s">
        <v>884</v>
      </c>
    </row>
    <row r="547" spans="1:42" ht="56.6" x14ac:dyDescent="0.3">
      <c r="A547" s="171">
        <v>546</v>
      </c>
      <c r="B547" t="s">
        <v>885</v>
      </c>
      <c r="C547" t="s">
        <v>886</v>
      </c>
      <c r="D547" s="30" t="s">
        <v>2</v>
      </c>
      <c r="E547" s="30" t="s">
        <v>455</v>
      </c>
      <c r="F547" s="30" t="s">
        <v>115</v>
      </c>
      <c r="G547" s="30" t="s">
        <v>185</v>
      </c>
      <c r="H547" s="30" t="s">
        <v>524</v>
      </c>
      <c r="I547" s="31" t="s">
        <v>525</v>
      </c>
      <c r="J547" s="32" t="s">
        <v>526</v>
      </c>
      <c r="K547" s="179" t="s">
        <v>527</v>
      </c>
      <c r="L547" s="32" t="s">
        <v>528</v>
      </c>
      <c r="M547" s="32" t="s">
        <v>529</v>
      </c>
      <c r="N547" s="32" t="s">
        <v>530</v>
      </c>
      <c r="O547" s="32" t="s">
        <v>531</v>
      </c>
      <c r="P547" s="32" t="s">
        <v>532</v>
      </c>
      <c r="Q547" s="32" t="s">
        <v>533</v>
      </c>
      <c r="R547" s="174" t="s">
        <v>534</v>
      </c>
      <c r="S547" s="32" t="s">
        <v>535</v>
      </c>
      <c r="T547" s="32" t="s">
        <v>536</v>
      </c>
      <c r="U547" s="174" t="s">
        <v>2051</v>
      </c>
      <c r="V547" s="32" t="s">
        <v>537</v>
      </c>
      <c r="W547" s="32" t="s">
        <v>538</v>
      </c>
      <c r="X547" s="32" t="s">
        <v>539</v>
      </c>
      <c r="Y547" s="32" t="s">
        <v>540</v>
      </c>
      <c r="Z547" s="32" t="s">
        <v>541</v>
      </c>
      <c r="AA547" s="38" t="s">
        <v>542</v>
      </c>
      <c r="AB547" s="38" t="s">
        <v>543</v>
      </c>
      <c r="AC547" s="38" t="s">
        <v>544</v>
      </c>
      <c r="AD547" s="38" t="s">
        <v>545</v>
      </c>
      <c r="AE547" s="39" t="s">
        <v>546</v>
      </c>
      <c r="AF547" s="172" t="s">
        <v>516</v>
      </c>
      <c r="AG547" t="s">
        <v>887</v>
      </c>
      <c r="AH547" s="168" t="s">
        <v>2044</v>
      </c>
      <c r="AI547" s="34" t="s">
        <v>699</v>
      </c>
      <c r="AJ547" s="34" t="s">
        <v>700</v>
      </c>
      <c r="AK547" s="34" t="s">
        <v>701</v>
      </c>
      <c r="AL547" s="34" t="s">
        <v>702</v>
      </c>
      <c r="AM547" s="34" t="s">
        <v>703</v>
      </c>
      <c r="AN547" s="34" t="s">
        <v>704</v>
      </c>
      <c r="AO547" s="34" t="s">
        <v>705</v>
      </c>
      <c r="AP547" s="181" t="s">
        <v>706</v>
      </c>
    </row>
    <row r="548" spans="1:42" x14ac:dyDescent="0.3">
      <c r="A548" s="171">
        <v>547</v>
      </c>
      <c r="B548" t="s">
        <v>885</v>
      </c>
      <c r="C548" t="s">
        <v>886</v>
      </c>
      <c r="D548" s="16" t="s">
        <v>492</v>
      </c>
      <c r="E548" s="2" t="s">
        <v>492</v>
      </c>
      <c r="F548" s="2" t="s">
        <v>167</v>
      </c>
      <c r="G548" s="2" t="s">
        <v>435</v>
      </c>
      <c r="H548" s="2" t="s">
        <v>547</v>
      </c>
      <c r="I548" s="12"/>
      <c r="J548" s="13"/>
      <c r="K548" s="180"/>
      <c r="L548" s="13"/>
      <c r="M548" s="13"/>
      <c r="N548" s="13"/>
      <c r="O548" s="13"/>
      <c r="P548" s="13"/>
      <c r="Q548" s="13"/>
      <c r="R548" s="175"/>
      <c r="S548" s="13"/>
      <c r="T548" s="13"/>
      <c r="U548" s="174" t="s">
        <v>2051</v>
      </c>
      <c r="V548" s="13"/>
      <c r="W548" s="13"/>
      <c r="X548" s="13"/>
      <c r="Y548" s="13"/>
      <c r="Z548" s="13"/>
      <c r="AA548" s="13"/>
      <c r="AB548" s="13"/>
      <c r="AC548" s="13"/>
      <c r="AD548" s="13"/>
      <c r="AE548" s="20"/>
      <c r="AF548" s="172" t="s">
        <v>516</v>
      </c>
      <c r="AG548" t="s">
        <v>887</v>
      </c>
      <c r="AH548" t="s">
        <v>888</v>
      </c>
      <c r="AI548" s="1" t="s">
        <v>818</v>
      </c>
      <c r="AJ548" s="1" t="s">
        <v>819</v>
      </c>
      <c r="AK548" s="1" t="s">
        <v>820</v>
      </c>
      <c r="AL548" s="1" t="s">
        <v>740</v>
      </c>
      <c r="AM548" s="35"/>
      <c r="AN548" s="1"/>
      <c r="AO548" s="1"/>
      <c r="AP548" s="182"/>
    </row>
    <row r="549" spans="1:42" x14ac:dyDescent="0.3">
      <c r="A549" s="171">
        <v>548</v>
      </c>
      <c r="B549" t="s">
        <v>885</v>
      </c>
      <c r="C549" t="s">
        <v>886</v>
      </c>
      <c r="D549" s="16" t="s">
        <v>492</v>
      </c>
      <c r="E549" s="16" t="s">
        <v>492</v>
      </c>
      <c r="F549" s="2" t="s">
        <v>179</v>
      </c>
      <c r="G549" s="2" t="s">
        <v>520</v>
      </c>
      <c r="H549" s="2" t="s">
        <v>547</v>
      </c>
      <c r="I549" s="12"/>
      <c r="J549" s="13"/>
      <c r="K549" s="180"/>
      <c r="L549" s="13"/>
      <c r="M549" s="13"/>
      <c r="N549" s="13"/>
      <c r="O549" s="13"/>
      <c r="P549" s="13"/>
      <c r="Q549" s="13"/>
      <c r="R549" s="175"/>
      <c r="S549" s="13"/>
      <c r="T549" s="13"/>
      <c r="U549" s="174" t="s">
        <v>2051</v>
      </c>
      <c r="V549" s="13"/>
      <c r="W549" s="13"/>
      <c r="X549" s="13"/>
      <c r="Y549" s="13"/>
      <c r="Z549" s="13"/>
      <c r="AA549" s="13"/>
      <c r="AB549" s="13"/>
      <c r="AC549" s="13"/>
      <c r="AD549" s="13"/>
      <c r="AE549" s="20"/>
      <c r="AF549" s="172" t="s">
        <v>516</v>
      </c>
      <c r="AG549" t="s">
        <v>887</v>
      </c>
      <c r="AH549" t="s">
        <v>888</v>
      </c>
      <c r="AI549" s="1" t="s">
        <v>818</v>
      </c>
      <c r="AJ549" s="1" t="s">
        <v>823</v>
      </c>
      <c r="AK549" s="1" t="s">
        <v>824</v>
      </c>
      <c r="AL549" s="1" t="s">
        <v>740</v>
      </c>
      <c r="AM549" s="1"/>
      <c r="AN549" s="1"/>
      <c r="AO549" s="1"/>
      <c r="AP549" s="182"/>
    </row>
    <row r="550" spans="1:42" x14ac:dyDescent="0.3">
      <c r="A550" s="171">
        <v>549</v>
      </c>
      <c r="B550" t="s">
        <v>885</v>
      </c>
      <c r="C550" t="s">
        <v>886</v>
      </c>
      <c r="D550" s="16" t="s">
        <v>492</v>
      </c>
      <c r="E550" s="16" t="s">
        <v>492</v>
      </c>
      <c r="F550" s="2" t="s">
        <v>519</v>
      </c>
      <c r="G550" s="2" t="s">
        <v>402</v>
      </c>
      <c r="H550" s="2" t="s">
        <v>547</v>
      </c>
      <c r="I550" s="12"/>
      <c r="J550" s="13"/>
      <c r="K550" s="180"/>
      <c r="L550" s="13"/>
      <c r="M550" s="13"/>
      <c r="N550" s="13"/>
      <c r="O550" s="13"/>
      <c r="P550" s="13"/>
      <c r="Q550" s="13"/>
      <c r="R550" s="175"/>
      <c r="S550" s="13"/>
      <c r="T550" s="13"/>
      <c r="U550" s="174" t="s">
        <v>2051</v>
      </c>
      <c r="V550" s="13"/>
      <c r="W550" s="13"/>
      <c r="X550" s="13"/>
      <c r="Y550" s="13"/>
      <c r="Z550" s="13"/>
      <c r="AA550" s="13"/>
      <c r="AB550" s="13"/>
      <c r="AC550" s="13"/>
      <c r="AD550" s="13"/>
      <c r="AE550" s="20"/>
      <c r="AF550" s="172" t="s">
        <v>516</v>
      </c>
      <c r="AG550" t="s">
        <v>887</v>
      </c>
      <c r="AH550" t="s">
        <v>888</v>
      </c>
      <c r="AI550" s="1" t="s">
        <v>818</v>
      </c>
      <c r="AJ550" s="1" t="s">
        <v>825</v>
      </c>
      <c r="AK550" s="1" t="s">
        <v>826</v>
      </c>
      <c r="AL550" s="1" t="s">
        <v>740</v>
      </c>
      <c r="AM550" s="1"/>
      <c r="AN550" s="1"/>
      <c r="AO550" s="1"/>
      <c r="AP550" s="182"/>
    </row>
    <row r="551" spans="1:42" x14ac:dyDescent="0.3">
      <c r="A551" s="171">
        <v>550</v>
      </c>
      <c r="B551" t="s">
        <v>885</v>
      </c>
      <c r="C551" t="s">
        <v>886</v>
      </c>
      <c r="D551" s="16" t="s">
        <v>492</v>
      </c>
      <c r="E551" s="16" t="s">
        <v>492</v>
      </c>
      <c r="F551" s="16" t="s">
        <v>149</v>
      </c>
      <c r="G551" s="16" t="s">
        <v>402</v>
      </c>
      <c r="H551" s="2" t="s">
        <v>547</v>
      </c>
      <c r="I551" s="18"/>
      <c r="J551" s="19"/>
      <c r="K551" s="178"/>
      <c r="L551" s="19"/>
      <c r="M551" s="19"/>
      <c r="N551" s="19"/>
      <c r="O551" s="19"/>
      <c r="P551" s="19"/>
      <c r="Q551" s="19"/>
      <c r="R551" s="173"/>
      <c r="S551" s="19"/>
      <c r="T551" s="19"/>
      <c r="U551" s="174" t="s">
        <v>2051</v>
      </c>
      <c r="V551" s="19"/>
      <c r="W551" s="19"/>
      <c r="X551" s="19"/>
      <c r="Y551" s="19"/>
      <c r="Z551" s="19"/>
      <c r="AA551" s="19"/>
      <c r="AB551" s="19"/>
      <c r="AC551" s="19"/>
      <c r="AD551" s="19"/>
      <c r="AE551" s="21"/>
      <c r="AF551" s="172" t="s">
        <v>516</v>
      </c>
      <c r="AG551" t="s">
        <v>887</v>
      </c>
      <c r="AH551" t="s">
        <v>888</v>
      </c>
      <c r="AI551" s="1" t="s">
        <v>827</v>
      </c>
      <c r="AJ551" s="1" t="s">
        <v>819</v>
      </c>
      <c r="AK551" s="1" t="s">
        <v>820</v>
      </c>
      <c r="AL551" s="1" t="s">
        <v>728</v>
      </c>
      <c r="AM551" s="35"/>
      <c r="AN551" s="1"/>
      <c r="AO551" s="1"/>
      <c r="AP551" s="182"/>
    </row>
    <row r="552" spans="1:42" x14ac:dyDescent="0.3">
      <c r="A552" s="171">
        <v>551</v>
      </c>
      <c r="B552" t="s">
        <v>885</v>
      </c>
      <c r="C552" t="s">
        <v>886</v>
      </c>
      <c r="D552" s="16" t="s">
        <v>492</v>
      </c>
      <c r="E552" s="16" t="s">
        <v>492</v>
      </c>
      <c r="F552" s="2" t="s">
        <v>172</v>
      </c>
      <c r="G552" s="2" t="s">
        <v>517</v>
      </c>
      <c r="H552" s="2" t="s">
        <v>547</v>
      </c>
      <c r="I552" s="18"/>
      <c r="J552" s="19"/>
      <c r="K552" s="178"/>
      <c r="L552" s="19"/>
      <c r="M552" s="19"/>
      <c r="N552" s="19"/>
      <c r="O552" s="19"/>
      <c r="P552" s="19"/>
      <c r="Q552" s="19"/>
      <c r="R552" s="173"/>
      <c r="S552" s="19"/>
      <c r="T552" s="19"/>
      <c r="U552" s="174" t="s">
        <v>2051</v>
      </c>
      <c r="V552" s="19"/>
      <c r="W552" s="19"/>
      <c r="X552" s="19"/>
      <c r="Y552" s="19"/>
      <c r="Z552" s="19"/>
      <c r="AA552" s="19"/>
      <c r="AB552" s="19"/>
      <c r="AC552" s="19"/>
      <c r="AD552" s="19"/>
      <c r="AE552" s="21"/>
      <c r="AF552" s="172" t="s">
        <v>516</v>
      </c>
      <c r="AG552" t="s">
        <v>887</v>
      </c>
      <c r="AH552" t="s">
        <v>888</v>
      </c>
      <c r="AI552" s="1" t="s">
        <v>827</v>
      </c>
      <c r="AJ552" s="1" t="s">
        <v>823</v>
      </c>
      <c r="AK552" s="1" t="s">
        <v>824</v>
      </c>
      <c r="AL552" s="1" t="s">
        <v>728</v>
      </c>
      <c r="AM552" s="1"/>
      <c r="AN552" s="1"/>
      <c r="AO552" s="1"/>
      <c r="AP552" s="182"/>
    </row>
    <row r="553" spans="1:42" x14ac:dyDescent="0.3">
      <c r="A553" s="171">
        <v>552</v>
      </c>
      <c r="B553" t="s">
        <v>885</v>
      </c>
      <c r="C553" t="s">
        <v>886</v>
      </c>
      <c r="D553" s="16" t="s">
        <v>492</v>
      </c>
      <c r="E553" s="16" t="s">
        <v>492</v>
      </c>
      <c r="F553" s="2" t="s">
        <v>177</v>
      </c>
      <c r="G553" s="2" t="s">
        <v>520</v>
      </c>
      <c r="H553" s="2" t="s">
        <v>547</v>
      </c>
      <c r="I553" s="12"/>
      <c r="J553" s="13"/>
      <c r="K553" s="180"/>
      <c r="L553" s="13"/>
      <c r="M553" s="13"/>
      <c r="N553" s="13"/>
      <c r="O553" s="13"/>
      <c r="P553" s="13"/>
      <c r="Q553" s="13"/>
      <c r="R553" s="175"/>
      <c r="S553" s="13"/>
      <c r="T553" s="13"/>
      <c r="U553" s="174" t="s">
        <v>2051</v>
      </c>
      <c r="V553" s="13"/>
      <c r="W553" s="13"/>
      <c r="X553" s="13"/>
      <c r="Y553" s="13"/>
      <c r="Z553" s="13"/>
      <c r="AA553" s="13"/>
      <c r="AB553" s="13"/>
      <c r="AC553" s="13"/>
      <c r="AD553" s="13"/>
      <c r="AE553" s="20"/>
      <c r="AF553" s="172" t="s">
        <v>516</v>
      </c>
      <c r="AG553" t="s">
        <v>887</v>
      </c>
      <c r="AH553" t="s">
        <v>888</v>
      </c>
      <c r="AI553" s="1" t="s">
        <v>827</v>
      </c>
      <c r="AJ553" s="1" t="s">
        <v>825</v>
      </c>
      <c r="AK553" s="1" t="s">
        <v>826</v>
      </c>
      <c r="AL553" s="1" t="s">
        <v>728</v>
      </c>
      <c r="AM553" s="1"/>
      <c r="AN553" s="1"/>
      <c r="AO553" s="1"/>
      <c r="AP553" s="182"/>
    </row>
    <row r="554" spans="1:42" x14ac:dyDescent="0.3">
      <c r="A554" s="171">
        <v>553</v>
      </c>
      <c r="B554" t="s">
        <v>885</v>
      </c>
      <c r="C554" t="s">
        <v>886</v>
      </c>
      <c r="D554" s="16" t="s">
        <v>492</v>
      </c>
      <c r="E554" s="16" t="s">
        <v>492</v>
      </c>
      <c r="F554" s="2" t="s">
        <v>165</v>
      </c>
      <c r="G554" s="2" t="s">
        <v>518</v>
      </c>
      <c r="H554" s="2" t="s">
        <v>547</v>
      </c>
      <c r="I554" s="18"/>
      <c r="J554" s="19"/>
      <c r="K554" s="178"/>
      <c r="L554" s="19"/>
      <c r="M554" s="19"/>
      <c r="N554" s="19"/>
      <c r="O554" s="19"/>
      <c r="P554" s="19"/>
      <c r="Q554" s="19"/>
      <c r="R554" s="173"/>
      <c r="S554" s="19"/>
      <c r="T554" s="19"/>
      <c r="U554" s="174" t="s">
        <v>2051</v>
      </c>
      <c r="V554" s="19"/>
      <c r="W554" s="19"/>
      <c r="X554" s="19"/>
      <c r="Y554" s="19"/>
      <c r="Z554" s="19"/>
      <c r="AA554" s="19"/>
      <c r="AB554" s="19"/>
      <c r="AC554" s="19"/>
      <c r="AD554" s="19"/>
      <c r="AE554" s="21"/>
      <c r="AF554" s="172" t="s">
        <v>516</v>
      </c>
      <c r="AG554" t="s">
        <v>887</v>
      </c>
      <c r="AH554" t="s">
        <v>888</v>
      </c>
      <c r="AI554" s="1" t="s">
        <v>828</v>
      </c>
      <c r="AJ554" s="1" t="s">
        <v>819</v>
      </c>
      <c r="AK554" s="1" t="s">
        <v>820</v>
      </c>
      <c r="AL554" s="1" t="s">
        <v>709</v>
      </c>
      <c r="AM554" s="35"/>
      <c r="AN554" s="1"/>
      <c r="AO554" s="1"/>
      <c r="AP554" s="182"/>
    </row>
    <row r="555" spans="1:42" x14ac:dyDescent="0.3">
      <c r="A555" s="171">
        <v>554</v>
      </c>
      <c r="B555" t="s">
        <v>885</v>
      </c>
      <c r="C555" t="s">
        <v>886</v>
      </c>
      <c r="D555" s="16" t="s">
        <v>492</v>
      </c>
      <c r="E555" s="16" t="s">
        <v>492</v>
      </c>
      <c r="F555" s="2" t="s">
        <v>161</v>
      </c>
      <c r="G555" s="2" t="s">
        <v>435</v>
      </c>
      <c r="H555" s="2" t="s">
        <v>547</v>
      </c>
      <c r="I555" s="18"/>
      <c r="J555" s="19"/>
      <c r="K555" s="178"/>
      <c r="L555" s="19"/>
      <c r="M555" s="19"/>
      <c r="N555" s="19"/>
      <c r="O555" s="19"/>
      <c r="P555" s="19"/>
      <c r="Q555" s="19"/>
      <c r="R555" s="173"/>
      <c r="S555" s="19"/>
      <c r="T555" s="19"/>
      <c r="U555" s="174" t="s">
        <v>2051</v>
      </c>
      <c r="V555" s="19"/>
      <c r="W555" s="19"/>
      <c r="X555" s="19"/>
      <c r="Y555" s="19"/>
      <c r="Z555" s="19"/>
      <c r="AA555" s="19"/>
      <c r="AB555" s="19"/>
      <c r="AC555" s="19"/>
      <c r="AD555" s="19"/>
      <c r="AE555" s="21"/>
      <c r="AF555" s="172" t="s">
        <v>516</v>
      </c>
      <c r="AG555" t="s">
        <v>887</v>
      </c>
      <c r="AH555" t="s">
        <v>888</v>
      </c>
      <c r="AI555" s="1" t="s">
        <v>828</v>
      </c>
      <c r="AJ555" s="1" t="s">
        <v>823</v>
      </c>
      <c r="AK555" s="1" t="s">
        <v>824</v>
      </c>
      <c r="AL555" s="1" t="s">
        <v>709</v>
      </c>
      <c r="AM555" s="1"/>
      <c r="AN555" s="1"/>
      <c r="AO555" s="1"/>
      <c r="AP555" s="182"/>
    </row>
    <row r="556" spans="1:42" x14ac:dyDescent="0.3">
      <c r="A556" s="171">
        <v>555</v>
      </c>
      <c r="B556" t="s">
        <v>885</v>
      </c>
      <c r="C556" t="s">
        <v>886</v>
      </c>
      <c r="D556" s="16" t="s">
        <v>492</v>
      </c>
      <c r="E556" s="16" t="s">
        <v>492</v>
      </c>
      <c r="F556" s="16" t="s">
        <v>161</v>
      </c>
      <c r="G556" s="2" t="s">
        <v>402</v>
      </c>
      <c r="H556" s="2" t="s">
        <v>547</v>
      </c>
      <c r="I556" s="18"/>
      <c r="J556" s="19"/>
      <c r="K556" s="178"/>
      <c r="L556" s="19"/>
      <c r="M556" s="19"/>
      <c r="N556" s="19"/>
      <c r="O556" s="19"/>
      <c r="P556" s="19"/>
      <c r="Q556" s="19"/>
      <c r="R556" s="173"/>
      <c r="S556" s="19"/>
      <c r="T556" s="19"/>
      <c r="U556" s="174" t="s">
        <v>2051</v>
      </c>
      <c r="V556" s="19"/>
      <c r="W556" s="19"/>
      <c r="X556" s="19"/>
      <c r="Y556" s="19"/>
      <c r="Z556" s="19"/>
      <c r="AA556" s="19"/>
      <c r="AB556" s="19"/>
      <c r="AC556" s="19"/>
      <c r="AD556" s="19"/>
      <c r="AE556" s="21"/>
      <c r="AF556" s="172" t="s">
        <v>516</v>
      </c>
      <c r="AG556" t="s">
        <v>887</v>
      </c>
      <c r="AH556" t="s">
        <v>888</v>
      </c>
      <c r="AI556" s="1" t="s">
        <v>828</v>
      </c>
      <c r="AJ556" s="1" t="s">
        <v>825</v>
      </c>
      <c r="AK556" s="1" t="s">
        <v>826</v>
      </c>
      <c r="AL556" s="1" t="s">
        <v>709</v>
      </c>
      <c r="AM556" s="1"/>
      <c r="AN556" s="1"/>
      <c r="AO556" s="1"/>
      <c r="AP556" s="182"/>
    </row>
    <row r="557" spans="1:42" x14ac:dyDescent="0.3">
      <c r="A557" s="171">
        <v>556</v>
      </c>
      <c r="B557" t="s">
        <v>885</v>
      </c>
      <c r="C557" t="s">
        <v>886</v>
      </c>
      <c r="D557" s="16" t="s">
        <v>492</v>
      </c>
      <c r="E557" s="16" t="s">
        <v>492</v>
      </c>
      <c r="F557" s="2" t="s">
        <v>548</v>
      </c>
      <c r="G557" s="2" t="s">
        <v>402</v>
      </c>
      <c r="H557" s="2" t="s">
        <v>547</v>
      </c>
      <c r="I557" s="12"/>
      <c r="J557" s="13"/>
      <c r="K557" s="180"/>
      <c r="L557" s="13"/>
      <c r="M557" s="13"/>
      <c r="N557" s="13"/>
      <c r="O557" s="13"/>
      <c r="P557" s="13"/>
      <c r="Q557" s="13"/>
      <c r="R557" s="175"/>
      <c r="S557" s="13"/>
      <c r="T557" s="13"/>
      <c r="U557" s="174" t="s">
        <v>2051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20"/>
      <c r="AF557" s="172" t="s">
        <v>516</v>
      </c>
      <c r="AG557" t="s">
        <v>887</v>
      </c>
      <c r="AH557" t="s">
        <v>888</v>
      </c>
      <c r="AI557" s="1" t="s">
        <v>829</v>
      </c>
      <c r="AJ557" s="1" t="s">
        <v>819</v>
      </c>
      <c r="AK557" s="1" t="s">
        <v>820</v>
      </c>
      <c r="AL557" s="1" t="s">
        <v>730</v>
      </c>
      <c r="AM557" s="35"/>
      <c r="AN557" s="1"/>
      <c r="AO557" s="1"/>
      <c r="AP557" s="182"/>
    </row>
    <row r="558" spans="1:42" x14ac:dyDescent="0.3">
      <c r="A558" s="171">
        <v>557</v>
      </c>
      <c r="B558" t="s">
        <v>885</v>
      </c>
      <c r="C558" t="s">
        <v>886</v>
      </c>
      <c r="D558" s="16" t="s">
        <v>492</v>
      </c>
      <c r="E558" s="16" t="s">
        <v>492</v>
      </c>
      <c r="F558" t="s">
        <v>120</v>
      </c>
      <c r="G558" s="2" t="s">
        <v>435</v>
      </c>
      <c r="I558" s="12"/>
      <c r="J558" s="13"/>
      <c r="K558" s="180"/>
      <c r="L558" s="13"/>
      <c r="M558" s="13"/>
      <c r="N558" s="13"/>
      <c r="O558" s="13"/>
      <c r="P558" s="13"/>
      <c r="Q558" s="13"/>
      <c r="R558" s="175"/>
      <c r="S558" s="13"/>
      <c r="T558" s="13"/>
      <c r="U558" s="174" t="s">
        <v>2051</v>
      </c>
      <c r="V558" s="13"/>
      <c r="W558" s="13"/>
      <c r="X558" s="13"/>
      <c r="Y558" s="13"/>
      <c r="Z558" s="13"/>
      <c r="AA558" s="13"/>
      <c r="AB558" s="13"/>
      <c r="AC558" s="13"/>
      <c r="AD558" s="13"/>
      <c r="AE558" s="20"/>
      <c r="AF558" s="172" t="s">
        <v>516</v>
      </c>
      <c r="AG558" t="s">
        <v>887</v>
      </c>
      <c r="AH558" t="s">
        <v>888</v>
      </c>
      <c r="AI558" s="1" t="s">
        <v>829</v>
      </c>
      <c r="AJ558" s="1" t="s">
        <v>823</v>
      </c>
      <c r="AK558" s="1" t="s">
        <v>824</v>
      </c>
      <c r="AL558" s="1" t="s">
        <v>730</v>
      </c>
      <c r="AM558" s="35"/>
      <c r="AN558" s="1"/>
      <c r="AO558" s="1"/>
      <c r="AP558" s="182"/>
    </row>
    <row r="559" spans="1:42" x14ac:dyDescent="0.3">
      <c r="A559" s="171">
        <v>558</v>
      </c>
      <c r="B559" t="s">
        <v>885</v>
      </c>
      <c r="C559" t="s">
        <v>886</v>
      </c>
      <c r="D559" s="16" t="s">
        <v>492</v>
      </c>
      <c r="E559" s="16" t="s">
        <v>492</v>
      </c>
      <c r="F559" t="s">
        <v>129</v>
      </c>
      <c r="G559" s="2" t="s">
        <v>518</v>
      </c>
      <c r="I559" s="12"/>
      <c r="J559" s="13"/>
      <c r="K559" s="180"/>
      <c r="L559" s="13"/>
      <c r="M559" s="13"/>
      <c r="N559" s="13"/>
      <c r="O559" s="13"/>
      <c r="P559" s="13"/>
      <c r="Q559" s="13"/>
      <c r="R559" s="175"/>
      <c r="S559" s="13"/>
      <c r="T559" s="13"/>
      <c r="U559" s="174" t="s">
        <v>2051</v>
      </c>
      <c r="V559" s="13"/>
      <c r="W559" s="13"/>
      <c r="X559" s="13"/>
      <c r="Y559" s="13"/>
      <c r="Z559" s="13"/>
      <c r="AA559" s="13"/>
      <c r="AB559" s="13"/>
      <c r="AC559" s="13"/>
      <c r="AD559" s="13"/>
      <c r="AE559" s="20"/>
      <c r="AF559" s="172" t="s">
        <v>516</v>
      </c>
      <c r="AG559" t="s">
        <v>887</v>
      </c>
      <c r="AH559" t="s">
        <v>888</v>
      </c>
      <c r="AI559" s="1" t="s">
        <v>829</v>
      </c>
      <c r="AJ559" s="1" t="s">
        <v>825</v>
      </c>
      <c r="AK559" s="1" t="s">
        <v>826</v>
      </c>
      <c r="AL559" s="1" t="s">
        <v>730</v>
      </c>
      <c r="AM559" s="35"/>
      <c r="AN559" s="1"/>
      <c r="AO559" s="1"/>
      <c r="AP559" s="182"/>
    </row>
    <row r="560" spans="1:42" x14ac:dyDescent="0.3">
      <c r="A560" s="171">
        <v>559</v>
      </c>
      <c r="B560" t="s">
        <v>885</v>
      </c>
      <c r="C560" t="s">
        <v>886</v>
      </c>
      <c r="D560" s="16" t="s">
        <v>492</v>
      </c>
      <c r="E560" s="16" t="s">
        <v>492</v>
      </c>
      <c r="F560" t="s">
        <v>133</v>
      </c>
      <c r="G560" s="2" t="s">
        <v>518</v>
      </c>
      <c r="I560" s="12"/>
      <c r="J560" s="13"/>
      <c r="K560" s="180"/>
      <c r="L560" s="13"/>
      <c r="M560" s="13"/>
      <c r="N560" s="13"/>
      <c r="O560" s="13"/>
      <c r="P560" s="13"/>
      <c r="Q560" s="13"/>
      <c r="R560" s="175"/>
      <c r="S560" s="13"/>
      <c r="T560" s="13"/>
      <c r="U560" s="174" t="s">
        <v>2051</v>
      </c>
      <c r="V560" s="13"/>
      <c r="W560" s="13"/>
      <c r="X560" s="13"/>
      <c r="Y560" s="13"/>
      <c r="Z560" s="13"/>
      <c r="AA560" s="13"/>
      <c r="AB560" s="13"/>
      <c r="AC560" s="13"/>
      <c r="AD560" s="13"/>
      <c r="AE560" s="20"/>
      <c r="AF560" s="172" t="s">
        <v>516</v>
      </c>
      <c r="AG560" t="s">
        <v>887</v>
      </c>
      <c r="AH560" t="s">
        <v>888</v>
      </c>
      <c r="AI560" s="1" t="s">
        <v>830</v>
      </c>
      <c r="AJ560" s="1" t="s">
        <v>819</v>
      </c>
      <c r="AK560" s="1" t="s">
        <v>820</v>
      </c>
      <c r="AL560" s="1" t="s">
        <v>732</v>
      </c>
      <c r="AM560" s="35"/>
      <c r="AN560" s="1"/>
      <c r="AO560" s="1"/>
      <c r="AP560" s="182"/>
    </row>
    <row r="561" spans="1:42" x14ac:dyDescent="0.3">
      <c r="A561" s="171">
        <v>560</v>
      </c>
      <c r="B561" t="s">
        <v>885</v>
      </c>
      <c r="C561" t="s">
        <v>886</v>
      </c>
      <c r="D561" s="16" t="s">
        <v>492</v>
      </c>
      <c r="E561" s="16" t="s">
        <v>492</v>
      </c>
      <c r="F561" t="s">
        <v>137</v>
      </c>
      <c r="G561" s="2" t="s">
        <v>518</v>
      </c>
      <c r="I561" s="12"/>
      <c r="J561" s="13"/>
      <c r="K561" s="180"/>
      <c r="L561" s="13"/>
      <c r="M561" s="13"/>
      <c r="N561" s="13"/>
      <c r="O561" s="13"/>
      <c r="P561" s="13"/>
      <c r="Q561" s="13"/>
      <c r="R561" s="175"/>
      <c r="S561" s="13"/>
      <c r="T561" s="13"/>
      <c r="U561" s="174" t="s">
        <v>2051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20"/>
      <c r="AF561" s="172" t="s">
        <v>516</v>
      </c>
      <c r="AG561" t="s">
        <v>887</v>
      </c>
      <c r="AH561" t="s">
        <v>888</v>
      </c>
      <c r="AI561" s="1" t="s">
        <v>830</v>
      </c>
      <c r="AJ561" s="1" t="s">
        <v>823</v>
      </c>
      <c r="AK561" s="1" t="s">
        <v>824</v>
      </c>
      <c r="AL561" s="1" t="s">
        <v>732</v>
      </c>
      <c r="AM561" s="35"/>
      <c r="AN561" s="1"/>
      <c r="AO561" s="1"/>
      <c r="AP561" s="182"/>
    </row>
    <row r="562" spans="1:42" x14ac:dyDescent="0.3">
      <c r="A562" s="171">
        <v>561</v>
      </c>
      <c r="B562" t="s">
        <v>885</v>
      </c>
      <c r="C562" t="s">
        <v>886</v>
      </c>
      <c r="D562" s="16" t="s">
        <v>492</v>
      </c>
      <c r="E562" s="16" t="s">
        <v>492</v>
      </c>
      <c r="F562" t="s">
        <v>144</v>
      </c>
      <c r="G562" s="2" t="s">
        <v>435</v>
      </c>
      <c r="I562" s="18"/>
      <c r="J562" s="19"/>
      <c r="K562" s="178"/>
      <c r="L562" s="19"/>
      <c r="M562" s="19"/>
      <c r="N562" s="19"/>
      <c r="O562" s="19"/>
      <c r="P562" s="19"/>
      <c r="Q562" s="19"/>
      <c r="R562" s="173"/>
      <c r="S562" s="19"/>
      <c r="T562" s="19"/>
      <c r="U562" s="174" t="s">
        <v>2051</v>
      </c>
      <c r="V562" s="19"/>
      <c r="W562" s="19"/>
      <c r="X562" s="19"/>
      <c r="Y562" s="19"/>
      <c r="Z562" s="19"/>
      <c r="AA562" s="19"/>
      <c r="AB562" s="19"/>
      <c r="AC562" s="19"/>
      <c r="AD562" s="19"/>
      <c r="AE562" s="21"/>
      <c r="AF562" s="172" t="s">
        <v>516</v>
      </c>
      <c r="AG562" t="s">
        <v>887</v>
      </c>
      <c r="AH562" t="s">
        <v>888</v>
      </c>
      <c r="AI562" s="1" t="s">
        <v>830</v>
      </c>
      <c r="AJ562" s="1" t="s">
        <v>825</v>
      </c>
      <c r="AK562" s="1" t="s">
        <v>826</v>
      </c>
      <c r="AL562" s="1" t="s">
        <v>732</v>
      </c>
      <c r="AM562" s="35"/>
      <c r="AN562" s="1"/>
      <c r="AO562" s="1"/>
      <c r="AP562" s="182"/>
    </row>
    <row r="563" spans="1:42" x14ac:dyDescent="0.3">
      <c r="A563" s="171">
        <v>562</v>
      </c>
      <c r="B563" t="s">
        <v>885</v>
      </c>
      <c r="C563" t="s">
        <v>886</v>
      </c>
      <c r="D563" s="16" t="s">
        <v>492</v>
      </c>
      <c r="E563" s="16" t="s">
        <v>492</v>
      </c>
      <c r="F563" t="s">
        <v>156</v>
      </c>
      <c r="G563" s="2" t="s">
        <v>402</v>
      </c>
      <c r="I563" s="12"/>
      <c r="J563" s="13"/>
      <c r="K563" s="180"/>
      <c r="L563" s="13"/>
      <c r="M563" s="13"/>
      <c r="N563" s="13"/>
      <c r="O563" s="13"/>
      <c r="P563" s="13"/>
      <c r="Q563" s="13"/>
      <c r="R563" s="175"/>
      <c r="S563" s="13"/>
      <c r="T563" s="13"/>
      <c r="U563" s="174" t="s">
        <v>2051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20"/>
      <c r="AF563" s="172" t="s">
        <v>516</v>
      </c>
      <c r="AG563" t="s">
        <v>887</v>
      </c>
      <c r="AH563" t="s">
        <v>888</v>
      </c>
      <c r="AI563" s="1" t="s">
        <v>831</v>
      </c>
      <c r="AJ563" s="1" t="s">
        <v>819</v>
      </c>
      <c r="AK563" s="1" t="s">
        <v>820</v>
      </c>
      <c r="AL563" s="1" t="s">
        <v>734</v>
      </c>
      <c r="AM563" s="35"/>
      <c r="AN563" s="1"/>
      <c r="AO563" s="1"/>
      <c r="AP563" s="182"/>
    </row>
    <row r="564" spans="1:42" x14ac:dyDescent="0.3">
      <c r="A564" s="171">
        <v>563</v>
      </c>
      <c r="B564" t="s">
        <v>885</v>
      </c>
      <c r="C564" t="s">
        <v>886</v>
      </c>
      <c r="D564" s="16" t="s">
        <v>492</v>
      </c>
      <c r="E564" s="16" t="s">
        <v>492</v>
      </c>
      <c r="F564" t="s">
        <v>163</v>
      </c>
      <c r="G564" s="2" t="s">
        <v>435</v>
      </c>
      <c r="U564" s="174" t="s">
        <v>2051</v>
      </c>
      <c r="AF564" s="172" t="s">
        <v>516</v>
      </c>
      <c r="AG564" t="s">
        <v>887</v>
      </c>
      <c r="AH564" t="s">
        <v>888</v>
      </c>
      <c r="AI564" s="1" t="s">
        <v>831</v>
      </c>
      <c r="AJ564" s="1" t="s">
        <v>823</v>
      </c>
      <c r="AK564" s="1" t="s">
        <v>824</v>
      </c>
      <c r="AL564" s="1" t="s">
        <v>734</v>
      </c>
      <c r="AM564" s="1"/>
      <c r="AN564" s="1"/>
      <c r="AO564" s="1"/>
      <c r="AP564" s="182"/>
    </row>
    <row r="565" spans="1:42" x14ac:dyDescent="0.3">
      <c r="A565" s="171">
        <v>564</v>
      </c>
      <c r="B565" t="s">
        <v>885</v>
      </c>
      <c r="C565" t="s">
        <v>886</v>
      </c>
      <c r="D565" s="16" t="s">
        <v>492</v>
      </c>
      <c r="E565" s="16" t="s">
        <v>492</v>
      </c>
      <c r="F565" t="s">
        <v>169</v>
      </c>
      <c r="G565" s="2" t="s">
        <v>520</v>
      </c>
      <c r="U565" s="174" t="s">
        <v>2051</v>
      </c>
      <c r="AF565" s="172" t="s">
        <v>516</v>
      </c>
      <c r="AG565" t="s">
        <v>887</v>
      </c>
      <c r="AH565" t="s">
        <v>888</v>
      </c>
      <c r="AI565" s="1" t="s">
        <v>831</v>
      </c>
      <c r="AJ565" s="1" t="s">
        <v>825</v>
      </c>
      <c r="AK565" s="1" t="s">
        <v>826</v>
      </c>
      <c r="AL565" s="1" t="s">
        <v>734</v>
      </c>
      <c r="AM565" s="1"/>
      <c r="AN565" s="1"/>
      <c r="AO565" s="1"/>
      <c r="AP565" s="182"/>
    </row>
    <row r="566" spans="1:42" x14ac:dyDescent="0.3">
      <c r="A566" s="171">
        <v>565</v>
      </c>
      <c r="B566" t="s">
        <v>885</v>
      </c>
      <c r="C566" t="s">
        <v>886</v>
      </c>
      <c r="D566" s="16" t="s">
        <v>492</v>
      </c>
      <c r="E566" s="16" t="s">
        <v>492</v>
      </c>
      <c r="F566" t="s">
        <v>183</v>
      </c>
      <c r="G566" s="2" t="s">
        <v>520</v>
      </c>
      <c r="U566" s="174" t="s">
        <v>2051</v>
      </c>
      <c r="AF566" s="172" t="s">
        <v>516</v>
      </c>
      <c r="AG566" t="s">
        <v>887</v>
      </c>
      <c r="AH566" t="s">
        <v>888</v>
      </c>
      <c r="AI566" s="1" t="s">
        <v>832</v>
      </c>
      <c r="AJ566" s="1" t="s">
        <v>819</v>
      </c>
      <c r="AK566" s="1" t="s">
        <v>820</v>
      </c>
      <c r="AL566" s="1" t="s">
        <v>717</v>
      </c>
      <c r="AM566" s="35"/>
      <c r="AN566" s="1"/>
      <c r="AO566" s="1"/>
      <c r="AP566" s="182"/>
    </row>
    <row r="567" spans="1:42" x14ac:dyDescent="0.3">
      <c r="A567" s="171">
        <v>566</v>
      </c>
      <c r="B567" t="s">
        <v>885</v>
      </c>
      <c r="C567" t="s">
        <v>886</v>
      </c>
      <c r="D567" s="16" t="s">
        <v>492</v>
      </c>
      <c r="E567" s="16" t="s">
        <v>492</v>
      </c>
      <c r="U567" s="174" t="s">
        <v>2051</v>
      </c>
      <c r="AF567" s="172" t="s">
        <v>516</v>
      </c>
      <c r="AG567" t="s">
        <v>887</v>
      </c>
      <c r="AH567" t="s">
        <v>888</v>
      </c>
      <c r="AI567" s="1" t="s">
        <v>832</v>
      </c>
      <c r="AJ567" s="1" t="s">
        <v>823</v>
      </c>
      <c r="AK567" s="1" t="s">
        <v>824</v>
      </c>
      <c r="AL567" s="1" t="s">
        <v>717</v>
      </c>
      <c r="AM567" s="1"/>
      <c r="AN567" s="1"/>
      <c r="AO567" s="1"/>
      <c r="AP567" s="182"/>
    </row>
    <row r="568" spans="1:42" x14ac:dyDescent="0.3">
      <c r="A568" s="171">
        <v>567</v>
      </c>
      <c r="B568" t="s">
        <v>885</v>
      </c>
      <c r="C568" t="s">
        <v>886</v>
      </c>
      <c r="D568" s="16" t="s">
        <v>492</v>
      </c>
      <c r="E568" s="16" t="s">
        <v>492</v>
      </c>
      <c r="U568" s="174" t="s">
        <v>2051</v>
      </c>
      <c r="AF568" s="172" t="s">
        <v>516</v>
      </c>
      <c r="AG568" t="s">
        <v>887</v>
      </c>
      <c r="AH568" t="s">
        <v>888</v>
      </c>
      <c r="AI568" s="1" t="s">
        <v>832</v>
      </c>
      <c r="AJ568" s="1" t="s">
        <v>825</v>
      </c>
      <c r="AK568" s="1" t="s">
        <v>826</v>
      </c>
      <c r="AL568" s="1" t="s">
        <v>717</v>
      </c>
      <c r="AM568" s="1"/>
      <c r="AN568" s="1"/>
      <c r="AO568" s="1"/>
      <c r="AP568" s="182"/>
    </row>
    <row r="569" spans="1:42" x14ac:dyDescent="0.3">
      <c r="A569" s="171">
        <v>568</v>
      </c>
      <c r="B569" t="s">
        <v>885</v>
      </c>
      <c r="C569" t="s">
        <v>886</v>
      </c>
      <c r="D569" s="16" t="s">
        <v>492</v>
      </c>
      <c r="E569" s="16" t="s">
        <v>492</v>
      </c>
      <c r="U569" s="174" t="s">
        <v>2051</v>
      </c>
      <c r="AF569" s="172" t="s">
        <v>516</v>
      </c>
      <c r="AG569" t="s">
        <v>887</v>
      </c>
      <c r="AH569" t="s">
        <v>888</v>
      </c>
      <c r="AI569" s="1" t="s">
        <v>833</v>
      </c>
      <c r="AJ569" s="1" t="s">
        <v>819</v>
      </c>
      <c r="AK569" s="1" t="s">
        <v>820</v>
      </c>
      <c r="AL569" s="1" t="s">
        <v>719</v>
      </c>
      <c r="AM569" s="35"/>
      <c r="AN569" s="1"/>
      <c r="AO569" s="1"/>
      <c r="AP569" s="182"/>
    </row>
    <row r="570" spans="1:42" x14ac:dyDescent="0.3">
      <c r="A570" s="171">
        <v>569</v>
      </c>
      <c r="B570" t="s">
        <v>885</v>
      </c>
      <c r="C570" t="s">
        <v>886</v>
      </c>
      <c r="D570" s="16" t="s">
        <v>492</v>
      </c>
      <c r="E570" s="16" t="s">
        <v>492</v>
      </c>
      <c r="U570" s="174" t="s">
        <v>2051</v>
      </c>
      <c r="AF570" s="172" t="s">
        <v>516</v>
      </c>
      <c r="AG570" t="s">
        <v>887</v>
      </c>
      <c r="AH570" t="s">
        <v>888</v>
      </c>
      <c r="AI570" s="1" t="s">
        <v>833</v>
      </c>
      <c r="AJ570" s="1" t="s">
        <v>823</v>
      </c>
      <c r="AK570" s="1" t="s">
        <v>824</v>
      </c>
      <c r="AL570" s="1" t="s">
        <v>719</v>
      </c>
      <c r="AM570" s="1"/>
      <c r="AN570" s="1"/>
      <c r="AO570" s="1"/>
      <c r="AP570" s="182"/>
    </row>
    <row r="571" spans="1:42" x14ac:dyDescent="0.3">
      <c r="A571" s="171">
        <v>570</v>
      </c>
      <c r="B571" t="s">
        <v>885</v>
      </c>
      <c r="C571" t="s">
        <v>886</v>
      </c>
      <c r="D571" s="16" t="s">
        <v>492</v>
      </c>
      <c r="E571" s="16" t="s">
        <v>492</v>
      </c>
      <c r="U571" s="174" t="s">
        <v>2051</v>
      </c>
      <c r="AF571" s="172" t="s">
        <v>516</v>
      </c>
      <c r="AG571" t="s">
        <v>887</v>
      </c>
      <c r="AH571" t="s">
        <v>888</v>
      </c>
      <c r="AI571" s="1" t="s">
        <v>833</v>
      </c>
      <c r="AJ571" s="1" t="s">
        <v>825</v>
      </c>
      <c r="AK571" s="1" t="s">
        <v>826</v>
      </c>
      <c r="AL571" s="1" t="s">
        <v>719</v>
      </c>
      <c r="AM571" s="1"/>
      <c r="AN571" s="1"/>
      <c r="AO571" s="1"/>
      <c r="AP571" s="182"/>
    </row>
    <row r="572" spans="1:42" x14ac:dyDescent="0.3">
      <c r="A572" s="171">
        <v>571</v>
      </c>
      <c r="B572" t="s">
        <v>885</v>
      </c>
      <c r="C572" t="s">
        <v>886</v>
      </c>
      <c r="D572" s="16" t="s">
        <v>492</v>
      </c>
      <c r="E572" s="16" t="s">
        <v>492</v>
      </c>
      <c r="U572" s="174" t="s">
        <v>2051</v>
      </c>
      <c r="AF572" s="172" t="s">
        <v>516</v>
      </c>
      <c r="AG572" t="s">
        <v>887</v>
      </c>
      <c r="AH572" t="s">
        <v>888</v>
      </c>
      <c r="AI572" s="1" t="s">
        <v>834</v>
      </c>
      <c r="AJ572" s="1" t="s">
        <v>819</v>
      </c>
      <c r="AK572" s="1" t="s">
        <v>820</v>
      </c>
      <c r="AL572" s="1" t="s">
        <v>721</v>
      </c>
      <c r="AM572" s="35"/>
      <c r="AN572" s="1"/>
      <c r="AO572" s="1"/>
      <c r="AP572" s="182"/>
    </row>
    <row r="573" spans="1:42" x14ac:dyDescent="0.3">
      <c r="A573" s="171">
        <v>572</v>
      </c>
      <c r="B573" t="s">
        <v>885</v>
      </c>
      <c r="C573" t="s">
        <v>886</v>
      </c>
      <c r="D573" s="16" t="s">
        <v>492</v>
      </c>
      <c r="E573" s="16" t="s">
        <v>492</v>
      </c>
      <c r="U573" s="174" t="s">
        <v>2051</v>
      </c>
      <c r="AF573" s="172" t="s">
        <v>516</v>
      </c>
      <c r="AG573" t="s">
        <v>887</v>
      </c>
      <c r="AH573" t="s">
        <v>888</v>
      </c>
      <c r="AI573" s="1" t="s">
        <v>834</v>
      </c>
      <c r="AJ573" s="1" t="s">
        <v>823</v>
      </c>
      <c r="AK573" s="1" t="s">
        <v>824</v>
      </c>
      <c r="AL573" s="1" t="s">
        <v>721</v>
      </c>
      <c r="AM573" s="1"/>
      <c r="AN573" s="1"/>
      <c r="AO573" s="1"/>
      <c r="AP573" s="182"/>
    </row>
    <row r="574" spans="1:42" x14ac:dyDescent="0.3">
      <c r="A574" s="171">
        <v>573</v>
      </c>
      <c r="B574" t="s">
        <v>885</v>
      </c>
      <c r="C574" t="s">
        <v>886</v>
      </c>
      <c r="D574" s="16" t="s">
        <v>492</v>
      </c>
      <c r="E574" s="16" t="s">
        <v>492</v>
      </c>
      <c r="U574" s="174" t="s">
        <v>2051</v>
      </c>
      <c r="AF574" s="172" t="s">
        <v>516</v>
      </c>
      <c r="AG574" t="s">
        <v>887</v>
      </c>
      <c r="AH574" t="s">
        <v>888</v>
      </c>
      <c r="AI574" s="1" t="s">
        <v>834</v>
      </c>
      <c r="AJ574" s="1" t="s">
        <v>825</v>
      </c>
      <c r="AK574" s="1" t="s">
        <v>826</v>
      </c>
      <c r="AL574" s="1" t="s">
        <v>721</v>
      </c>
      <c r="AM574" s="1"/>
      <c r="AN574" s="1"/>
      <c r="AO574" s="1"/>
      <c r="AP574" s="182"/>
    </row>
    <row r="575" spans="1:42" x14ac:dyDescent="0.3">
      <c r="A575" s="171">
        <v>574</v>
      </c>
      <c r="B575" t="s">
        <v>885</v>
      </c>
      <c r="C575" t="s">
        <v>886</v>
      </c>
      <c r="D575" s="16" t="s">
        <v>492</v>
      </c>
      <c r="E575" s="16" t="s">
        <v>492</v>
      </c>
      <c r="U575" s="174" t="s">
        <v>2051</v>
      </c>
      <c r="AF575" s="172" t="s">
        <v>516</v>
      </c>
      <c r="AG575" t="s">
        <v>887</v>
      </c>
      <c r="AH575" t="s">
        <v>888</v>
      </c>
      <c r="AI575" s="1" t="s">
        <v>835</v>
      </c>
      <c r="AJ575" s="1" t="s">
        <v>819</v>
      </c>
      <c r="AK575" s="1" t="s">
        <v>820</v>
      </c>
      <c r="AL575" s="1" t="s">
        <v>719</v>
      </c>
      <c r="AM575" s="35"/>
      <c r="AN575" s="1"/>
      <c r="AO575" s="1"/>
      <c r="AP575" s="182"/>
    </row>
    <row r="576" spans="1:42" x14ac:dyDescent="0.3">
      <c r="A576" s="171">
        <v>575</v>
      </c>
      <c r="B576" t="s">
        <v>885</v>
      </c>
      <c r="C576" t="s">
        <v>886</v>
      </c>
      <c r="D576" s="16" t="s">
        <v>492</v>
      </c>
      <c r="E576" s="16" t="s">
        <v>492</v>
      </c>
      <c r="U576" s="174" t="s">
        <v>2051</v>
      </c>
      <c r="AF576" s="172" t="s">
        <v>516</v>
      </c>
      <c r="AG576" t="s">
        <v>887</v>
      </c>
      <c r="AH576" t="s">
        <v>888</v>
      </c>
      <c r="AI576" s="1" t="s">
        <v>835</v>
      </c>
      <c r="AJ576" s="1" t="s">
        <v>823</v>
      </c>
      <c r="AK576" s="1" t="s">
        <v>824</v>
      </c>
      <c r="AL576" s="1" t="s">
        <v>719</v>
      </c>
      <c r="AM576" s="1"/>
      <c r="AN576" s="1"/>
      <c r="AO576" s="1"/>
      <c r="AP576" s="182"/>
    </row>
    <row r="577" spans="1:42" x14ac:dyDescent="0.3">
      <c r="A577" s="171">
        <v>576</v>
      </c>
      <c r="B577" t="s">
        <v>885</v>
      </c>
      <c r="C577" t="s">
        <v>886</v>
      </c>
      <c r="D577" s="16" t="s">
        <v>492</v>
      </c>
      <c r="E577" s="16" t="s">
        <v>492</v>
      </c>
      <c r="U577" s="174" t="s">
        <v>2051</v>
      </c>
      <c r="AF577" s="172" t="s">
        <v>516</v>
      </c>
      <c r="AG577" t="s">
        <v>887</v>
      </c>
      <c r="AH577" t="s">
        <v>888</v>
      </c>
      <c r="AI577" s="1" t="s">
        <v>835</v>
      </c>
      <c r="AJ577" s="1" t="s">
        <v>825</v>
      </c>
      <c r="AK577" s="1" t="s">
        <v>826</v>
      </c>
      <c r="AL577" s="1" t="s">
        <v>719</v>
      </c>
      <c r="AM577" s="1"/>
      <c r="AN577" s="1"/>
      <c r="AO577" s="1"/>
      <c r="AP577" s="182"/>
    </row>
    <row r="578" spans="1:42" x14ac:dyDescent="0.3">
      <c r="A578" s="171">
        <v>577</v>
      </c>
      <c r="B578" t="s">
        <v>885</v>
      </c>
      <c r="C578" t="s">
        <v>886</v>
      </c>
      <c r="D578" s="16" t="s">
        <v>492</v>
      </c>
      <c r="E578" s="16" t="s">
        <v>492</v>
      </c>
      <c r="U578" s="174" t="s">
        <v>2051</v>
      </c>
      <c r="AF578" s="172" t="s">
        <v>516</v>
      </c>
      <c r="AG578" t="s">
        <v>887</v>
      </c>
      <c r="AH578" t="s">
        <v>888</v>
      </c>
      <c r="AI578" s="1" t="s">
        <v>836</v>
      </c>
      <c r="AJ578" s="1" t="s">
        <v>819</v>
      </c>
      <c r="AK578" s="1" t="s">
        <v>820</v>
      </c>
      <c r="AL578" s="1" t="s">
        <v>738</v>
      </c>
      <c r="AM578" s="35"/>
      <c r="AN578" s="1"/>
      <c r="AO578" s="1"/>
      <c r="AP578" s="182"/>
    </row>
    <row r="579" spans="1:42" x14ac:dyDescent="0.3">
      <c r="A579" s="171">
        <v>578</v>
      </c>
      <c r="B579" t="s">
        <v>885</v>
      </c>
      <c r="C579" t="s">
        <v>886</v>
      </c>
      <c r="D579" s="16" t="s">
        <v>492</v>
      </c>
      <c r="E579" s="16" t="s">
        <v>492</v>
      </c>
      <c r="U579" s="174" t="s">
        <v>2051</v>
      </c>
      <c r="AF579" s="172" t="s">
        <v>516</v>
      </c>
      <c r="AG579" t="s">
        <v>887</v>
      </c>
      <c r="AH579" t="s">
        <v>888</v>
      </c>
      <c r="AI579" s="1" t="s">
        <v>836</v>
      </c>
      <c r="AJ579" s="1" t="s">
        <v>823</v>
      </c>
      <c r="AK579" s="1" t="s">
        <v>824</v>
      </c>
      <c r="AL579" s="1" t="s">
        <v>738</v>
      </c>
      <c r="AM579" s="1"/>
      <c r="AN579" s="1"/>
      <c r="AO579" s="1"/>
      <c r="AP579" s="182"/>
    </row>
    <row r="580" spans="1:42" x14ac:dyDescent="0.3">
      <c r="A580" s="171">
        <v>579</v>
      </c>
      <c r="B580" t="s">
        <v>885</v>
      </c>
      <c r="C580" t="s">
        <v>886</v>
      </c>
      <c r="D580" s="16" t="s">
        <v>492</v>
      </c>
      <c r="E580" s="16" t="s">
        <v>492</v>
      </c>
      <c r="U580" s="174" t="s">
        <v>2051</v>
      </c>
      <c r="AF580" s="172" t="s">
        <v>516</v>
      </c>
      <c r="AG580" t="s">
        <v>887</v>
      </c>
      <c r="AH580" t="s">
        <v>888</v>
      </c>
      <c r="AI580" s="1" t="s">
        <v>836</v>
      </c>
      <c r="AJ580" s="1" t="s">
        <v>825</v>
      </c>
      <c r="AK580" s="1" t="s">
        <v>826</v>
      </c>
      <c r="AL580" s="1" t="s">
        <v>738</v>
      </c>
      <c r="AM580" s="1"/>
      <c r="AN580" s="1"/>
      <c r="AO580" s="1"/>
      <c r="AP580" s="182"/>
    </row>
    <row r="581" spans="1:42" x14ac:dyDescent="0.3">
      <c r="A581" s="171">
        <v>580</v>
      </c>
      <c r="B581" t="s">
        <v>885</v>
      </c>
      <c r="C581" t="s">
        <v>886</v>
      </c>
      <c r="D581" s="16" t="s">
        <v>492</v>
      </c>
      <c r="E581" s="16" t="s">
        <v>492</v>
      </c>
      <c r="U581" s="174" t="s">
        <v>2051</v>
      </c>
      <c r="AF581" s="172" t="s">
        <v>516</v>
      </c>
      <c r="AG581" t="s">
        <v>887</v>
      </c>
      <c r="AH581" t="s">
        <v>888</v>
      </c>
      <c r="AI581" s="1" t="s">
        <v>837</v>
      </c>
      <c r="AJ581" s="1" t="s">
        <v>819</v>
      </c>
      <c r="AK581" s="1" t="s">
        <v>820</v>
      </c>
      <c r="AL581" s="1" t="s">
        <v>724</v>
      </c>
      <c r="AM581" s="35"/>
      <c r="AN581" s="1"/>
      <c r="AO581" s="1"/>
      <c r="AP581" s="182"/>
    </row>
    <row r="582" spans="1:42" x14ac:dyDescent="0.3">
      <c r="A582" s="171">
        <v>581</v>
      </c>
      <c r="B582" t="s">
        <v>885</v>
      </c>
      <c r="C582" t="s">
        <v>886</v>
      </c>
      <c r="D582" s="16" t="s">
        <v>492</v>
      </c>
      <c r="E582" s="16" t="s">
        <v>492</v>
      </c>
      <c r="U582" s="174" t="s">
        <v>2051</v>
      </c>
      <c r="AF582" s="172" t="s">
        <v>516</v>
      </c>
      <c r="AG582" t="s">
        <v>887</v>
      </c>
      <c r="AH582" t="s">
        <v>888</v>
      </c>
      <c r="AI582" s="1" t="s">
        <v>837</v>
      </c>
      <c r="AJ582" s="1" t="s">
        <v>823</v>
      </c>
      <c r="AK582" s="1" t="s">
        <v>824</v>
      </c>
      <c r="AL582" s="1" t="s">
        <v>724</v>
      </c>
      <c r="AM582" s="1"/>
      <c r="AN582" s="1"/>
      <c r="AO582" s="1"/>
      <c r="AP582" s="182"/>
    </row>
    <row r="583" spans="1:42" x14ac:dyDescent="0.3">
      <c r="A583" s="171">
        <v>582</v>
      </c>
      <c r="B583" t="s">
        <v>885</v>
      </c>
      <c r="C583" t="s">
        <v>886</v>
      </c>
      <c r="D583" s="16" t="s">
        <v>492</v>
      </c>
      <c r="E583" s="16" t="s">
        <v>492</v>
      </c>
      <c r="U583" s="174" t="s">
        <v>2051</v>
      </c>
      <c r="AF583" s="172" t="s">
        <v>516</v>
      </c>
      <c r="AG583" t="s">
        <v>887</v>
      </c>
      <c r="AH583" t="s">
        <v>888</v>
      </c>
      <c r="AI583" s="1" t="s">
        <v>837</v>
      </c>
      <c r="AJ583" s="1" t="s">
        <v>825</v>
      </c>
      <c r="AK583" s="1" t="s">
        <v>826</v>
      </c>
      <c r="AL583" s="1" t="s">
        <v>724</v>
      </c>
      <c r="AM583" s="1"/>
      <c r="AN583" s="1"/>
      <c r="AO583" s="1"/>
      <c r="AP583" s="182"/>
    </row>
    <row r="584" spans="1:42" x14ac:dyDescent="0.3">
      <c r="A584" s="171">
        <v>583</v>
      </c>
      <c r="B584" t="s">
        <v>885</v>
      </c>
      <c r="C584" t="s">
        <v>886</v>
      </c>
      <c r="D584" s="16" t="s">
        <v>492</v>
      </c>
      <c r="E584" s="16" t="s">
        <v>492</v>
      </c>
      <c r="U584" s="174" t="s">
        <v>2051</v>
      </c>
      <c r="AF584" s="172" t="s">
        <v>516</v>
      </c>
      <c r="AG584" t="s">
        <v>887</v>
      </c>
      <c r="AH584" t="s">
        <v>888</v>
      </c>
      <c r="AI584" s="1" t="s">
        <v>838</v>
      </c>
      <c r="AJ584" s="1" t="s">
        <v>819</v>
      </c>
      <c r="AK584" s="1" t="s">
        <v>820</v>
      </c>
      <c r="AL584" s="1" t="s">
        <v>726</v>
      </c>
      <c r="AM584" s="35"/>
      <c r="AN584" s="1"/>
      <c r="AO584" s="1"/>
      <c r="AP584" s="182"/>
    </row>
    <row r="585" spans="1:42" x14ac:dyDescent="0.3">
      <c r="A585" s="171">
        <v>584</v>
      </c>
      <c r="B585" t="s">
        <v>885</v>
      </c>
      <c r="C585" t="s">
        <v>886</v>
      </c>
      <c r="D585" s="16" t="s">
        <v>492</v>
      </c>
      <c r="E585" s="16" t="s">
        <v>492</v>
      </c>
      <c r="U585" s="174" t="s">
        <v>2051</v>
      </c>
      <c r="AF585" s="172" t="s">
        <v>516</v>
      </c>
      <c r="AG585" t="s">
        <v>887</v>
      </c>
      <c r="AH585" t="s">
        <v>888</v>
      </c>
      <c r="AI585" s="1" t="s">
        <v>838</v>
      </c>
      <c r="AJ585" s="1" t="s">
        <v>823</v>
      </c>
      <c r="AK585" s="1" t="s">
        <v>824</v>
      </c>
      <c r="AL585" s="1" t="s">
        <v>726</v>
      </c>
      <c r="AM585" s="1"/>
      <c r="AN585" s="1"/>
      <c r="AO585" s="1"/>
      <c r="AP585" s="182"/>
    </row>
    <row r="586" spans="1:42" x14ac:dyDescent="0.3">
      <c r="A586" s="171">
        <v>585</v>
      </c>
      <c r="B586" t="s">
        <v>885</v>
      </c>
      <c r="C586" t="s">
        <v>886</v>
      </c>
      <c r="D586" s="16" t="s">
        <v>492</v>
      </c>
      <c r="E586" s="16" t="s">
        <v>492</v>
      </c>
      <c r="U586" s="174" t="s">
        <v>2051</v>
      </c>
      <c r="AF586" s="172" t="s">
        <v>516</v>
      </c>
      <c r="AG586" t="s">
        <v>887</v>
      </c>
      <c r="AH586" t="s">
        <v>888</v>
      </c>
      <c r="AI586" s="1" t="s">
        <v>838</v>
      </c>
      <c r="AJ586" s="1" t="s">
        <v>825</v>
      </c>
      <c r="AK586" s="1" t="s">
        <v>826</v>
      </c>
      <c r="AL586" s="1" t="s">
        <v>726</v>
      </c>
      <c r="AM586" s="1"/>
      <c r="AN586" s="1"/>
      <c r="AO586" s="1"/>
      <c r="AP586" s="182"/>
    </row>
    <row r="587" spans="1:42" x14ac:dyDescent="0.3">
      <c r="A587" s="171">
        <v>586</v>
      </c>
      <c r="B587" t="s">
        <v>885</v>
      </c>
      <c r="C587" t="s">
        <v>886</v>
      </c>
      <c r="D587" s="16" t="s">
        <v>492</v>
      </c>
      <c r="E587" s="16" t="s">
        <v>492</v>
      </c>
      <c r="U587" s="174" t="s">
        <v>2051</v>
      </c>
      <c r="AF587" s="172" t="s">
        <v>516</v>
      </c>
      <c r="AG587" t="s">
        <v>887</v>
      </c>
      <c r="AH587" t="s">
        <v>888</v>
      </c>
      <c r="AI587" s="1" t="s">
        <v>839</v>
      </c>
      <c r="AJ587" s="1" t="s">
        <v>819</v>
      </c>
      <c r="AK587" s="1" t="s">
        <v>820</v>
      </c>
      <c r="AL587" s="1" t="s">
        <v>736</v>
      </c>
      <c r="AM587" s="35"/>
      <c r="AN587" s="1"/>
      <c r="AO587" s="1"/>
      <c r="AP587" s="182"/>
    </row>
    <row r="588" spans="1:42" x14ac:dyDescent="0.3">
      <c r="A588" s="171">
        <v>587</v>
      </c>
      <c r="B588" t="s">
        <v>885</v>
      </c>
      <c r="C588" t="s">
        <v>886</v>
      </c>
      <c r="D588" s="16" t="s">
        <v>492</v>
      </c>
      <c r="E588" s="16" t="s">
        <v>492</v>
      </c>
      <c r="U588" s="174" t="s">
        <v>2051</v>
      </c>
      <c r="AF588" s="172" t="s">
        <v>516</v>
      </c>
      <c r="AG588" t="s">
        <v>887</v>
      </c>
      <c r="AH588" t="s">
        <v>888</v>
      </c>
      <c r="AI588" s="1" t="s">
        <v>839</v>
      </c>
      <c r="AJ588" s="1" t="s">
        <v>823</v>
      </c>
      <c r="AK588" s="1" t="s">
        <v>824</v>
      </c>
      <c r="AL588" s="1" t="s">
        <v>736</v>
      </c>
      <c r="AM588" s="1"/>
      <c r="AN588" s="1"/>
      <c r="AO588" s="1"/>
      <c r="AP588" s="182"/>
    </row>
    <row r="589" spans="1:42" x14ac:dyDescent="0.3">
      <c r="A589" s="171">
        <v>588</v>
      </c>
      <c r="B589" t="s">
        <v>885</v>
      </c>
      <c r="C589" t="s">
        <v>886</v>
      </c>
      <c r="D589" s="16" t="s">
        <v>492</v>
      </c>
      <c r="E589" s="16" t="s">
        <v>492</v>
      </c>
      <c r="U589" s="174" t="s">
        <v>2051</v>
      </c>
      <c r="AF589" s="172" t="s">
        <v>516</v>
      </c>
      <c r="AG589" t="s">
        <v>887</v>
      </c>
      <c r="AH589" t="s">
        <v>888</v>
      </c>
      <c r="AI589" s="1" t="s">
        <v>839</v>
      </c>
      <c r="AJ589" s="1" t="s">
        <v>825</v>
      </c>
      <c r="AK589" s="1" t="s">
        <v>826</v>
      </c>
      <c r="AL589" s="1" t="s">
        <v>736</v>
      </c>
      <c r="AM589" s="1"/>
      <c r="AN589" s="1"/>
      <c r="AO589" s="1"/>
      <c r="AP589" s="182"/>
    </row>
    <row r="590" spans="1:42" x14ac:dyDescent="0.3">
      <c r="A590" s="171">
        <v>589</v>
      </c>
      <c r="B590" t="s">
        <v>885</v>
      </c>
      <c r="C590" t="s">
        <v>886</v>
      </c>
      <c r="D590" s="16" t="s">
        <v>492</v>
      </c>
      <c r="E590" s="16" t="s">
        <v>492</v>
      </c>
      <c r="U590" s="174" t="s">
        <v>2051</v>
      </c>
      <c r="AF590" s="172" t="s">
        <v>516</v>
      </c>
      <c r="AG590" t="s">
        <v>887</v>
      </c>
      <c r="AH590" t="s">
        <v>888</v>
      </c>
      <c r="AI590" s="1" t="s">
        <v>840</v>
      </c>
      <c r="AJ590" s="1" t="s">
        <v>819</v>
      </c>
      <c r="AK590" s="1" t="s">
        <v>820</v>
      </c>
      <c r="AL590" s="1" t="s">
        <v>713</v>
      </c>
      <c r="AM590" s="35"/>
      <c r="AN590" s="1"/>
      <c r="AO590" s="1"/>
      <c r="AP590" s="182"/>
    </row>
    <row r="591" spans="1:42" x14ac:dyDescent="0.3">
      <c r="A591" s="171">
        <v>590</v>
      </c>
      <c r="B591" t="s">
        <v>885</v>
      </c>
      <c r="C591" t="s">
        <v>886</v>
      </c>
      <c r="D591" s="16" t="s">
        <v>492</v>
      </c>
      <c r="E591" s="16" t="s">
        <v>492</v>
      </c>
      <c r="U591" s="174" t="s">
        <v>2051</v>
      </c>
      <c r="AF591" s="172" t="s">
        <v>516</v>
      </c>
      <c r="AG591" t="s">
        <v>887</v>
      </c>
      <c r="AH591" t="s">
        <v>888</v>
      </c>
      <c r="AI591" s="1" t="s">
        <v>840</v>
      </c>
      <c r="AJ591" s="1" t="s">
        <v>823</v>
      </c>
      <c r="AK591" s="1" t="s">
        <v>824</v>
      </c>
      <c r="AL591" s="1" t="s">
        <v>713</v>
      </c>
      <c r="AM591" s="35"/>
      <c r="AN591" s="1"/>
      <c r="AO591" s="1"/>
      <c r="AP591" s="182"/>
    </row>
    <row r="592" spans="1:42" x14ac:dyDescent="0.3">
      <c r="A592" s="171">
        <v>591</v>
      </c>
      <c r="B592" t="s">
        <v>885</v>
      </c>
      <c r="C592" t="s">
        <v>886</v>
      </c>
      <c r="D592" s="16" t="s">
        <v>492</v>
      </c>
      <c r="E592" s="16" t="s">
        <v>492</v>
      </c>
      <c r="U592" s="174" t="s">
        <v>2051</v>
      </c>
      <c r="AF592" s="172" t="s">
        <v>516</v>
      </c>
      <c r="AG592" t="s">
        <v>887</v>
      </c>
      <c r="AH592" t="s">
        <v>888</v>
      </c>
      <c r="AI592" s="1" t="s">
        <v>840</v>
      </c>
      <c r="AJ592" s="1" t="s">
        <v>825</v>
      </c>
      <c r="AK592" s="1" t="s">
        <v>826</v>
      </c>
      <c r="AL592" s="1" t="s">
        <v>713</v>
      </c>
      <c r="AM592" s="35"/>
      <c r="AN592" s="1"/>
      <c r="AO592" s="1"/>
      <c r="AP592" s="182"/>
    </row>
    <row r="593" spans="1:42" x14ac:dyDescent="0.3">
      <c r="A593" s="171">
        <v>592</v>
      </c>
      <c r="B593" t="s">
        <v>885</v>
      </c>
      <c r="C593" t="s">
        <v>886</v>
      </c>
      <c r="D593" s="16" t="s">
        <v>492</v>
      </c>
      <c r="E593" s="16" t="s">
        <v>492</v>
      </c>
      <c r="U593" s="174" t="s">
        <v>2051</v>
      </c>
      <c r="AF593" s="172" t="s">
        <v>516</v>
      </c>
      <c r="AG593" t="s">
        <v>887</v>
      </c>
      <c r="AH593" t="s">
        <v>888</v>
      </c>
      <c r="AI593" s="1" t="s">
        <v>841</v>
      </c>
      <c r="AJ593" s="1" t="s">
        <v>819</v>
      </c>
      <c r="AK593" s="1" t="s">
        <v>820</v>
      </c>
      <c r="AL593" s="1" t="s">
        <v>742</v>
      </c>
      <c r="AM593" s="35"/>
      <c r="AN593" s="1"/>
      <c r="AO593" s="1"/>
      <c r="AP593" s="182"/>
    </row>
    <row r="594" spans="1:42" x14ac:dyDescent="0.3">
      <c r="A594" s="171">
        <v>593</v>
      </c>
      <c r="B594" t="s">
        <v>885</v>
      </c>
      <c r="C594" t="s">
        <v>886</v>
      </c>
      <c r="D594" s="16" t="s">
        <v>492</v>
      </c>
      <c r="E594" s="16" t="s">
        <v>492</v>
      </c>
      <c r="U594" s="174" t="s">
        <v>2051</v>
      </c>
      <c r="AF594" s="172" t="s">
        <v>516</v>
      </c>
      <c r="AG594" t="s">
        <v>887</v>
      </c>
      <c r="AH594" t="s">
        <v>888</v>
      </c>
      <c r="AI594" s="1" t="s">
        <v>841</v>
      </c>
      <c r="AJ594" s="1" t="s">
        <v>823</v>
      </c>
      <c r="AK594" s="1" t="s">
        <v>824</v>
      </c>
      <c r="AL594" s="1" t="s">
        <v>742</v>
      </c>
      <c r="AM594" s="35"/>
      <c r="AN594" s="1"/>
      <c r="AO594" s="1"/>
      <c r="AP594" s="182"/>
    </row>
    <row r="595" spans="1:42" x14ac:dyDescent="0.3">
      <c r="A595" s="171">
        <v>594</v>
      </c>
      <c r="B595" t="s">
        <v>885</v>
      </c>
      <c r="C595" t="s">
        <v>886</v>
      </c>
      <c r="D595" s="16" t="s">
        <v>492</v>
      </c>
      <c r="E595" s="16" t="s">
        <v>492</v>
      </c>
      <c r="U595" s="174" t="s">
        <v>2051</v>
      </c>
      <c r="AF595" s="172" t="s">
        <v>516</v>
      </c>
      <c r="AG595" t="s">
        <v>887</v>
      </c>
      <c r="AH595" t="s">
        <v>888</v>
      </c>
      <c r="AI595" s="1" t="s">
        <v>841</v>
      </c>
      <c r="AJ595" s="1" t="s">
        <v>825</v>
      </c>
      <c r="AK595" s="1" t="s">
        <v>826</v>
      </c>
      <c r="AL595" s="1" t="s">
        <v>742</v>
      </c>
      <c r="AM595" s="35"/>
      <c r="AN595" s="1"/>
      <c r="AO595" s="1"/>
      <c r="AP595" s="182"/>
    </row>
    <row r="596" spans="1:42" x14ac:dyDescent="0.3">
      <c r="A596" s="171">
        <v>595</v>
      </c>
      <c r="B596" t="s">
        <v>885</v>
      </c>
      <c r="C596" t="s">
        <v>886</v>
      </c>
      <c r="D596" s="16" t="s">
        <v>492</v>
      </c>
      <c r="E596" s="16" t="s">
        <v>492</v>
      </c>
      <c r="U596" s="174" t="s">
        <v>2051</v>
      </c>
      <c r="AF596" s="172" t="s">
        <v>516</v>
      </c>
      <c r="AG596" t="s">
        <v>887</v>
      </c>
      <c r="AH596" t="s">
        <v>888</v>
      </c>
      <c r="AI596" s="1" t="s">
        <v>842</v>
      </c>
      <c r="AJ596" s="1" t="s">
        <v>819</v>
      </c>
      <c r="AK596" s="1" t="s">
        <v>820</v>
      </c>
      <c r="AL596" s="1" t="s">
        <v>715</v>
      </c>
      <c r="AM596" s="35"/>
      <c r="AN596" s="1"/>
      <c r="AO596" s="1"/>
      <c r="AP596" s="182"/>
    </row>
    <row r="597" spans="1:42" x14ac:dyDescent="0.3">
      <c r="A597" s="171">
        <v>596</v>
      </c>
      <c r="B597" t="s">
        <v>885</v>
      </c>
      <c r="C597" t="s">
        <v>886</v>
      </c>
      <c r="D597" s="16" t="s">
        <v>492</v>
      </c>
      <c r="E597" s="16" t="s">
        <v>492</v>
      </c>
      <c r="U597" s="174" t="s">
        <v>2051</v>
      </c>
      <c r="AF597" s="172" t="s">
        <v>516</v>
      </c>
      <c r="AG597" t="s">
        <v>887</v>
      </c>
      <c r="AH597" t="s">
        <v>888</v>
      </c>
      <c r="AI597" s="1" t="s">
        <v>842</v>
      </c>
      <c r="AJ597" s="1" t="s">
        <v>823</v>
      </c>
      <c r="AK597" s="1" t="s">
        <v>824</v>
      </c>
      <c r="AL597" s="1" t="s">
        <v>715</v>
      </c>
      <c r="AM597" s="35"/>
      <c r="AN597" s="1"/>
      <c r="AO597" s="1"/>
      <c r="AP597" s="182"/>
    </row>
    <row r="598" spans="1:42" x14ac:dyDescent="0.3">
      <c r="A598" s="171">
        <v>597</v>
      </c>
      <c r="B598" t="s">
        <v>885</v>
      </c>
      <c r="C598" t="s">
        <v>886</v>
      </c>
      <c r="D598" s="16" t="s">
        <v>492</v>
      </c>
      <c r="E598" s="16" t="s">
        <v>492</v>
      </c>
      <c r="U598" s="174" t="s">
        <v>2051</v>
      </c>
      <c r="AF598" s="172" t="s">
        <v>516</v>
      </c>
      <c r="AG598" t="s">
        <v>887</v>
      </c>
      <c r="AH598" t="s">
        <v>888</v>
      </c>
      <c r="AI598" s="1" t="s">
        <v>842</v>
      </c>
      <c r="AJ598" s="1" t="s">
        <v>825</v>
      </c>
      <c r="AK598" s="1" t="s">
        <v>826</v>
      </c>
      <c r="AL598" s="1" t="s">
        <v>715</v>
      </c>
      <c r="AM598" s="35"/>
      <c r="AN598" s="1"/>
      <c r="AO598" s="1"/>
      <c r="AP598" s="182"/>
    </row>
    <row r="599" spans="1:42" x14ac:dyDescent="0.3">
      <c r="A599" s="171">
        <v>598</v>
      </c>
      <c r="B599" t="s">
        <v>885</v>
      </c>
      <c r="C599" t="s">
        <v>886</v>
      </c>
      <c r="D599" s="16" t="s">
        <v>492</v>
      </c>
      <c r="E599" s="16" t="s">
        <v>492</v>
      </c>
      <c r="U599" s="174" t="s">
        <v>2051</v>
      </c>
      <c r="AF599" s="172" t="s">
        <v>516</v>
      </c>
      <c r="AG599" t="s">
        <v>887</v>
      </c>
      <c r="AH599" t="s">
        <v>888</v>
      </c>
      <c r="AI599" s="1" t="s">
        <v>843</v>
      </c>
      <c r="AJ599" s="1" t="s">
        <v>819</v>
      </c>
      <c r="AK599" s="1" t="s">
        <v>820</v>
      </c>
      <c r="AL599" s="1" t="s">
        <v>711</v>
      </c>
      <c r="AM599" s="35"/>
      <c r="AN599" s="1"/>
      <c r="AO599" s="1"/>
      <c r="AP599" s="182"/>
    </row>
    <row r="600" spans="1:42" x14ac:dyDescent="0.3">
      <c r="A600" s="171">
        <v>599</v>
      </c>
      <c r="B600" t="s">
        <v>885</v>
      </c>
      <c r="C600" t="s">
        <v>886</v>
      </c>
      <c r="D600" s="16" t="s">
        <v>492</v>
      </c>
      <c r="E600" s="16" t="s">
        <v>492</v>
      </c>
      <c r="U600" s="174" t="s">
        <v>2051</v>
      </c>
      <c r="AF600" s="172" t="s">
        <v>516</v>
      </c>
      <c r="AG600" t="s">
        <v>887</v>
      </c>
      <c r="AH600" t="s">
        <v>888</v>
      </c>
      <c r="AI600" s="1" t="s">
        <v>843</v>
      </c>
      <c r="AJ600" s="1" t="s">
        <v>823</v>
      </c>
      <c r="AK600" s="1" t="s">
        <v>824</v>
      </c>
      <c r="AL600" s="1" t="s">
        <v>711</v>
      </c>
      <c r="AM600" s="35"/>
      <c r="AN600" s="1"/>
      <c r="AO600" s="1"/>
      <c r="AP600" s="182"/>
    </row>
    <row r="601" spans="1:42" x14ac:dyDescent="0.3">
      <c r="A601" s="171">
        <v>600</v>
      </c>
      <c r="B601" t="s">
        <v>885</v>
      </c>
      <c r="C601" t="s">
        <v>886</v>
      </c>
      <c r="D601" s="16" t="s">
        <v>492</v>
      </c>
      <c r="E601" s="16" t="s">
        <v>492</v>
      </c>
      <c r="U601" s="174" t="s">
        <v>2051</v>
      </c>
      <c r="AF601" s="172" t="s">
        <v>516</v>
      </c>
      <c r="AG601" t="s">
        <v>887</v>
      </c>
      <c r="AH601" t="s">
        <v>888</v>
      </c>
      <c r="AI601" s="1" t="s">
        <v>843</v>
      </c>
      <c r="AJ601" s="1" t="s">
        <v>825</v>
      </c>
      <c r="AK601" s="1" t="s">
        <v>826</v>
      </c>
      <c r="AL601" s="1" t="s">
        <v>711</v>
      </c>
      <c r="AM601" s="35"/>
      <c r="AN601" s="1"/>
      <c r="AO601" s="1"/>
      <c r="AP601" s="182"/>
    </row>
    <row r="602" spans="1:42" x14ac:dyDescent="0.3">
      <c r="A602" s="171">
        <v>601</v>
      </c>
      <c r="B602" t="s">
        <v>885</v>
      </c>
      <c r="C602" t="s">
        <v>886</v>
      </c>
      <c r="D602" s="16" t="s">
        <v>492</v>
      </c>
      <c r="E602" s="16" t="s">
        <v>492</v>
      </c>
      <c r="U602" s="174" t="s">
        <v>2051</v>
      </c>
      <c r="AF602" s="172" t="s">
        <v>516</v>
      </c>
      <c r="AG602" t="s">
        <v>887</v>
      </c>
      <c r="AH602" t="s">
        <v>888</v>
      </c>
      <c r="AI602" s="1" t="s">
        <v>844</v>
      </c>
      <c r="AJ602" s="1" t="s">
        <v>744</v>
      </c>
      <c r="AK602" s="1" t="s">
        <v>745</v>
      </c>
      <c r="AL602" s="1"/>
      <c r="AM602" s="35"/>
      <c r="AN602" s="1"/>
      <c r="AO602" s="1"/>
      <c r="AP602" s="182"/>
    </row>
    <row r="603" spans="1:42" x14ac:dyDescent="0.3">
      <c r="A603" s="171">
        <v>602</v>
      </c>
      <c r="B603" t="s">
        <v>885</v>
      </c>
      <c r="C603" t="s">
        <v>886</v>
      </c>
      <c r="D603" s="16" t="s">
        <v>492</v>
      </c>
      <c r="E603" s="16" t="s">
        <v>492</v>
      </c>
      <c r="U603" s="174" t="s">
        <v>2051</v>
      </c>
      <c r="AF603" s="172" t="s">
        <v>516</v>
      </c>
      <c r="AG603" t="s">
        <v>887</v>
      </c>
      <c r="AH603" t="s">
        <v>888</v>
      </c>
      <c r="AI603" s="1" t="s">
        <v>844</v>
      </c>
      <c r="AJ603" s="66">
        <v>1002.01</v>
      </c>
      <c r="AK603" s="1" t="s">
        <v>749</v>
      </c>
      <c r="AL603" s="1" t="s">
        <v>750</v>
      </c>
      <c r="AM603" s="1"/>
      <c r="AN603" s="36"/>
      <c r="AO603" s="1" t="s">
        <v>751</v>
      </c>
      <c r="AP603" s="182" t="s">
        <v>889</v>
      </c>
    </row>
    <row r="604" spans="1:42" x14ac:dyDescent="0.3">
      <c r="A604" s="171">
        <v>603</v>
      </c>
      <c r="B604" t="s">
        <v>885</v>
      </c>
      <c r="C604" t="s">
        <v>886</v>
      </c>
      <c r="D604" s="16" t="s">
        <v>492</v>
      </c>
      <c r="E604" s="16" t="s">
        <v>492</v>
      </c>
      <c r="U604" s="174" t="s">
        <v>2051</v>
      </c>
      <c r="AF604" s="172" t="s">
        <v>516</v>
      </c>
      <c r="AG604" t="s">
        <v>887</v>
      </c>
      <c r="AH604" t="s">
        <v>888</v>
      </c>
      <c r="AI604" s="1" t="s">
        <v>844</v>
      </c>
      <c r="AJ604" s="66">
        <v>1002.01</v>
      </c>
      <c r="AK604" s="1" t="s">
        <v>749</v>
      </c>
      <c r="AL604" s="1" t="s">
        <v>750</v>
      </c>
      <c r="AM604" s="1"/>
      <c r="AN604" s="36"/>
      <c r="AO604" s="1" t="s">
        <v>751</v>
      </c>
      <c r="AP604" s="182" t="s">
        <v>890</v>
      </c>
    </row>
    <row r="605" spans="1:42" x14ac:dyDescent="0.3">
      <c r="A605" s="171">
        <v>604</v>
      </c>
      <c r="B605" t="s">
        <v>885</v>
      </c>
      <c r="C605" t="s">
        <v>886</v>
      </c>
      <c r="D605" s="16" t="s">
        <v>492</v>
      </c>
      <c r="E605" s="16" t="s">
        <v>492</v>
      </c>
      <c r="U605" s="174" t="s">
        <v>2051</v>
      </c>
      <c r="AF605" s="172" t="s">
        <v>516</v>
      </c>
      <c r="AG605" t="s">
        <v>887</v>
      </c>
      <c r="AH605" t="s">
        <v>888</v>
      </c>
      <c r="AI605" s="1" t="s">
        <v>844</v>
      </c>
      <c r="AJ605" s="66">
        <v>1002.01</v>
      </c>
      <c r="AK605" s="1" t="s">
        <v>749</v>
      </c>
      <c r="AL605" s="1" t="s">
        <v>750</v>
      </c>
      <c r="AM605" s="1"/>
      <c r="AN605" s="36"/>
      <c r="AO605" s="1" t="s">
        <v>751</v>
      </c>
      <c r="AP605" s="182" t="s">
        <v>891</v>
      </c>
    </row>
    <row r="606" spans="1:42" x14ac:dyDescent="0.3">
      <c r="A606" s="171">
        <v>605</v>
      </c>
      <c r="B606" t="s">
        <v>885</v>
      </c>
      <c r="C606" t="s">
        <v>886</v>
      </c>
      <c r="D606" s="16" t="s">
        <v>492</v>
      </c>
      <c r="E606" s="16" t="s">
        <v>492</v>
      </c>
      <c r="U606" s="174" t="s">
        <v>2051</v>
      </c>
      <c r="AF606" s="172" t="s">
        <v>516</v>
      </c>
      <c r="AG606" t="s">
        <v>892</v>
      </c>
      <c r="AH606" t="s">
        <v>893</v>
      </c>
      <c r="AI606" s="34" t="s">
        <v>699</v>
      </c>
      <c r="AJ606" s="34" t="s">
        <v>700</v>
      </c>
      <c r="AK606" s="34" t="s">
        <v>701</v>
      </c>
      <c r="AL606" s="34" t="s">
        <v>702</v>
      </c>
      <c r="AM606" s="34" t="s">
        <v>703</v>
      </c>
      <c r="AN606" s="34" t="s">
        <v>704</v>
      </c>
      <c r="AO606" s="34" t="s">
        <v>705</v>
      </c>
      <c r="AP606" s="181" t="s">
        <v>706</v>
      </c>
    </row>
    <row r="607" spans="1:42" x14ac:dyDescent="0.3">
      <c r="A607" s="171">
        <v>606</v>
      </c>
      <c r="B607" t="s">
        <v>885</v>
      </c>
      <c r="C607" t="s">
        <v>886</v>
      </c>
      <c r="D607" s="16" t="s">
        <v>492</v>
      </c>
      <c r="E607" s="16" t="s">
        <v>492</v>
      </c>
      <c r="U607" s="174" t="s">
        <v>2051</v>
      </c>
      <c r="AF607" s="172" t="s">
        <v>516</v>
      </c>
      <c r="AG607" t="s">
        <v>892</v>
      </c>
      <c r="AH607" t="s">
        <v>893</v>
      </c>
      <c r="AI607" s="1" t="s">
        <v>818</v>
      </c>
      <c r="AJ607" s="1" t="s">
        <v>894</v>
      </c>
      <c r="AK607" s="1" t="s">
        <v>895</v>
      </c>
      <c r="AL607" s="1" t="s">
        <v>740</v>
      </c>
      <c r="AM607" s="35"/>
      <c r="AN607" s="1"/>
      <c r="AO607" s="1"/>
      <c r="AP607" s="182"/>
    </row>
    <row r="608" spans="1:42" x14ac:dyDescent="0.3">
      <c r="A608" s="171">
        <v>607</v>
      </c>
      <c r="B608" t="s">
        <v>885</v>
      </c>
      <c r="C608" t="s">
        <v>886</v>
      </c>
      <c r="D608" s="16" t="s">
        <v>492</v>
      </c>
      <c r="E608" s="16" t="s">
        <v>492</v>
      </c>
      <c r="U608" s="174" t="s">
        <v>2051</v>
      </c>
      <c r="AF608" s="172" t="s">
        <v>516</v>
      </c>
      <c r="AG608" t="s">
        <v>892</v>
      </c>
      <c r="AH608" t="s">
        <v>893</v>
      </c>
      <c r="AI608" s="1" t="s">
        <v>818</v>
      </c>
      <c r="AJ608" s="1" t="s">
        <v>821</v>
      </c>
      <c r="AK608" s="1" t="s">
        <v>822</v>
      </c>
      <c r="AL608" s="1" t="s">
        <v>740</v>
      </c>
      <c r="AM608" s="35"/>
      <c r="AN608" s="1"/>
      <c r="AO608" s="1"/>
      <c r="AP608" s="182"/>
    </row>
    <row r="609" spans="1:42" x14ac:dyDescent="0.3">
      <c r="A609" s="171">
        <v>608</v>
      </c>
      <c r="B609" t="s">
        <v>885</v>
      </c>
      <c r="C609" t="s">
        <v>886</v>
      </c>
      <c r="D609" s="16" t="s">
        <v>492</v>
      </c>
      <c r="E609" s="16" t="s">
        <v>492</v>
      </c>
      <c r="U609" s="174" t="s">
        <v>2051</v>
      </c>
      <c r="AF609" s="172" t="s">
        <v>516</v>
      </c>
      <c r="AG609" t="s">
        <v>892</v>
      </c>
      <c r="AH609" t="s">
        <v>893</v>
      </c>
      <c r="AI609" s="1" t="s">
        <v>827</v>
      </c>
      <c r="AJ609" s="1" t="s">
        <v>894</v>
      </c>
      <c r="AK609" s="1" t="s">
        <v>895</v>
      </c>
      <c r="AL609" s="1" t="s">
        <v>728</v>
      </c>
      <c r="AM609" s="35"/>
      <c r="AN609" s="1"/>
      <c r="AO609" s="1"/>
      <c r="AP609" s="182"/>
    </row>
    <row r="610" spans="1:42" x14ac:dyDescent="0.3">
      <c r="A610" s="171">
        <v>609</v>
      </c>
      <c r="B610" t="s">
        <v>885</v>
      </c>
      <c r="C610" t="s">
        <v>886</v>
      </c>
      <c r="D610" s="16" t="s">
        <v>492</v>
      </c>
      <c r="E610" s="16" t="s">
        <v>492</v>
      </c>
      <c r="U610" s="174" t="s">
        <v>2051</v>
      </c>
      <c r="AF610" s="172" t="s">
        <v>516</v>
      </c>
      <c r="AG610" t="s">
        <v>892</v>
      </c>
      <c r="AH610" t="s">
        <v>893</v>
      </c>
      <c r="AI610" s="1" t="s">
        <v>827</v>
      </c>
      <c r="AJ610" s="1" t="s">
        <v>821</v>
      </c>
      <c r="AK610" s="1" t="s">
        <v>822</v>
      </c>
      <c r="AL610" s="1" t="s">
        <v>728</v>
      </c>
      <c r="AM610" s="1"/>
      <c r="AN610" s="1"/>
      <c r="AO610" s="1"/>
      <c r="AP610" s="182"/>
    </row>
    <row r="611" spans="1:42" x14ac:dyDescent="0.3">
      <c r="A611" s="171">
        <v>610</v>
      </c>
      <c r="B611" t="s">
        <v>885</v>
      </c>
      <c r="C611" t="s">
        <v>886</v>
      </c>
      <c r="D611" s="16" t="s">
        <v>492</v>
      </c>
      <c r="E611" s="16" t="s">
        <v>492</v>
      </c>
      <c r="U611" s="174" t="s">
        <v>2051</v>
      </c>
      <c r="AF611" s="172" t="s">
        <v>516</v>
      </c>
      <c r="AG611" t="s">
        <v>892</v>
      </c>
      <c r="AH611" t="s">
        <v>893</v>
      </c>
      <c r="AI611" s="1" t="s">
        <v>828</v>
      </c>
      <c r="AJ611" s="1" t="s">
        <v>894</v>
      </c>
      <c r="AK611" s="1" t="s">
        <v>895</v>
      </c>
      <c r="AL611" s="1" t="s">
        <v>709</v>
      </c>
      <c r="AM611" s="35"/>
      <c r="AN611" s="1"/>
      <c r="AO611" s="1"/>
      <c r="AP611" s="182"/>
    </row>
    <row r="612" spans="1:42" x14ac:dyDescent="0.3">
      <c r="A612" s="171">
        <v>611</v>
      </c>
      <c r="B612" t="s">
        <v>885</v>
      </c>
      <c r="C612" t="s">
        <v>886</v>
      </c>
      <c r="D612" s="16" t="s">
        <v>492</v>
      </c>
      <c r="E612" s="16" t="s">
        <v>492</v>
      </c>
      <c r="U612" s="174" t="s">
        <v>2051</v>
      </c>
      <c r="AF612" s="172" t="s">
        <v>516</v>
      </c>
      <c r="AG612" t="s">
        <v>892</v>
      </c>
      <c r="AH612" t="s">
        <v>893</v>
      </c>
      <c r="AI612" s="1" t="s">
        <v>828</v>
      </c>
      <c r="AJ612" s="1" t="s">
        <v>821</v>
      </c>
      <c r="AK612" s="1" t="s">
        <v>822</v>
      </c>
      <c r="AL612" s="1" t="s">
        <v>709</v>
      </c>
      <c r="AM612" s="35"/>
      <c r="AN612" s="1"/>
      <c r="AO612" s="1"/>
      <c r="AP612" s="182"/>
    </row>
    <row r="613" spans="1:42" x14ac:dyDescent="0.3">
      <c r="A613" s="171">
        <v>612</v>
      </c>
      <c r="B613" t="s">
        <v>885</v>
      </c>
      <c r="C613" t="s">
        <v>886</v>
      </c>
      <c r="D613" s="16" t="s">
        <v>492</v>
      </c>
      <c r="E613" s="16" t="s">
        <v>492</v>
      </c>
      <c r="U613" s="174" t="s">
        <v>2051</v>
      </c>
      <c r="AF613" s="172" t="s">
        <v>516</v>
      </c>
      <c r="AG613" t="s">
        <v>892</v>
      </c>
      <c r="AH613" t="s">
        <v>893</v>
      </c>
      <c r="AI613" s="1" t="s">
        <v>829</v>
      </c>
      <c r="AJ613" s="1" t="s">
        <v>894</v>
      </c>
      <c r="AK613" s="1" t="s">
        <v>895</v>
      </c>
      <c r="AL613" s="1" t="s">
        <v>730</v>
      </c>
      <c r="AM613" s="35"/>
      <c r="AN613" s="1"/>
      <c r="AO613" s="1"/>
      <c r="AP613" s="182"/>
    </row>
    <row r="614" spans="1:42" x14ac:dyDescent="0.3">
      <c r="A614" s="171">
        <v>613</v>
      </c>
      <c r="B614" t="s">
        <v>885</v>
      </c>
      <c r="C614" t="s">
        <v>886</v>
      </c>
      <c r="D614" s="16" t="s">
        <v>492</v>
      </c>
      <c r="E614" s="16" t="s">
        <v>492</v>
      </c>
      <c r="U614" s="174" t="s">
        <v>2051</v>
      </c>
      <c r="AF614" s="172" t="s">
        <v>516</v>
      </c>
      <c r="AG614" t="s">
        <v>892</v>
      </c>
      <c r="AH614" t="s">
        <v>893</v>
      </c>
      <c r="AI614" s="1" t="s">
        <v>829</v>
      </c>
      <c r="AJ614" s="1" t="s">
        <v>821</v>
      </c>
      <c r="AK614" s="1" t="s">
        <v>822</v>
      </c>
      <c r="AL614" s="1" t="s">
        <v>730</v>
      </c>
      <c r="AM614" s="35"/>
      <c r="AN614" s="1"/>
      <c r="AO614" s="1"/>
      <c r="AP614" s="182"/>
    </row>
    <row r="615" spans="1:42" x14ac:dyDescent="0.3">
      <c r="A615" s="171">
        <v>614</v>
      </c>
      <c r="B615" t="s">
        <v>885</v>
      </c>
      <c r="C615" t="s">
        <v>886</v>
      </c>
      <c r="D615" s="16" t="s">
        <v>492</v>
      </c>
      <c r="E615" s="16" t="s">
        <v>492</v>
      </c>
      <c r="U615" s="174" t="s">
        <v>2051</v>
      </c>
      <c r="AF615" s="172" t="s">
        <v>516</v>
      </c>
      <c r="AG615" t="s">
        <v>892</v>
      </c>
      <c r="AH615" t="s">
        <v>893</v>
      </c>
      <c r="AI615" s="1" t="s">
        <v>830</v>
      </c>
      <c r="AJ615" s="1" t="s">
        <v>894</v>
      </c>
      <c r="AK615" s="1" t="s">
        <v>895</v>
      </c>
      <c r="AL615" s="1" t="s">
        <v>732</v>
      </c>
      <c r="AM615" s="35"/>
      <c r="AN615" s="1"/>
      <c r="AO615" s="1"/>
      <c r="AP615" s="182"/>
    </row>
    <row r="616" spans="1:42" x14ac:dyDescent="0.3">
      <c r="A616" s="171">
        <v>615</v>
      </c>
      <c r="B616" t="s">
        <v>885</v>
      </c>
      <c r="C616" t="s">
        <v>886</v>
      </c>
      <c r="D616" s="16" t="s">
        <v>492</v>
      </c>
      <c r="E616" s="16" t="s">
        <v>492</v>
      </c>
      <c r="U616" s="174" t="s">
        <v>2051</v>
      </c>
      <c r="AF616" s="172" t="s">
        <v>516</v>
      </c>
      <c r="AG616" t="s">
        <v>892</v>
      </c>
      <c r="AH616" t="s">
        <v>893</v>
      </c>
      <c r="AI616" s="1" t="s">
        <v>830</v>
      </c>
      <c r="AJ616" s="1" t="s">
        <v>821</v>
      </c>
      <c r="AK616" s="1" t="s">
        <v>822</v>
      </c>
      <c r="AL616" s="1" t="s">
        <v>732</v>
      </c>
      <c r="AM616" s="35"/>
      <c r="AN616" s="1"/>
      <c r="AO616" s="1"/>
      <c r="AP616" s="182"/>
    </row>
    <row r="617" spans="1:42" x14ac:dyDescent="0.3">
      <c r="A617" s="171">
        <v>616</v>
      </c>
      <c r="B617" t="s">
        <v>885</v>
      </c>
      <c r="C617" t="s">
        <v>886</v>
      </c>
      <c r="D617" s="16" t="s">
        <v>492</v>
      </c>
      <c r="E617" s="16" t="s">
        <v>492</v>
      </c>
      <c r="U617" s="174" t="s">
        <v>2051</v>
      </c>
      <c r="AF617" s="172" t="s">
        <v>516</v>
      </c>
      <c r="AG617" t="s">
        <v>892</v>
      </c>
      <c r="AH617" t="s">
        <v>893</v>
      </c>
      <c r="AI617" s="1" t="s">
        <v>831</v>
      </c>
      <c r="AJ617" s="1" t="s">
        <v>894</v>
      </c>
      <c r="AK617" s="1" t="s">
        <v>895</v>
      </c>
      <c r="AL617" s="1" t="s">
        <v>734</v>
      </c>
      <c r="AM617" s="35"/>
      <c r="AN617" s="1"/>
      <c r="AO617" s="1"/>
      <c r="AP617" s="182"/>
    </row>
    <row r="618" spans="1:42" x14ac:dyDescent="0.3">
      <c r="A618" s="171">
        <v>617</v>
      </c>
      <c r="B618" t="s">
        <v>885</v>
      </c>
      <c r="C618" t="s">
        <v>886</v>
      </c>
      <c r="D618" s="16" t="s">
        <v>492</v>
      </c>
      <c r="E618" s="16" t="s">
        <v>492</v>
      </c>
      <c r="U618" s="174" t="s">
        <v>2051</v>
      </c>
      <c r="AF618" s="172" t="s">
        <v>516</v>
      </c>
      <c r="AG618" t="s">
        <v>892</v>
      </c>
      <c r="AH618" t="s">
        <v>893</v>
      </c>
      <c r="AI618" s="1" t="s">
        <v>831</v>
      </c>
      <c r="AJ618" s="1" t="s">
        <v>821</v>
      </c>
      <c r="AK618" s="1" t="s">
        <v>822</v>
      </c>
      <c r="AL618" s="1" t="s">
        <v>734</v>
      </c>
      <c r="AM618" s="35"/>
      <c r="AN618" s="1"/>
      <c r="AO618" s="1"/>
      <c r="AP618" s="182"/>
    </row>
    <row r="619" spans="1:42" x14ac:dyDescent="0.3">
      <c r="A619" s="171">
        <v>618</v>
      </c>
      <c r="B619" t="s">
        <v>885</v>
      </c>
      <c r="C619" t="s">
        <v>886</v>
      </c>
      <c r="D619" s="16" t="s">
        <v>492</v>
      </c>
      <c r="E619" s="16" t="s">
        <v>492</v>
      </c>
      <c r="U619" s="174" t="s">
        <v>2051</v>
      </c>
      <c r="AF619" s="172" t="s">
        <v>516</v>
      </c>
      <c r="AG619" t="s">
        <v>892</v>
      </c>
      <c r="AH619" t="s">
        <v>893</v>
      </c>
      <c r="AI619" s="1" t="s">
        <v>832</v>
      </c>
      <c r="AJ619" s="1" t="s">
        <v>894</v>
      </c>
      <c r="AK619" s="1" t="s">
        <v>895</v>
      </c>
      <c r="AL619" s="1" t="s">
        <v>717</v>
      </c>
      <c r="AM619" s="35"/>
      <c r="AN619" s="1"/>
      <c r="AO619" s="1"/>
      <c r="AP619" s="182"/>
    </row>
    <row r="620" spans="1:42" x14ac:dyDescent="0.3">
      <c r="A620" s="171">
        <v>619</v>
      </c>
      <c r="B620" t="s">
        <v>885</v>
      </c>
      <c r="C620" t="s">
        <v>886</v>
      </c>
      <c r="D620" s="16" t="s">
        <v>492</v>
      </c>
      <c r="E620" s="16" t="s">
        <v>492</v>
      </c>
      <c r="U620" s="174" t="s">
        <v>2051</v>
      </c>
      <c r="AF620" s="172" t="s">
        <v>516</v>
      </c>
      <c r="AG620" t="s">
        <v>892</v>
      </c>
      <c r="AH620" t="s">
        <v>893</v>
      </c>
      <c r="AI620" s="1" t="s">
        <v>832</v>
      </c>
      <c r="AJ620" s="1" t="s">
        <v>821</v>
      </c>
      <c r="AK620" s="1" t="s">
        <v>822</v>
      </c>
      <c r="AL620" s="1" t="s">
        <v>717</v>
      </c>
      <c r="AM620" s="35"/>
      <c r="AN620" s="1"/>
      <c r="AO620" s="1"/>
      <c r="AP620" s="182"/>
    </row>
    <row r="621" spans="1:42" x14ac:dyDescent="0.3">
      <c r="A621" s="171">
        <v>620</v>
      </c>
      <c r="B621" t="s">
        <v>885</v>
      </c>
      <c r="C621" t="s">
        <v>886</v>
      </c>
      <c r="D621" s="16" t="s">
        <v>492</v>
      </c>
      <c r="E621" s="16" t="s">
        <v>492</v>
      </c>
      <c r="U621" s="174" t="s">
        <v>2051</v>
      </c>
      <c r="AF621" s="172" t="s">
        <v>516</v>
      </c>
      <c r="AG621" t="s">
        <v>892</v>
      </c>
      <c r="AH621" t="s">
        <v>893</v>
      </c>
      <c r="AI621" s="1" t="s">
        <v>833</v>
      </c>
      <c r="AJ621" s="1" t="s">
        <v>894</v>
      </c>
      <c r="AK621" s="1" t="s">
        <v>895</v>
      </c>
      <c r="AL621" s="1" t="s">
        <v>719</v>
      </c>
      <c r="AM621" s="35"/>
      <c r="AN621" s="1"/>
      <c r="AO621" s="1"/>
      <c r="AP621" s="182"/>
    </row>
    <row r="622" spans="1:42" x14ac:dyDescent="0.3">
      <c r="A622" s="171">
        <v>621</v>
      </c>
      <c r="B622" t="s">
        <v>885</v>
      </c>
      <c r="C622" t="s">
        <v>886</v>
      </c>
      <c r="D622" s="16" t="s">
        <v>492</v>
      </c>
      <c r="E622" s="16" t="s">
        <v>492</v>
      </c>
      <c r="U622" s="174" t="s">
        <v>2051</v>
      </c>
      <c r="AF622" s="172" t="s">
        <v>516</v>
      </c>
      <c r="AG622" t="s">
        <v>892</v>
      </c>
      <c r="AH622" t="s">
        <v>893</v>
      </c>
      <c r="AI622" s="1" t="s">
        <v>833</v>
      </c>
      <c r="AJ622" s="1" t="s">
        <v>821</v>
      </c>
      <c r="AK622" s="1" t="s">
        <v>822</v>
      </c>
      <c r="AL622" s="1" t="s">
        <v>719</v>
      </c>
      <c r="AM622" s="35"/>
      <c r="AN622" s="1"/>
      <c r="AO622" s="1"/>
      <c r="AP622" s="182"/>
    </row>
    <row r="623" spans="1:42" x14ac:dyDescent="0.3">
      <c r="A623" s="171">
        <v>622</v>
      </c>
      <c r="B623" t="s">
        <v>885</v>
      </c>
      <c r="C623" t="s">
        <v>886</v>
      </c>
      <c r="D623" s="16" t="s">
        <v>492</v>
      </c>
      <c r="E623" s="16" t="s">
        <v>492</v>
      </c>
      <c r="U623" s="174" t="s">
        <v>2051</v>
      </c>
      <c r="AF623" s="172" t="s">
        <v>516</v>
      </c>
      <c r="AG623" t="s">
        <v>892</v>
      </c>
      <c r="AH623" t="s">
        <v>893</v>
      </c>
      <c r="AI623" s="1" t="s">
        <v>834</v>
      </c>
      <c r="AJ623" s="1" t="s">
        <v>894</v>
      </c>
      <c r="AK623" s="1" t="s">
        <v>895</v>
      </c>
      <c r="AL623" s="1" t="s">
        <v>721</v>
      </c>
      <c r="AM623" s="35"/>
      <c r="AN623" s="1"/>
      <c r="AO623" s="1"/>
      <c r="AP623" s="182"/>
    </row>
    <row r="624" spans="1:42" x14ac:dyDescent="0.3">
      <c r="A624" s="171">
        <v>623</v>
      </c>
      <c r="B624" t="s">
        <v>885</v>
      </c>
      <c r="C624" t="s">
        <v>886</v>
      </c>
      <c r="D624" s="16" t="s">
        <v>492</v>
      </c>
      <c r="E624" s="16" t="s">
        <v>492</v>
      </c>
      <c r="U624" s="174" t="s">
        <v>2051</v>
      </c>
      <c r="AF624" s="172" t="s">
        <v>516</v>
      </c>
      <c r="AG624" t="s">
        <v>892</v>
      </c>
      <c r="AH624" t="s">
        <v>893</v>
      </c>
      <c r="AI624" s="1" t="s">
        <v>834</v>
      </c>
      <c r="AJ624" s="1" t="s">
        <v>821</v>
      </c>
      <c r="AK624" s="1" t="s">
        <v>822</v>
      </c>
      <c r="AL624" s="1" t="s">
        <v>721</v>
      </c>
      <c r="AM624" s="35"/>
      <c r="AN624" s="1"/>
      <c r="AO624" s="1"/>
      <c r="AP624" s="182"/>
    </row>
    <row r="625" spans="1:42" x14ac:dyDescent="0.3">
      <c r="A625" s="171">
        <v>624</v>
      </c>
      <c r="B625" t="s">
        <v>885</v>
      </c>
      <c r="C625" t="s">
        <v>886</v>
      </c>
      <c r="D625" s="16" t="s">
        <v>492</v>
      </c>
      <c r="E625" s="16" t="s">
        <v>492</v>
      </c>
      <c r="U625" s="174" t="s">
        <v>2051</v>
      </c>
      <c r="AF625" s="172" t="s">
        <v>516</v>
      </c>
      <c r="AG625" t="s">
        <v>892</v>
      </c>
      <c r="AH625" t="s">
        <v>893</v>
      </c>
      <c r="AI625" s="1" t="s">
        <v>835</v>
      </c>
      <c r="AJ625" s="1" t="s">
        <v>894</v>
      </c>
      <c r="AK625" s="1" t="s">
        <v>895</v>
      </c>
      <c r="AL625" s="1" t="s">
        <v>719</v>
      </c>
      <c r="AM625" s="35"/>
      <c r="AN625" s="1"/>
      <c r="AO625" s="1"/>
      <c r="AP625" s="182"/>
    </row>
    <row r="626" spans="1:42" x14ac:dyDescent="0.3">
      <c r="A626" s="171">
        <v>625</v>
      </c>
      <c r="B626" t="s">
        <v>885</v>
      </c>
      <c r="C626" t="s">
        <v>886</v>
      </c>
      <c r="D626" s="16" t="s">
        <v>492</v>
      </c>
      <c r="E626" s="16" t="s">
        <v>492</v>
      </c>
      <c r="U626" s="174" t="s">
        <v>2051</v>
      </c>
      <c r="AF626" s="172" t="s">
        <v>516</v>
      </c>
      <c r="AG626" t="s">
        <v>892</v>
      </c>
      <c r="AH626" t="s">
        <v>893</v>
      </c>
      <c r="AI626" s="1" t="s">
        <v>835</v>
      </c>
      <c r="AJ626" s="1" t="s">
        <v>821</v>
      </c>
      <c r="AK626" s="1" t="s">
        <v>822</v>
      </c>
      <c r="AL626" s="1" t="s">
        <v>719</v>
      </c>
      <c r="AM626" s="1"/>
      <c r="AN626" s="1"/>
      <c r="AO626" s="1"/>
      <c r="AP626" s="182"/>
    </row>
    <row r="627" spans="1:42" x14ac:dyDescent="0.3">
      <c r="A627" s="171">
        <v>626</v>
      </c>
      <c r="B627" t="s">
        <v>885</v>
      </c>
      <c r="C627" t="s">
        <v>886</v>
      </c>
      <c r="D627" s="16" t="s">
        <v>492</v>
      </c>
      <c r="E627" s="16" t="s">
        <v>492</v>
      </c>
      <c r="U627" s="174" t="s">
        <v>2051</v>
      </c>
      <c r="AF627" s="172" t="s">
        <v>516</v>
      </c>
      <c r="AG627" t="s">
        <v>892</v>
      </c>
      <c r="AH627" t="s">
        <v>893</v>
      </c>
      <c r="AI627" s="1" t="s">
        <v>836</v>
      </c>
      <c r="AJ627" s="1" t="s">
        <v>894</v>
      </c>
      <c r="AK627" s="1" t="s">
        <v>895</v>
      </c>
      <c r="AL627" s="1" t="s">
        <v>738</v>
      </c>
      <c r="AM627" s="35"/>
      <c r="AN627" s="1"/>
      <c r="AO627" s="1"/>
      <c r="AP627" s="182"/>
    </row>
    <row r="628" spans="1:42" x14ac:dyDescent="0.3">
      <c r="A628" s="171">
        <v>627</v>
      </c>
      <c r="B628" t="s">
        <v>885</v>
      </c>
      <c r="C628" t="s">
        <v>886</v>
      </c>
      <c r="D628" s="16" t="s">
        <v>492</v>
      </c>
      <c r="E628" s="16" t="s">
        <v>492</v>
      </c>
      <c r="U628" s="174" t="s">
        <v>2051</v>
      </c>
      <c r="AF628" s="172" t="s">
        <v>516</v>
      </c>
      <c r="AG628" t="s">
        <v>892</v>
      </c>
      <c r="AH628" t="s">
        <v>893</v>
      </c>
      <c r="AI628" s="1" t="s">
        <v>836</v>
      </c>
      <c r="AJ628" s="1" t="s">
        <v>821</v>
      </c>
      <c r="AK628" s="1" t="s">
        <v>822</v>
      </c>
      <c r="AL628" s="1" t="s">
        <v>738</v>
      </c>
      <c r="AM628" s="35"/>
      <c r="AN628" s="1"/>
      <c r="AO628" s="1"/>
      <c r="AP628" s="182"/>
    </row>
    <row r="629" spans="1:42" x14ac:dyDescent="0.3">
      <c r="A629" s="171">
        <v>628</v>
      </c>
      <c r="B629" t="s">
        <v>885</v>
      </c>
      <c r="C629" t="s">
        <v>886</v>
      </c>
      <c r="D629" s="16" t="s">
        <v>492</v>
      </c>
      <c r="E629" s="16" t="s">
        <v>492</v>
      </c>
      <c r="U629" s="174" t="s">
        <v>2051</v>
      </c>
      <c r="AF629" s="172" t="s">
        <v>516</v>
      </c>
      <c r="AG629" t="s">
        <v>892</v>
      </c>
      <c r="AH629" t="s">
        <v>893</v>
      </c>
      <c r="AI629" s="1" t="s">
        <v>837</v>
      </c>
      <c r="AJ629" s="1" t="s">
        <v>894</v>
      </c>
      <c r="AK629" s="1" t="s">
        <v>895</v>
      </c>
      <c r="AL629" s="1" t="s">
        <v>724</v>
      </c>
      <c r="AM629" s="35"/>
      <c r="AN629" s="1"/>
      <c r="AO629" s="1"/>
      <c r="AP629" s="182"/>
    </row>
    <row r="630" spans="1:42" x14ac:dyDescent="0.3">
      <c r="A630" s="171">
        <v>629</v>
      </c>
      <c r="B630" t="s">
        <v>885</v>
      </c>
      <c r="C630" t="s">
        <v>886</v>
      </c>
      <c r="D630" s="16" t="s">
        <v>492</v>
      </c>
      <c r="E630" s="16" t="s">
        <v>492</v>
      </c>
      <c r="U630" s="174" t="s">
        <v>2051</v>
      </c>
      <c r="AF630" s="172" t="s">
        <v>516</v>
      </c>
      <c r="AG630" t="s">
        <v>892</v>
      </c>
      <c r="AH630" t="s">
        <v>893</v>
      </c>
      <c r="AI630" s="1" t="s">
        <v>837</v>
      </c>
      <c r="AJ630" s="1" t="s">
        <v>821</v>
      </c>
      <c r="AK630" s="1" t="s">
        <v>822</v>
      </c>
      <c r="AL630" s="1" t="s">
        <v>724</v>
      </c>
      <c r="AM630" s="35"/>
      <c r="AN630" s="1"/>
      <c r="AO630" s="1"/>
      <c r="AP630" s="182"/>
    </row>
    <row r="631" spans="1:42" x14ac:dyDescent="0.3">
      <c r="A631" s="171">
        <v>630</v>
      </c>
      <c r="B631" t="s">
        <v>885</v>
      </c>
      <c r="C631" t="s">
        <v>886</v>
      </c>
      <c r="D631" s="16" t="s">
        <v>492</v>
      </c>
      <c r="E631" s="16" t="s">
        <v>492</v>
      </c>
      <c r="U631" s="174" t="s">
        <v>2051</v>
      </c>
      <c r="AF631" s="172" t="s">
        <v>516</v>
      </c>
      <c r="AG631" t="s">
        <v>892</v>
      </c>
      <c r="AH631" t="s">
        <v>893</v>
      </c>
      <c r="AI631" s="1" t="s">
        <v>838</v>
      </c>
      <c r="AJ631" s="1" t="s">
        <v>894</v>
      </c>
      <c r="AK631" s="1" t="s">
        <v>895</v>
      </c>
      <c r="AL631" s="1" t="s">
        <v>726</v>
      </c>
      <c r="AM631" s="35"/>
      <c r="AN631" s="1"/>
      <c r="AO631" s="1"/>
      <c r="AP631" s="182"/>
    </row>
    <row r="632" spans="1:42" x14ac:dyDescent="0.3">
      <c r="A632" s="171">
        <v>631</v>
      </c>
      <c r="B632" t="s">
        <v>885</v>
      </c>
      <c r="C632" t="s">
        <v>886</v>
      </c>
      <c r="D632" s="16" t="s">
        <v>492</v>
      </c>
      <c r="E632" s="16" t="s">
        <v>492</v>
      </c>
      <c r="U632" s="174" t="s">
        <v>2051</v>
      </c>
      <c r="AF632" s="172" t="s">
        <v>516</v>
      </c>
      <c r="AG632" t="s">
        <v>892</v>
      </c>
      <c r="AH632" t="s">
        <v>893</v>
      </c>
      <c r="AI632" s="1" t="s">
        <v>838</v>
      </c>
      <c r="AJ632" s="1" t="s">
        <v>821</v>
      </c>
      <c r="AK632" s="1" t="s">
        <v>822</v>
      </c>
      <c r="AL632" s="1" t="s">
        <v>726</v>
      </c>
      <c r="AM632" s="35"/>
      <c r="AN632" s="1"/>
      <c r="AO632" s="1"/>
      <c r="AP632" s="182"/>
    </row>
    <row r="633" spans="1:42" x14ac:dyDescent="0.3">
      <c r="A633" s="171">
        <v>632</v>
      </c>
      <c r="B633" t="s">
        <v>885</v>
      </c>
      <c r="C633" t="s">
        <v>886</v>
      </c>
      <c r="D633" s="16" t="s">
        <v>492</v>
      </c>
      <c r="E633" s="16" t="s">
        <v>492</v>
      </c>
      <c r="U633" s="174" t="s">
        <v>2051</v>
      </c>
      <c r="AF633" s="172" t="s">
        <v>516</v>
      </c>
      <c r="AG633" t="s">
        <v>892</v>
      </c>
      <c r="AH633" t="s">
        <v>893</v>
      </c>
      <c r="AI633" s="1" t="s">
        <v>839</v>
      </c>
      <c r="AJ633" s="1" t="s">
        <v>894</v>
      </c>
      <c r="AK633" s="1" t="s">
        <v>895</v>
      </c>
      <c r="AL633" s="1" t="s">
        <v>736</v>
      </c>
      <c r="AM633" s="35"/>
      <c r="AN633" s="1"/>
      <c r="AO633" s="1"/>
      <c r="AP633" s="182"/>
    </row>
    <row r="634" spans="1:42" x14ac:dyDescent="0.3">
      <c r="A634" s="171">
        <v>633</v>
      </c>
      <c r="B634" t="s">
        <v>885</v>
      </c>
      <c r="C634" t="s">
        <v>886</v>
      </c>
      <c r="D634" s="16" t="s">
        <v>492</v>
      </c>
      <c r="E634" s="16" t="s">
        <v>492</v>
      </c>
      <c r="U634" s="174" t="s">
        <v>2051</v>
      </c>
      <c r="AF634" s="172" t="s">
        <v>516</v>
      </c>
      <c r="AG634" t="s">
        <v>892</v>
      </c>
      <c r="AH634" t="s">
        <v>893</v>
      </c>
      <c r="AI634" s="1" t="s">
        <v>839</v>
      </c>
      <c r="AJ634" s="1" t="s">
        <v>821</v>
      </c>
      <c r="AK634" s="1" t="s">
        <v>822</v>
      </c>
      <c r="AL634" s="1" t="s">
        <v>736</v>
      </c>
      <c r="AM634" s="35"/>
      <c r="AN634" s="1"/>
      <c r="AO634" s="1"/>
      <c r="AP634" s="182"/>
    </row>
    <row r="635" spans="1:42" x14ac:dyDescent="0.3">
      <c r="A635" s="171">
        <v>634</v>
      </c>
      <c r="B635" t="s">
        <v>885</v>
      </c>
      <c r="C635" t="s">
        <v>886</v>
      </c>
      <c r="D635" s="16" t="s">
        <v>492</v>
      </c>
      <c r="E635" s="16" t="s">
        <v>492</v>
      </c>
      <c r="U635" s="174" t="s">
        <v>2051</v>
      </c>
      <c r="AF635" s="172" t="s">
        <v>516</v>
      </c>
      <c r="AG635" t="s">
        <v>892</v>
      </c>
      <c r="AH635" t="s">
        <v>893</v>
      </c>
      <c r="AI635" s="1" t="s">
        <v>840</v>
      </c>
      <c r="AJ635" s="1" t="s">
        <v>894</v>
      </c>
      <c r="AK635" s="1" t="s">
        <v>895</v>
      </c>
      <c r="AL635" s="1" t="s">
        <v>713</v>
      </c>
      <c r="AM635" s="35"/>
      <c r="AN635" s="1"/>
      <c r="AO635" s="1"/>
      <c r="AP635" s="182"/>
    </row>
    <row r="636" spans="1:42" x14ac:dyDescent="0.3">
      <c r="A636" s="171">
        <v>635</v>
      </c>
      <c r="B636" t="s">
        <v>885</v>
      </c>
      <c r="C636" t="s">
        <v>886</v>
      </c>
      <c r="D636" s="16" t="s">
        <v>492</v>
      </c>
      <c r="E636" s="16" t="s">
        <v>492</v>
      </c>
      <c r="U636" s="174" t="s">
        <v>2051</v>
      </c>
      <c r="AF636" s="172" t="s">
        <v>516</v>
      </c>
      <c r="AG636" t="s">
        <v>892</v>
      </c>
      <c r="AH636" t="s">
        <v>893</v>
      </c>
      <c r="AI636" s="1" t="s">
        <v>840</v>
      </c>
      <c r="AJ636" s="1" t="s">
        <v>821</v>
      </c>
      <c r="AK636" s="1" t="s">
        <v>822</v>
      </c>
      <c r="AL636" s="1" t="s">
        <v>713</v>
      </c>
      <c r="AM636" s="35"/>
      <c r="AN636" s="1"/>
      <c r="AO636" s="1"/>
      <c r="AP636" s="182"/>
    </row>
    <row r="637" spans="1:42" x14ac:dyDescent="0.3">
      <c r="A637" s="171">
        <v>636</v>
      </c>
      <c r="B637" t="s">
        <v>885</v>
      </c>
      <c r="C637" t="s">
        <v>886</v>
      </c>
      <c r="D637" s="16" t="s">
        <v>492</v>
      </c>
      <c r="E637" s="16" t="s">
        <v>492</v>
      </c>
      <c r="U637" s="174" t="s">
        <v>2051</v>
      </c>
      <c r="AF637" s="172" t="s">
        <v>516</v>
      </c>
      <c r="AG637" t="s">
        <v>892</v>
      </c>
      <c r="AH637" t="s">
        <v>893</v>
      </c>
      <c r="AI637" s="1" t="s">
        <v>841</v>
      </c>
      <c r="AJ637" s="1" t="s">
        <v>894</v>
      </c>
      <c r="AK637" s="1" t="s">
        <v>895</v>
      </c>
      <c r="AL637" s="1" t="s">
        <v>742</v>
      </c>
      <c r="AM637" s="35"/>
      <c r="AN637" s="1"/>
      <c r="AO637" s="1"/>
      <c r="AP637" s="182"/>
    </row>
    <row r="638" spans="1:42" x14ac:dyDescent="0.3">
      <c r="A638" s="171">
        <v>637</v>
      </c>
      <c r="B638" t="s">
        <v>885</v>
      </c>
      <c r="C638" t="s">
        <v>886</v>
      </c>
      <c r="D638" s="16" t="s">
        <v>492</v>
      </c>
      <c r="E638" s="16" t="s">
        <v>492</v>
      </c>
      <c r="U638" s="174" t="s">
        <v>2051</v>
      </c>
      <c r="AF638" s="172" t="s">
        <v>516</v>
      </c>
      <c r="AG638" t="s">
        <v>892</v>
      </c>
      <c r="AH638" t="s">
        <v>893</v>
      </c>
      <c r="AI638" s="1" t="s">
        <v>841</v>
      </c>
      <c r="AJ638" s="1" t="s">
        <v>821</v>
      </c>
      <c r="AK638" s="1" t="s">
        <v>822</v>
      </c>
      <c r="AL638" s="1" t="s">
        <v>742</v>
      </c>
      <c r="AM638" s="35"/>
      <c r="AN638" s="1"/>
      <c r="AO638" s="1"/>
      <c r="AP638" s="182"/>
    </row>
    <row r="639" spans="1:42" x14ac:dyDescent="0.3">
      <c r="A639" s="171">
        <v>638</v>
      </c>
      <c r="B639" t="s">
        <v>885</v>
      </c>
      <c r="C639" t="s">
        <v>886</v>
      </c>
      <c r="D639" s="16" t="s">
        <v>492</v>
      </c>
      <c r="E639" s="16" t="s">
        <v>492</v>
      </c>
      <c r="U639" s="174" t="s">
        <v>2051</v>
      </c>
      <c r="AF639" s="172" t="s">
        <v>516</v>
      </c>
      <c r="AG639" t="s">
        <v>892</v>
      </c>
      <c r="AH639" t="s">
        <v>893</v>
      </c>
      <c r="AI639" s="1" t="s">
        <v>842</v>
      </c>
      <c r="AJ639" s="1" t="s">
        <v>894</v>
      </c>
      <c r="AK639" s="1" t="s">
        <v>895</v>
      </c>
      <c r="AL639" s="1" t="s">
        <v>715</v>
      </c>
      <c r="AM639" s="35"/>
      <c r="AN639" s="1"/>
      <c r="AO639" s="1"/>
      <c r="AP639" s="182"/>
    </row>
    <row r="640" spans="1:42" x14ac:dyDescent="0.3">
      <c r="A640" s="171">
        <v>639</v>
      </c>
      <c r="B640" t="s">
        <v>885</v>
      </c>
      <c r="C640" t="s">
        <v>886</v>
      </c>
      <c r="D640" s="16" t="s">
        <v>492</v>
      </c>
      <c r="E640" s="16" t="s">
        <v>492</v>
      </c>
      <c r="U640" s="174" t="s">
        <v>2051</v>
      </c>
      <c r="AF640" s="172" t="s">
        <v>516</v>
      </c>
      <c r="AG640" t="s">
        <v>892</v>
      </c>
      <c r="AH640" t="s">
        <v>893</v>
      </c>
      <c r="AI640" s="1" t="s">
        <v>842</v>
      </c>
      <c r="AJ640" s="1" t="s">
        <v>821</v>
      </c>
      <c r="AK640" s="1" t="s">
        <v>822</v>
      </c>
      <c r="AL640" s="1" t="s">
        <v>715</v>
      </c>
      <c r="AM640" s="35"/>
      <c r="AN640" s="1"/>
      <c r="AO640" s="1"/>
      <c r="AP640" s="182"/>
    </row>
    <row r="641" spans="1:42" x14ac:dyDescent="0.3">
      <c r="A641" s="171">
        <v>640</v>
      </c>
      <c r="B641" t="s">
        <v>885</v>
      </c>
      <c r="C641" t="s">
        <v>886</v>
      </c>
      <c r="D641" s="16" t="s">
        <v>492</v>
      </c>
      <c r="E641" s="16" t="s">
        <v>492</v>
      </c>
      <c r="U641" s="174" t="s">
        <v>2051</v>
      </c>
      <c r="AF641" s="172" t="s">
        <v>516</v>
      </c>
      <c r="AG641" t="s">
        <v>892</v>
      </c>
      <c r="AH641" t="s">
        <v>893</v>
      </c>
      <c r="AI641" s="1" t="s">
        <v>843</v>
      </c>
      <c r="AJ641" s="1" t="s">
        <v>894</v>
      </c>
      <c r="AK641" s="1" t="s">
        <v>895</v>
      </c>
      <c r="AL641" s="1" t="s">
        <v>711</v>
      </c>
      <c r="AM641" s="35"/>
      <c r="AN641" s="1"/>
      <c r="AO641" s="1"/>
      <c r="AP641" s="182"/>
    </row>
    <row r="642" spans="1:42" x14ac:dyDescent="0.3">
      <c r="A642" s="171">
        <v>641</v>
      </c>
      <c r="B642" t="s">
        <v>885</v>
      </c>
      <c r="C642" t="s">
        <v>886</v>
      </c>
      <c r="D642" s="16" t="s">
        <v>492</v>
      </c>
      <c r="E642" s="16" t="s">
        <v>492</v>
      </c>
      <c r="U642" s="174" t="s">
        <v>2051</v>
      </c>
      <c r="AF642" s="172" t="s">
        <v>516</v>
      </c>
      <c r="AG642" t="s">
        <v>892</v>
      </c>
      <c r="AH642" t="s">
        <v>893</v>
      </c>
      <c r="AI642" s="1" t="s">
        <v>843</v>
      </c>
      <c r="AJ642" s="1" t="s">
        <v>821</v>
      </c>
      <c r="AK642" s="1" t="s">
        <v>822</v>
      </c>
      <c r="AL642" s="1" t="s">
        <v>711</v>
      </c>
      <c r="AM642" s="35"/>
      <c r="AN642" s="1"/>
      <c r="AO642" s="1"/>
      <c r="AP642" s="182"/>
    </row>
    <row r="643" spans="1:42" x14ac:dyDescent="0.3">
      <c r="A643" s="171">
        <v>642</v>
      </c>
      <c r="B643" t="s">
        <v>885</v>
      </c>
      <c r="C643" t="s">
        <v>886</v>
      </c>
      <c r="D643" s="16" t="s">
        <v>492</v>
      </c>
      <c r="E643" s="16" t="s">
        <v>492</v>
      </c>
      <c r="U643" s="174" t="s">
        <v>2051</v>
      </c>
      <c r="AF643" s="172" t="s">
        <v>516</v>
      </c>
      <c r="AG643" t="s">
        <v>892</v>
      </c>
      <c r="AH643" t="s">
        <v>893</v>
      </c>
      <c r="AI643" s="1" t="s">
        <v>844</v>
      </c>
      <c r="AJ643" s="1" t="s">
        <v>744</v>
      </c>
      <c r="AK643" s="1" t="s">
        <v>745</v>
      </c>
      <c r="AL643" s="1"/>
      <c r="AM643" s="35"/>
      <c r="AN643" s="1"/>
      <c r="AO643" s="1"/>
      <c r="AP643" s="182"/>
    </row>
    <row r="644" spans="1:42" x14ac:dyDescent="0.3">
      <c r="A644" s="171">
        <v>643</v>
      </c>
      <c r="B644" t="s">
        <v>885</v>
      </c>
      <c r="C644" t="s">
        <v>886</v>
      </c>
      <c r="D644" s="16" t="s">
        <v>492</v>
      </c>
      <c r="E644" s="16" t="s">
        <v>492</v>
      </c>
      <c r="U644" s="174" t="s">
        <v>2051</v>
      </c>
      <c r="AF644" s="172" t="s">
        <v>516</v>
      </c>
      <c r="AG644" t="s">
        <v>892</v>
      </c>
      <c r="AH644" t="s">
        <v>893</v>
      </c>
      <c r="AI644" s="1" t="s">
        <v>844</v>
      </c>
      <c r="AJ644" s="66">
        <v>1002.01</v>
      </c>
      <c r="AK644" s="1" t="s">
        <v>749</v>
      </c>
      <c r="AL644" s="1" t="s">
        <v>750</v>
      </c>
      <c r="AM644" s="1"/>
      <c r="AN644" s="36"/>
      <c r="AO644" s="1" t="s">
        <v>751</v>
      </c>
      <c r="AP644" s="182" t="s">
        <v>896</v>
      </c>
    </row>
    <row r="645" spans="1:42" x14ac:dyDescent="0.3">
      <c r="A645" s="171">
        <v>644</v>
      </c>
      <c r="B645" t="s">
        <v>885</v>
      </c>
      <c r="C645" t="s">
        <v>886</v>
      </c>
      <c r="D645" s="16" t="s">
        <v>492</v>
      </c>
      <c r="E645" s="16" t="s">
        <v>492</v>
      </c>
      <c r="U645" s="188" t="s">
        <v>2052</v>
      </c>
      <c r="AF645" s="172" t="s">
        <v>516</v>
      </c>
      <c r="AG645" t="s">
        <v>897</v>
      </c>
      <c r="AH645" t="s">
        <v>898</v>
      </c>
      <c r="AI645" s="34" t="s">
        <v>699</v>
      </c>
      <c r="AJ645" s="34" t="s">
        <v>700</v>
      </c>
      <c r="AK645" s="34" t="s">
        <v>701</v>
      </c>
      <c r="AL645" s="34" t="s">
        <v>702</v>
      </c>
      <c r="AM645" s="34" t="s">
        <v>703</v>
      </c>
      <c r="AN645" s="34" t="s">
        <v>704</v>
      </c>
      <c r="AO645" s="34" t="s">
        <v>705</v>
      </c>
      <c r="AP645" s="181" t="s">
        <v>706</v>
      </c>
    </row>
    <row r="646" spans="1:42" x14ac:dyDescent="0.3">
      <c r="A646" s="171">
        <v>645</v>
      </c>
      <c r="B646" t="s">
        <v>885</v>
      </c>
      <c r="C646" t="s">
        <v>886</v>
      </c>
      <c r="D646" s="16" t="s">
        <v>492</v>
      </c>
      <c r="E646" s="16" t="s">
        <v>492</v>
      </c>
      <c r="U646" s="188" t="s">
        <v>2052</v>
      </c>
      <c r="AF646" s="172" t="s">
        <v>516</v>
      </c>
      <c r="AG646" t="s">
        <v>897</v>
      </c>
      <c r="AH646" t="s">
        <v>898</v>
      </c>
      <c r="AI646" s="1" t="s">
        <v>899</v>
      </c>
      <c r="AJ646" s="1">
        <v>2211.0500000000002</v>
      </c>
      <c r="AK646" s="1" t="s">
        <v>848</v>
      </c>
      <c r="AL646" s="1" t="s">
        <v>740</v>
      </c>
      <c r="AM646" s="35"/>
      <c r="AN646" s="1"/>
      <c r="AO646" s="1"/>
      <c r="AP646" s="182"/>
    </row>
    <row r="647" spans="1:42" x14ac:dyDescent="0.3">
      <c r="A647" s="171">
        <v>646</v>
      </c>
      <c r="B647" t="s">
        <v>885</v>
      </c>
      <c r="C647" t="s">
        <v>886</v>
      </c>
      <c r="D647" s="16" t="s">
        <v>492</v>
      </c>
      <c r="E647" s="16" t="s">
        <v>492</v>
      </c>
      <c r="U647" s="188" t="s">
        <v>2052</v>
      </c>
      <c r="AF647" s="172" t="s">
        <v>516</v>
      </c>
      <c r="AG647" t="s">
        <v>897</v>
      </c>
      <c r="AH647" t="s">
        <v>898</v>
      </c>
      <c r="AI647" s="1" t="s">
        <v>900</v>
      </c>
      <c r="AJ647" s="1">
        <v>2211.0500000000002</v>
      </c>
      <c r="AK647" s="1" t="s">
        <v>848</v>
      </c>
      <c r="AL647" s="1" t="s">
        <v>709</v>
      </c>
      <c r="AM647" s="1"/>
      <c r="AN647" s="1"/>
      <c r="AO647" s="1"/>
      <c r="AP647" s="182"/>
    </row>
    <row r="648" spans="1:42" x14ac:dyDescent="0.3">
      <c r="A648" s="171">
        <v>647</v>
      </c>
      <c r="B648" t="s">
        <v>885</v>
      </c>
      <c r="C648" t="s">
        <v>886</v>
      </c>
      <c r="D648" s="16" t="s">
        <v>492</v>
      </c>
      <c r="E648" s="16" t="s">
        <v>492</v>
      </c>
      <c r="U648" s="188" t="s">
        <v>2052</v>
      </c>
      <c r="AF648" s="172" t="s">
        <v>516</v>
      </c>
      <c r="AG648" t="s">
        <v>897</v>
      </c>
      <c r="AH648" t="s">
        <v>898</v>
      </c>
      <c r="AI648" s="1" t="s">
        <v>901</v>
      </c>
      <c r="AJ648" s="1">
        <v>2211.0500000000002</v>
      </c>
      <c r="AK648" s="1" t="s">
        <v>848</v>
      </c>
      <c r="AL648" s="1" t="s">
        <v>730</v>
      </c>
      <c r="AM648" s="35"/>
      <c r="AN648" s="1"/>
      <c r="AO648" s="1"/>
      <c r="AP648" s="182"/>
    </row>
    <row r="649" spans="1:42" x14ac:dyDescent="0.3">
      <c r="A649" s="171">
        <v>648</v>
      </c>
      <c r="B649" t="s">
        <v>885</v>
      </c>
      <c r="C649" t="s">
        <v>886</v>
      </c>
      <c r="D649" s="16" t="s">
        <v>492</v>
      </c>
      <c r="E649" s="16" t="s">
        <v>492</v>
      </c>
      <c r="U649" s="188" t="s">
        <v>2052</v>
      </c>
      <c r="AF649" s="172" t="s">
        <v>516</v>
      </c>
      <c r="AG649" t="s">
        <v>897</v>
      </c>
      <c r="AH649" t="s">
        <v>898</v>
      </c>
      <c r="AI649" s="1" t="s">
        <v>902</v>
      </c>
      <c r="AJ649" s="1">
        <v>2211.0500000000002</v>
      </c>
      <c r="AK649" s="1" t="s">
        <v>848</v>
      </c>
      <c r="AL649" s="1" t="s">
        <v>732</v>
      </c>
      <c r="AM649" s="35"/>
      <c r="AN649" s="1"/>
      <c r="AO649" s="1"/>
      <c r="AP649" s="182"/>
    </row>
    <row r="650" spans="1:42" x14ac:dyDescent="0.3">
      <c r="A650" s="171">
        <v>649</v>
      </c>
      <c r="B650" t="s">
        <v>885</v>
      </c>
      <c r="C650" t="s">
        <v>886</v>
      </c>
      <c r="D650" s="16" t="s">
        <v>492</v>
      </c>
      <c r="E650" s="16" t="s">
        <v>492</v>
      </c>
      <c r="U650" s="188" t="s">
        <v>2052</v>
      </c>
      <c r="AF650" s="172" t="s">
        <v>516</v>
      </c>
      <c r="AG650" t="s">
        <v>897</v>
      </c>
      <c r="AH650" t="s">
        <v>898</v>
      </c>
      <c r="AI650" s="1" t="s">
        <v>903</v>
      </c>
      <c r="AJ650" s="1">
        <v>2211.0500000000002</v>
      </c>
      <c r="AK650" s="1" t="s">
        <v>848</v>
      </c>
      <c r="AL650" s="1" t="s">
        <v>736</v>
      </c>
      <c r="AM650" s="1"/>
      <c r="AN650" s="1"/>
      <c r="AO650" s="1"/>
      <c r="AP650" s="182"/>
    </row>
    <row r="651" spans="1:42" x14ac:dyDescent="0.3">
      <c r="A651" s="171">
        <v>650</v>
      </c>
      <c r="B651" t="s">
        <v>885</v>
      </c>
      <c r="C651" t="s">
        <v>886</v>
      </c>
      <c r="D651" s="16" t="s">
        <v>492</v>
      </c>
      <c r="E651" s="16" t="s">
        <v>492</v>
      </c>
      <c r="U651" s="188" t="s">
        <v>2052</v>
      </c>
      <c r="AF651" s="172" t="s">
        <v>516</v>
      </c>
      <c r="AG651" t="s">
        <v>897</v>
      </c>
      <c r="AH651" t="s">
        <v>898</v>
      </c>
      <c r="AI651" s="1" t="s">
        <v>904</v>
      </c>
      <c r="AJ651" s="1">
        <v>2211.0500000000002</v>
      </c>
      <c r="AK651" s="1" t="s">
        <v>848</v>
      </c>
      <c r="AL651" s="1" t="s">
        <v>721</v>
      </c>
      <c r="AM651" s="35"/>
      <c r="AN651" s="1"/>
      <c r="AO651" s="1"/>
      <c r="AP651" s="182"/>
    </row>
    <row r="652" spans="1:42" x14ac:dyDescent="0.3">
      <c r="A652" s="171">
        <v>651</v>
      </c>
      <c r="B652" t="s">
        <v>885</v>
      </c>
      <c r="C652" t="s">
        <v>886</v>
      </c>
      <c r="D652" s="16" t="s">
        <v>492</v>
      </c>
      <c r="E652" s="16" t="s">
        <v>492</v>
      </c>
      <c r="U652" s="188" t="s">
        <v>2052</v>
      </c>
      <c r="AF652" s="172" t="s">
        <v>516</v>
      </c>
      <c r="AG652" t="s">
        <v>897</v>
      </c>
      <c r="AH652" t="s">
        <v>898</v>
      </c>
      <c r="AI652" s="1" t="s">
        <v>905</v>
      </c>
      <c r="AJ652" s="1">
        <v>2211.0500000000002</v>
      </c>
      <c r="AK652" s="1" t="s">
        <v>848</v>
      </c>
      <c r="AL652" s="1" t="s">
        <v>734</v>
      </c>
      <c r="AM652" s="35"/>
      <c r="AN652" s="1"/>
      <c r="AO652" s="1"/>
      <c r="AP652" s="182"/>
    </row>
    <row r="653" spans="1:42" x14ac:dyDescent="0.3">
      <c r="A653" s="171">
        <v>652</v>
      </c>
      <c r="B653" t="s">
        <v>885</v>
      </c>
      <c r="C653" t="s">
        <v>886</v>
      </c>
      <c r="D653" s="16" t="s">
        <v>492</v>
      </c>
      <c r="E653" s="16" t="s">
        <v>492</v>
      </c>
      <c r="U653" s="188" t="s">
        <v>2052</v>
      </c>
      <c r="AF653" s="172" t="s">
        <v>516</v>
      </c>
      <c r="AG653" t="s">
        <v>897</v>
      </c>
      <c r="AH653" t="s">
        <v>898</v>
      </c>
      <c r="AI653" s="1" t="s">
        <v>906</v>
      </c>
      <c r="AJ653" s="1">
        <v>2211.0500000000002</v>
      </c>
      <c r="AK653" s="1" t="s">
        <v>848</v>
      </c>
      <c r="AL653" s="1" t="s">
        <v>726</v>
      </c>
      <c r="AM653" s="35"/>
      <c r="AN653" s="1"/>
      <c r="AO653" s="1"/>
      <c r="AP653" s="182"/>
    </row>
    <row r="654" spans="1:42" x14ac:dyDescent="0.3">
      <c r="A654" s="171">
        <v>653</v>
      </c>
      <c r="B654" t="s">
        <v>885</v>
      </c>
      <c r="C654" t="s">
        <v>886</v>
      </c>
      <c r="D654" s="16" t="s">
        <v>492</v>
      </c>
      <c r="E654" s="16" t="s">
        <v>492</v>
      </c>
      <c r="U654" s="188" t="s">
        <v>2052</v>
      </c>
      <c r="AF654" s="172" t="s">
        <v>516</v>
      </c>
      <c r="AG654" t="s">
        <v>897</v>
      </c>
      <c r="AH654" t="s">
        <v>898</v>
      </c>
      <c r="AI654" s="1" t="s">
        <v>907</v>
      </c>
      <c r="AJ654" s="1">
        <v>2211.0500000000002</v>
      </c>
      <c r="AK654" s="1" t="s">
        <v>848</v>
      </c>
      <c r="AL654" s="1" t="s">
        <v>717</v>
      </c>
      <c r="AM654" s="1"/>
      <c r="AN654" s="1"/>
      <c r="AO654" s="1"/>
      <c r="AP654" s="182"/>
    </row>
    <row r="655" spans="1:42" x14ac:dyDescent="0.3">
      <c r="A655" s="171">
        <v>654</v>
      </c>
      <c r="B655" t="s">
        <v>885</v>
      </c>
      <c r="C655" t="s">
        <v>886</v>
      </c>
      <c r="D655" s="16" t="s">
        <v>492</v>
      </c>
      <c r="E655" s="16" t="s">
        <v>492</v>
      </c>
      <c r="U655" s="188" t="s">
        <v>2052</v>
      </c>
      <c r="AF655" s="172" t="s">
        <v>516</v>
      </c>
      <c r="AG655" t="s">
        <v>897</v>
      </c>
      <c r="AH655" t="s">
        <v>898</v>
      </c>
      <c r="AI655" s="1" t="s">
        <v>908</v>
      </c>
      <c r="AJ655" s="1">
        <v>2211.0500000000002</v>
      </c>
      <c r="AK655" s="1" t="s">
        <v>848</v>
      </c>
      <c r="AL655" s="1" t="s">
        <v>719</v>
      </c>
      <c r="AM655" s="1"/>
      <c r="AN655" s="1"/>
      <c r="AO655" s="1"/>
      <c r="AP655" s="182"/>
    </row>
    <row r="656" spans="1:42" x14ac:dyDescent="0.3">
      <c r="A656" s="171">
        <v>655</v>
      </c>
      <c r="B656" t="s">
        <v>885</v>
      </c>
      <c r="C656" t="s">
        <v>886</v>
      </c>
      <c r="D656" s="16" t="s">
        <v>492</v>
      </c>
      <c r="E656" s="16" t="s">
        <v>492</v>
      </c>
      <c r="U656" s="188" t="s">
        <v>2052</v>
      </c>
      <c r="AF656" s="172" t="s">
        <v>516</v>
      </c>
      <c r="AG656" t="s">
        <v>897</v>
      </c>
      <c r="AH656" t="s">
        <v>898</v>
      </c>
      <c r="AI656" s="1" t="s">
        <v>909</v>
      </c>
      <c r="AJ656" s="1">
        <v>2211.0500000000002</v>
      </c>
      <c r="AK656" s="1" t="s">
        <v>848</v>
      </c>
      <c r="AL656" s="1" t="s">
        <v>738</v>
      </c>
      <c r="AM656" s="35"/>
      <c r="AN656" s="1"/>
      <c r="AO656" s="1"/>
      <c r="AP656" s="182"/>
    </row>
    <row r="657" spans="1:42" x14ac:dyDescent="0.3">
      <c r="A657" s="171">
        <v>656</v>
      </c>
      <c r="B657" t="s">
        <v>885</v>
      </c>
      <c r="C657" t="s">
        <v>886</v>
      </c>
      <c r="D657" s="16" t="s">
        <v>492</v>
      </c>
      <c r="E657" s="16" t="s">
        <v>492</v>
      </c>
      <c r="U657" s="188" t="s">
        <v>2052</v>
      </c>
      <c r="AF657" s="172" t="s">
        <v>516</v>
      </c>
      <c r="AG657" t="s">
        <v>897</v>
      </c>
      <c r="AH657" t="s">
        <v>898</v>
      </c>
      <c r="AI657" s="1" t="s">
        <v>910</v>
      </c>
      <c r="AJ657" s="1">
        <v>2211.0500000000002</v>
      </c>
      <c r="AK657" s="1" t="s">
        <v>848</v>
      </c>
      <c r="AL657" s="1" t="s">
        <v>728</v>
      </c>
      <c r="AM657" s="1"/>
      <c r="AN657" s="1"/>
      <c r="AO657" s="1"/>
      <c r="AP657" s="182"/>
    </row>
    <row r="658" spans="1:42" x14ac:dyDescent="0.3">
      <c r="A658" s="171">
        <v>657</v>
      </c>
      <c r="B658" t="s">
        <v>885</v>
      </c>
      <c r="C658" t="s">
        <v>886</v>
      </c>
      <c r="D658" s="16" t="s">
        <v>492</v>
      </c>
      <c r="E658" s="16" t="s">
        <v>492</v>
      </c>
      <c r="U658" s="188" t="s">
        <v>2052</v>
      </c>
      <c r="AF658" s="172" t="s">
        <v>516</v>
      </c>
      <c r="AG658" t="s">
        <v>897</v>
      </c>
      <c r="AH658" t="s">
        <v>898</v>
      </c>
      <c r="AI658" s="1" t="s">
        <v>911</v>
      </c>
      <c r="AJ658" s="1">
        <v>2211.0500000000002</v>
      </c>
      <c r="AK658" s="1" t="s">
        <v>848</v>
      </c>
      <c r="AL658" s="1" t="s">
        <v>724</v>
      </c>
      <c r="AM658" s="35"/>
      <c r="AN658" s="1"/>
      <c r="AO658" s="1"/>
      <c r="AP658" s="182"/>
    </row>
    <row r="659" spans="1:42" x14ac:dyDescent="0.3">
      <c r="A659" s="171">
        <v>658</v>
      </c>
      <c r="B659" t="s">
        <v>885</v>
      </c>
      <c r="C659" t="s">
        <v>886</v>
      </c>
      <c r="D659" s="16" t="s">
        <v>492</v>
      </c>
      <c r="E659" s="16" t="s">
        <v>492</v>
      </c>
      <c r="U659" s="188" t="s">
        <v>2052</v>
      </c>
      <c r="AF659" s="172" t="s">
        <v>516</v>
      </c>
      <c r="AG659" t="s">
        <v>897</v>
      </c>
      <c r="AH659" t="s">
        <v>898</v>
      </c>
      <c r="AI659" s="1" t="s">
        <v>912</v>
      </c>
      <c r="AJ659" s="1">
        <v>2211.0500000000002</v>
      </c>
      <c r="AK659" s="1" t="s">
        <v>848</v>
      </c>
      <c r="AL659" s="1" t="s">
        <v>719</v>
      </c>
      <c r="AM659" s="35"/>
      <c r="AN659" s="1"/>
      <c r="AO659" s="1"/>
      <c r="AP659" s="182"/>
    </row>
    <row r="660" spans="1:42" x14ac:dyDescent="0.3">
      <c r="A660" s="171">
        <v>659</v>
      </c>
      <c r="B660" t="s">
        <v>885</v>
      </c>
      <c r="C660" t="s">
        <v>886</v>
      </c>
      <c r="D660" s="16" t="s">
        <v>492</v>
      </c>
      <c r="E660" s="16" t="s">
        <v>492</v>
      </c>
      <c r="U660" s="188" t="s">
        <v>2052</v>
      </c>
      <c r="AF660" s="172" t="s">
        <v>516</v>
      </c>
      <c r="AG660" t="s">
        <v>897</v>
      </c>
      <c r="AH660" t="s">
        <v>898</v>
      </c>
      <c r="AI660" s="1" t="s">
        <v>913</v>
      </c>
      <c r="AJ660" s="1">
        <v>2211.0500000000002</v>
      </c>
      <c r="AK660" s="1" t="s">
        <v>848</v>
      </c>
      <c r="AL660" s="1" t="s">
        <v>713</v>
      </c>
      <c r="AM660" s="35"/>
      <c r="AN660" s="1"/>
      <c r="AO660" s="1"/>
      <c r="AP660" s="182"/>
    </row>
    <row r="661" spans="1:42" x14ac:dyDescent="0.3">
      <c r="A661" s="171">
        <v>660</v>
      </c>
      <c r="B661" t="s">
        <v>885</v>
      </c>
      <c r="C661" t="s">
        <v>886</v>
      </c>
      <c r="D661" s="16" t="s">
        <v>492</v>
      </c>
      <c r="E661" s="16" t="s">
        <v>492</v>
      </c>
      <c r="U661" s="188" t="s">
        <v>2052</v>
      </c>
      <c r="AF661" s="172" t="s">
        <v>516</v>
      </c>
      <c r="AG661" t="s">
        <v>897</v>
      </c>
      <c r="AH661" t="s">
        <v>898</v>
      </c>
      <c r="AI661" s="1" t="s">
        <v>914</v>
      </c>
      <c r="AJ661" s="1">
        <v>2211.0500000000002</v>
      </c>
      <c r="AK661" s="1" t="s">
        <v>848</v>
      </c>
      <c r="AL661" s="1" t="s">
        <v>742</v>
      </c>
      <c r="AM661" s="35"/>
      <c r="AN661" s="1"/>
      <c r="AO661" s="1"/>
      <c r="AP661" s="182"/>
    </row>
    <row r="662" spans="1:42" x14ac:dyDescent="0.3">
      <c r="A662" s="171">
        <v>661</v>
      </c>
      <c r="B662" t="s">
        <v>885</v>
      </c>
      <c r="C662" t="s">
        <v>886</v>
      </c>
      <c r="D662" s="16" t="s">
        <v>492</v>
      </c>
      <c r="E662" s="16" t="s">
        <v>492</v>
      </c>
      <c r="U662" s="188" t="s">
        <v>2052</v>
      </c>
      <c r="AF662" s="172" t="s">
        <v>516</v>
      </c>
      <c r="AG662" t="s">
        <v>897</v>
      </c>
      <c r="AH662" t="s">
        <v>898</v>
      </c>
      <c r="AI662" s="1" t="s">
        <v>915</v>
      </c>
      <c r="AJ662" s="1">
        <v>2211.0500000000002</v>
      </c>
      <c r="AK662" s="1" t="s">
        <v>848</v>
      </c>
      <c r="AL662" s="1" t="s">
        <v>715</v>
      </c>
      <c r="AM662" s="35"/>
      <c r="AN662" s="1"/>
      <c r="AO662" s="1"/>
      <c r="AP662" s="182"/>
    </row>
    <row r="663" spans="1:42" x14ac:dyDescent="0.3">
      <c r="A663" s="171">
        <v>662</v>
      </c>
      <c r="B663" t="s">
        <v>885</v>
      </c>
      <c r="C663" t="s">
        <v>886</v>
      </c>
      <c r="D663" s="16" t="s">
        <v>492</v>
      </c>
      <c r="E663" s="16" t="s">
        <v>492</v>
      </c>
      <c r="U663" s="188" t="s">
        <v>2052</v>
      </c>
      <c r="AF663" s="172" t="s">
        <v>516</v>
      </c>
      <c r="AG663" t="s">
        <v>897</v>
      </c>
      <c r="AH663" t="s">
        <v>898</v>
      </c>
      <c r="AI663" s="1" t="s">
        <v>916</v>
      </c>
      <c r="AJ663" s="1">
        <v>2211.0500000000002</v>
      </c>
      <c r="AK663" s="1" t="s">
        <v>848</v>
      </c>
      <c r="AL663" s="1" t="s">
        <v>711</v>
      </c>
      <c r="AM663" s="35"/>
      <c r="AN663" s="1"/>
      <c r="AO663" s="1"/>
      <c r="AP663" s="182"/>
    </row>
    <row r="664" spans="1:42" x14ac:dyDescent="0.3">
      <c r="A664" s="171">
        <v>663</v>
      </c>
      <c r="B664" t="s">
        <v>885</v>
      </c>
      <c r="C664" t="s">
        <v>886</v>
      </c>
      <c r="D664" s="16" t="s">
        <v>492</v>
      </c>
      <c r="E664" s="16" t="s">
        <v>492</v>
      </c>
      <c r="U664" s="188" t="s">
        <v>2052</v>
      </c>
      <c r="AF664" s="172" t="s">
        <v>516</v>
      </c>
      <c r="AG664" t="s">
        <v>897</v>
      </c>
      <c r="AH664" t="s">
        <v>898</v>
      </c>
      <c r="AI664" s="1" t="s">
        <v>917</v>
      </c>
      <c r="AJ664" s="61" t="s">
        <v>746</v>
      </c>
      <c r="AK664" s="1" t="s">
        <v>747</v>
      </c>
      <c r="AL664" s="1"/>
      <c r="AM664" s="35"/>
      <c r="AN664" s="1"/>
      <c r="AO664" s="1"/>
      <c r="AP664" s="182"/>
    </row>
    <row r="665" spans="1:42" s="172" customFormat="1" x14ac:dyDescent="0.3">
      <c r="A665" s="171">
        <v>664</v>
      </c>
      <c r="B665" t="s">
        <v>885</v>
      </c>
      <c r="C665" t="s">
        <v>886</v>
      </c>
      <c r="D665" s="16" t="s">
        <v>492</v>
      </c>
      <c r="E665" s="16" t="s">
        <v>492</v>
      </c>
      <c r="U665" s="188" t="s">
        <v>2052</v>
      </c>
      <c r="AF665" s="172" t="s">
        <v>516</v>
      </c>
      <c r="AG665" s="172" t="s">
        <v>897</v>
      </c>
      <c r="AH665" s="172" t="s">
        <v>898</v>
      </c>
      <c r="AI665" s="186" t="s">
        <v>917</v>
      </c>
      <c r="AJ665" s="186">
        <v>1002.01</v>
      </c>
      <c r="AK665" s="186" t="s">
        <v>749</v>
      </c>
      <c r="AL665" s="186" t="s">
        <v>750</v>
      </c>
      <c r="AM665" s="186"/>
      <c r="AN665" s="187"/>
      <c r="AO665" s="186" t="s">
        <v>751</v>
      </c>
      <c r="AP665" s="186" t="s">
        <v>918</v>
      </c>
    </row>
  </sheetData>
  <phoneticPr fontId="30" type="noConversion"/>
  <conditionalFormatting sqref="V2:V19">
    <cfRule type="duplicateValues" dxfId="139" priority="12"/>
  </conditionalFormatting>
  <conditionalFormatting sqref="V25:V42">
    <cfRule type="duplicateValues" dxfId="138" priority="6"/>
  </conditionalFormatting>
  <conditionalFormatting sqref="V46:V63">
    <cfRule type="duplicateValues" dxfId="137" priority="11"/>
  </conditionalFormatting>
  <conditionalFormatting sqref="V69:V86">
    <cfRule type="duplicateValues" dxfId="136" priority="10"/>
  </conditionalFormatting>
  <conditionalFormatting sqref="V92:V109">
    <cfRule type="duplicateValues" dxfId="135" priority="5"/>
  </conditionalFormatting>
  <conditionalFormatting sqref="V113:V130">
    <cfRule type="duplicateValues" dxfId="134" priority="4"/>
  </conditionalFormatting>
  <conditionalFormatting sqref="V134:V151">
    <cfRule type="duplicateValues" dxfId="133" priority="9"/>
  </conditionalFormatting>
  <conditionalFormatting sqref="V157:V174">
    <cfRule type="duplicateValues" dxfId="132" priority="7"/>
  </conditionalFormatting>
  <conditionalFormatting sqref="V180:V197">
    <cfRule type="duplicateValues" dxfId="131" priority="3"/>
  </conditionalFormatting>
  <conditionalFormatting sqref="V201:V218">
    <cfRule type="duplicateValues" dxfId="130" priority="2"/>
  </conditionalFormatting>
  <conditionalFormatting sqref="V222:V238">
    <cfRule type="duplicateValues" dxfId="129" priority="8"/>
  </conditionalFormatting>
  <conditionalFormatting sqref="V244:V260">
    <cfRule type="duplicateValues" dxfId="128" priority="1"/>
  </conditionalFormatting>
  <pageMargins left="0.7" right="0.7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FC2AA-5703-49C7-A4E0-BC4523200889}">
  <sheetPr>
    <tabColor rgb="FFFF0000"/>
  </sheetPr>
  <dimension ref="B1:AG665"/>
  <sheetViews>
    <sheetView topLeftCell="AL1" zoomScaleNormal="100" workbookViewId="0">
      <pane ySplit="1" topLeftCell="A164" activePane="bottomLeft" state="frozen"/>
      <selection pane="bottomLeft" activeCell="AA297" sqref="AA162:BB297"/>
    </sheetView>
  </sheetViews>
  <sheetFormatPr defaultColWidth="9" defaultRowHeight="14.15" x14ac:dyDescent="0.3"/>
  <cols>
    <col min="2" max="2" width="48.69140625" bestFit="1" customWidth="1"/>
    <col min="3" max="3" width="19.84375" bestFit="1" customWidth="1"/>
    <col min="4" max="4" width="16.15234375" bestFit="1" customWidth="1"/>
    <col min="5" max="5" width="14.69140625" customWidth="1"/>
    <col min="6" max="6" width="9.23046875" bestFit="1" customWidth="1"/>
    <col min="7" max="7" width="12.921875" style="172" bestFit="1" customWidth="1"/>
    <col min="8" max="8" width="9" style="171"/>
    <col min="9" max="9" width="8.23046875" bestFit="1" customWidth="1"/>
    <col min="10" max="10" width="55.921875" customWidth="1"/>
    <col min="11" max="11" width="14.84375" customWidth="1"/>
    <col min="12" max="12" width="13.4609375" customWidth="1"/>
    <col min="13" max="13" width="18.84375" customWidth="1"/>
    <col min="14" max="14" width="10.84375" customWidth="1"/>
    <col min="15" max="15" width="16.4609375" customWidth="1"/>
    <col min="16" max="16" width="17.23046875" customWidth="1"/>
    <col min="17" max="17" width="13.07421875" style="176" customWidth="1"/>
    <col min="18" max="18" width="15" customWidth="1"/>
    <col min="19" max="19" width="11" customWidth="1"/>
    <col min="20" max="20" width="12.765625" customWidth="1"/>
    <col min="21" max="21" width="15.4609375" customWidth="1"/>
    <col min="22" max="22" width="12.4609375" customWidth="1"/>
    <col min="23" max="23" width="17.61328125" customWidth="1"/>
    <col min="24" max="24" width="13.3046875" customWidth="1"/>
    <col min="25" max="25" width="48.69140625" bestFit="1" customWidth="1"/>
    <col min="26" max="26" width="44.3828125" bestFit="1" customWidth="1"/>
    <col min="27" max="27" width="25.69140625" customWidth="1"/>
    <col min="28" max="28" width="10.69140625" customWidth="1"/>
    <col min="29" max="29" width="27.07421875" customWidth="1"/>
    <col min="30" max="30" width="10.69140625" customWidth="1"/>
    <col min="31" max="31" width="25.765625" customWidth="1"/>
    <col min="32" max="32" width="14.84375" customWidth="1"/>
    <col min="33" max="33" width="33.07421875" customWidth="1"/>
    <col min="34" max="34" width="69" bestFit="1" customWidth="1"/>
    <col min="35" max="35" width="37.4609375" customWidth="1"/>
  </cols>
  <sheetData>
    <row r="1" spans="2:33" x14ac:dyDescent="0.3">
      <c r="B1" t="s">
        <v>698</v>
      </c>
      <c r="C1" s="168" t="s">
        <v>2053</v>
      </c>
      <c r="D1" s="44" t="s">
        <v>504</v>
      </c>
      <c r="E1" s="44" t="s">
        <v>505</v>
      </c>
      <c r="F1" s="44" t="s">
        <v>506</v>
      </c>
      <c r="G1" s="11" t="s">
        <v>2047</v>
      </c>
      <c r="H1" s="170" t="s">
        <v>1813</v>
      </c>
      <c r="I1" s="189" t="s">
        <v>2050</v>
      </c>
      <c r="J1" s="189" t="s">
        <v>2049</v>
      </c>
      <c r="K1" s="44"/>
      <c r="M1" s="44" t="s">
        <v>185</v>
      </c>
      <c r="N1" s="44" t="s">
        <v>115</v>
      </c>
      <c r="O1" s="44" t="s">
        <v>507</v>
      </c>
      <c r="P1" s="44" t="s">
        <v>508</v>
      </c>
      <c r="Q1" s="177" t="s">
        <v>509</v>
      </c>
      <c r="R1" s="44" t="s">
        <v>510</v>
      </c>
      <c r="S1" s="44" t="s">
        <v>511</v>
      </c>
      <c r="T1" s="44" t="s">
        <v>512</v>
      </c>
      <c r="U1" s="44" t="s">
        <v>513</v>
      </c>
      <c r="V1" s="44" t="s">
        <v>514</v>
      </c>
      <c r="W1" s="44" t="s">
        <v>515</v>
      </c>
      <c r="X1" s="190" t="s">
        <v>2048</v>
      </c>
      <c r="Y1" t="s">
        <v>698</v>
      </c>
      <c r="Z1" s="44" t="s">
        <v>699</v>
      </c>
      <c r="AA1" s="44" t="s">
        <v>700</v>
      </c>
      <c r="AB1" s="44" t="s">
        <v>701</v>
      </c>
      <c r="AC1" s="44" t="s">
        <v>702</v>
      </c>
      <c r="AD1" s="44" t="s">
        <v>703</v>
      </c>
      <c r="AE1" s="44" t="s">
        <v>704</v>
      </c>
      <c r="AF1" s="44" t="s">
        <v>705</v>
      </c>
      <c r="AG1" s="177" t="s">
        <v>706</v>
      </c>
    </row>
    <row r="2" spans="2:33" x14ac:dyDescent="0.3">
      <c r="B2" t="s">
        <v>698</v>
      </c>
      <c r="C2" s="168" t="s">
        <v>1758</v>
      </c>
      <c r="D2" s="27" t="s">
        <v>492</v>
      </c>
      <c r="E2" s="27" t="s">
        <v>492</v>
      </c>
      <c r="F2" t="s">
        <v>516</v>
      </c>
      <c r="G2" s="11" t="s">
        <v>2045</v>
      </c>
      <c r="H2" s="171">
        <v>1</v>
      </c>
      <c r="I2" t="s">
        <v>695</v>
      </c>
      <c r="J2" t="s">
        <v>696</v>
      </c>
      <c r="K2" s="27"/>
      <c r="M2" s="27" t="s">
        <v>435</v>
      </c>
      <c r="N2" t="s">
        <v>167</v>
      </c>
      <c r="P2" s="19"/>
      <c r="Q2" s="178"/>
      <c r="R2" s="19"/>
      <c r="S2" s="19"/>
      <c r="T2" s="19"/>
      <c r="U2" s="19"/>
      <c r="V2" s="19"/>
      <c r="W2" s="19"/>
      <c r="X2" s="191" t="s">
        <v>697</v>
      </c>
      <c r="Y2" t="s">
        <v>698</v>
      </c>
      <c r="Z2" t="s">
        <v>707</v>
      </c>
      <c r="AA2">
        <v>2211.0100000000002</v>
      </c>
      <c r="AB2" t="s">
        <v>708</v>
      </c>
      <c r="AC2" t="s">
        <v>709</v>
      </c>
      <c r="AG2" s="176"/>
    </row>
    <row r="3" spans="2:33" x14ac:dyDescent="0.3">
      <c r="B3" t="s">
        <v>698</v>
      </c>
      <c r="C3" s="168" t="s">
        <v>1758</v>
      </c>
      <c r="D3" s="27" t="s">
        <v>492</v>
      </c>
      <c r="E3" s="27" t="s">
        <v>492</v>
      </c>
      <c r="F3" t="s">
        <v>516</v>
      </c>
      <c r="G3" s="11" t="s">
        <v>2045</v>
      </c>
      <c r="H3" s="171">
        <v>2</v>
      </c>
      <c r="I3" t="s">
        <v>695</v>
      </c>
      <c r="J3" t="s">
        <v>696</v>
      </c>
      <c r="K3" s="27"/>
      <c r="M3" s="27" t="s">
        <v>435</v>
      </c>
      <c r="N3" t="s">
        <v>183</v>
      </c>
      <c r="P3" s="19"/>
      <c r="Q3" s="178"/>
      <c r="R3" s="19"/>
      <c r="S3" s="19"/>
      <c r="T3" s="19"/>
      <c r="U3" s="19"/>
      <c r="V3" s="19"/>
      <c r="W3" s="19"/>
      <c r="X3" s="191" t="s">
        <v>697</v>
      </c>
      <c r="Y3" t="s">
        <v>698</v>
      </c>
      <c r="Z3" t="s">
        <v>710</v>
      </c>
      <c r="AA3">
        <v>2211.0100000000002</v>
      </c>
      <c r="AB3" t="s">
        <v>708</v>
      </c>
      <c r="AC3" t="s">
        <v>711</v>
      </c>
      <c r="AG3" s="176"/>
    </row>
    <row r="4" spans="2:33" x14ac:dyDescent="0.3">
      <c r="B4" t="s">
        <v>698</v>
      </c>
      <c r="C4" s="168" t="s">
        <v>1758</v>
      </c>
      <c r="D4" s="27" t="s">
        <v>492</v>
      </c>
      <c r="E4" s="27" t="s">
        <v>492</v>
      </c>
      <c r="F4" t="s">
        <v>516</v>
      </c>
      <c r="G4" s="11" t="s">
        <v>2045</v>
      </c>
      <c r="H4" s="171">
        <v>3</v>
      </c>
      <c r="I4" t="s">
        <v>695</v>
      </c>
      <c r="J4" t="s">
        <v>696</v>
      </c>
      <c r="K4" s="27"/>
      <c r="M4" s="27" t="s">
        <v>435</v>
      </c>
      <c r="N4" t="s">
        <v>161</v>
      </c>
      <c r="P4" s="19"/>
      <c r="Q4" s="178"/>
      <c r="R4" s="19"/>
      <c r="S4" s="19"/>
      <c r="T4" s="19"/>
      <c r="U4" s="19"/>
      <c r="V4" s="19"/>
      <c r="W4" s="19"/>
      <c r="X4" s="191" t="s">
        <v>697</v>
      </c>
      <c r="Y4" t="s">
        <v>698</v>
      </c>
      <c r="Z4" t="s">
        <v>712</v>
      </c>
      <c r="AA4">
        <v>2211.0100000000002</v>
      </c>
      <c r="AB4" t="s">
        <v>708</v>
      </c>
      <c r="AC4" t="s">
        <v>713</v>
      </c>
      <c r="AG4" s="176"/>
    </row>
    <row r="5" spans="2:33" x14ac:dyDescent="0.3">
      <c r="B5" t="s">
        <v>698</v>
      </c>
      <c r="C5" s="168" t="s">
        <v>1758</v>
      </c>
      <c r="D5" s="27" t="s">
        <v>492</v>
      </c>
      <c r="E5" s="27" t="s">
        <v>492</v>
      </c>
      <c r="F5" t="s">
        <v>516</v>
      </c>
      <c r="G5" s="11" t="s">
        <v>2045</v>
      </c>
      <c r="H5" s="171">
        <v>4</v>
      </c>
      <c r="I5" t="s">
        <v>695</v>
      </c>
      <c r="J5" t="s">
        <v>696</v>
      </c>
      <c r="K5" s="27"/>
      <c r="M5" s="27" t="s">
        <v>517</v>
      </c>
      <c r="N5" t="s">
        <v>172</v>
      </c>
      <c r="P5" s="19"/>
      <c r="Q5" s="178"/>
      <c r="R5" s="19"/>
      <c r="S5" s="19"/>
      <c r="T5" s="19"/>
      <c r="U5" s="19"/>
      <c r="V5" s="19"/>
      <c r="W5" s="19"/>
      <c r="X5" s="191" t="s">
        <v>697</v>
      </c>
      <c r="Y5" t="s">
        <v>698</v>
      </c>
      <c r="Z5" t="s">
        <v>714</v>
      </c>
      <c r="AA5">
        <v>2211.0100000000002</v>
      </c>
      <c r="AB5" t="s">
        <v>708</v>
      </c>
      <c r="AC5" t="s">
        <v>715</v>
      </c>
      <c r="AG5" s="176"/>
    </row>
    <row r="6" spans="2:33" x14ac:dyDescent="0.3">
      <c r="B6" t="s">
        <v>698</v>
      </c>
      <c r="C6" s="168" t="s">
        <v>1758</v>
      </c>
      <c r="D6" s="27" t="s">
        <v>492</v>
      </c>
      <c r="E6" s="27" t="s">
        <v>492</v>
      </c>
      <c r="F6" t="s">
        <v>516</v>
      </c>
      <c r="G6" s="11" t="s">
        <v>2045</v>
      </c>
      <c r="H6" s="171">
        <v>5</v>
      </c>
      <c r="I6" t="s">
        <v>695</v>
      </c>
      <c r="J6" t="s">
        <v>696</v>
      </c>
      <c r="K6" s="27"/>
      <c r="M6" s="27" t="s">
        <v>518</v>
      </c>
      <c r="N6" t="s">
        <v>165</v>
      </c>
      <c r="P6" s="19"/>
      <c r="Q6" s="178"/>
      <c r="R6" s="19"/>
      <c r="S6" s="19"/>
      <c r="T6" s="19"/>
      <c r="U6" s="19"/>
      <c r="V6" s="19"/>
      <c r="W6" s="19"/>
      <c r="X6" s="191" t="s">
        <v>697</v>
      </c>
      <c r="Y6" t="s">
        <v>698</v>
      </c>
      <c r="Z6" t="s">
        <v>716</v>
      </c>
      <c r="AA6">
        <v>2211.0100000000002</v>
      </c>
      <c r="AB6" t="s">
        <v>708</v>
      </c>
      <c r="AC6" t="s">
        <v>717</v>
      </c>
      <c r="AG6" s="176"/>
    </row>
    <row r="7" spans="2:33" x14ac:dyDescent="0.3">
      <c r="B7" t="s">
        <v>698</v>
      </c>
      <c r="C7" s="168" t="s">
        <v>1758</v>
      </c>
      <c r="D7" s="27" t="s">
        <v>492</v>
      </c>
      <c r="E7" s="27" t="s">
        <v>492</v>
      </c>
      <c r="F7" t="s">
        <v>516</v>
      </c>
      <c r="G7" s="11" t="s">
        <v>2045</v>
      </c>
      <c r="H7" s="171">
        <v>6</v>
      </c>
      <c r="I7" t="s">
        <v>695</v>
      </c>
      <c r="J7" t="s">
        <v>696</v>
      </c>
      <c r="K7" s="27"/>
      <c r="M7" s="27" t="s">
        <v>402</v>
      </c>
      <c r="N7" t="s">
        <v>519</v>
      </c>
      <c r="P7" s="19"/>
      <c r="Q7" s="178"/>
      <c r="R7" s="19"/>
      <c r="S7" s="19"/>
      <c r="T7" s="19"/>
      <c r="U7" s="19"/>
      <c r="V7" s="19"/>
      <c r="W7" s="19"/>
      <c r="X7" s="191" t="s">
        <v>697</v>
      </c>
      <c r="Y7" t="s">
        <v>698</v>
      </c>
      <c r="Z7" t="s">
        <v>718</v>
      </c>
      <c r="AA7">
        <v>2211.0100000000002</v>
      </c>
      <c r="AB7" t="s">
        <v>708</v>
      </c>
      <c r="AC7" t="s">
        <v>719</v>
      </c>
      <c r="AG7" s="176"/>
    </row>
    <row r="8" spans="2:33" x14ac:dyDescent="0.3">
      <c r="B8" t="s">
        <v>698</v>
      </c>
      <c r="C8" s="168" t="s">
        <v>1758</v>
      </c>
      <c r="D8" s="27" t="s">
        <v>492</v>
      </c>
      <c r="E8" s="27" t="s">
        <v>492</v>
      </c>
      <c r="F8" t="s">
        <v>516</v>
      </c>
      <c r="G8" s="11" t="s">
        <v>2045</v>
      </c>
      <c r="H8" s="171">
        <v>7</v>
      </c>
      <c r="I8" t="s">
        <v>695</v>
      </c>
      <c r="J8" t="s">
        <v>696</v>
      </c>
      <c r="K8" s="27"/>
      <c r="M8" s="27" t="s">
        <v>402</v>
      </c>
      <c r="N8" t="s">
        <v>149</v>
      </c>
      <c r="P8" s="19"/>
      <c r="Q8" s="178"/>
      <c r="R8" s="19"/>
      <c r="S8" s="19"/>
      <c r="T8" s="19"/>
      <c r="U8" s="19"/>
      <c r="V8" s="19"/>
      <c r="W8" s="19"/>
      <c r="X8" s="191" t="s">
        <v>697</v>
      </c>
      <c r="Y8" t="s">
        <v>698</v>
      </c>
      <c r="Z8" t="s">
        <v>720</v>
      </c>
      <c r="AA8">
        <v>2211.0100000000002</v>
      </c>
      <c r="AB8" t="s">
        <v>708</v>
      </c>
      <c r="AC8" t="s">
        <v>721</v>
      </c>
      <c r="AG8" s="176"/>
    </row>
    <row r="9" spans="2:33" x14ac:dyDescent="0.3">
      <c r="B9" t="s">
        <v>698</v>
      </c>
      <c r="C9" s="168" t="s">
        <v>1758</v>
      </c>
      <c r="D9" s="27" t="s">
        <v>492</v>
      </c>
      <c r="E9" s="27" t="s">
        <v>492</v>
      </c>
      <c r="F9" t="s">
        <v>516</v>
      </c>
      <c r="G9" s="11" t="s">
        <v>2045</v>
      </c>
      <c r="H9" s="171">
        <v>8</v>
      </c>
      <c r="I9" t="s">
        <v>695</v>
      </c>
      <c r="J9" t="s">
        <v>696</v>
      </c>
      <c r="K9" s="27"/>
      <c r="M9" s="27" t="s">
        <v>402</v>
      </c>
      <c r="N9" t="s">
        <v>154</v>
      </c>
      <c r="P9" s="19"/>
      <c r="Q9" s="178"/>
      <c r="R9" s="19"/>
      <c r="S9" s="19"/>
      <c r="T9" s="19"/>
      <c r="U9" s="19"/>
      <c r="V9" s="19"/>
      <c r="W9" s="19"/>
      <c r="X9" s="191" t="s">
        <v>697</v>
      </c>
      <c r="Y9" t="s">
        <v>698</v>
      </c>
      <c r="Z9" t="s">
        <v>722</v>
      </c>
      <c r="AA9">
        <v>2211.0100000000002</v>
      </c>
      <c r="AB9" t="s">
        <v>708</v>
      </c>
      <c r="AC9" t="s">
        <v>719</v>
      </c>
      <c r="AG9" s="176"/>
    </row>
    <row r="10" spans="2:33" x14ac:dyDescent="0.3">
      <c r="B10" t="s">
        <v>698</v>
      </c>
      <c r="C10" s="168" t="s">
        <v>1758</v>
      </c>
      <c r="D10" s="27" t="s">
        <v>492</v>
      </c>
      <c r="E10" s="27" t="s">
        <v>492</v>
      </c>
      <c r="F10" t="s">
        <v>516</v>
      </c>
      <c r="G10" s="11" t="s">
        <v>2045</v>
      </c>
      <c r="H10" s="171">
        <v>9</v>
      </c>
      <c r="I10" t="s">
        <v>695</v>
      </c>
      <c r="J10" t="s">
        <v>696</v>
      </c>
      <c r="K10" s="27"/>
      <c r="M10" s="27" t="s">
        <v>402</v>
      </c>
      <c r="N10" t="s">
        <v>161</v>
      </c>
      <c r="P10" s="19"/>
      <c r="Q10" s="178"/>
      <c r="R10" s="19"/>
      <c r="S10" s="19"/>
      <c r="T10" s="19"/>
      <c r="U10" s="19"/>
      <c r="V10" s="19"/>
      <c r="W10" s="19"/>
      <c r="X10" s="191" t="s">
        <v>697</v>
      </c>
      <c r="Y10" t="s">
        <v>698</v>
      </c>
      <c r="Z10" t="s">
        <v>723</v>
      </c>
      <c r="AA10">
        <v>2211.0100000000002</v>
      </c>
      <c r="AB10" t="s">
        <v>708</v>
      </c>
      <c r="AC10" t="s">
        <v>724</v>
      </c>
      <c r="AG10" s="176"/>
    </row>
    <row r="11" spans="2:33" x14ac:dyDescent="0.3">
      <c r="B11" t="s">
        <v>698</v>
      </c>
      <c r="C11" s="168" t="s">
        <v>1758</v>
      </c>
      <c r="D11" s="27" t="s">
        <v>492</v>
      </c>
      <c r="E11" s="27" t="s">
        <v>492</v>
      </c>
      <c r="F11" t="s">
        <v>516</v>
      </c>
      <c r="G11" s="11" t="s">
        <v>2045</v>
      </c>
      <c r="H11" s="171">
        <v>10</v>
      </c>
      <c r="I11" t="s">
        <v>695</v>
      </c>
      <c r="J11" t="s">
        <v>696</v>
      </c>
      <c r="K11" s="27"/>
      <c r="M11" s="27" t="s">
        <v>520</v>
      </c>
      <c r="N11" t="s">
        <v>179</v>
      </c>
      <c r="P11" s="19"/>
      <c r="Q11" s="178"/>
      <c r="R11" s="19"/>
      <c r="S11" s="19"/>
      <c r="T11" s="19"/>
      <c r="U11" s="19"/>
      <c r="V11" s="19"/>
      <c r="W11" s="19"/>
      <c r="X11" s="191" t="s">
        <v>697</v>
      </c>
      <c r="Y11" t="s">
        <v>698</v>
      </c>
      <c r="Z11" t="s">
        <v>725</v>
      </c>
      <c r="AA11">
        <v>2211.0100000000002</v>
      </c>
      <c r="AB11" t="s">
        <v>708</v>
      </c>
      <c r="AC11" t="s">
        <v>726</v>
      </c>
      <c r="AG11" s="176"/>
    </row>
    <row r="12" spans="2:33" x14ac:dyDescent="0.3">
      <c r="B12" t="s">
        <v>698</v>
      </c>
      <c r="C12" s="168" t="s">
        <v>1758</v>
      </c>
      <c r="D12" s="45" t="s">
        <v>492</v>
      </c>
      <c r="E12" s="27" t="s">
        <v>492</v>
      </c>
      <c r="F12" t="s">
        <v>516</v>
      </c>
      <c r="G12" s="11" t="s">
        <v>2045</v>
      </c>
      <c r="H12" s="171">
        <v>11</v>
      </c>
      <c r="I12" t="s">
        <v>695</v>
      </c>
      <c r="J12" t="s">
        <v>696</v>
      </c>
      <c r="K12" s="27"/>
      <c r="M12" s="27" t="s">
        <v>520</v>
      </c>
      <c r="N12" t="s">
        <v>177</v>
      </c>
      <c r="P12" s="19"/>
      <c r="Q12" s="178"/>
      <c r="R12" s="19"/>
      <c r="S12" s="19"/>
      <c r="T12" s="19"/>
      <c r="U12" s="19"/>
      <c r="V12" s="19"/>
      <c r="W12" s="19"/>
      <c r="X12" s="191" t="s">
        <v>697</v>
      </c>
      <c r="Y12" t="s">
        <v>698</v>
      </c>
      <c r="Z12" t="s">
        <v>727</v>
      </c>
      <c r="AA12">
        <v>2211.0100000000002</v>
      </c>
      <c r="AB12" t="s">
        <v>708</v>
      </c>
      <c r="AC12" t="s">
        <v>728</v>
      </c>
      <c r="AG12" s="176"/>
    </row>
    <row r="13" spans="2:33" x14ac:dyDescent="0.3">
      <c r="B13" t="s">
        <v>698</v>
      </c>
      <c r="C13" s="168" t="s">
        <v>1758</v>
      </c>
      <c r="D13" s="45" t="s">
        <v>492</v>
      </c>
      <c r="E13" s="27" t="s">
        <v>492</v>
      </c>
      <c r="F13" t="s">
        <v>516</v>
      </c>
      <c r="G13" s="11" t="s">
        <v>2045</v>
      </c>
      <c r="H13" s="171">
        <v>12</v>
      </c>
      <c r="I13" t="s">
        <v>695</v>
      </c>
      <c r="J13" t="s">
        <v>696</v>
      </c>
      <c r="K13" s="27"/>
      <c r="M13" s="27" t="s">
        <v>435</v>
      </c>
      <c r="N13" t="s">
        <v>120</v>
      </c>
      <c r="X13" s="191" t="s">
        <v>697</v>
      </c>
      <c r="Y13" t="s">
        <v>698</v>
      </c>
      <c r="Z13" t="s">
        <v>729</v>
      </c>
      <c r="AA13">
        <v>2211.0100000000002</v>
      </c>
      <c r="AB13" t="s">
        <v>708</v>
      </c>
      <c r="AC13" t="s">
        <v>730</v>
      </c>
      <c r="AG13" s="176"/>
    </row>
    <row r="14" spans="2:33" x14ac:dyDescent="0.3">
      <c r="B14" t="s">
        <v>698</v>
      </c>
      <c r="C14" s="168" t="s">
        <v>1758</v>
      </c>
      <c r="D14" s="45" t="s">
        <v>492</v>
      </c>
      <c r="E14" s="27" t="s">
        <v>492</v>
      </c>
      <c r="F14" t="s">
        <v>516</v>
      </c>
      <c r="G14" s="11" t="s">
        <v>2045</v>
      </c>
      <c r="H14" s="171">
        <v>13</v>
      </c>
      <c r="I14" t="s">
        <v>695</v>
      </c>
      <c r="J14" t="s">
        <v>696</v>
      </c>
      <c r="K14" s="27"/>
      <c r="M14" s="27" t="s">
        <v>518</v>
      </c>
      <c r="N14" t="s">
        <v>129</v>
      </c>
      <c r="X14" s="191" t="s">
        <v>697</v>
      </c>
      <c r="Y14" t="s">
        <v>698</v>
      </c>
      <c r="Z14" t="s">
        <v>731</v>
      </c>
      <c r="AA14">
        <v>2211.0100000000002</v>
      </c>
      <c r="AB14" t="s">
        <v>708</v>
      </c>
      <c r="AC14" t="s">
        <v>732</v>
      </c>
      <c r="AG14" s="176"/>
    </row>
    <row r="15" spans="2:33" x14ac:dyDescent="0.3">
      <c r="B15" t="s">
        <v>698</v>
      </c>
      <c r="C15" s="168" t="s">
        <v>1758</v>
      </c>
      <c r="D15" s="45" t="s">
        <v>492</v>
      </c>
      <c r="E15" s="27" t="s">
        <v>492</v>
      </c>
      <c r="F15" t="s">
        <v>516</v>
      </c>
      <c r="G15" s="11" t="s">
        <v>2045</v>
      </c>
      <c r="H15" s="171">
        <v>14</v>
      </c>
      <c r="I15" t="s">
        <v>695</v>
      </c>
      <c r="J15" t="s">
        <v>696</v>
      </c>
      <c r="K15" s="27"/>
      <c r="M15" s="27" t="s">
        <v>518</v>
      </c>
      <c r="N15" t="s">
        <v>133</v>
      </c>
      <c r="X15" s="191" t="s">
        <v>697</v>
      </c>
      <c r="Y15" t="s">
        <v>698</v>
      </c>
      <c r="Z15" t="s">
        <v>733</v>
      </c>
      <c r="AA15">
        <v>2211.0100000000002</v>
      </c>
      <c r="AB15" t="s">
        <v>708</v>
      </c>
      <c r="AC15" t="s">
        <v>734</v>
      </c>
      <c r="AG15" s="176"/>
    </row>
    <row r="16" spans="2:33" x14ac:dyDescent="0.3">
      <c r="B16" t="s">
        <v>698</v>
      </c>
      <c r="C16" s="168" t="s">
        <v>1758</v>
      </c>
      <c r="D16" s="45" t="s">
        <v>492</v>
      </c>
      <c r="E16" s="27" t="s">
        <v>492</v>
      </c>
      <c r="F16" t="s">
        <v>516</v>
      </c>
      <c r="G16" s="11" t="s">
        <v>2045</v>
      </c>
      <c r="H16" s="171">
        <v>15</v>
      </c>
      <c r="I16" t="s">
        <v>695</v>
      </c>
      <c r="J16" t="s">
        <v>696</v>
      </c>
      <c r="K16" s="27"/>
      <c r="M16" s="27" t="s">
        <v>518</v>
      </c>
      <c r="N16" t="s">
        <v>137</v>
      </c>
      <c r="X16" s="191" t="s">
        <v>697</v>
      </c>
      <c r="Y16" t="s">
        <v>698</v>
      </c>
      <c r="Z16" t="s">
        <v>735</v>
      </c>
      <c r="AA16">
        <v>2211.0100000000002</v>
      </c>
      <c r="AB16" t="s">
        <v>708</v>
      </c>
      <c r="AC16" t="s">
        <v>736</v>
      </c>
      <c r="AG16" s="176"/>
    </row>
    <row r="17" spans="2:33" x14ac:dyDescent="0.3">
      <c r="B17" t="s">
        <v>698</v>
      </c>
      <c r="C17" s="168" t="s">
        <v>1758</v>
      </c>
      <c r="D17" s="45" t="s">
        <v>492</v>
      </c>
      <c r="E17" s="27" t="s">
        <v>492</v>
      </c>
      <c r="F17" t="s">
        <v>516</v>
      </c>
      <c r="G17" s="11" t="s">
        <v>2045</v>
      </c>
      <c r="H17" s="171">
        <v>16</v>
      </c>
      <c r="I17" t="s">
        <v>695</v>
      </c>
      <c r="J17" t="s">
        <v>696</v>
      </c>
      <c r="K17" s="27"/>
      <c r="M17" s="27" t="s">
        <v>435</v>
      </c>
      <c r="N17" t="s">
        <v>144</v>
      </c>
      <c r="X17" s="191" t="s">
        <v>697</v>
      </c>
      <c r="Y17" t="s">
        <v>698</v>
      </c>
      <c r="Z17" t="s">
        <v>737</v>
      </c>
      <c r="AA17">
        <v>2211.0100000000002</v>
      </c>
      <c r="AB17" t="s">
        <v>708</v>
      </c>
      <c r="AC17" t="s">
        <v>738</v>
      </c>
      <c r="AG17" s="176"/>
    </row>
    <row r="18" spans="2:33" x14ac:dyDescent="0.3">
      <c r="B18" t="s">
        <v>698</v>
      </c>
      <c r="C18" s="168" t="s">
        <v>1758</v>
      </c>
      <c r="D18" s="45" t="s">
        <v>492</v>
      </c>
      <c r="E18" s="27" t="s">
        <v>492</v>
      </c>
      <c r="F18" t="s">
        <v>516</v>
      </c>
      <c r="G18" s="11" t="s">
        <v>2045</v>
      </c>
      <c r="H18" s="171">
        <v>17</v>
      </c>
      <c r="I18" t="s">
        <v>695</v>
      </c>
      <c r="J18" t="s">
        <v>696</v>
      </c>
      <c r="K18" s="27"/>
      <c r="M18" s="27" t="s">
        <v>402</v>
      </c>
      <c r="N18" t="s">
        <v>156</v>
      </c>
      <c r="X18" s="191" t="s">
        <v>697</v>
      </c>
      <c r="Y18" t="s">
        <v>698</v>
      </c>
      <c r="Z18" t="s">
        <v>739</v>
      </c>
      <c r="AA18">
        <v>2211.0100000000002</v>
      </c>
      <c r="AB18" t="s">
        <v>708</v>
      </c>
      <c r="AC18" t="s">
        <v>740</v>
      </c>
      <c r="AG18" s="176"/>
    </row>
    <row r="19" spans="2:33" x14ac:dyDescent="0.3">
      <c r="B19" t="s">
        <v>698</v>
      </c>
      <c r="C19" s="168" t="s">
        <v>1758</v>
      </c>
      <c r="D19" s="45" t="s">
        <v>492</v>
      </c>
      <c r="E19" s="27" t="s">
        <v>492</v>
      </c>
      <c r="F19" t="s">
        <v>516</v>
      </c>
      <c r="G19" s="11" t="s">
        <v>2045</v>
      </c>
      <c r="H19" s="171">
        <v>18</v>
      </c>
      <c r="I19" t="s">
        <v>695</v>
      </c>
      <c r="J19" t="s">
        <v>696</v>
      </c>
      <c r="K19" s="27"/>
      <c r="M19" s="27" t="s">
        <v>435</v>
      </c>
      <c r="N19" t="s">
        <v>163</v>
      </c>
      <c r="X19" s="191" t="s">
        <v>697</v>
      </c>
      <c r="Y19" t="s">
        <v>698</v>
      </c>
      <c r="Z19" t="s">
        <v>741</v>
      </c>
      <c r="AA19">
        <v>2211.0100000000002</v>
      </c>
      <c r="AB19" t="s">
        <v>708</v>
      </c>
      <c r="AC19" t="s">
        <v>742</v>
      </c>
      <c r="AG19" s="176"/>
    </row>
    <row r="20" spans="2:33" x14ac:dyDescent="0.3">
      <c r="B20" t="s">
        <v>698</v>
      </c>
      <c r="C20" s="168" t="s">
        <v>1758</v>
      </c>
      <c r="D20" s="45" t="s">
        <v>492</v>
      </c>
      <c r="E20" s="27" t="s">
        <v>492</v>
      </c>
      <c r="F20" t="s">
        <v>516</v>
      </c>
      <c r="G20" s="11" t="s">
        <v>2045</v>
      </c>
      <c r="H20" s="171">
        <v>19</v>
      </c>
      <c r="I20" t="s">
        <v>695</v>
      </c>
      <c r="J20" t="s">
        <v>696</v>
      </c>
      <c r="K20" s="27"/>
      <c r="M20" s="27" t="s">
        <v>520</v>
      </c>
      <c r="N20" t="s">
        <v>169</v>
      </c>
      <c r="X20" s="191" t="s">
        <v>697</v>
      </c>
      <c r="Y20" t="s">
        <v>698</v>
      </c>
      <c r="Z20" t="s">
        <v>743</v>
      </c>
      <c r="AA20" s="8" t="s">
        <v>744</v>
      </c>
      <c r="AB20" t="s">
        <v>745</v>
      </c>
      <c r="AE20" s="3"/>
      <c r="AG20" s="176"/>
    </row>
    <row r="21" spans="2:33" x14ac:dyDescent="0.3">
      <c r="B21" t="s">
        <v>698</v>
      </c>
      <c r="C21" s="168" t="s">
        <v>1758</v>
      </c>
      <c r="D21" s="45" t="s">
        <v>492</v>
      </c>
      <c r="E21" s="27" t="s">
        <v>492</v>
      </c>
      <c r="F21" t="s">
        <v>516</v>
      </c>
      <c r="G21" s="11" t="s">
        <v>2045</v>
      </c>
      <c r="H21" s="171">
        <v>20</v>
      </c>
      <c r="I21" t="s">
        <v>695</v>
      </c>
      <c r="J21" t="s">
        <v>696</v>
      </c>
      <c r="K21" s="27"/>
      <c r="X21" s="191" t="s">
        <v>697</v>
      </c>
      <c r="Y21" t="s">
        <v>698</v>
      </c>
      <c r="Z21" t="s">
        <v>743</v>
      </c>
      <c r="AA21" s="8" t="s">
        <v>746</v>
      </c>
      <c r="AB21" t="s">
        <v>747</v>
      </c>
      <c r="AE21" s="3"/>
      <c r="AG21" s="176"/>
    </row>
    <row r="22" spans="2:33" x14ac:dyDescent="0.3">
      <c r="B22" t="s">
        <v>698</v>
      </c>
      <c r="C22" s="168" t="s">
        <v>1758</v>
      </c>
      <c r="D22" s="45" t="s">
        <v>492</v>
      </c>
      <c r="E22" s="27" t="s">
        <v>492</v>
      </c>
      <c r="F22" t="s">
        <v>516</v>
      </c>
      <c r="G22" s="11" t="s">
        <v>2045</v>
      </c>
      <c r="H22" s="171">
        <v>21</v>
      </c>
      <c r="I22" t="s">
        <v>695</v>
      </c>
      <c r="J22" t="s">
        <v>696</v>
      </c>
      <c r="K22" s="27"/>
      <c r="U22" s="27"/>
      <c r="V22" s="27"/>
      <c r="X22" s="191" t="s">
        <v>697</v>
      </c>
      <c r="Y22" t="s">
        <v>698</v>
      </c>
      <c r="Z22" t="s">
        <v>743</v>
      </c>
      <c r="AA22">
        <v>2221.14</v>
      </c>
      <c r="AB22" t="s">
        <v>748</v>
      </c>
      <c r="AE22" s="3"/>
      <c r="AG22" s="176"/>
    </row>
    <row r="23" spans="2:33" x14ac:dyDescent="0.3">
      <c r="B23" t="s">
        <v>698</v>
      </c>
      <c r="C23" s="168" t="s">
        <v>1758</v>
      </c>
      <c r="D23" s="45" t="s">
        <v>492</v>
      </c>
      <c r="E23" s="27" t="s">
        <v>492</v>
      </c>
      <c r="F23" t="s">
        <v>516</v>
      </c>
      <c r="G23" s="11" t="s">
        <v>2045</v>
      </c>
      <c r="H23" s="171">
        <v>22</v>
      </c>
      <c r="I23" t="s">
        <v>695</v>
      </c>
      <c r="J23" t="s">
        <v>696</v>
      </c>
      <c r="K23" s="27"/>
      <c r="U23" s="27"/>
      <c r="V23" s="27"/>
      <c r="X23" s="191" t="s">
        <v>697</v>
      </c>
      <c r="Y23" t="s">
        <v>698</v>
      </c>
      <c r="Z23" t="s">
        <v>743</v>
      </c>
      <c r="AA23">
        <v>1002.01</v>
      </c>
      <c r="AB23" t="s">
        <v>749</v>
      </c>
      <c r="AC23" t="s">
        <v>750</v>
      </c>
      <c r="AE23" s="3"/>
      <c r="AF23" t="s">
        <v>751</v>
      </c>
      <c r="AG23" s="176" t="s">
        <v>752</v>
      </c>
    </row>
    <row r="24" spans="2:33" x14ac:dyDescent="0.3">
      <c r="B24" t="s">
        <v>754</v>
      </c>
      <c r="C24" s="168" t="s">
        <v>1758</v>
      </c>
      <c r="D24" s="45" t="s">
        <v>492</v>
      </c>
      <c r="E24" s="27" t="s">
        <v>492</v>
      </c>
      <c r="F24" t="s">
        <v>516</v>
      </c>
      <c r="G24" s="11" t="s">
        <v>2046</v>
      </c>
      <c r="H24" s="171">
        <v>23</v>
      </c>
      <c r="I24" t="s">
        <v>695</v>
      </c>
      <c r="J24" t="s">
        <v>696</v>
      </c>
      <c r="K24" s="27"/>
      <c r="U24" s="27"/>
      <c r="V24" s="27"/>
      <c r="X24" s="191" t="s">
        <v>753</v>
      </c>
      <c r="Y24" t="s">
        <v>754</v>
      </c>
      <c r="Z24" s="44" t="s">
        <v>699</v>
      </c>
      <c r="AA24" s="44" t="s">
        <v>700</v>
      </c>
      <c r="AB24" s="44" t="s">
        <v>701</v>
      </c>
      <c r="AC24" s="44" t="s">
        <v>702</v>
      </c>
      <c r="AD24" s="44" t="s">
        <v>703</v>
      </c>
      <c r="AE24" s="44" t="s">
        <v>704</v>
      </c>
      <c r="AF24" s="44" t="s">
        <v>705</v>
      </c>
      <c r="AG24" s="177" t="s">
        <v>706</v>
      </c>
    </row>
    <row r="25" spans="2:33" x14ac:dyDescent="0.3">
      <c r="B25" t="s">
        <v>754</v>
      </c>
      <c r="C25" s="168" t="s">
        <v>1758</v>
      </c>
      <c r="D25" s="45" t="s">
        <v>492</v>
      </c>
      <c r="E25" s="27" t="s">
        <v>492</v>
      </c>
      <c r="F25" t="s">
        <v>516</v>
      </c>
      <c r="G25" s="11" t="s">
        <v>2046</v>
      </c>
      <c r="H25" s="171">
        <v>24</v>
      </c>
      <c r="I25" t="s">
        <v>695</v>
      </c>
      <c r="J25" t="s">
        <v>696</v>
      </c>
      <c r="K25" s="27"/>
      <c r="U25" s="27"/>
      <c r="V25" s="27"/>
      <c r="X25" s="191" t="s">
        <v>753</v>
      </c>
      <c r="Y25" t="s">
        <v>754</v>
      </c>
      <c r="Z25" t="s">
        <v>755</v>
      </c>
      <c r="AA25" s="9" t="s">
        <v>756</v>
      </c>
      <c r="AB25" s="9" t="s">
        <v>757</v>
      </c>
      <c r="AC25" t="s">
        <v>709</v>
      </c>
      <c r="AG25" s="176"/>
    </row>
    <row r="26" spans="2:33" x14ac:dyDescent="0.3">
      <c r="B26" t="s">
        <v>754</v>
      </c>
      <c r="C26" s="168" t="s">
        <v>1758</v>
      </c>
      <c r="D26" s="45" t="s">
        <v>492</v>
      </c>
      <c r="E26" s="27" t="s">
        <v>492</v>
      </c>
      <c r="F26" t="s">
        <v>516</v>
      </c>
      <c r="G26" s="11" t="s">
        <v>2046</v>
      </c>
      <c r="H26" s="171">
        <v>25</v>
      </c>
      <c r="I26" t="s">
        <v>695</v>
      </c>
      <c r="J26" t="s">
        <v>696</v>
      </c>
      <c r="K26" s="27"/>
      <c r="U26" s="27"/>
      <c r="V26" s="27"/>
      <c r="X26" s="191" t="s">
        <v>753</v>
      </c>
      <c r="Y26" t="s">
        <v>754</v>
      </c>
      <c r="Z26" t="s">
        <v>758</v>
      </c>
      <c r="AA26" s="9" t="s">
        <v>756</v>
      </c>
      <c r="AB26" s="9" t="s">
        <v>757</v>
      </c>
      <c r="AC26" t="s">
        <v>711</v>
      </c>
      <c r="AG26" s="176"/>
    </row>
    <row r="27" spans="2:33" x14ac:dyDescent="0.3">
      <c r="B27" t="s">
        <v>754</v>
      </c>
      <c r="C27" s="168" t="s">
        <v>1758</v>
      </c>
      <c r="D27" s="45" t="s">
        <v>492</v>
      </c>
      <c r="E27" s="27" t="s">
        <v>492</v>
      </c>
      <c r="F27" t="s">
        <v>516</v>
      </c>
      <c r="G27" s="11" t="s">
        <v>2046</v>
      </c>
      <c r="H27" s="171">
        <v>26</v>
      </c>
      <c r="I27" t="s">
        <v>695</v>
      </c>
      <c r="J27" t="s">
        <v>696</v>
      </c>
      <c r="K27" s="27"/>
      <c r="U27" s="27"/>
      <c r="V27" s="27"/>
      <c r="X27" s="191" t="s">
        <v>753</v>
      </c>
      <c r="Y27" t="s">
        <v>754</v>
      </c>
      <c r="Z27" t="s">
        <v>759</v>
      </c>
      <c r="AA27" s="9" t="s">
        <v>756</v>
      </c>
      <c r="AB27" s="9" t="s">
        <v>757</v>
      </c>
      <c r="AC27" t="s">
        <v>713</v>
      </c>
      <c r="AG27" s="176"/>
    </row>
    <row r="28" spans="2:33" x14ac:dyDescent="0.3">
      <c r="B28" t="s">
        <v>754</v>
      </c>
      <c r="C28" s="168" t="s">
        <v>1758</v>
      </c>
      <c r="D28" s="45" t="s">
        <v>492</v>
      </c>
      <c r="E28" s="27" t="s">
        <v>492</v>
      </c>
      <c r="F28" t="s">
        <v>516</v>
      </c>
      <c r="G28" s="11" t="s">
        <v>2046</v>
      </c>
      <c r="H28" s="171">
        <v>27</v>
      </c>
      <c r="I28" t="s">
        <v>695</v>
      </c>
      <c r="J28" t="s">
        <v>696</v>
      </c>
      <c r="K28" s="27"/>
      <c r="U28" s="27"/>
      <c r="V28" s="27"/>
      <c r="X28" s="191" t="s">
        <v>753</v>
      </c>
      <c r="Y28" t="s">
        <v>754</v>
      </c>
      <c r="Z28" t="s">
        <v>760</v>
      </c>
      <c r="AA28" s="9" t="s">
        <v>756</v>
      </c>
      <c r="AB28" s="9" t="s">
        <v>757</v>
      </c>
      <c r="AC28" t="s">
        <v>715</v>
      </c>
      <c r="AG28" s="176"/>
    </row>
    <row r="29" spans="2:33" x14ac:dyDescent="0.3">
      <c r="B29" t="s">
        <v>754</v>
      </c>
      <c r="C29" s="168" t="s">
        <v>1758</v>
      </c>
      <c r="D29" s="45" t="s">
        <v>492</v>
      </c>
      <c r="E29" s="27" t="s">
        <v>492</v>
      </c>
      <c r="F29" t="s">
        <v>516</v>
      </c>
      <c r="G29" s="11" t="s">
        <v>2046</v>
      </c>
      <c r="H29" s="171">
        <v>28</v>
      </c>
      <c r="I29" t="s">
        <v>695</v>
      </c>
      <c r="J29" t="s">
        <v>696</v>
      </c>
      <c r="K29" s="27"/>
      <c r="U29" s="27"/>
      <c r="V29" s="27"/>
      <c r="X29" s="191" t="s">
        <v>753</v>
      </c>
      <c r="Y29" t="s">
        <v>754</v>
      </c>
      <c r="Z29" t="s">
        <v>761</v>
      </c>
      <c r="AA29" s="9" t="s">
        <v>756</v>
      </c>
      <c r="AB29" s="9" t="s">
        <v>757</v>
      </c>
      <c r="AC29" t="s">
        <v>717</v>
      </c>
      <c r="AG29" s="176"/>
    </row>
    <row r="30" spans="2:33" x14ac:dyDescent="0.3">
      <c r="B30" t="s">
        <v>754</v>
      </c>
      <c r="C30" s="168" t="s">
        <v>1758</v>
      </c>
      <c r="D30" s="45" t="s">
        <v>492</v>
      </c>
      <c r="E30" s="27" t="s">
        <v>492</v>
      </c>
      <c r="F30" t="s">
        <v>516</v>
      </c>
      <c r="G30" s="11" t="s">
        <v>2046</v>
      </c>
      <c r="H30" s="171">
        <v>29</v>
      </c>
      <c r="I30" t="s">
        <v>695</v>
      </c>
      <c r="J30" t="s">
        <v>696</v>
      </c>
      <c r="K30" s="27"/>
      <c r="U30" s="27"/>
      <c r="V30" s="27"/>
      <c r="X30" s="191" t="s">
        <v>753</v>
      </c>
      <c r="Y30" t="s">
        <v>754</v>
      </c>
      <c r="Z30" t="s">
        <v>762</v>
      </c>
      <c r="AA30" s="9" t="s">
        <v>756</v>
      </c>
      <c r="AB30" s="9" t="s">
        <v>757</v>
      </c>
      <c r="AC30" t="s">
        <v>719</v>
      </c>
      <c r="AG30" s="176"/>
    </row>
    <row r="31" spans="2:33" x14ac:dyDescent="0.3">
      <c r="B31" t="s">
        <v>754</v>
      </c>
      <c r="C31" s="168" t="s">
        <v>1758</v>
      </c>
      <c r="D31" s="45" t="s">
        <v>492</v>
      </c>
      <c r="E31" s="27" t="s">
        <v>492</v>
      </c>
      <c r="F31" t="s">
        <v>516</v>
      </c>
      <c r="G31" s="11" t="s">
        <v>2046</v>
      </c>
      <c r="H31" s="171">
        <v>30</v>
      </c>
      <c r="I31" t="s">
        <v>695</v>
      </c>
      <c r="J31" t="s">
        <v>696</v>
      </c>
      <c r="K31" s="27"/>
      <c r="U31" s="27"/>
      <c r="V31" s="27"/>
      <c r="X31" s="191" t="s">
        <v>753</v>
      </c>
      <c r="Y31" t="s">
        <v>754</v>
      </c>
      <c r="Z31" t="s">
        <v>763</v>
      </c>
      <c r="AA31" s="9" t="s">
        <v>756</v>
      </c>
      <c r="AB31" s="9" t="s">
        <v>757</v>
      </c>
      <c r="AC31" t="s">
        <v>721</v>
      </c>
      <c r="AG31" s="176"/>
    </row>
    <row r="32" spans="2:33" x14ac:dyDescent="0.3">
      <c r="B32" t="s">
        <v>754</v>
      </c>
      <c r="C32" s="168" t="s">
        <v>1758</v>
      </c>
      <c r="D32" s="45" t="s">
        <v>492</v>
      </c>
      <c r="E32" s="27" t="s">
        <v>492</v>
      </c>
      <c r="F32" t="s">
        <v>516</v>
      </c>
      <c r="G32" s="11" t="s">
        <v>2046</v>
      </c>
      <c r="H32" s="171">
        <v>31</v>
      </c>
      <c r="I32" t="s">
        <v>695</v>
      </c>
      <c r="J32" t="s">
        <v>696</v>
      </c>
      <c r="K32" s="27"/>
      <c r="U32" s="27"/>
      <c r="V32" s="27"/>
      <c r="X32" s="191" t="s">
        <v>753</v>
      </c>
      <c r="Y32" t="s">
        <v>754</v>
      </c>
      <c r="Z32" t="s">
        <v>764</v>
      </c>
      <c r="AA32" s="9" t="s">
        <v>756</v>
      </c>
      <c r="AB32" s="9" t="s">
        <v>757</v>
      </c>
      <c r="AC32" t="s">
        <v>719</v>
      </c>
      <c r="AG32" s="176"/>
    </row>
    <row r="33" spans="2:33" x14ac:dyDescent="0.3">
      <c r="B33" t="s">
        <v>754</v>
      </c>
      <c r="C33" s="168" t="s">
        <v>1758</v>
      </c>
      <c r="D33" s="45" t="s">
        <v>492</v>
      </c>
      <c r="E33" s="27" t="s">
        <v>492</v>
      </c>
      <c r="F33" t="s">
        <v>516</v>
      </c>
      <c r="G33" s="11" t="s">
        <v>2046</v>
      </c>
      <c r="H33" s="171">
        <v>32</v>
      </c>
      <c r="I33" t="s">
        <v>695</v>
      </c>
      <c r="J33" t="s">
        <v>696</v>
      </c>
      <c r="K33" s="27"/>
      <c r="U33" s="27"/>
      <c r="V33" s="27"/>
      <c r="X33" s="191" t="s">
        <v>753</v>
      </c>
      <c r="Y33" t="s">
        <v>754</v>
      </c>
      <c r="Z33" t="s">
        <v>765</v>
      </c>
      <c r="AA33" s="9" t="s">
        <v>756</v>
      </c>
      <c r="AB33" s="9" t="s">
        <v>757</v>
      </c>
      <c r="AC33" t="s">
        <v>724</v>
      </c>
      <c r="AG33" s="176"/>
    </row>
    <row r="34" spans="2:33" x14ac:dyDescent="0.3">
      <c r="B34" t="s">
        <v>754</v>
      </c>
      <c r="C34" s="168" t="s">
        <v>1758</v>
      </c>
      <c r="D34" s="45" t="s">
        <v>492</v>
      </c>
      <c r="E34" s="27" t="s">
        <v>492</v>
      </c>
      <c r="F34" t="s">
        <v>516</v>
      </c>
      <c r="G34" s="11" t="s">
        <v>2046</v>
      </c>
      <c r="H34" s="171">
        <v>33</v>
      </c>
      <c r="I34" t="s">
        <v>695</v>
      </c>
      <c r="J34" t="s">
        <v>696</v>
      </c>
      <c r="K34" s="27"/>
      <c r="U34" s="27"/>
      <c r="V34" s="27"/>
      <c r="X34" s="191" t="s">
        <v>753</v>
      </c>
      <c r="Y34" t="s">
        <v>754</v>
      </c>
      <c r="Z34" t="s">
        <v>766</v>
      </c>
      <c r="AA34" s="9" t="s">
        <v>756</v>
      </c>
      <c r="AB34" s="9" t="s">
        <v>757</v>
      </c>
      <c r="AC34" t="s">
        <v>726</v>
      </c>
      <c r="AG34" s="176"/>
    </row>
    <row r="35" spans="2:33" x14ac:dyDescent="0.3">
      <c r="B35" t="s">
        <v>754</v>
      </c>
      <c r="C35" s="168" t="s">
        <v>1758</v>
      </c>
      <c r="D35" s="45" t="s">
        <v>492</v>
      </c>
      <c r="E35" s="27" t="s">
        <v>492</v>
      </c>
      <c r="F35" t="s">
        <v>516</v>
      </c>
      <c r="G35" s="11" t="s">
        <v>2046</v>
      </c>
      <c r="H35" s="171">
        <v>34</v>
      </c>
      <c r="I35" t="s">
        <v>695</v>
      </c>
      <c r="J35" t="s">
        <v>696</v>
      </c>
      <c r="K35" s="27"/>
      <c r="U35" s="27"/>
      <c r="V35" s="27"/>
      <c r="X35" s="191" t="s">
        <v>753</v>
      </c>
      <c r="Y35" t="s">
        <v>754</v>
      </c>
      <c r="Z35" t="s">
        <v>767</v>
      </c>
      <c r="AA35" s="9" t="s">
        <v>756</v>
      </c>
      <c r="AB35" s="9" t="s">
        <v>757</v>
      </c>
      <c r="AC35" t="s">
        <v>728</v>
      </c>
      <c r="AG35" s="176"/>
    </row>
    <row r="36" spans="2:33" x14ac:dyDescent="0.3">
      <c r="B36" t="s">
        <v>754</v>
      </c>
      <c r="C36" s="168" t="s">
        <v>1758</v>
      </c>
      <c r="D36" s="45" t="s">
        <v>492</v>
      </c>
      <c r="E36" s="27" t="s">
        <v>492</v>
      </c>
      <c r="F36" t="s">
        <v>516</v>
      </c>
      <c r="G36" s="11" t="s">
        <v>2046</v>
      </c>
      <c r="H36" s="171">
        <v>35</v>
      </c>
      <c r="I36" t="s">
        <v>695</v>
      </c>
      <c r="J36" t="s">
        <v>696</v>
      </c>
      <c r="K36" s="27"/>
      <c r="U36" s="27"/>
      <c r="V36" s="27"/>
      <c r="X36" s="191" t="s">
        <v>753</v>
      </c>
      <c r="Y36" t="s">
        <v>754</v>
      </c>
      <c r="Z36" t="s">
        <v>768</v>
      </c>
      <c r="AA36" s="9" t="s">
        <v>756</v>
      </c>
      <c r="AB36" s="9" t="s">
        <v>757</v>
      </c>
      <c r="AC36" t="s">
        <v>730</v>
      </c>
      <c r="AG36" s="176"/>
    </row>
    <row r="37" spans="2:33" x14ac:dyDescent="0.3">
      <c r="B37" t="s">
        <v>754</v>
      </c>
      <c r="C37" s="168" t="s">
        <v>1758</v>
      </c>
      <c r="D37" s="45" t="s">
        <v>492</v>
      </c>
      <c r="E37" s="27" t="s">
        <v>492</v>
      </c>
      <c r="F37" t="s">
        <v>516</v>
      </c>
      <c r="G37" s="11" t="s">
        <v>2046</v>
      </c>
      <c r="H37" s="171">
        <v>36</v>
      </c>
      <c r="I37" t="s">
        <v>695</v>
      </c>
      <c r="J37" t="s">
        <v>696</v>
      </c>
      <c r="K37" s="27"/>
      <c r="U37" s="27"/>
      <c r="V37" s="27"/>
      <c r="X37" s="191" t="s">
        <v>753</v>
      </c>
      <c r="Y37" t="s">
        <v>754</v>
      </c>
      <c r="Z37" t="s">
        <v>769</v>
      </c>
      <c r="AA37" s="9" t="s">
        <v>756</v>
      </c>
      <c r="AB37" s="9" t="s">
        <v>757</v>
      </c>
      <c r="AC37" t="s">
        <v>732</v>
      </c>
      <c r="AG37" s="176"/>
    </row>
    <row r="38" spans="2:33" x14ac:dyDescent="0.3">
      <c r="B38" t="s">
        <v>754</v>
      </c>
      <c r="C38" s="168" t="s">
        <v>1758</v>
      </c>
      <c r="D38" s="45" t="s">
        <v>492</v>
      </c>
      <c r="E38" s="27" t="s">
        <v>492</v>
      </c>
      <c r="F38" t="s">
        <v>516</v>
      </c>
      <c r="G38" s="11" t="s">
        <v>2046</v>
      </c>
      <c r="H38" s="171">
        <v>37</v>
      </c>
      <c r="I38" t="s">
        <v>695</v>
      </c>
      <c r="J38" t="s">
        <v>696</v>
      </c>
      <c r="K38" s="27"/>
      <c r="U38" s="27"/>
      <c r="V38" s="27"/>
      <c r="X38" s="191" t="s">
        <v>753</v>
      </c>
      <c r="Y38" t="s">
        <v>754</v>
      </c>
      <c r="Z38" t="s">
        <v>770</v>
      </c>
      <c r="AA38" s="9" t="s">
        <v>756</v>
      </c>
      <c r="AB38" s="9" t="s">
        <v>757</v>
      </c>
      <c r="AC38" t="s">
        <v>734</v>
      </c>
      <c r="AG38" s="176"/>
    </row>
    <row r="39" spans="2:33" x14ac:dyDescent="0.3">
      <c r="B39" t="s">
        <v>754</v>
      </c>
      <c r="C39" s="168" t="s">
        <v>1758</v>
      </c>
      <c r="D39" s="45" t="s">
        <v>492</v>
      </c>
      <c r="E39" s="27" t="s">
        <v>492</v>
      </c>
      <c r="F39" t="s">
        <v>516</v>
      </c>
      <c r="G39" s="11" t="s">
        <v>2046</v>
      </c>
      <c r="H39" s="171">
        <v>38</v>
      </c>
      <c r="I39" t="s">
        <v>695</v>
      </c>
      <c r="J39" t="s">
        <v>696</v>
      </c>
      <c r="K39" s="27"/>
      <c r="U39" s="27"/>
      <c r="V39" s="27"/>
      <c r="X39" s="191" t="s">
        <v>753</v>
      </c>
      <c r="Y39" t="s">
        <v>754</v>
      </c>
      <c r="Z39" t="s">
        <v>771</v>
      </c>
      <c r="AA39" s="9" t="s">
        <v>756</v>
      </c>
      <c r="AB39" s="9" t="s">
        <v>757</v>
      </c>
      <c r="AC39" t="s">
        <v>736</v>
      </c>
      <c r="AG39" s="176"/>
    </row>
    <row r="40" spans="2:33" x14ac:dyDescent="0.3">
      <c r="B40" t="s">
        <v>754</v>
      </c>
      <c r="C40" s="168" t="s">
        <v>1758</v>
      </c>
      <c r="D40" s="45" t="s">
        <v>492</v>
      </c>
      <c r="E40" s="27" t="s">
        <v>492</v>
      </c>
      <c r="F40" t="s">
        <v>516</v>
      </c>
      <c r="G40" s="11" t="s">
        <v>2046</v>
      </c>
      <c r="H40" s="171">
        <v>39</v>
      </c>
      <c r="I40" t="s">
        <v>695</v>
      </c>
      <c r="J40" t="s">
        <v>696</v>
      </c>
      <c r="K40" s="27"/>
      <c r="U40" s="27"/>
      <c r="V40" s="27"/>
      <c r="X40" s="191" t="s">
        <v>753</v>
      </c>
      <c r="Y40" t="s">
        <v>754</v>
      </c>
      <c r="Z40" t="s">
        <v>772</v>
      </c>
      <c r="AA40" s="9" t="s">
        <v>756</v>
      </c>
      <c r="AB40" s="9" t="s">
        <v>757</v>
      </c>
      <c r="AC40" t="s">
        <v>738</v>
      </c>
      <c r="AG40" s="176"/>
    </row>
    <row r="41" spans="2:33" x14ac:dyDescent="0.3">
      <c r="B41" t="s">
        <v>754</v>
      </c>
      <c r="C41" s="168" t="s">
        <v>1758</v>
      </c>
      <c r="D41" s="45" t="s">
        <v>492</v>
      </c>
      <c r="E41" s="27" t="s">
        <v>492</v>
      </c>
      <c r="F41" t="s">
        <v>516</v>
      </c>
      <c r="G41" s="11" t="s">
        <v>2046</v>
      </c>
      <c r="H41" s="171">
        <v>40</v>
      </c>
      <c r="I41" t="s">
        <v>695</v>
      </c>
      <c r="J41" t="s">
        <v>696</v>
      </c>
      <c r="K41" s="27"/>
      <c r="U41" s="27"/>
      <c r="V41" s="27"/>
      <c r="X41" s="191" t="s">
        <v>753</v>
      </c>
      <c r="Y41" t="s">
        <v>754</v>
      </c>
      <c r="Z41" t="s">
        <v>773</v>
      </c>
      <c r="AA41" s="9" t="s">
        <v>756</v>
      </c>
      <c r="AB41" s="9" t="s">
        <v>757</v>
      </c>
      <c r="AC41" t="s">
        <v>740</v>
      </c>
      <c r="AG41" s="176"/>
    </row>
    <row r="42" spans="2:33" x14ac:dyDescent="0.3">
      <c r="B42" t="s">
        <v>754</v>
      </c>
      <c r="C42" s="168" t="s">
        <v>1758</v>
      </c>
      <c r="D42" s="45" t="s">
        <v>492</v>
      </c>
      <c r="E42" s="27" t="s">
        <v>492</v>
      </c>
      <c r="F42" t="s">
        <v>516</v>
      </c>
      <c r="G42" s="11" t="s">
        <v>2046</v>
      </c>
      <c r="H42" s="171">
        <v>41</v>
      </c>
      <c r="I42" t="s">
        <v>695</v>
      </c>
      <c r="J42" t="s">
        <v>696</v>
      </c>
      <c r="K42" s="27"/>
      <c r="U42" s="27"/>
      <c r="V42" s="27"/>
      <c r="X42" s="191" t="s">
        <v>753</v>
      </c>
      <c r="Y42" t="s">
        <v>754</v>
      </c>
      <c r="Z42" t="s">
        <v>774</v>
      </c>
      <c r="AA42" s="9" t="s">
        <v>756</v>
      </c>
      <c r="AB42" s="9" t="s">
        <v>757</v>
      </c>
      <c r="AC42" t="s">
        <v>742</v>
      </c>
      <c r="AG42" s="176"/>
    </row>
    <row r="43" spans="2:33" x14ac:dyDescent="0.3">
      <c r="B43" t="s">
        <v>754</v>
      </c>
      <c r="C43" s="168" t="s">
        <v>1758</v>
      </c>
      <c r="D43" s="45" t="s">
        <v>492</v>
      </c>
      <c r="E43" s="27" t="s">
        <v>492</v>
      </c>
      <c r="F43" t="s">
        <v>516</v>
      </c>
      <c r="G43" s="11" t="s">
        <v>2046</v>
      </c>
      <c r="H43" s="171">
        <v>42</v>
      </c>
      <c r="I43" t="s">
        <v>695</v>
      </c>
      <c r="J43" t="s">
        <v>696</v>
      </c>
      <c r="K43" s="27"/>
      <c r="U43" s="27"/>
      <c r="V43" s="27"/>
      <c r="X43" s="191" t="s">
        <v>753</v>
      </c>
      <c r="Y43" t="s">
        <v>754</v>
      </c>
      <c r="Z43" t="s">
        <v>775</v>
      </c>
      <c r="AA43">
        <v>1002.01</v>
      </c>
      <c r="AB43" t="s">
        <v>749</v>
      </c>
      <c r="AC43" t="s">
        <v>750</v>
      </c>
      <c r="AE43" s="3"/>
      <c r="AF43" t="s">
        <v>751</v>
      </c>
      <c r="AG43" s="176" t="s">
        <v>752</v>
      </c>
    </row>
    <row r="44" spans="2:33" s="176" customFormat="1" x14ac:dyDescent="0.3">
      <c r="B44" s="176" t="s">
        <v>754</v>
      </c>
      <c r="C44" s="168" t="s">
        <v>1758</v>
      </c>
      <c r="D44" s="45" t="s">
        <v>492</v>
      </c>
      <c r="E44" s="27" t="s">
        <v>492</v>
      </c>
      <c r="F44" t="s">
        <v>516</v>
      </c>
      <c r="G44" s="11" t="s">
        <v>2046</v>
      </c>
      <c r="H44" s="171">
        <v>43</v>
      </c>
      <c r="I44" t="s">
        <v>695</v>
      </c>
      <c r="J44" t="s">
        <v>696</v>
      </c>
      <c r="K44" s="27"/>
      <c r="U44" s="183"/>
      <c r="V44" s="183"/>
      <c r="X44" s="191" t="s">
        <v>753</v>
      </c>
      <c r="Y44" s="176" t="s">
        <v>754</v>
      </c>
      <c r="Z44" s="176" t="s">
        <v>775</v>
      </c>
      <c r="AA44" s="184">
        <v>2221.14</v>
      </c>
      <c r="AB44" s="176" t="s">
        <v>748</v>
      </c>
    </row>
    <row r="45" spans="2:33" x14ac:dyDescent="0.3">
      <c r="B45" t="s">
        <v>779</v>
      </c>
      <c r="C45" s="168" t="s">
        <v>1758</v>
      </c>
      <c r="D45" s="44" t="s">
        <v>504</v>
      </c>
      <c r="E45" s="44" t="s">
        <v>505</v>
      </c>
      <c r="F45" s="44" t="s">
        <v>506</v>
      </c>
      <c r="G45" s="11" t="s">
        <v>2045</v>
      </c>
      <c r="H45" s="171">
        <v>44</v>
      </c>
      <c r="I45" s="176" t="s">
        <v>776</v>
      </c>
      <c r="J45" s="176" t="s">
        <v>777</v>
      </c>
      <c r="K45" s="44"/>
      <c r="M45" s="44" t="s">
        <v>185</v>
      </c>
      <c r="N45" s="44" t="s">
        <v>115</v>
      </c>
      <c r="O45" s="44" t="s">
        <v>524</v>
      </c>
      <c r="P45" s="44" t="s">
        <v>508</v>
      </c>
      <c r="Q45" s="177" t="s">
        <v>509</v>
      </c>
      <c r="R45" s="44" t="s">
        <v>510</v>
      </c>
      <c r="S45" s="44" t="s">
        <v>511</v>
      </c>
      <c r="T45" s="44" t="s">
        <v>512</v>
      </c>
      <c r="U45" s="44" t="s">
        <v>513</v>
      </c>
      <c r="V45" s="44" t="s">
        <v>514</v>
      </c>
      <c r="W45" s="44" t="s">
        <v>515</v>
      </c>
      <c r="X45" s="191" t="s">
        <v>778</v>
      </c>
      <c r="Y45" t="s">
        <v>779</v>
      </c>
      <c r="Z45" s="44" t="s">
        <v>699</v>
      </c>
      <c r="AA45" s="44" t="s">
        <v>700</v>
      </c>
      <c r="AB45" s="44" t="s">
        <v>701</v>
      </c>
      <c r="AC45" s="44" t="s">
        <v>702</v>
      </c>
      <c r="AD45" s="44" t="s">
        <v>703</v>
      </c>
      <c r="AE45" s="44" t="s">
        <v>704</v>
      </c>
      <c r="AF45" s="44" t="s">
        <v>705</v>
      </c>
      <c r="AG45" s="177" t="s">
        <v>706</v>
      </c>
    </row>
    <row r="46" spans="2:33" x14ac:dyDescent="0.3">
      <c r="B46" t="s">
        <v>779</v>
      </c>
      <c r="C46" s="168" t="s">
        <v>1758</v>
      </c>
      <c r="D46" s="27" t="s">
        <v>475</v>
      </c>
      <c r="E46" s="27" t="s">
        <v>475</v>
      </c>
      <c r="F46" t="s">
        <v>575</v>
      </c>
      <c r="G46" s="11" t="s">
        <v>2045</v>
      </c>
      <c r="H46" s="171">
        <v>45</v>
      </c>
      <c r="I46" t="s">
        <v>776</v>
      </c>
      <c r="J46" t="s">
        <v>777</v>
      </c>
      <c r="K46" s="27"/>
      <c r="M46" s="27" t="s">
        <v>435</v>
      </c>
      <c r="N46" t="s">
        <v>163</v>
      </c>
      <c r="P46" s="19"/>
      <c r="Q46" s="178"/>
      <c r="R46" s="19"/>
      <c r="S46" s="19"/>
      <c r="T46" s="19"/>
      <c r="U46" s="19"/>
      <c r="V46" s="19"/>
      <c r="W46" s="19"/>
      <c r="X46" s="191" t="s">
        <v>778</v>
      </c>
      <c r="Y46" t="s">
        <v>779</v>
      </c>
      <c r="Z46" t="s">
        <v>707</v>
      </c>
      <c r="AA46">
        <v>2211.0100000000002</v>
      </c>
      <c r="AB46" t="s">
        <v>708</v>
      </c>
      <c r="AC46" t="s">
        <v>709</v>
      </c>
      <c r="AG46" s="176"/>
    </row>
    <row r="47" spans="2:33" x14ac:dyDescent="0.3">
      <c r="B47" t="s">
        <v>779</v>
      </c>
      <c r="C47" s="168" t="s">
        <v>1758</v>
      </c>
      <c r="D47" s="27" t="s">
        <v>475</v>
      </c>
      <c r="E47" s="27" t="s">
        <v>475</v>
      </c>
      <c r="F47" t="s">
        <v>575</v>
      </c>
      <c r="G47" s="11" t="s">
        <v>2045</v>
      </c>
      <c r="H47" s="171">
        <v>46</v>
      </c>
      <c r="I47" t="s">
        <v>776</v>
      </c>
      <c r="J47" t="s">
        <v>777</v>
      </c>
      <c r="K47" s="27"/>
      <c r="M47" s="27" t="s">
        <v>435</v>
      </c>
      <c r="N47" t="s">
        <v>167</v>
      </c>
      <c r="P47" s="19"/>
      <c r="Q47" s="178"/>
      <c r="R47" s="19"/>
      <c r="S47" s="19"/>
      <c r="T47" s="19"/>
      <c r="U47" s="19"/>
      <c r="V47" s="19"/>
      <c r="W47" s="19"/>
      <c r="X47" s="191" t="s">
        <v>778</v>
      </c>
      <c r="Y47" t="s">
        <v>779</v>
      </c>
      <c r="Z47" t="s">
        <v>710</v>
      </c>
      <c r="AA47">
        <v>2211.0100000000002</v>
      </c>
      <c r="AB47" t="s">
        <v>708</v>
      </c>
      <c r="AC47" t="s">
        <v>711</v>
      </c>
      <c r="AG47" s="176"/>
    </row>
    <row r="48" spans="2:33" x14ac:dyDescent="0.3">
      <c r="B48" t="s">
        <v>779</v>
      </c>
      <c r="C48" s="168" t="s">
        <v>1758</v>
      </c>
      <c r="D48" s="27" t="s">
        <v>475</v>
      </c>
      <c r="E48" s="27" t="s">
        <v>475</v>
      </c>
      <c r="F48" t="s">
        <v>575</v>
      </c>
      <c r="G48" s="11" t="s">
        <v>2045</v>
      </c>
      <c r="H48" s="171">
        <v>47</v>
      </c>
      <c r="I48" t="s">
        <v>776</v>
      </c>
      <c r="J48" t="s">
        <v>777</v>
      </c>
      <c r="K48" s="27"/>
      <c r="M48" s="27" t="s">
        <v>435</v>
      </c>
      <c r="N48" t="s">
        <v>144</v>
      </c>
      <c r="P48" s="19"/>
      <c r="Q48" s="178"/>
      <c r="R48" s="19"/>
      <c r="S48" s="19"/>
      <c r="T48" s="19"/>
      <c r="U48" s="19"/>
      <c r="V48" s="19"/>
      <c r="W48" s="19"/>
      <c r="X48" s="191" t="s">
        <v>778</v>
      </c>
      <c r="Y48" t="s">
        <v>779</v>
      </c>
      <c r="Z48" t="s">
        <v>712</v>
      </c>
      <c r="AA48">
        <v>2211.0100000000002</v>
      </c>
      <c r="AB48" t="s">
        <v>708</v>
      </c>
      <c r="AC48" t="s">
        <v>713</v>
      </c>
      <c r="AG48" s="176"/>
    </row>
    <row r="49" spans="2:33" x14ac:dyDescent="0.3">
      <c r="B49" t="s">
        <v>779</v>
      </c>
      <c r="C49" s="168" t="s">
        <v>1758</v>
      </c>
      <c r="D49" s="27" t="s">
        <v>475</v>
      </c>
      <c r="E49" s="27" t="s">
        <v>475</v>
      </c>
      <c r="F49" t="s">
        <v>575</v>
      </c>
      <c r="G49" s="11" t="s">
        <v>2045</v>
      </c>
      <c r="H49" s="171">
        <v>48</v>
      </c>
      <c r="I49" t="s">
        <v>776</v>
      </c>
      <c r="J49" t="s">
        <v>777</v>
      </c>
      <c r="K49" s="27"/>
      <c r="M49" s="27" t="s">
        <v>518</v>
      </c>
      <c r="N49" t="s">
        <v>129</v>
      </c>
      <c r="P49" s="19"/>
      <c r="Q49" s="178"/>
      <c r="R49" s="19"/>
      <c r="S49" s="19"/>
      <c r="T49" s="19"/>
      <c r="U49" s="19"/>
      <c r="V49" s="19"/>
      <c r="W49" s="19"/>
      <c r="X49" s="191" t="s">
        <v>778</v>
      </c>
      <c r="Y49" t="s">
        <v>779</v>
      </c>
      <c r="Z49" t="s">
        <v>714</v>
      </c>
      <c r="AA49">
        <v>2211.0100000000002</v>
      </c>
      <c r="AB49" t="s">
        <v>708</v>
      </c>
      <c r="AC49" t="s">
        <v>780</v>
      </c>
      <c r="AG49" s="176"/>
    </row>
    <row r="50" spans="2:33" x14ac:dyDescent="0.3">
      <c r="B50" t="s">
        <v>779</v>
      </c>
      <c r="C50" s="168" t="s">
        <v>1758</v>
      </c>
      <c r="D50" s="27" t="s">
        <v>475</v>
      </c>
      <c r="E50" s="27" t="s">
        <v>475</v>
      </c>
      <c r="F50" t="s">
        <v>575</v>
      </c>
      <c r="G50" s="11" t="s">
        <v>2045</v>
      </c>
      <c r="H50" s="171">
        <v>49</v>
      </c>
      <c r="I50" t="s">
        <v>776</v>
      </c>
      <c r="J50" t="s">
        <v>777</v>
      </c>
      <c r="K50" s="27"/>
      <c r="M50" s="27" t="s">
        <v>518</v>
      </c>
      <c r="N50" t="s">
        <v>133</v>
      </c>
      <c r="P50" s="19"/>
      <c r="Q50" s="178"/>
      <c r="R50" s="19"/>
      <c r="S50" s="19"/>
      <c r="T50" s="19"/>
      <c r="U50" s="19"/>
      <c r="V50" s="19"/>
      <c r="W50" s="19"/>
      <c r="X50" s="191" t="s">
        <v>778</v>
      </c>
      <c r="Y50" t="s">
        <v>779</v>
      </c>
      <c r="Z50" t="s">
        <v>716</v>
      </c>
      <c r="AA50">
        <v>2211.0100000000002</v>
      </c>
      <c r="AB50" t="s">
        <v>708</v>
      </c>
      <c r="AC50" t="s">
        <v>717</v>
      </c>
      <c r="AG50" s="176"/>
    </row>
    <row r="51" spans="2:33" x14ac:dyDescent="0.3">
      <c r="B51" t="s">
        <v>779</v>
      </c>
      <c r="C51" s="168" t="s">
        <v>1758</v>
      </c>
      <c r="D51" s="27" t="s">
        <v>475</v>
      </c>
      <c r="E51" s="27" t="s">
        <v>475</v>
      </c>
      <c r="F51" t="s">
        <v>575</v>
      </c>
      <c r="G51" s="11" t="s">
        <v>2045</v>
      </c>
      <c r="H51" s="171">
        <v>50</v>
      </c>
      <c r="I51" t="s">
        <v>776</v>
      </c>
      <c r="J51" t="s">
        <v>777</v>
      </c>
      <c r="K51" s="27"/>
      <c r="M51" s="27" t="s">
        <v>518</v>
      </c>
      <c r="N51" t="s">
        <v>137</v>
      </c>
      <c r="P51" s="19"/>
      <c r="Q51" s="178"/>
      <c r="R51" s="19"/>
      <c r="S51" s="19"/>
      <c r="T51" s="19"/>
      <c r="U51" s="19"/>
      <c r="V51" s="19"/>
      <c r="W51" s="19"/>
      <c r="X51" s="191" t="s">
        <v>778</v>
      </c>
      <c r="Y51" t="s">
        <v>779</v>
      </c>
      <c r="Z51" t="s">
        <v>718</v>
      </c>
      <c r="AA51">
        <v>2211.0100000000002</v>
      </c>
      <c r="AB51" t="s">
        <v>708</v>
      </c>
      <c r="AC51" t="s">
        <v>719</v>
      </c>
      <c r="AG51" s="176"/>
    </row>
    <row r="52" spans="2:33" x14ac:dyDescent="0.3">
      <c r="B52" t="s">
        <v>779</v>
      </c>
      <c r="C52" s="168" t="s">
        <v>1758</v>
      </c>
      <c r="D52" s="27" t="s">
        <v>475</v>
      </c>
      <c r="E52" s="27" t="s">
        <v>475</v>
      </c>
      <c r="F52" t="s">
        <v>575</v>
      </c>
      <c r="G52" s="11" t="s">
        <v>2045</v>
      </c>
      <c r="H52" s="171">
        <v>51</v>
      </c>
      <c r="I52" t="s">
        <v>776</v>
      </c>
      <c r="J52" t="s">
        <v>777</v>
      </c>
      <c r="K52" s="27"/>
      <c r="M52" s="27" t="s">
        <v>518</v>
      </c>
      <c r="N52" t="s">
        <v>165</v>
      </c>
      <c r="P52" s="19"/>
      <c r="Q52" s="178"/>
      <c r="R52" s="19"/>
      <c r="S52" s="19"/>
      <c r="T52" s="19"/>
      <c r="U52" s="19"/>
      <c r="V52" s="19"/>
      <c r="W52" s="19"/>
      <c r="X52" s="191" t="s">
        <v>778</v>
      </c>
      <c r="Y52" t="s">
        <v>779</v>
      </c>
      <c r="Z52" t="s">
        <v>720</v>
      </c>
      <c r="AA52">
        <v>2211.0100000000002</v>
      </c>
      <c r="AB52" t="s">
        <v>708</v>
      </c>
      <c r="AC52" t="s">
        <v>721</v>
      </c>
      <c r="AG52" s="176"/>
    </row>
    <row r="53" spans="2:33" x14ac:dyDescent="0.3">
      <c r="B53" t="s">
        <v>779</v>
      </c>
      <c r="C53" s="168" t="s">
        <v>1758</v>
      </c>
      <c r="D53" s="27" t="s">
        <v>475</v>
      </c>
      <c r="E53" s="27" t="s">
        <v>475</v>
      </c>
      <c r="F53" t="s">
        <v>575</v>
      </c>
      <c r="G53" s="11" t="s">
        <v>2045</v>
      </c>
      <c r="H53" s="171">
        <v>52</v>
      </c>
      <c r="I53" t="s">
        <v>776</v>
      </c>
      <c r="J53" t="s">
        <v>777</v>
      </c>
      <c r="K53" s="27"/>
      <c r="M53" s="27" t="s">
        <v>402</v>
      </c>
      <c r="N53" t="s">
        <v>519</v>
      </c>
      <c r="P53" s="19"/>
      <c r="Q53" s="178"/>
      <c r="R53" s="19"/>
      <c r="S53" s="19"/>
      <c r="T53" s="19"/>
      <c r="U53" s="19"/>
      <c r="V53" s="19"/>
      <c r="W53" s="19"/>
      <c r="X53" s="191" t="s">
        <v>778</v>
      </c>
      <c r="Y53" t="s">
        <v>779</v>
      </c>
      <c r="Z53" t="s">
        <v>722</v>
      </c>
      <c r="AA53">
        <v>2211.0100000000002</v>
      </c>
      <c r="AB53" t="s">
        <v>708</v>
      </c>
      <c r="AC53" t="s">
        <v>719</v>
      </c>
      <c r="AG53" s="176"/>
    </row>
    <row r="54" spans="2:33" x14ac:dyDescent="0.3">
      <c r="B54" t="s">
        <v>779</v>
      </c>
      <c r="C54" s="168" t="s">
        <v>1758</v>
      </c>
      <c r="D54" s="27" t="s">
        <v>475</v>
      </c>
      <c r="E54" s="27" t="s">
        <v>475</v>
      </c>
      <c r="F54" t="s">
        <v>575</v>
      </c>
      <c r="G54" s="11" t="s">
        <v>2045</v>
      </c>
      <c r="H54" s="171">
        <v>53</v>
      </c>
      <c r="I54" t="s">
        <v>776</v>
      </c>
      <c r="J54" t="s">
        <v>777</v>
      </c>
      <c r="K54" s="27"/>
      <c r="M54" s="27" t="s">
        <v>402</v>
      </c>
      <c r="N54" t="s">
        <v>129</v>
      </c>
      <c r="P54" s="19"/>
      <c r="Q54" s="178"/>
      <c r="R54" s="19"/>
      <c r="S54" s="19"/>
      <c r="T54" s="19"/>
      <c r="U54" s="19"/>
      <c r="V54" s="19"/>
      <c r="W54" s="19"/>
      <c r="X54" s="191" t="s">
        <v>778</v>
      </c>
      <c r="Y54" t="s">
        <v>779</v>
      </c>
      <c r="Z54" t="s">
        <v>723</v>
      </c>
      <c r="AA54">
        <v>2211.0100000000002</v>
      </c>
      <c r="AB54" t="s">
        <v>708</v>
      </c>
      <c r="AC54" t="s">
        <v>724</v>
      </c>
      <c r="AG54" s="176"/>
    </row>
    <row r="55" spans="2:33" x14ac:dyDescent="0.3">
      <c r="B55" t="s">
        <v>779</v>
      </c>
      <c r="C55" s="168" t="s">
        <v>1758</v>
      </c>
      <c r="D55" s="27" t="s">
        <v>475</v>
      </c>
      <c r="E55" s="27" t="s">
        <v>475</v>
      </c>
      <c r="F55" t="s">
        <v>575</v>
      </c>
      <c r="G55" s="11" t="s">
        <v>2045</v>
      </c>
      <c r="H55" s="171">
        <v>54</v>
      </c>
      <c r="I55" t="s">
        <v>776</v>
      </c>
      <c r="J55" t="s">
        <v>777</v>
      </c>
      <c r="K55" s="27"/>
      <c r="M55" s="27" t="s">
        <v>402</v>
      </c>
      <c r="N55" t="s">
        <v>149</v>
      </c>
      <c r="P55" s="19"/>
      <c r="Q55" s="178"/>
      <c r="R55" s="19"/>
      <c r="S55" s="19"/>
      <c r="T55" s="19"/>
      <c r="U55" s="19"/>
      <c r="V55" s="19"/>
      <c r="W55" s="19"/>
      <c r="X55" s="191" t="s">
        <v>778</v>
      </c>
      <c r="Y55" t="s">
        <v>779</v>
      </c>
      <c r="Z55" t="s">
        <v>725</v>
      </c>
      <c r="AA55">
        <v>2211.0100000000002</v>
      </c>
      <c r="AB55" t="s">
        <v>708</v>
      </c>
      <c r="AC55" t="s">
        <v>726</v>
      </c>
      <c r="AG55" s="176"/>
    </row>
    <row r="56" spans="2:33" x14ac:dyDescent="0.3">
      <c r="B56" t="s">
        <v>779</v>
      </c>
      <c r="C56" s="168" t="s">
        <v>1758</v>
      </c>
      <c r="D56" s="27" t="s">
        <v>475</v>
      </c>
      <c r="E56" s="27" t="s">
        <v>475</v>
      </c>
      <c r="F56" t="s">
        <v>575</v>
      </c>
      <c r="G56" s="11" t="s">
        <v>2045</v>
      </c>
      <c r="H56" s="171">
        <v>55</v>
      </c>
      <c r="I56" t="s">
        <v>776</v>
      </c>
      <c r="J56" t="s">
        <v>777</v>
      </c>
      <c r="K56" s="27"/>
      <c r="M56" s="27" t="s">
        <v>402</v>
      </c>
      <c r="N56" t="s">
        <v>137</v>
      </c>
      <c r="P56" s="19"/>
      <c r="Q56" s="178"/>
      <c r="R56" s="19"/>
      <c r="S56" s="19"/>
      <c r="T56" s="19"/>
      <c r="U56" s="19"/>
      <c r="V56" s="19"/>
      <c r="W56" s="19"/>
      <c r="X56" s="191" t="s">
        <v>778</v>
      </c>
      <c r="Y56" t="s">
        <v>779</v>
      </c>
      <c r="Z56" t="s">
        <v>727</v>
      </c>
      <c r="AA56">
        <v>2211.0100000000002</v>
      </c>
      <c r="AB56" t="s">
        <v>708</v>
      </c>
      <c r="AC56" t="s">
        <v>728</v>
      </c>
      <c r="AG56" s="176"/>
    </row>
    <row r="57" spans="2:33" x14ac:dyDescent="0.3">
      <c r="B57" t="s">
        <v>779</v>
      </c>
      <c r="C57" s="168" t="s">
        <v>1758</v>
      </c>
      <c r="D57" s="27" t="s">
        <v>475</v>
      </c>
      <c r="E57" s="27" t="s">
        <v>475</v>
      </c>
      <c r="F57" t="s">
        <v>575</v>
      </c>
      <c r="G57" s="11" t="s">
        <v>2045</v>
      </c>
      <c r="H57" s="171">
        <v>56</v>
      </c>
      <c r="I57" t="s">
        <v>776</v>
      </c>
      <c r="J57" t="s">
        <v>777</v>
      </c>
      <c r="K57" s="27"/>
      <c r="M57" s="27" t="s">
        <v>402</v>
      </c>
      <c r="N57" t="s">
        <v>154</v>
      </c>
      <c r="P57" s="19"/>
      <c r="Q57" s="178"/>
      <c r="R57" s="19"/>
      <c r="S57" s="19"/>
      <c r="T57" s="19"/>
      <c r="U57" s="19"/>
      <c r="V57" s="19"/>
      <c r="W57" s="19"/>
      <c r="X57" s="191" t="s">
        <v>778</v>
      </c>
      <c r="Y57" t="s">
        <v>779</v>
      </c>
      <c r="Z57" t="s">
        <v>729</v>
      </c>
      <c r="AA57">
        <v>2211.0100000000002</v>
      </c>
      <c r="AB57" t="s">
        <v>708</v>
      </c>
      <c r="AC57" t="s">
        <v>730</v>
      </c>
      <c r="AG57" s="176"/>
    </row>
    <row r="58" spans="2:33" x14ac:dyDescent="0.3">
      <c r="B58" t="s">
        <v>779</v>
      </c>
      <c r="C58" s="168" t="s">
        <v>1758</v>
      </c>
      <c r="D58" s="27" t="s">
        <v>475</v>
      </c>
      <c r="E58" s="27" t="s">
        <v>475</v>
      </c>
      <c r="F58" t="s">
        <v>575</v>
      </c>
      <c r="G58" s="11" t="s">
        <v>2045</v>
      </c>
      <c r="H58" s="171">
        <v>57</v>
      </c>
      <c r="I58" t="s">
        <v>776</v>
      </c>
      <c r="J58" t="s">
        <v>777</v>
      </c>
      <c r="K58" s="27"/>
      <c r="M58" s="27" t="s">
        <v>402</v>
      </c>
      <c r="N58" t="s">
        <v>156</v>
      </c>
      <c r="P58" s="19"/>
      <c r="Q58" s="178"/>
      <c r="R58" s="19"/>
      <c r="S58" s="19"/>
      <c r="T58" s="19"/>
      <c r="U58" s="19"/>
      <c r="V58" s="19"/>
      <c r="W58" s="19"/>
      <c r="X58" s="191" t="s">
        <v>778</v>
      </c>
      <c r="Y58" t="s">
        <v>779</v>
      </c>
      <c r="Z58" t="s">
        <v>731</v>
      </c>
      <c r="AA58">
        <v>2211.0100000000002</v>
      </c>
      <c r="AB58" t="s">
        <v>708</v>
      </c>
      <c r="AC58" t="s">
        <v>732</v>
      </c>
      <c r="AG58" s="176"/>
    </row>
    <row r="59" spans="2:33" x14ac:dyDescent="0.3">
      <c r="B59" t="s">
        <v>779</v>
      </c>
      <c r="C59" s="168" t="s">
        <v>1758</v>
      </c>
      <c r="D59" s="27" t="s">
        <v>475</v>
      </c>
      <c r="E59" s="27" t="s">
        <v>475</v>
      </c>
      <c r="F59" t="s">
        <v>575</v>
      </c>
      <c r="G59" s="11" t="s">
        <v>2045</v>
      </c>
      <c r="H59" s="171">
        <v>58</v>
      </c>
      <c r="I59" t="s">
        <v>776</v>
      </c>
      <c r="J59" t="s">
        <v>777</v>
      </c>
      <c r="K59" s="27"/>
      <c r="M59" s="27" t="s">
        <v>520</v>
      </c>
      <c r="N59" t="s">
        <v>177</v>
      </c>
      <c r="P59" s="19"/>
      <c r="Q59" s="178"/>
      <c r="R59" s="19"/>
      <c r="S59" s="19"/>
      <c r="T59" s="19"/>
      <c r="U59" s="19"/>
      <c r="V59" s="19"/>
      <c r="W59" s="19"/>
      <c r="X59" s="191" t="s">
        <v>778</v>
      </c>
      <c r="Y59" t="s">
        <v>779</v>
      </c>
      <c r="Z59" t="s">
        <v>733</v>
      </c>
      <c r="AA59">
        <v>2211.0100000000002</v>
      </c>
      <c r="AB59" t="s">
        <v>708</v>
      </c>
      <c r="AC59" t="s">
        <v>734</v>
      </c>
      <c r="AG59" s="176"/>
    </row>
    <row r="60" spans="2:33" x14ac:dyDescent="0.3">
      <c r="B60" t="s">
        <v>779</v>
      </c>
      <c r="C60" s="168" t="s">
        <v>1758</v>
      </c>
      <c r="D60" s="27" t="s">
        <v>475</v>
      </c>
      <c r="E60" s="27" t="s">
        <v>475</v>
      </c>
      <c r="F60" t="s">
        <v>575</v>
      </c>
      <c r="G60" s="11" t="s">
        <v>2045</v>
      </c>
      <c r="H60" s="171">
        <v>59</v>
      </c>
      <c r="I60" t="s">
        <v>776</v>
      </c>
      <c r="J60" t="s">
        <v>777</v>
      </c>
      <c r="K60" s="27"/>
      <c r="M60" s="27" t="s">
        <v>435</v>
      </c>
      <c r="N60" t="s">
        <v>163</v>
      </c>
      <c r="P60" s="19"/>
      <c r="Q60" s="178"/>
      <c r="R60" s="19"/>
      <c r="S60" s="19"/>
      <c r="T60" s="19"/>
      <c r="U60" s="19"/>
      <c r="V60" s="19"/>
      <c r="W60" s="19"/>
      <c r="X60" s="191" t="s">
        <v>778</v>
      </c>
      <c r="Y60" t="s">
        <v>779</v>
      </c>
      <c r="Z60" t="s">
        <v>735</v>
      </c>
      <c r="AA60">
        <v>2211.0100000000002</v>
      </c>
      <c r="AB60" t="s">
        <v>708</v>
      </c>
      <c r="AC60" t="s">
        <v>736</v>
      </c>
      <c r="AG60" s="176"/>
    </row>
    <row r="61" spans="2:33" x14ac:dyDescent="0.3">
      <c r="B61" t="s">
        <v>779</v>
      </c>
      <c r="C61" s="168" t="s">
        <v>1758</v>
      </c>
      <c r="D61" s="27" t="s">
        <v>475</v>
      </c>
      <c r="E61" s="27" t="s">
        <v>475</v>
      </c>
      <c r="F61" t="s">
        <v>575</v>
      </c>
      <c r="G61" s="11" t="s">
        <v>2045</v>
      </c>
      <c r="H61" s="171">
        <v>60</v>
      </c>
      <c r="I61" t="s">
        <v>776</v>
      </c>
      <c r="J61" t="s">
        <v>777</v>
      </c>
      <c r="K61" s="27"/>
      <c r="M61" s="27" t="s">
        <v>435</v>
      </c>
      <c r="N61" t="s">
        <v>120</v>
      </c>
      <c r="P61" s="19"/>
      <c r="Q61" s="178"/>
      <c r="R61" s="19"/>
      <c r="S61" s="19"/>
      <c r="T61" s="19"/>
      <c r="U61" s="19"/>
      <c r="V61" s="19"/>
      <c r="W61" s="19"/>
      <c r="X61" s="191" t="s">
        <v>778</v>
      </c>
      <c r="Y61" t="s">
        <v>779</v>
      </c>
      <c r="Z61" t="s">
        <v>737</v>
      </c>
      <c r="AA61">
        <v>2211.0100000000002</v>
      </c>
      <c r="AB61" t="s">
        <v>708</v>
      </c>
      <c r="AC61" t="s">
        <v>738</v>
      </c>
      <c r="AG61" s="176"/>
    </row>
    <row r="62" spans="2:33" x14ac:dyDescent="0.3">
      <c r="B62" t="s">
        <v>779</v>
      </c>
      <c r="C62" s="168" t="s">
        <v>1758</v>
      </c>
      <c r="D62" s="27" t="s">
        <v>475</v>
      </c>
      <c r="E62" s="27" t="s">
        <v>475</v>
      </c>
      <c r="F62" t="s">
        <v>575</v>
      </c>
      <c r="G62" s="11" t="s">
        <v>2045</v>
      </c>
      <c r="H62" s="171">
        <v>61</v>
      </c>
      <c r="I62" t="s">
        <v>776</v>
      </c>
      <c r="J62" t="s">
        <v>777</v>
      </c>
      <c r="K62" s="27"/>
      <c r="M62" s="27" t="s">
        <v>518</v>
      </c>
      <c r="N62" t="s">
        <v>129</v>
      </c>
      <c r="P62" s="19"/>
      <c r="Q62" s="178"/>
      <c r="R62" s="19"/>
      <c r="S62" s="19"/>
      <c r="T62" s="19"/>
      <c r="U62" s="19"/>
      <c r="V62" s="19"/>
      <c r="W62" s="19"/>
      <c r="X62" s="191" t="s">
        <v>778</v>
      </c>
      <c r="Y62" t="s">
        <v>779</v>
      </c>
      <c r="Z62" t="s">
        <v>739</v>
      </c>
      <c r="AA62">
        <v>2211.0100000000002</v>
      </c>
      <c r="AB62" t="s">
        <v>708</v>
      </c>
      <c r="AC62" t="s">
        <v>740</v>
      </c>
      <c r="AG62" s="176"/>
    </row>
    <row r="63" spans="2:33" x14ac:dyDescent="0.3">
      <c r="B63" t="s">
        <v>779</v>
      </c>
      <c r="C63" s="168" t="s">
        <v>1758</v>
      </c>
      <c r="D63" s="27" t="s">
        <v>475</v>
      </c>
      <c r="E63" s="27" t="s">
        <v>475</v>
      </c>
      <c r="F63" t="s">
        <v>575</v>
      </c>
      <c r="G63" s="11" t="s">
        <v>2045</v>
      </c>
      <c r="H63" s="171">
        <v>62</v>
      </c>
      <c r="I63" t="s">
        <v>776</v>
      </c>
      <c r="J63" t="s">
        <v>777</v>
      </c>
      <c r="K63" s="27"/>
      <c r="M63" s="27" t="s">
        <v>402</v>
      </c>
      <c r="N63" t="s">
        <v>149</v>
      </c>
      <c r="P63" s="19"/>
      <c r="Q63" s="178"/>
      <c r="R63" s="19"/>
      <c r="S63" s="19"/>
      <c r="T63" s="19"/>
      <c r="U63" s="19"/>
      <c r="V63" s="19"/>
      <c r="W63" s="19"/>
      <c r="X63" s="191" t="s">
        <v>778</v>
      </c>
      <c r="Y63" t="s">
        <v>779</v>
      </c>
      <c r="Z63" t="s">
        <v>741</v>
      </c>
      <c r="AA63">
        <v>2211.0100000000002</v>
      </c>
      <c r="AB63" t="s">
        <v>708</v>
      </c>
      <c r="AC63" t="s">
        <v>742</v>
      </c>
      <c r="AG63" s="176"/>
    </row>
    <row r="64" spans="2:33" x14ac:dyDescent="0.3">
      <c r="B64" t="s">
        <v>779</v>
      </c>
      <c r="C64" s="168" t="s">
        <v>1758</v>
      </c>
      <c r="D64" s="45" t="s">
        <v>475</v>
      </c>
      <c r="E64" s="27" t="s">
        <v>475</v>
      </c>
      <c r="F64" t="s">
        <v>575</v>
      </c>
      <c r="G64" s="11" t="s">
        <v>2045</v>
      </c>
      <c r="H64" s="171">
        <v>63</v>
      </c>
      <c r="I64" t="s">
        <v>776</v>
      </c>
      <c r="J64" t="s">
        <v>777</v>
      </c>
      <c r="K64" s="27"/>
      <c r="M64" s="27" t="s">
        <v>520</v>
      </c>
      <c r="N64" t="s">
        <v>179</v>
      </c>
      <c r="P64" s="19"/>
      <c r="Q64" s="178"/>
      <c r="R64" s="19"/>
      <c r="S64" s="19"/>
      <c r="T64" s="19"/>
      <c r="U64" s="19"/>
      <c r="V64" s="19"/>
      <c r="W64" s="19"/>
      <c r="X64" s="191" t="s">
        <v>778</v>
      </c>
      <c r="Y64" t="s">
        <v>779</v>
      </c>
      <c r="Z64" t="s">
        <v>743</v>
      </c>
      <c r="AA64" s="8" t="s">
        <v>744</v>
      </c>
      <c r="AB64" t="s">
        <v>745</v>
      </c>
      <c r="AE64" s="3"/>
      <c r="AG64" s="176"/>
    </row>
    <row r="65" spans="2:33" x14ac:dyDescent="0.3">
      <c r="B65" t="s">
        <v>779</v>
      </c>
      <c r="C65" s="168" t="s">
        <v>1758</v>
      </c>
      <c r="D65" s="45" t="s">
        <v>475</v>
      </c>
      <c r="E65" s="27" t="s">
        <v>475</v>
      </c>
      <c r="F65" t="s">
        <v>575</v>
      </c>
      <c r="G65" s="11" t="s">
        <v>2045</v>
      </c>
      <c r="H65" s="171">
        <v>64</v>
      </c>
      <c r="I65" t="s">
        <v>776</v>
      </c>
      <c r="J65" t="s">
        <v>777</v>
      </c>
      <c r="K65" s="27"/>
      <c r="M65" s="27" t="s">
        <v>402</v>
      </c>
      <c r="N65" t="s">
        <v>161</v>
      </c>
      <c r="P65" s="19"/>
      <c r="Q65" s="178"/>
      <c r="R65" s="19"/>
      <c r="S65" s="19"/>
      <c r="T65" s="19"/>
      <c r="U65" s="19"/>
      <c r="V65" s="19"/>
      <c r="W65" s="19"/>
      <c r="X65" s="191" t="s">
        <v>778</v>
      </c>
      <c r="Y65" t="s">
        <v>779</v>
      </c>
      <c r="Z65" t="s">
        <v>743</v>
      </c>
      <c r="AA65" s="8" t="s">
        <v>746</v>
      </c>
      <c r="AB65" t="s">
        <v>747</v>
      </c>
      <c r="AE65" s="3"/>
      <c r="AG65" s="176"/>
    </row>
    <row r="66" spans="2:33" x14ac:dyDescent="0.3">
      <c r="B66" t="s">
        <v>779</v>
      </c>
      <c r="C66" s="168" t="s">
        <v>1758</v>
      </c>
      <c r="D66" s="45" t="s">
        <v>475</v>
      </c>
      <c r="E66" s="27" t="s">
        <v>475</v>
      </c>
      <c r="F66" t="s">
        <v>575</v>
      </c>
      <c r="G66" s="11" t="s">
        <v>2045</v>
      </c>
      <c r="H66" s="171">
        <v>65</v>
      </c>
      <c r="I66" t="s">
        <v>776</v>
      </c>
      <c r="J66" t="s">
        <v>777</v>
      </c>
      <c r="K66" s="27"/>
      <c r="M66" s="27" t="s">
        <v>520</v>
      </c>
      <c r="N66" t="s">
        <v>169</v>
      </c>
      <c r="P66" s="19"/>
      <c r="Q66" s="178"/>
      <c r="R66" s="19"/>
      <c r="S66" s="19"/>
      <c r="T66" s="19"/>
      <c r="U66" s="19"/>
      <c r="V66" s="19"/>
      <c r="W66" s="19"/>
      <c r="X66" s="191" t="s">
        <v>778</v>
      </c>
      <c r="Y66" t="s">
        <v>779</v>
      </c>
      <c r="Z66" t="s">
        <v>743</v>
      </c>
      <c r="AA66">
        <v>2221.14</v>
      </c>
      <c r="AB66" t="s">
        <v>748</v>
      </c>
      <c r="AE66" s="3"/>
      <c r="AG66" s="176"/>
    </row>
    <row r="67" spans="2:33" x14ac:dyDescent="0.3">
      <c r="B67" t="s">
        <v>779</v>
      </c>
      <c r="C67" s="168" t="s">
        <v>1758</v>
      </c>
      <c r="D67" s="45" t="s">
        <v>475</v>
      </c>
      <c r="E67" s="27" t="s">
        <v>475</v>
      </c>
      <c r="F67" t="s">
        <v>575</v>
      </c>
      <c r="G67" s="11" t="s">
        <v>2045</v>
      </c>
      <c r="H67" s="171">
        <v>66</v>
      </c>
      <c r="I67" t="s">
        <v>776</v>
      </c>
      <c r="J67" t="s">
        <v>777</v>
      </c>
      <c r="K67" s="27"/>
      <c r="M67" s="27" t="s">
        <v>520</v>
      </c>
      <c r="N67" t="s">
        <v>172</v>
      </c>
      <c r="P67" s="19"/>
      <c r="Q67" s="178"/>
      <c r="R67" s="19"/>
      <c r="S67" s="19"/>
      <c r="T67" s="19"/>
      <c r="U67" s="19"/>
      <c r="V67" s="19"/>
      <c r="W67" s="19"/>
      <c r="X67" s="191" t="s">
        <v>778</v>
      </c>
      <c r="Y67" t="s">
        <v>779</v>
      </c>
      <c r="Z67" t="s">
        <v>743</v>
      </c>
      <c r="AA67">
        <v>1002.01</v>
      </c>
      <c r="AB67" t="s">
        <v>749</v>
      </c>
      <c r="AC67" t="s">
        <v>781</v>
      </c>
      <c r="AE67" s="3"/>
      <c r="AF67" t="s">
        <v>751</v>
      </c>
      <c r="AG67" s="176">
        <v>39800114</v>
      </c>
    </row>
    <row r="68" spans="2:33" x14ac:dyDescent="0.3">
      <c r="B68" t="s">
        <v>783</v>
      </c>
      <c r="C68" s="168" t="s">
        <v>1758</v>
      </c>
      <c r="D68" s="45" t="s">
        <v>475</v>
      </c>
      <c r="E68" s="27" t="s">
        <v>475</v>
      </c>
      <c r="F68" t="s">
        <v>591</v>
      </c>
      <c r="G68" s="11" t="s">
        <v>2045</v>
      </c>
      <c r="H68" s="171">
        <v>67</v>
      </c>
      <c r="I68" t="s">
        <v>776</v>
      </c>
      <c r="J68" t="s">
        <v>777</v>
      </c>
      <c r="K68" s="27"/>
      <c r="M68" s="27" t="s">
        <v>435</v>
      </c>
      <c r="N68" t="s">
        <v>183</v>
      </c>
      <c r="P68" s="19"/>
      <c r="Q68" s="178"/>
      <c r="R68" s="19"/>
      <c r="S68" s="19"/>
      <c r="T68" s="19"/>
      <c r="U68" s="19"/>
      <c r="V68" s="19"/>
      <c r="X68" s="191" t="s">
        <v>782</v>
      </c>
      <c r="Y68" t="s">
        <v>783</v>
      </c>
      <c r="Z68" s="44" t="s">
        <v>699</v>
      </c>
      <c r="AA68" s="44" t="s">
        <v>700</v>
      </c>
      <c r="AB68" s="44" t="s">
        <v>701</v>
      </c>
      <c r="AC68" s="44" t="s">
        <v>702</v>
      </c>
      <c r="AD68" s="44" t="s">
        <v>703</v>
      </c>
      <c r="AE68" s="44" t="s">
        <v>704</v>
      </c>
      <c r="AF68" s="44" t="s">
        <v>705</v>
      </c>
      <c r="AG68" s="177" t="s">
        <v>706</v>
      </c>
    </row>
    <row r="69" spans="2:33" x14ac:dyDescent="0.3">
      <c r="B69" t="s">
        <v>783</v>
      </c>
      <c r="C69" s="168" t="s">
        <v>1758</v>
      </c>
      <c r="D69" s="45" t="s">
        <v>475</v>
      </c>
      <c r="E69" s="27" t="s">
        <v>475</v>
      </c>
      <c r="F69" t="s">
        <v>591</v>
      </c>
      <c r="G69" s="11" t="s">
        <v>2045</v>
      </c>
      <c r="H69" s="171">
        <v>68</v>
      </c>
      <c r="I69" t="s">
        <v>776</v>
      </c>
      <c r="J69" t="s">
        <v>777</v>
      </c>
      <c r="K69" s="27"/>
      <c r="X69" s="191" t="s">
        <v>782</v>
      </c>
      <c r="Y69" t="s">
        <v>783</v>
      </c>
      <c r="Z69" t="s">
        <v>707</v>
      </c>
      <c r="AA69">
        <v>2211.0100000000002</v>
      </c>
      <c r="AB69" t="s">
        <v>708</v>
      </c>
      <c r="AC69" t="s">
        <v>709</v>
      </c>
      <c r="AG69" s="176"/>
    </row>
    <row r="70" spans="2:33" x14ac:dyDescent="0.3">
      <c r="B70" t="s">
        <v>783</v>
      </c>
      <c r="C70" s="168" t="s">
        <v>1758</v>
      </c>
      <c r="D70" s="45" t="s">
        <v>475</v>
      </c>
      <c r="E70" s="27" t="s">
        <v>475</v>
      </c>
      <c r="F70" t="s">
        <v>591</v>
      </c>
      <c r="G70" s="11" t="s">
        <v>2045</v>
      </c>
      <c r="H70" s="171">
        <v>69</v>
      </c>
      <c r="I70" t="s">
        <v>776</v>
      </c>
      <c r="J70" t="s">
        <v>777</v>
      </c>
      <c r="K70" s="27"/>
      <c r="X70" s="191" t="s">
        <v>782</v>
      </c>
      <c r="Y70" t="s">
        <v>783</v>
      </c>
      <c r="Z70" t="s">
        <v>710</v>
      </c>
      <c r="AA70">
        <v>2211.0100000000002</v>
      </c>
      <c r="AB70" t="s">
        <v>708</v>
      </c>
      <c r="AC70" t="s">
        <v>711</v>
      </c>
      <c r="AG70" s="176"/>
    </row>
    <row r="71" spans="2:33" x14ac:dyDescent="0.3">
      <c r="B71" t="s">
        <v>783</v>
      </c>
      <c r="C71" s="168" t="s">
        <v>1758</v>
      </c>
      <c r="D71" s="45" t="s">
        <v>475</v>
      </c>
      <c r="E71" s="27" t="s">
        <v>475</v>
      </c>
      <c r="F71" t="s">
        <v>591</v>
      </c>
      <c r="G71" s="11" t="s">
        <v>2045</v>
      </c>
      <c r="H71" s="171">
        <v>70</v>
      </c>
      <c r="I71" t="s">
        <v>776</v>
      </c>
      <c r="J71" t="s">
        <v>777</v>
      </c>
      <c r="K71" s="27"/>
      <c r="X71" s="191" t="s">
        <v>782</v>
      </c>
      <c r="Y71" t="s">
        <v>783</v>
      </c>
      <c r="Z71" t="s">
        <v>712</v>
      </c>
      <c r="AA71">
        <v>2211.0100000000002</v>
      </c>
      <c r="AB71" t="s">
        <v>708</v>
      </c>
      <c r="AC71" t="s">
        <v>713</v>
      </c>
      <c r="AG71" s="176"/>
    </row>
    <row r="72" spans="2:33" x14ac:dyDescent="0.3">
      <c r="B72" t="s">
        <v>783</v>
      </c>
      <c r="C72" s="168" t="s">
        <v>1758</v>
      </c>
      <c r="D72" s="45" t="s">
        <v>475</v>
      </c>
      <c r="E72" s="27" t="s">
        <v>475</v>
      </c>
      <c r="F72" t="s">
        <v>591</v>
      </c>
      <c r="G72" s="11" t="s">
        <v>2045</v>
      </c>
      <c r="H72" s="171">
        <v>71</v>
      </c>
      <c r="I72" t="s">
        <v>776</v>
      </c>
      <c r="J72" t="s">
        <v>777</v>
      </c>
      <c r="K72" s="27"/>
      <c r="X72" s="191" t="s">
        <v>782</v>
      </c>
      <c r="Y72" t="s">
        <v>783</v>
      </c>
      <c r="Z72" t="s">
        <v>714</v>
      </c>
      <c r="AA72">
        <v>2211.0100000000002</v>
      </c>
      <c r="AB72" t="s">
        <v>708</v>
      </c>
      <c r="AC72" t="s">
        <v>780</v>
      </c>
      <c r="AG72" s="176"/>
    </row>
    <row r="73" spans="2:33" x14ac:dyDescent="0.3">
      <c r="B73" t="s">
        <v>783</v>
      </c>
      <c r="C73" s="168" t="s">
        <v>1758</v>
      </c>
      <c r="D73" s="45" t="s">
        <v>475</v>
      </c>
      <c r="E73" s="27" t="s">
        <v>475</v>
      </c>
      <c r="F73" t="s">
        <v>591</v>
      </c>
      <c r="G73" s="11" t="s">
        <v>2045</v>
      </c>
      <c r="H73" s="171">
        <v>72</v>
      </c>
      <c r="I73" t="s">
        <v>776</v>
      </c>
      <c r="J73" t="s">
        <v>777</v>
      </c>
      <c r="K73" s="27"/>
      <c r="X73" s="191" t="s">
        <v>782</v>
      </c>
      <c r="Y73" t="s">
        <v>783</v>
      </c>
      <c r="Z73" t="s">
        <v>716</v>
      </c>
      <c r="AA73">
        <v>2211.0100000000002</v>
      </c>
      <c r="AB73" t="s">
        <v>708</v>
      </c>
      <c r="AC73" t="s">
        <v>717</v>
      </c>
      <c r="AG73" s="176"/>
    </row>
    <row r="74" spans="2:33" x14ac:dyDescent="0.3">
      <c r="B74" t="s">
        <v>783</v>
      </c>
      <c r="C74" s="168" t="s">
        <v>1758</v>
      </c>
      <c r="D74" s="45" t="s">
        <v>475</v>
      </c>
      <c r="E74" s="27" t="s">
        <v>475</v>
      </c>
      <c r="F74" t="s">
        <v>591</v>
      </c>
      <c r="G74" s="11" t="s">
        <v>2045</v>
      </c>
      <c r="H74" s="171">
        <v>73</v>
      </c>
      <c r="I74" t="s">
        <v>776</v>
      </c>
      <c r="J74" t="s">
        <v>777</v>
      </c>
      <c r="K74" s="27"/>
      <c r="X74" s="191" t="s">
        <v>782</v>
      </c>
      <c r="Y74" t="s">
        <v>783</v>
      </c>
      <c r="Z74" t="s">
        <v>718</v>
      </c>
      <c r="AA74">
        <v>2211.0100000000002</v>
      </c>
      <c r="AB74" t="s">
        <v>708</v>
      </c>
      <c r="AC74" t="s">
        <v>719</v>
      </c>
      <c r="AG74" s="176"/>
    </row>
    <row r="75" spans="2:33" x14ac:dyDescent="0.3">
      <c r="B75" t="s">
        <v>783</v>
      </c>
      <c r="C75" s="168" t="s">
        <v>1758</v>
      </c>
      <c r="D75" s="45" t="s">
        <v>475</v>
      </c>
      <c r="E75" s="27" t="s">
        <v>475</v>
      </c>
      <c r="F75" t="s">
        <v>591</v>
      </c>
      <c r="G75" s="11" t="s">
        <v>2045</v>
      </c>
      <c r="H75" s="171">
        <v>74</v>
      </c>
      <c r="I75" t="s">
        <v>776</v>
      </c>
      <c r="J75" t="s">
        <v>777</v>
      </c>
      <c r="K75" s="27"/>
      <c r="X75" s="191" t="s">
        <v>782</v>
      </c>
      <c r="Y75" t="s">
        <v>783</v>
      </c>
      <c r="Z75" t="s">
        <v>720</v>
      </c>
      <c r="AA75">
        <v>2211.0100000000002</v>
      </c>
      <c r="AB75" t="s">
        <v>708</v>
      </c>
      <c r="AC75" t="s">
        <v>721</v>
      </c>
      <c r="AG75" s="176"/>
    </row>
    <row r="76" spans="2:33" x14ac:dyDescent="0.3">
      <c r="B76" t="s">
        <v>783</v>
      </c>
      <c r="C76" s="168" t="s">
        <v>1758</v>
      </c>
      <c r="D76" s="45" t="s">
        <v>475</v>
      </c>
      <c r="E76" s="27" t="s">
        <v>475</v>
      </c>
      <c r="F76" t="s">
        <v>591</v>
      </c>
      <c r="G76" s="11" t="s">
        <v>2045</v>
      </c>
      <c r="H76" s="171">
        <v>75</v>
      </c>
      <c r="I76" t="s">
        <v>776</v>
      </c>
      <c r="J76" t="s">
        <v>777</v>
      </c>
      <c r="K76" s="27"/>
      <c r="X76" s="191" t="s">
        <v>782</v>
      </c>
      <c r="Y76" t="s">
        <v>783</v>
      </c>
      <c r="Z76" t="s">
        <v>722</v>
      </c>
      <c r="AA76">
        <v>2211.0100000000002</v>
      </c>
      <c r="AB76" t="s">
        <v>708</v>
      </c>
      <c r="AC76" t="s">
        <v>719</v>
      </c>
      <c r="AG76" s="176"/>
    </row>
    <row r="77" spans="2:33" x14ac:dyDescent="0.3">
      <c r="B77" t="s">
        <v>783</v>
      </c>
      <c r="C77" s="168" t="s">
        <v>1758</v>
      </c>
      <c r="D77" s="45" t="s">
        <v>475</v>
      </c>
      <c r="E77" s="27" t="s">
        <v>475</v>
      </c>
      <c r="F77" t="s">
        <v>591</v>
      </c>
      <c r="G77" s="11" t="s">
        <v>2045</v>
      </c>
      <c r="H77" s="171">
        <v>76</v>
      </c>
      <c r="I77" t="s">
        <v>776</v>
      </c>
      <c r="J77" t="s">
        <v>777</v>
      </c>
      <c r="K77" s="27"/>
      <c r="X77" s="191" t="s">
        <v>782</v>
      </c>
      <c r="Y77" t="s">
        <v>783</v>
      </c>
      <c r="Z77" t="s">
        <v>723</v>
      </c>
      <c r="AA77">
        <v>2211.0100000000002</v>
      </c>
      <c r="AB77" t="s">
        <v>708</v>
      </c>
      <c r="AC77" t="s">
        <v>724</v>
      </c>
      <c r="AG77" s="176"/>
    </row>
    <row r="78" spans="2:33" x14ac:dyDescent="0.3">
      <c r="B78" t="s">
        <v>783</v>
      </c>
      <c r="C78" s="168" t="s">
        <v>1758</v>
      </c>
      <c r="D78" s="45" t="s">
        <v>475</v>
      </c>
      <c r="E78" s="27" t="s">
        <v>475</v>
      </c>
      <c r="F78" t="s">
        <v>591</v>
      </c>
      <c r="G78" s="11" t="s">
        <v>2045</v>
      </c>
      <c r="H78" s="171">
        <v>77</v>
      </c>
      <c r="I78" t="s">
        <v>776</v>
      </c>
      <c r="J78" t="s">
        <v>777</v>
      </c>
      <c r="K78" s="27"/>
      <c r="X78" s="191" t="s">
        <v>782</v>
      </c>
      <c r="Y78" t="s">
        <v>783</v>
      </c>
      <c r="Z78" t="s">
        <v>725</v>
      </c>
      <c r="AA78">
        <v>2211.0100000000002</v>
      </c>
      <c r="AB78" t="s">
        <v>708</v>
      </c>
      <c r="AC78" t="s">
        <v>726</v>
      </c>
      <c r="AG78" s="176"/>
    </row>
    <row r="79" spans="2:33" x14ac:dyDescent="0.3">
      <c r="B79" t="s">
        <v>783</v>
      </c>
      <c r="C79" s="168" t="s">
        <v>1758</v>
      </c>
      <c r="D79" s="45" t="s">
        <v>475</v>
      </c>
      <c r="E79" s="27" t="s">
        <v>475</v>
      </c>
      <c r="F79" t="s">
        <v>591</v>
      </c>
      <c r="G79" s="11" t="s">
        <v>2045</v>
      </c>
      <c r="H79" s="171">
        <v>78</v>
      </c>
      <c r="I79" t="s">
        <v>776</v>
      </c>
      <c r="J79" t="s">
        <v>777</v>
      </c>
      <c r="K79" s="27"/>
      <c r="X79" s="191" t="s">
        <v>782</v>
      </c>
      <c r="Y79" t="s">
        <v>783</v>
      </c>
      <c r="Z79" t="s">
        <v>727</v>
      </c>
      <c r="AA79">
        <v>2211.0100000000002</v>
      </c>
      <c r="AB79" t="s">
        <v>708</v>
      </c>
      <c r="AC79" t="s">
        <v>728</v>
      </c>
      <c r="AG79" s="176"/>
    </row>
    <row r="80" spans="2:33" x14ac:dyDescent="0.3">
      <c r="B80" t="s">
        <v>783</v>
      </c>
      <c r="C80" s="168" t="s">
        <v>1758</v>
      </c>
      <c r="D80" s="45" t="s">
        <v>475</v>
      </c>
      <c r="E80" s="27" t="s">
        <v>475</v>
      </c>
      <c r="F80" t="s">
        <v>591</v>
      </c>
      <c r="G80" s="11" t="s">
        <v>2045</v>
      </c>
      <c r="H80" s="171">
        <v>79</v>
      </c>
      <c r="I80" t="s">
        <v>776</v>
      </c>
      <c r="J80" t="s">
        <v>777</v>
      </c>
      <c r="K80" s="27"/>
      <c r="X80" s="191" t="s">
        <v>782</v>
      </c>
      <c r="Y80" t="s">
        <v>783</v>
      </c>
      <c r="Z80" t="s">
        <v>729</v>
      </c>
      <c r="AA80">
        <v>2211.0100000000002</v>
      </c>
      <c r="AB80" t="s">
        <v>708</v>
      </c>
      <c r="AC80" t="s">
        <v>730</v>
      </c>
      <c r="AG80" s="176"/>
    </row>
    <row r="81" spans="2:33" x14ac:dyDescent="0.3">
      <c r="B81" t="s">
        <v>783</v>
      </c>
      <c r="C81" s="168" t="s">
        <v>1758</v>
      </c>
      <c r="D81" s="45" t="s">
        <v>475</v>
      </c>
      <c r="E81" s="27" t="s">
        <v>475</v>
      </c>
      <c r="F81" t="s">
        <v>591</v>
      </c>
      <c r="G81" s="11" t="s">
        <v>2045</v>
      </c>
      <c r="H81" s="171">
        <v>80</v>
      </c>
      <c r="I81" t="s">
        <v>776</v>
      </c>
      <c r="J81" t="s">
        <v>777</v>
      </c>
      <c r="K81" s="27"/>
      <c r="X81" s="191" t="s">
        <v>782</v>
      </c>
      <c r="Y81" t="s">
        <v>783</v>
      </c>
      <c r="Z81" t="s">
        <v>731</v>
      </c>
      <c r="AA81">
        <v>2211.0100000000002</v>
      </c>
      <c r="AB81" t="s">
        <v>708</v>
      </c>
      <c r="AC81" t="s">
        <v>732</v>
      </c>
      <c r="AG81" s="176"/>
    </row>
    <row r="82" spans="2:33" x14ac:dyDescent="0.3">
      <c r="B82" t="s">
        <v>783</v>
      </c>
      <c r="C82" s="168" t="s">
        <v>1758</v>
      </c>
      <c r="D82" s="45" t="s">
        <v>475</v>
      </c>
      <c r="E82" s="27" t="s">
        <v>475</v>
      </c>
      <c r="F82" t="s">
        <v>591</v>
      </c>
      <c r="G82" s="11" t="s">
        <v>2045</v>
      </c>
      <c r="H82" s="171">
        <v>81</v>
      </c>
      <c r="I82" t="s">
        <v>776</v>
      </c>
      <c r="J82" t="s">
        <v>777</v>
      </c>
      <c r="K82" s="27"/>
      <c r="X82" s="191" t="s">
        <v>782</v>
      </c>
      <c r="Y82" t="s">
        <v>783</v>
      </c>
      <c r="Z82" t="s">
        <v>733</v>
      </c>
      <c r="AA82">
        <v>2211.0100000000002</v>
      </c>
      <c r="AB82" t="s">
        <v>708</v>
      </c>
      <c r="AC82" t="s">
        <v>734</v>
      </c>
      <c r="AG82" s="176"/>
    </row>
    <row r="83" spans="2:33" x14ac:dyDescent="0.3">
      <c r="B83" t="s">
        <v>783</v>
      </c>
      <c r="C83" s="168" t="s">
        <v>1758</v>
      </c>
      <c r="D83" s="45" t="s">
        <v>475</v>
      </c>
      <c r="E83" s="27" t="s">
        <v>475</v>
      </c>
      <c r="F83" t="s">
        <v>591</v>
      </c>
      <c r="G83" s="11" t="s">
        <v>2045</v>
      </c>
      <c r="H83" s="171">
        <v>82</v>
      </c>
      <c r="I83" t="s">
        <v>776</v>
      </c>
      <c r="J83" t="s">
        <v>777</v>
      </c>
      <c r="K83" s="27"/>
      <c r="X83" s="191" t="s">
        <v>782</v>
      </c>
      <c r="Y83" t="s">
        <v>783</v>
      </c>
      <c r="Z83" t="s">
        <v>735</v>
      </c>
      <c r="AA83">
        <v>2211.0100000000002</v>
      </c>
      <c r="AB83" t="s">
        <v>708</v>
      </c>
      <c r="AC83" t="s">
        <v>736</v>
      </c>
      <c r="AG83" s="176"/>
    </row>
    <row r="84" spans="2:33" x14ac:dyDescent="0.3">
      <c r="B84" t="s">
        <v>783</v>
      </c>
      <c r="C84" s="168" t="s">
        <v>1758</v>
      </c>
      <c r="D84" s="45" t="s">
        <v>475</v>
      </c>
      <c r="E84" s="27" t="s">
        <v>475</v>
      </c>
      <c r="F84" t="s">
        <v>591</v>
      </c>
      <c r="G84" s="11" t="s">
        <v>2045</v>
      </c>
      <c r="H84" s="171">
        <v>83</v>
      </c>
      <c r="I84" t="s">
        <v>776</v>
      </c>
      <c r="J84" t="s">
        <v>777</v>
      </c>
      <c r="K84" s="27"/>
      <c r="X84" s="191" t="s">
        <v>782</v>
      </c>
      <c r="Y84" t="s">
        <v>783</v>
      </c>
      <c r="Z84" t="s">
        <v>737</v>
      </c>
      <c r="AA84">
        <v>2211.0100000000002</v>
      </c>
      <c r="AB84" t="s">
        <v>708</v>
      </c>
      <c r="AC84" t="s">
        <v>738</v>
      </c>
      <c r="AG84" s="176"/>
    </row>
    <row r="85" spans="2:33" x14ac:dyDescent="0.3">
      <c r="B85" t="s">
        <v>783</v>
      </c>
      <c r="C85" s="168" t="s">
        <v>1758</v>
      </c>
      <c r="D85" s="45" t="s">
        <v>475</v>
      </c>
      <c r="E85" s="27" t="s">
        <v>475</v>
      </c>
      <c r="F85" t="s">
        <v>591</v>
      </c>
      <c r="G85" s="11" t="s">
        <v>2045</v>
      </c>
      <c r="H85" s="171">
        <v>84</v>
      </c>
      <c r="I85" t="s">
        <v>776</v>
      </c>
      <c r="J85" t="s">
        <v>777</v>
      </c>
      <c r="K85" s="27"/>
      <c r="X85" s="191" t="s">
        <v>782</v>
      </c>
      <c r="Y85" t="s">
        <v>783</v>
      </c>
      <c r="Z85" t="s">
        <v>739</v>
      </c>
      <c r="AA85">
        <v>2211.0100000000002</v>
      </c>
      <c r="AB85" t="s">
        <v>708</v>
      </c>
      <c r="AC85" t="s">
        <v>740</v>
      </c>
      <c r="AG85" s="176"/>
    </row>
    <row r="86" spans="2:33" x14ac:dyDescent="0.3">
      <c r="B86" t="s">
        <v>783</v>
      </c>
      <c r="C86" s="168" t="s">
        <v>1758</v>
      </c>
      <c r="D86" s="45" t="s">
        <v>475</v>
      </c>
      <c r="E86" s="27" t="s">
        <v>475</v>
      </c>
      <c r="F86" t="s">
        <v>591</v>
      </c>
      <c r="G86" s="11" t="s">
        <v>2045</v>
      </c>
      <c r="H86" s="171">
        <v>85</v>
      </c>
      <c r="I86" t="s">
        <v>776</v>
      </c>
      <c r="J86" t="s">
        <v>777</v>
      </c>
      <c r="K86" s="27"/>
      <c r="X86" s="191" t="s">
        <v>782</v>
      </c>
      <c r="Y86" t="s">
        <v>783</v>
      </c>
      <c r="Z86" t="s">
        <v>741</v>
      </c>
      <c r="AA86">
        <v>2211.0100000000002</v>
      </c>
      <c r="AB86" t="s">
        <v>708</v>
      </c>
      <c r="AC86" t="s">
        <v>742</v>
      </c>
      <c r="AG86" s="176"/>
    </row>
    <row r="87" spans="2:33" x14ac:dyDescent="0.3">
      <c r="B87" t="s">
        <v>783</v>
      </c>
      <c r="C87" s="168" t="s">
        <v>1758</v>
      </c>
      <c r="D87" s="45" t="s">
        <v>475</v>
      </c>
      <c r="E87" s="27" t="s">
        <v>475</v>
      </c>
      <c r="F87" t="s">
        <v>591</v>
      </c>
      <c r="G87" s="11" t="s">
        <v>2045</v>
      </c>
      <c r="H87" s="171">
        <v>86</v>
      </c>
      <c r="I87" t="s">
        <v>776</v>
      </c>
      <c r="J87" t="s">
        <v>777</v>
      </c>
      <c r="K87" s="27"/>
      <c r="X87" s="191" t="s">
        <v>782</v>
      </c>
      <c r="Y87" t="s">
        <v>783</v>
      </c>
      <c r="Z87" t="s">
        <v>743</v>
      </c>
      <c r="AA87" s="8" t="s">
        <v>744</v>
      </c>
      <c r="AB87" t="s">
        <v>745</v>
      </c>
      <c r="AE87" s="3"/>
      <c r="AG87" s="176"/>
    </row>
    <row r="88" spans="2:33" x14ac:dyDescent="0.3">
      <c r="B88" t="s">
        <v>783</v>
      </c>
      <c r="C88" s="168" t="s">
        <v>1758</v>
      </c>
      <c r="D88" s="45" t="s">
        <v>475</v>
      </c>
      <c r="E88" s="27" t="s">
        <v>475</v>
      </c>
      <c r="F88" t="s">
        <v>591</v>
      </c>
      <c r="G88" s="11" t="s">
        <v>2045</v>
      </c>
      <c r="H88" s="171">
        <v>87</v>
      </c>
      <c r="I88" t="s">
        <v>776</v>
      </c>
      <c r="J88" t="s">
        <v>777</v>
      </c>
      <c r="K88" s="27"/>
      <c r="X88" s="191" t="s">
        <v>782</v>
      </c>
      <c r="Y88" t="s">
        <v>783</v>
      </c>
      <c r="Z88" t="s">
        <v>743</v>
      </c>
      <c r="AA88" s="8" t="s">
        <v>746</v>
      </c>
      <c r="AB88" t="s">
        <v>747</v>
      </c>
      <c r="AE88" s="3"/>
      <c r="AG88" s="176"/>
    </row>
    <row r="89" spans="2:33" x14ac:dyDescent="0.3">
      <c r="B89" t="s">
        <v>783</v>
      </c>
      <c r="C89" s="168" t="s">
        <v>1758</v>
      </c>
      <c r="D89" s="45" t="s">
        <v>475</v>
      </c>
      <c r="E89" s="27" t="s">
        <v>475</v>
      </c>
      <c r="F89" t="s">
        <v>591</v>
      </c>
      <c r="G89" s="11" t="s">
        <v>2045</v>
      </c>
      <c r="H89" s="171">
        <v>88</v>
      </c>
      <c r="I89" t="s">
        <v>776</v>
      </c>
      <c r="J89" t="s">
        <v>777</v>
      </c>
      <c r="K89" s="27"/>
      <c r="X89" s="191" t="s">
        <v>782</v>
      </c>
      <c r="Y89" t="s">
        <v>783</v>
      </c>
      <c r="Z89" t="s">
        <v>743</v>
      </c>
      <c r="AA89">
        <v>2221.14</v>
      </c>
      <c r="AB89" t="s">
        <v>748</v>
      </c>
      <c r="AE89" s="3"/>
      <c r="AG89" s="176"/>
    </row>
    <row r="90" spans="2:33" x14ac:dyDescent="0.3">
      <c r="B90" t="s">
        <v>783</v>
      </c>
      <c r="C90" s="168" t="s">
        <v>1758</v>
      </c>
      <c r="D90" s="45" t="s">
        <v>475</v>
      </c>
      <c r="E90" s="27" t="s">
        <v>475</v>
      </c>
      <c r="F90" t="s">
        <v>591</v>
      </c>
      <c r="G90" s="11" t="s">
        <v>2045</v>
      </c>
      <c r="H90" s="171">
        <v>89</v>
      </c>
      <c r="I90" t="s">
        <v>776</v>
      </c>
      <c r="J90" t="s">
        <v>777</v>
      </c>
      <c r="K90" s="27"/>
      <c r="X90" s="191" t="s">
        <v>782</v>
      </c>
      <c r="Y90" t="s">
        <v>783</v>
      </c>
      <c r="Z90" t="s">
        <v>743</v>
      </c>
      <c r="AA90" s="8" t="s">
        <v>784</v>
      </c>
      <c r="AB90" t="s">
        <v>785</v>
      </c>
      <c r="AC90" t="s">
        <v>786</v>
      </c>
      <c r="AE90" s="3"/>
      <c r="AF90" t="s">
        <v>751</v>
      </c>
      <c r="AG90" s="176" t="s">
        <v>787</v>
      </c>
    </row>
    <row r="91" spans="2:33" x14ac:dyDescent="0.3">
      <c r="B91" s="168" t="s">
        <v>2036</v>
      </c>
      <c r="C91" s="168" t="s">
        <v>1758</v>
      </c>
      <c r="D91" s="45" t="s">
        <v>475</v>
      </c>
      <c r="E91" s="27" t="s">
        <v>475</v>
      </c>
      <c r="F91" t="s">
        <v>575</v>
      </c>
      <c r="G91" s="11" t="s">
        <v>2046</v>
      </c>
      <c r="H91" s="171">
        <v>90</v>
      </c>
      <c r="I91" t="s">
        <v>776</v>
      </c>
      <c r="J91" t="s">
        <v>777</v>
      </c>
      <c r="K91" s="27"/>
      <c r="X91" s="191" t="s">
        <v>788</v>
      </c>
      <c r="Y91" s="168" t="s">
        <v>2036</v>
      </c>
      <c r="Z91" s="44" t="s">
        <v>699</v>
      </c>
      <c r="AA91" s="44" t="s">
        <v>700</v>
      </c>
      <c r="AB91" s="44" t="s">
        <v>701</v>
      </c>
      <c r="AC91" s="44" t="s">
        <v>702</v>
      </c>
      <c r="AD91" s="44" t="s">
        <v>703</v>
      </c>
      <c r="AE91" s="44" t="s">
        <v>704</v>
      </c>
      <c r="AF91" s="44" t="s">
        <v>705</v>
      </c>
      <c r="AG91" s="177" t="s">
        <v>706</v>
      </c>
    </row>
    <row r="92" spans="2:33" x14ac:dyDescent="0.3">
      <c r="B92" t="s">
        <v>789</v>
      </c>
      <c r="C92" s="168" t="s">
        <v>1758</v>
      </c>
      <c r="D92" s="45" t="s">
        <v>475</v>
      </c>
      <c r="E92" s="27" t="s">
        <v>475</v>
      </c>
      <c r="F92" t="s">
        <v>575</v>
      </c>
      <c r="G92" s="11" t="s">
        <v>2046</v>
      </c>
      <c r="H92" s="171">
        <v>91</v>
      </c>
      <c r="I92" t="s">
        <v>776</v>
      </c>
      <c r="J92" t="s">
        <v>777</v>
      </c>
      <c r="K92" s="27"/>
      <c r="X92" s="191" t="s">
        <v>788</v>
      </c>
      <c r="Y92" t="s">
        <v>789</v>
      </c>
      <c r="Z92" t="s">
        <v>755</v>
      </c>
      <c r="AA92" s="9" t="s">
        <v>756</v>
      </c>
      <c r="AB92" s="9" t="s">
        <v>757</v>
      </c>
      <c r="AC92" t="s">
        <v>709</v>
      </c>
      <c r="AG92" s="176"/>
    </row>
    <row r="93" spans="2:33" x14ac:dyDescent="0.3">
      <c r="B93" t="s">
        <v>789</v>
      </c>
      <c r="C93" s="168" t="s">
        <v>1758</v>
      </c>
      <c r="D93" s="45" t="s">
        <v>475</v>
      </c>
      <c r="E93" s="27" t="s">
        <v>475</v>
      </c>
      <c r="F93" t="s">
        <v>575</v>
      </c>
      <c r="G93" s="11" t="s">
        <v>2046</v>
      </c>
      <c r="H93" s="171">
        <v>92</v>
      </c>
      <c r="I93" t="s">
        <v>776</v>
      </c>
      <c r="J93" t="s">
        <v>777</v>
      </c>
      <c r="K93" s="27"/>
      <c r="X93" s="191" t="s">
        <v>788</v>
      </c>
      <c r="Y93" t="s">
        <v>789</v>
      </c>
      <c r="Z93" t="s">
        <v>758</v>
      </c>
      <c r="AA93" s="9" t="s">
        <v>756</v>
      </c>
      <c r="AB93" s="9" t="s">
        <v>757</v>
      </c>
      <c r="AC93" t="s">
        <v>711</v>
      </c>
      <c r="AG93" s="176"/>
    </row>
    <row r="94" spans="2:33" x14ac:dyDescent="0.3">
      <c r="B94" t="s">
        <v>789</v>
      </c>
      <c r="C94" s="168" t="s">
        <v>1758</v>
      </c>
      <c r="D94" s="45" t="s">
        <v>475</v>
      </c>
      <c r="E94" s="27" t="s">
        <v>475</v>
      </c>
      <c r="F94" t="s">
        <v>575</v>
      </c>
      <c r="G94" s="11" t="s">
        <v>2046</v>
      </c>
      <c r="H94" s="171">
        <v>93</v>
      </c>
      <c r="I94" t="s">
        <v>776</v>
      </c>
      <c r="J94" t="s">
        <v>777</v>
      </c>
      <c r="K94" s="27"/>
      <c r="X94" s="191" t="s">
        <v>788</v>
      </c>
      <c r="Y94" t="s">
        <v>789</v>
      </c>
      <c r="Z94" t="s">
        <v>759</v>
      </c>
      <c r="AA94" s="9" t="s">
        <v>756</v>
      </c>
      <c r="AB94" s="9" t="s">
        <v>757</v>
      </c>
      <c r="AC94" t="s">
        <v>713</v>
      </c>
      <c r="AG94" s="176"/>
    </row>
    <row r="95" spans="2:33" x14ac:dyDescent="0.3">
      <c r="B95" t="s">
        <v>789</v>
      </c>
      <c r="C95" s="168" t="s">
        <v>1758</v>
      </c>
      <c r="D95" s="45" t="s">
        <v>475</v>
      </c>
      <c r="E95" s="27" t="s">
        <v>475</v>
      </c>
      <c r="F95" t="s">
        <v>575</v>
      </c>
      <c r="G95" s="11" t="s">
        <v>2046</v>
      </c>
      <c r="H95" s="171">
        <v>94</v>
      </c>
      <c r="I95" t="s">
        <v>776</v>
      </c>
      <c r="J95" t="s">
        <v>777</v>
      </c>
      <c r="K95" s="27"/>
      <c r="X95" s="191" t="s">
        <v>788</v>
      </c>
      <c r="Y95" t="s">
        <v>789</v>
      </c>
      <c r="Z95" t="s">
        <v>760</v>
      </c>
      <c r="AA95" s="9" t="s">
        <v>756</v>
      </c>
      <c r="AB95" s="9" t="s">
        <v>757</v>
      </c>
      <c r="AC95" t="s">
        <v>780</v>
      </c>
      <c r="AG95" s="176"/>
    </row>
    <row r="96" spans="2:33" x14ac:dyDescent="0.3">
      <c r="B96" t="s">
        <v>789</v>
      </c>
      <c r="C96" s="168" t="s">
        <v>1758</v>
      </c>
      <c r="D96" s="45" t="s">
        <v>475</v>
      </c>
      <c r="E96" s="27" t="s">
        <v>475</v>
      </c>
      <c r="F96" t="s">
        <v>575</v>
      </c>
      <c r="G96" s="11" t="s">
        <v>2046</v>
      </c>
      <c r="H96" s="171">
        <v>95</v>
      </c>
      <c r="I96" t="s">
        <v>776</v>
      </c>
      <c r="J96" t="s">
        <v>777</v>
      </c>
      <c r="K96" s="27"/>
      <c r="X96" s="191" t="s">
        <v>788</v>
      </c>
      <c r="Y96" t="s">
        <v>789</v>
      </c>
      <c r="Z96" t="s">
        <v>761</v>
      </c>
      <c r="AA96" s="9" t="s">
        <v>756</v>
      </c>
      <c r="AB96" s="9" t="s">
        <v>757</v>
      </c>
      <c r="AC96" t="s">
        <v>717</v>
      </c>
      <c r="AG96" s="176"/>
    </row>
    <row r="97" spans="2:33" x14ac:dyDescent="0.3">
      <c r="B97" t="s">
        <v>789</v>
      </c>
      <c r="C97" s="168" t="s">
        <v>1758</v>
      </c>
      <c r="D97" s="45" t="s">
        <v>475</v>
      </c>
      <c r="E97" s="27" t="s">
        <v>475</v>
      </c>
      <c r="F97" t="s">
        <v>575</v>
      </c>
      <c r="G97" s="11" t="s">
        <v>2046</v>
      </c>
      <c r="H97" s="171">
        <v>96</v>
      </c>
      <c r="I97" t="s">
        <v>776</v>
      </c>
      <c r="J97" t="s">
        <v>777</v>
      </c>
      <c r="K97" s="27"/>
      <c r="X97" s="191" t="s">
        <v>788</v>
      </c>
      <c r="Y97" t="s">
        <v>789</v>
      </c>
      <c r="Z97" t="s">
        <v>762</v>
      </c>
      <c r="AA97" s="9" t="s">
        <v>756</v>
      </c>
      <c r="AB97" s="9" t="s">
        <v>757</v>
      </c>
      <c r="AC97" t="s">
        <v>719</v>
      </c>
      <c r="AG97" s="176"/>
    </row>
    <row r="98" spans="2:33" x14ac:dyDescent="0.3">
      <c r="B98" t="s">
        <v>789</v>
      </c>
      <c r="C98" s="168" t="s">
        <v>1758</v>
      </c>
      <c r="D98" s="45" t="s">
        <v>475</v>
      </c>
      <c r="E98" s="27" t="s">
        <v>475</v>
      </c>
      <c r="F98" t="s">
        <v>575</v>
      </c>
      <c r="G98" s="11" t="s">
        <v>2046</v>
      </c>
      <c r="H98" s="171">
        <v>97</v>
      </c>
      <c r="I98" t="s">
        <v>776</v>
      </c>
      <c r="J98" t="s">
        <v>777</v>
      </c>
      <c r="K98" s="27"/>
      <c r="X98" s="191" t="s">
        <v>788</v>
      </c>
      <c r="Y98" t="s">
        <v>789</v>
      </c>
      <c r="Z98" t="s">
        <v>763</v>
      </c>
      <c r="AA98" s="9" t="s">
        <v>756</v>
      </c>
      <c r="AB98" s="9" t="s">
        <v>757</v>
      </c>
      <c r="AC98" t="s">
        <v>721</v>
      </c>
      <c r="AG98" s="176"/>
    </row>
    <row r="99" spans="2:33" x14ac:dyDescent="0.3">
      <c r="B99" t="s">
        <v>789</v>
      </c>
      <c r="C99" s="168" t="s">
        <v>1758</v>
      </c>
      <c r="D99" s="45" t="s">
        <v>475</v>
      </c>
      <c r="E99" s="27" t="s">
        <v>475</v>
      </c>
      <c r="F99" t="s">
        <v>575</v>
      </c>
      <c r="G99" s="11" t="s">
        <v>2046</v>
      </c>
      <c r="H99" s="171">
        <v>98</v>
      </c>
      <c r="I99" t="s">
        <v>776</v>
      </c>
      <c r="J99" t="s">
        <v>777</v>
      </c>
      <c r="K99" s="27"/>
      <c r="X99" s="191" t="s">
        <v>788</v>
      </c>
      <c r="Y99" t="s">
        <v>789</v>
      </c>
      <c r="Z99" t="s">
        <v>764</v>
      </c>
      <c r="AA99" s="9" t="s">
        <v>756</v>
      </c>
      <c r="AB99" s="9" t="s">
        <v>757</v>
      </c>
      <c r="AC99" t="s">
        <v>719</v>
      </c>
      <c r="AG99" s="176"/>
    </row>
    <row r="100" spans="2:33" x14ac:dyDescent="0.3">
      <c r="B100" t="s">
        <v>789</v>
      </c>
      <c r="C100" s="168" t="s">
        <v>1758</v>
      </c>
      <c r="D100" s="45" t="s">
        <v>475</v>
      </c>
      <c r="E100" s="27" t="s">
        <v>475</v>
      </c>
      <c r="F100" t="s">
        <v>575</v>
      </c>
      <c r="G100" s="11" t="s">
        <v>2046</v>
      </c>
      <c r="H100" s="171">
        <v>99</v>
      </c>
      <c r="I100" t="s">
        <v>776</v>
      </c>
      <c r="J100" t="s">
        <v>777</v>
      </c>
      <c r="K100" s="27"/>
      <c r="X100" s="191" t="s">
        <v>788</v>
      </c>
      <c r="Y100" t="s">
        <v>789</v>
      </c>
      <c r="Z100" t="s">
        <v>765</v>
      </c>
      <c r="AA100" s="9" t="s">
        <v>756</v>
      </c>
      <c r="AB100" s="9" t="s">
        <v>757</v>
      </c>
      <c r="AC100" t="s">
        <v>724</v>
      </c>
      <c r="AG100" s="176"/>
    </row>
    <row r="101" spans="2:33" x14ac:dyDescent="0.3">
      <c r="B101" t="s">
        <v>789</v>
      </c>
      <c r="C101" s="168" t="s">
        <v>1758</v>
      </c>
      <c r="D101" s="45" t="s">
        <v>475</v>
      </c>
      <c r="E101" s="27" t="s">
        <v>475</v>
      </c>
      <c r="F101" t="s">
        <v>575</v>
      </c>
      <c r="G101" s="11" t="s">
        <v>2046</v>
      </c>
      <c r="H101" s="171">
        <v>100</v>
      </c>
      <c r="I101" t="s">
        <v>776</v>
      </c>
      <c r="J101" t="s">
        <v>777</v>
      </c>
      <c r="K101" s="27"/>
      <c r="X101" s="191" t="s">
        <v>788</v>
      </c>
      <c r="Y101" t="s">
        <v>789</v>
      </c>
      <c r="Z101" t="s">
        <v>766</v>
      </c>
      <c r="AA101" s="9" t="s">
        <v>756</v>
      </c>
      <c r="AB101" s="9" t="s">
        <v>757</v>
      </c>
      <c r="AC101" t="s">
        <v>726</v>
      </c>
      <c r="AG101" s="176"/>
    </row>
    <row r="102" spans="2:33" x14ac:dyDescent="0.3">
      <c r="B102" t="s">
        <v>789</v>
      </c>
      <c r="C102" s="168" t="s">
        <v>1758</v>
      </c>
      <c r="D102" s="45" t="s">
        <v>475</v>
      </c>
      <c r="E102" s="27" t="s">
        <v>475</v>
      </c>
      <c r="F102" t="s">
        <v>575</v>
      </c>
      <c r="G102" s="11" t="s">
        <v>2046</v>
      </c>
      <c r="H102" s="171">
        <v>101</v>
      </c>
      <c r="I102" t="s">
        <v>776</v>
      </c>
      <c r="J102" t="s">
        <v>777</v>
      </c>
      <c r="K102" s="27"/>
      <c r="X102" s="191" t="s">
        <v>788</v>
      </c>
      <c r="Y102" t="s">
        <v>789</v>
      </c>
      <c r="Z102" t="s">
        <v>767</v>
      </c>
      <c r="AA102" s="9" t="s">
        <v>756</v>
      </c>
      <c r="AB102" s="9" t="s">
        <v>757</v>
      </c>
      <c r="AC102" t="s">
        <v>728</v>
      </c>
      <c r="AG102" s="176"/>
    </row>
    <row r="103" spans="2:33" x14ac:dyDescent="0.3">
      <c r="B103" t="s">
        <v>789</v>
      </c>
      <c r="C103" s="168" t="s">
        <v>1758</v>
      </c>
      <c r="D103" s="45" t="s">
        <v>475</v>
      </c>
      <c r="E103" s="27" t="s">
        <v>475</v>
      </c>
      <c r="F103" t="s">
        <v>575</v>
      </c>
      <c r="G103" s="11" t="s">
        <v>2046</v>
      </c>
      <c r="H103" s="171">
        <v>102</v>
      </c>
      <c r="I103" t="s">
        <v>776</v>
      </c>
      <c r="J103" t="s">
        <v>777</v>
      </c>
      <c r="K103" s="27"/>
      <c r="X103" s="191" t="s">
        <v>788</v>
      </c>
      <c r="Y103" t="s">
        <v>789</v>
      </c>
      <c r="Z103" t="s">
        <v>768</v>
      </c>
      <c r="AA103" s="9" t="s">
        <v>756</v>
      </c>
      <c r="AB103" s="9" t="s">
        <v>757</v>
      </c>
      <c r="AC103" t="s">
        <v>730</v>
      </c>
      <c r="AG103" s="176"/>
    </row>
    <row r="104" spans="2:33" x14ac:dyDescent="0.3">
      <c r="B104" t="s">
        <v>789</v>
      </c>
      <c r="C104" s="168" t="s">
        <v>1758</v>
      </c>
      <c r="D104" s="45" t="s">
        <v>475</v>
      </c>
      <c r="E104" s="27" t="s">
        <v>475</v>
      </c>
      <c r="F104" t="s">
        <v>575</v>
      </c>
      <c r="G104" s="11" t="s">
        <v>2046</v>
      </c>
      <c r="H104" s="171">
        <v>103</v>
      </c>
      <c r="I104" t="s">
        <v>776</v>
      </c>
      <c r="J104" t="s">
        <v>777</v>
      </c>
      <c r="K104" s="27"/>
      <c r="X104" s="191" t="s">
        <v>788</v>
      </c>
      <c r="Y104" t="s">
        <v>789</v>
      </c>
      <c r="Z104" t="s">
        <v>769</v>
      </c>
      <c r="AA104" s="9" t="s">
        <v>756</v>
      </c>
      <c r="AB104" s="9" t="s">
        <v>757</v>
      </c>
      <c r="AC104" t="s">
        <v>732</v>
      </c>
      <c r="AG104" s="176"/>
    </row>
    <row r="105" spans="2:33" x14ac:dyDescent="0.3">
      <c r="B105" t="s">
        <v>789</v>
      </c>
      <c r="C105" s="168" t="s">
        <v>1758</v>
      </c>
      <c r="D105" s="45" t="s">
        <v>475</v>
      </c>
      <c r="E105" s="27" t="s">
        <v>475</v>
      </c>
      <c r="F105" t="s">
        <v>575</v>
      </c>
      <c r="G105" s="11" t="s">
        <v>2046</v>
      </c>
      <c r="H105" s="171">
        <v>104</v>
      </c>
      <c r="I105" t="s">
        <v>776</v>
      </c>
      <c r="J105" t="s">
        <v>777</v>
      </c>
      <c r="K105" s="27"/>
      <c r="X105" s="191" t="s">
        <v>788</v>
      </c>
      <c r="Y105" t="s">
        <v>789</v>
      </c>
      <c r="Z105" t="s">
        <v>770</v>
      </c>
      <c r="AA105" s="9" t="s">
        <v>756</v>
      </c>
      <c r="AB105" s="9" t="s">
        <v>757</v>
      </c>
      <c r="AC105" t="s">
        <v>734</v>
      </c>
      <c r="AG105" s="176"/>
    </row>
    <row r="106" spans="2:33" x14ac:dyDescent="0.3">
      <c r="B106" t="s">
        <v>789</v>
      </c>
      <c r="C106" s="168" t="s">
        <v>1758</v>
      </c>
      <c r="D106" s="45" t="s">
        <v>475</v>
      </c>
      <c r="E106" s="27" t="s">
        <v>475</v>
      </c>
      <c r="F106" t="s">
        <v>575</v>
      </c>
      <c r="G106" s="11" t="s">
        <v>2046</v>
      </c>
      <c r="H106" s="171">
        <v>105</v>
      </c>
      <c r="I106" t="s">
        <v>776</v>
      </c>
      <c r="J106" t="s">
        <v>777</v>
      </c>
      <c r="K106" s="27"/>
      <c r="X106" s="191" t="s">
        <v>788</v>
      </c>
      <c r="Y106" t="s">
        <v>789</v>
      </c>
      <c r="Z106" t="s">
        <v>771</v>
      </c>
      <c r="AA106" s="9" t="s">
        <v>756</v>
      </c>
      <c r="AB106" s="9" t="s">
        <v>757</v>
      </c>
      <c r="AC106" t="s">
        <v>736</v>
      </c>
      <c r="AG106" s="176"/>
    </row>
    <row r="107" spans="2:33" x14ac:dyDescent="0.3">
      <c r="B107" t="s">
        <v>789</v>
      </c>
      <c r="C107" s="168" t="s">
        <v>1758</v>
      </c>
      <c r="D107" s="45" t="s">
        <v>475</v>
      </c>
      <c r="E107" s="27" t="s">
        <v>475</v>
      </c>
      <c r="F107" t="s">
        <v>575</v>
      </c>
      <c r="G107" s="11" t="s">
        <v>2046</v>
      </c>
      <c r="H107" s="171">
        <v>106</v>
      </c>
      <c r="I107" t="s">
        <v>776</v>
      </c>
      <c r="J107" t="s">
        <v>777</v>
      </c>
      <c r="K107" s="27"/>
      <c r="X107" s="191" t="s">
        <v>788</v>
      </c>
      <c r="Y107" t="s">
        <v>789</v>
      </c>
      <c r="Z107" t="s">
        <v>772</v>
      </c>
      <c r="AA107" s="9" t="s">
        <v>756</v>
      </c>
      <c r="AB107" s="9" t="s">
        <v>757</v>
      </c>
      <c r="AC107" t="s">
        <v>738</v>
      </c>
      <c r="AG107" s="176"/>
    </row>
    <row r="108" spans="2:33" x14ac:dyDescent="0.3">
      <c r="B108" t="s">
        <v>789</v>
      </c>
      <c r="C108" s="168" t="s">
        <v>1758</v>
      </c>
      <c r="D108" s="45" t="s">
        <v>475</v>
      </c>
      <c r="E108" s="27" t="s">
        <v>475</v>
      </c>
      <c r="F108" t="s">
        <v>575</v>
      </c>
      <c r="G108" s="11" t="s">
        <v>2046</v>
      </c>
      <c r="H108" s="171">
        <v>107</v>
      </c>
      <c r="I108" t="s">
        <v>776</v>
      </c>
      <c r="J108" t="s">
        <v>777</v>
      </c>
      <c r="K108" s="27"/>
      <c r="X108" s="191" t="s">
        <v>788</v>
      </c>
      <c r="Y108" t="s">
        <v>789</v>
      </c>
      <c r="Z108" t="s">
        <v>773</v>
      </c>
      <c r="AA108" s="9" t="s">
        <v>756</v>
      </c>
      <c r="AB108" s="9" t="s">
        <v>757</v>
      </c>
      <c r="AC108" t="s">
        <v>740</v>
      </c>
      <c r="AG108" s="176"/>
    </row>
    <row r="109" spans="2:33" x14ac:dyDescent="0.3">
      <c r="B109" t="s">
        <v>789</v>
      </c>
      <c r="C109" s="168" t="s">
        <v>1758</v>
      </c>
      <c r="D109" s="45" t="s">
        <v>475</v>
      </c>
      <c r="E109" s="27" t="s">
        <v>475</v>
      </c>
      <c r="F109" t="s">
        <v>575</v>
      </c>
      <c r="G109" s="11" t="s">
        <v>2046</v>
      </c>
      <c r="H109" s="171">
        <v>108</v>
      </c>
      <c r="I109" t="s">
        <v>776</v>
      </c>
      <c r="J109" t="s">
        <v>777</v>
      </c>
      <c r="K109" s="27"/>
      <c r="X109" s="191" t="s">
        <v>788</v>
      </c>
      <c r="Y109" t="s">
        <v>789</v>
      </c>
      <c r="Z109" t="s">
        <v>774</v>
      </c>
      <c r="AA109" s="9" t="s">
        <v>756</v>
      </c>
      <c r="AB109" s="9" t="s">
        <v>757</v>
      </c>
      <c r="AC109" t="s">
        <v>742</v>
      </c>
      <c r="AG109" s="176"/>
    </row>
    <row r="110" spans="2:33" x14ac:dyDescent="0.3">
      <c r="B110" t="s">
        <v>789</v>
      </c>
      <c r="C110" s="168" t="s">
        <v>1758</v>
      </c>
      <c r="D110" s="45" t="s">
        <v>475</v>
      </c>
      <c r="E110" s="27" t="s">
        <v>475</v>
      </c>
      <c r="F110" t="s">
        <v>575</v>
      </c>
      <c r="G110" s="11" t="s">
        <v>2046</v>
      </c>
      <c r="H110" s="171">
        <v>109</v>
      </c>
      <c r="I110" t="s">
        <v>776</v>
      </c>
      <c r="J110" t="s">
        <v>777</v>
      </c>
      <c r="K110" s="27"/>
      <c r="X110" s="191" t="s">
        <v>788</v>
      </c>
      <c r="Y110" t="s">
        <v>789</v>
      </c>
      <c r="Z110" t="s">
        <v>775</v>
      </c>
      <c r="AA110">
        <v>1002.01</v>
      </c>
      <c r="AB110" t="s">
        <v>749</v>
      </c>
      <c r="AC110" t="s">
        <v>781</v>
      </c>
      <c r="AE110" s="3"/>
      <c r="AF110" t="s">
        <v>751</v>
      </c>
      <c r="AG110" s="176" t="s">
        <v>752</v>
      </c>
    </row>
    <row r="111" spans="2:33" x14ac:dyDescent="0.3">
      <c r="B111" t="s">
        <v>789</v>
      </c>
      <c r="C111" s="168" t="s">
        <v>1758</v>
      </c>
      <c r="D111" s="45" t="s">
        <v>475</v>
      </c>
      <c r="E111" s="27" t="s">
        <v>475</v>
      </c>
      <c r="F111" t="s">
        <v>575</v>
      </c>
      <c r="G111" s="11" t="s">
        <v>2046</v>
      </c>
      <c r="H111" s="171">
        <v>110</v>
      </c>
      <c r="I111" t="s">
        <v>776</v>
      </c>
      <c r="J111" t="s">
        <v>777</v>
      </c>
      <c r="K111" s="27"/>
      <c r="X111" s="191" t="s">
        <v>788</v>
      </c>
      <c r="Y111" t="s">
        <v>789</v>
      </c>
      <c r="Z111" t="s">
        <v>775</v>
      </c>
      <c r="AA111" s="8">
        <v>2221.14</v>
      </c>
      <c r="AB111" t="s">
        <v>748</v>
      </c>
      <c r="AE111" s="3"/>
      <c r="AG111" s="176"/>
    </row>
    <row r="112" spans="2:33" x14ac:dyDescent="0.3">
      <c r="B112" s="168" t="s">
        <v>2037</v>
      </c>
      <c r="C112" s="168" t="s">
        <v>1758</v>
      </c>
      <c r="D112" s="45" t="s">
        <v>475</v>
      </c>
      <c r="E112" s="27" t="s">
        <v>475</v>
      </c>
      <c r="F112" t="s">
        <v>591</v>
      </c>
      <c r="G112" s="11" t="s">
        <v>2046</v>
      </c>
      <c r="H112" s="171">
        <v>111</v>
      </c>
      <c r="I112" t="s">
        <v>776</v>
      </c>
      <c r="J112" t="s">
        <v>777</v>
      </c>
      <c r="K112" s="27"/>
      <c r="X112" s="191" t="s">
        <v>790</v>
      </c>
      <c r="Y112" s="168" t="s">
        <v>2037</v>
      </c>
      <c r="Z112" s="44" t="s">
        <v>699</v>
      </c>
      <c r="AA112" s="44" t="s">
        <v>700</v>
      </c>
      <c r="AB112" s="44" t="s">
        <v>701</v>
      </c>
      <c r="AC112" s="44" t="s">
        <v>702</v>
      </c>
      <c r="AD112" s="44" t="s">
        <v>703</v>
      </c>
      <c r="AE112" s="44" t="s">
        <v>704</v>
      </c>
      <c r="AF112" s="44" t="s">
        <v>705</v>
      </c>
      <c r="AG112" s="177" t="s">
        <v>706</v>
      </c>
    </row>
    <row r="113" spans="2:33" x14ac:dyDescent="0.3">
      <c r="B113" t="s">
        <v>791</v>
      </c>
      <c r="C113" s="168" t="s">
        <v>1758</v>
      </c>
      <c r="D113" s="45" t="s">
        <v>475</v>
      </c>
      <c r="E113" s="27" t="s">
        <v>475</v>
      </c>
      <c r="F113" t="s">
        <v>591</v>
      </c>
      <c r="G113" s="11" t="s">
        <v>2046</v>
      </c>
      <c r="H113" s="171">
        <v>112</v>
      </c>
      <c r="I113" t="s">
        <v>776</v>
      </c>
      <c r="J113" t="s">
        <v>777</v>
      </c>
      <c r="K113" s="27"/>
      <c r="X113" s="191" t="s">
        <v>790</v>
      </c>
      <c r="Y113" t="s">
        <v>791</v>
      </c>
      <c r="Z113" t="s">
        <v>755</v>
      </c>
      <c r="AA113" s="9" t="s">
        <v>756</v>
      </c>
      <c r="AB113" s="9" t="s">
        <v>757</v>
      </c>
      <c r="AC113" t="s">
        <v>709</v>
      </c>
      <c r="AG113" s="176"/>
    </row>
    <row r="114" spans="2:33" x14ac:dyDescent="0.3">
      <c r="B114" t="s">
        <v>791</v>
      </c>
      <c r="C114" s="168" t="s">
        <v>1758</v>
      </c>
      <c r="D114" s="45" t="s">
        <v>475</v>
      </c>
      <c r="E114" s="27" t="s">
        <v>475</v>
      </c>
      <c r="F114" t="s">
        <v>591</v>
      </c>
      <c r="G114" s="11" t="s">
        <v>2046</v>
      </c>
      <c r="H114" s="171">
        <v>113</v>
      </c>
      <c r="I114" t="s">
        <v>776</v>
      </c>
      <c r="J114" t="s">
        <v>777</v>
      </c>
      <c r="K114" s="27"/>
      <c r="X114" s="191" t="s">
        <v>790</v>
      </c>
      <c r="Y114" t="s">
        <v>791</v>
      </c>
      <c r="Z114" t="s">
        <v>758</v>
      </c>
      <c r="AA114" s="9" t="s">
        <v>756</v>
      </c>
      <c r="AB114" s="9" t="s">
        <v>757</v>
      </c>
      <c r="AC114" t="s">
        <v>711</v>
      </c>
      <c r="AG114" s="176"/>
    </row>
    <row r="115" spans="2:33" x14ac:dyDescent="0.3">
      <c r="B115" t="s">
        <v>791</v>
      </c>
      <c r="C115" s="168" t="s">
        <v>1758</v>
      </c>
      <c r="D115" s="45" t="s">
        <v>475</v>
      </c>
      <c r="E115" s="27" t="s">
        <v>475</v>
      </c>
      <c r="F115" t="s">
        <v>591</v>
      </c>
      <c r="G115" s="11" t="s">
        <v>2046</v>
      </c>
      <c r="H115" s="171">
        <v>114</v>
      </c>
      <c r="I115" t="s">
        <v>776</v>
      </c>
      <c r="J115" t="s">
        <v>777</v>
      </c>
      <c r="K115" s="27"/>
      <c r="X115" s="191" t="s">
        <v>790</v>
      </c>
      <c r="Y115" t="s">
        <v>791</v>
      </c>
      <c r="Z115" t="s">
        <v>759</v>
      </c>
      <c r="AA115" s="9" t="s">
        <v>756</v>
      </c>
      <c r="AB115" s="9" t="s">
        <v>757</v>
      </c>
      <c r="AC115" t="s">
        <v>713</v>
      </c>
      <c r="AG115" s="176"/>
    </row>
    <row r="116" spans="2:33" x14ac:dyDescent="0.3">
      <c r="B116" t="s">
        <v>791</v>
      </c>
      <c r="C116" s="168" t="s">
        <v>1758</v>
      </c>
      <c r="D116" s="45" t="s">
        <v>475</v>
      </c>
      <c r="E116" s="27" t="s">
        <v>475</v>
      </c>
      <c r="F116" t="s">
        <v>591</v>
      </c>
      <c r="G116" s="11" t="s">
        <v>2046</v>
      </c>
      <c r="H116" s="171">
        <v>115</v>
      </c>
      <c r="I116" t="s">
        <v>776</v>
      </c>
      <c r="J116" t="s">
        <v>777</v>
      </c>
      <c r="K116" s="27"/>
      <c r="X116" s="191" t="s">
        <v>790</v>
      </c>
      <c r="Y116" t="s">
        <v>791</v>
      </c>
      <c r="Z116" t="s">
        <v>760</v>
      </c>
      <c r="AA116" s="9" t="s">
        <v>756</v>
      </c>
      <c r="AB116" s="9" t="s">
        <v>757</v>
      </c>
      <c r="AC116" t="s">
        <v>780</v>
      </c>
      <c r="AG116" s="176"/>
    </row>
    <row r="117" spans="2:33" x14ac:dyDescent="0.3">
      <c r="B117" t="s">
        <v>791</v>
      </c>
      <c r="C117" s="168" t="s">
        <v>1758</v>
      </c>
      <c r="D117" s="45" t="s">
        <v>475</v>
      </c>
      <c r="E117" s="27" t="s">
        <v>475</v>
      </c>
      <c r="F117" t="s">
        <v>591</v>
      </c>
      <c r="G117" s="11" t="s">
        <v>2046</v>
      </c>
      <c r="H117" s="171">
        <v>116</v>
      </c>
      <c r="I117" t="s">
        <v>776</v>
      </c>
      <c r="J117" t="s">
        <v>777</v>
      </c>
      <c r="K117" s="27"/>
      <c r="X117" s="191" t="s">
        <v>790</v>
      </c>
      <c r="Y117" t="s">
        <v>791</v>
      </c>
      <c r="Z117" t="s">
        <v>761</v>
      </c>
      <c r="AA117" s="9" t="s">
        <v>756</v>
      </c>
      <c r="AB117" s="9" t="s">
        <v>757</v>
      </c>
      <c r="AC117" t="s">
        <v>717</v>
      </c>
      <c r="AG117" s="176"/>
    </row>
    <row r="118" spans="2:33" x14ac:dyDescent="0.3">
      <c r="B118" t="s">
        <v>791</v>
      </c>
      <c r="C118" s="168" t="s">
        <v>1758</v>
      </c>
      <c r="D118" s="45" t="s">
        <v>475</v>
      </c>
      <c r="E118" s="27" t="s">
        <v>475</v>
      </c>
      <c r="F118" t="s">
        <v>591</v>
      </c>
      <c r="G118" s="11" t="s">
        <v>2046</v>
      </c>
      <c r="H118" s="171">
        <v>117</v>
      </c>
      <c r="I118" t="s">
        <v>776</v>
      </c>
      <c r="J118" t="s">
        <v>777</v>
      </c>
      <c r="K118" s="27"/>
      <c r="X118" s="191" t="s">
        <v>790</v>
      </c>
      <c r="Y118" t="s">
        <v>791</v>
      </c>
      <c r="Z118" t="s">
        <v>762</v>
      </c>
      <c r="AA118" s="9" t="s">
        <v>756</v>
      </c>
      <c r="AB118" s="9" t="s">
        <v>757</v>
      </c>
      <c r="AC118" t="s">
        <v>719</v>
      </c>
      <c r="AG118" s="176"/>
    </row>
    <row r="119" spans="2:33" x14ac:dyDescent="0.3">
      <c r="B119" t="s">
        <v>791</v>
      </c>
      <c r="C119" s="168" t="s">
        <v>1758</v>
      </c>
      <c r="D119" s="45" t="s">
        <v>475</v>
      </c>
      <c r="E119" s="27" t="s">
        <v>475</v>
      </c>
      <c r="F119" t="s">
        <v>591</v>
      </c>
      <c r="G119" s="11" t="s">
        <v>2046</v>
      </c>
      <c r="H119" s="171">
        <v>118</v>
      </c>
      <c r="I119" t="s">
        <v>776</v>
      </c>
      <c r="J119" t="s">
        <v>777</v>
      </c>
      <c r="K119" s="27"/>
      <c r="X119" s="191" t="s">
        <v>790</v>
      </c>
      <c r="Y119" t="s">
        <v>791</v>
      </c>
      <c r="Z119" t="s">
        <v>763</v>
      </c>
      <c r="AA119" s="9" t="s">
        <v>756</v>
      </c>
      <c r="AB119" s="9" t="s">
        <v>757</v>
      </c>
      <c r="AC119" t="s">
        <v>721</v>
      </c>
      <c r="AG119" s="176"/>
    </row>
    <row r="120" spans="2:33" x14ac:dyDescent="0.3">
      <c r="B120" t="s">
        <v>791</v>
      </c>
      <c r="C120" s="168" t="s">
        <v>1758</v>
      </c>
      <c r="D120" s="45" t="s">
        <v>475</v>
      </c>
      <c r="E120" s="27" t="s">
        <v>475</v>
      </c>
      <c r="F120" t="s">
        <v>591</v>
      </c>
      <c r="G120" s="11" t="s">
        <v>2046</v>
      </c>
      <c r="H120" s="171">
        <v>119</v>
      </c>
      <c r="I120" t="s">
        <v>776</v>
      </c>
      <c r="J120" t="s">
        <v>777</v>
      </c>
      <c r="K120" s="27"/>
      <c r="X120" s="191" t="s">
        <v>790</v>
      </c>
      <c r="Y120" t="s">
        <v>791</v>
      </c>
      <c r="Z120" t="s">
        <v>764</v>
      </c>
      <c r="AA120" s="9" t="s">
        <v>756</v>
      </c>
      <c r="AB120" s="9" t="s">
        <v>757</v>
      </c>
      <c r="AC120" t="s">
        <v>719</v>
      </c>
      <c r="AG120" s="176"/>
    </row>
    <row r="121" spans="2:33" x14ac:dyDescent="0.3">
      <c r="B121" t="s">
        <v>791</v>
      </c>
      <c r="C121" s="168" t="s">
        <v>1758</v>
      </c>
      <c r="D121" s="45" t="s">
        <v>475</v>
      </c>
      <c r="E121" s="27" t="s">
        <v>475</v>
      </c>
      <c r="F121" t="s">
        <v>591</v>
      </c>
      <c r="G121" s="11" t="s">
        <v>2046</v>
      </c>
      <c r="H121" s="171">
        <v>120</v>
      </c>
      <c r="I121" t="s">
        <v>776</v>
      </c>
      <c r="J121" t="s">
        <v>777</v>
      </c>
      <c r="K121" s="27"/>
      <c r="X121" s="191" t="s">
        <v>790</v>
      </c>
      <c r="Y121" t="s">
        <v>791</v>
      </c>
      <c r="Z121" t="s">
        <v>765</v>
      </c>
      <c r="AA121" s="9" t="s">
        <v>756</v>
      </c>
      <c r="AB121" s="9" t="s">
        <v>757</v>
      </c>
      <c r="AC121" t="s">
        <v>724</v>
      </c>
      <c r="AG121" s="176"/>
    </row>
    <row r="122" spans="2:33" x14ac:dyDescent="0.3">
      <c r="B122" t="s">
        <v>791</v>
      </c>
      <c r="C122" s="168" t="s">
        <v>1758</v>
      </c>
      <c r="D122" s="45" t="s">
        <v>475</v>
      </c>
      <c r="E122" s="27" t="s">
        <v>475</v>
      </c>
      <c r="F122" t="s">
        <v>591</v>
      </c>
      <c r="G122" s="11" t="s">
        <v>2046</v>
      </c>
      <c r="H122" s="171">
        <v>121</v>
      </c>
      <c r="I122" t="s">
        <v>776</v>
      </c>
      <c r="J122" t="s">
        <v>777</v>
      </c>
      <c r="K122" s="27"/>
      <c r="X122" s="191" t="s">
        <v>790</v>
      </c>
      <c r="Y122" t="s">
        <v>791</v>
      </c>
      <c r="Z122" t="s">
        <v>766</v>
      </c>
      <c r="AA122" s="9" t="s">
        <v>756</v>
      </c>
      <c r="AB122" s="9" t="s">
        <v>757</v>
      </c>
      <c r="AC122" t="s">
        <v>726</v>
      </c>
      <c r="AG122" s="176"/>
    </row>
    <row r="123" spans="2:33" x14ac:dyDescent="0.3">
      <c r="B123" t="s">
        <v>791</v>
      </c>
      <c r="C123" s="168" t="s">
        <v>1758</v>
      </c>
      <c r="D123" s="45" t="s">
        <v>475</v>
      </c>
      <c r="E123" s="27" t="s">
        <v>475</v>
      </c>
      <c r="F123" t="s">
        <v>591</v>
      </c>
      <c r="G123" s="11" t="s">
        <v>2046</v>
      </c>
      <c r="H123" s="171">
        <v>122</v>
      </c>
      <c r="I123" t="s">
        <v>776</v>
      </c>
      <c r="J123" t="s">
        <v>777</v>
      </c>
      <c r="K123" s="27"/>
      <c r="X123" s="191" t="s">
        <v>790</v>
      </c>
      <c r="Y123" t="s">
        <v>791</v>
      </c>
      <c r="Z123" t="s">
        <v>767</v>
      </c>
      <c r="AA123" s="9" t="s">
        <v>756</v>
      </c>
      <c r="AB123" s="9" t="s">
        <v>757</v>
      </c>
      <c r="AC123" t="s">
        <v>728</v>
      </c>
      <c r="AG123" s="176"/>
    </row>
    <row r="124" spans="2:33" x14ac:dyDescent="0.3">
      <c r="B124" t="s">
        <v>791</v>
      </c>
      <c r="C124" s="168" t="s">
        <v>1758</v>
      </c>
      <c r="D124" s="45" t="s">
        <v>475</v>
      </c>
      <c r="E124" s="27" t="s">
        <v>475</v>
      </c>
      <c r="F124" t="s">
        <v>591</v>
      </c>
      <c r="G124" s="11" t="s">
        <v>2046</v>
      </c>
      <c r="H124" s="171">
        <v>123</v>
      </c>
      <c r="I124" t="s">
        <v>776</v>
      </c>
      <c r="J124" t="s">
        <v>777</v>
      </c>
      <c r="K124" s="27"/>
      <c r="X124" s="191" t="s">
        <v>790</v>
      </c>
      <c r="Y124" t="s">
        <v>791</v>
      </c>
      <c r="Z124" t="s">
        <v>768</v>
      </c>
      <c r="AA124" s="9" t="s">
        <v>756</v>
      </c>
      <c r="AB124" s="9" t="s">
        <v>757</v>
      </c>
      <c r="AC124" t="s">
        <v>730</v>
      </c>
      <c r="AG124" s="176"/>
    </row>
    <row r="125" spans="2:33" x14ac:dyDescent="0.3">
      <c r="B125" t="s">
        <v>791</v>
      </c>
      <c r="C125" s="168" t="s">
        <v>1758</v>
      </c>
      <c r="D125" s="45" t="s">
        <v>475</v>
      </c>
      <c r="E125" s="27" t="s">
        <v>475</v>
      </c>
      <c r="F125" t="s">
        <v>591</v>
      </c>
      <c r="G125" s="11" t="s">
        <v>2046</v>
      </c>
      <c r="H125" s="171">
        <v>124</v>
      </c>
      <c r="I125" t="s">
        <v>776</v>
      </c>
      <c r="J125" t="s">
        <v>777</v>
      </c>
      <c r="K125" s="27"/>
      <c r="X125" s="191" t="s">
        <v>790</v>
      </c>
      <c r="Y125" t="s">
        <v>791</v>
      </c>
      <c r="Z125" t="s">
        <v>769</v>
      </c>
      <c r="AA125" s="9" t="s">
        <v>756</v>
      </c>
      <c r="AB125" s="9" t="s">
        <v>757</v>
      </c>
      <c r="AC125" t="s">
        <v>732</v>
      </c>
      <c r="AG125" s="176"/>
    </row>
    <row r="126" spans="2:33" x14ac:dyDescent="0.3">
      <c r="B126" t="s">
        <v>791</v>
      </c>
      <c r="C126" s="168" t="s">
        <v>1758</v>
      </c>
      <c r="D126" s="45" t="s">
        <v>475</v>
      </c>
      <c r="E126" s="27" t="s">
        <v>475</v>
      </c>
      <c r="F126" t="s">
        <v>591</v>
      </c>
      <c r="G126" s="11" t="s">
        <v>2046</v>
      </c>
      <c r="H126" s="171">
        <v>125</v>
      </c>
      <c r="I126" t="s">
        <v>776</v>
      </c>
      <c r="J126" t="s">
        <v>777</v>
      </c>
      <c r="K126" s="27"/>
      <c r="X126" s="191" t="s">
        <v>790</v>
      </c>
      <c r="Y126" t="s">
        <v>791</v>
      </c>
      <c r="Z126" t="s">
        <v>770</v>
      </c>
      <c r="AA126" s="9" t="s">
        <v>756</v>
      </c>
      <c r="AB126" s="9" t="s">
        <v>757</v>
      </c>
      <c r="AC126" t="s">
        <v>734</v>
      </c>
      <c r="AG126" s="176"/>
    </row>
    <row r="127" spans="2:33" x14ac:dyDescent="0.3">
      <c r="B127" t="s">
        <v>791</v>
      </c>
      <c r="C127" s="168" t="s">
        <v>1758</v>
      </c>
      <c r="D127" s="45" t="s">
        <v>475</v>
      </c>
      <c r="E127" s="27" t="s">
        <v>475</v>
      </c>
      <c r="F127" t="s">
        <v>591</v>
      </c>
      <c r="G127" s="11" t="s">
        <v>2046</v>
      </c>
      <c r="H127" s="171">
        <v>126</v>
      </c>
      <c r="I127" t="s">
        <v>776</v>
      </c>
      <c r="J127" t="s">
        <v>777</v>
      </c>
      <c r="K127" s="27"/>
      <c r="X127" s="191" t="s">
        <v>790</v>
      </c>
      <c r="Y127" t="s">
        <v>791</v>
      </c>
      <c r="Z127" t="s">
        <v>771</v>
      </c>
      <c r="AA127" s="9" t="s">
        <v>756</v>
      </c>
      <c r="AB127" s="9" t="s">
        <v>757</v>
      </c>
      <c r="AC127" t="s">
        <v>736</v>
      </c>
      <c r="AG127" s="176"/>
    </row>
    <row r="128" spans="2:33" x14ac:dyDescent="0.3">
      <c r="B128" t="s">
        <v>791</v>
      </c>
      <c r="C128" s="168" t="s">
        <v>1758</v>
      </c>
      <c r="D128" s="45" t="s">
        <v>475</v>
      </c>
      <c r="E128" s="27" t="s">
        <v>475</v>
      </c>
      <c r="F128" t="s">
        <v>591</v>
      </c>
      <c r="G128" s="11" t="s">
        <v>2046</v>
      </c>
      <c r="H128" s="171">
        <v>127</v>
      </c>
      <c r="I128" t="s">
        <v>776</v>
      </c>
      <c r="J128" t="s">
        <v>777</v>
      </c>
      <c r="K128" s="27"/>
      <c r="X128" s="191" t="s">
        <v>790</v>
      </c>
      <c r="Y128" t="s">
        <v>791</v>
      </c>
      <c r="Z128" t="s">
        <v>772</v>
      </c>
      <c r="AA128" s="9" t="s">
        <v>756</v>
      </c>
      <c r="AB128" s="9" t="s">
        <v>757</v>
      </c>
      <c r="AC128" t="s">
        <v>738</v>
      </c>
      <c r="AG128" s="176"/>
    </row>
    <row r="129" spans="2:33" x14ac:dyDescent="0.3">
      <c r="B129" t="s">
        <v>791</v>
      </c>
      <c r="C129" s="168" t="s">
        <v>1758</v>
      </c>
      <c r="D129" s="45" t="s">
        <v>475</v>
      </c>
      <c r="E129" s="27" t="s">
        <v>475</v>
      </c>
      <c r="F129" t="s">
        <v>591</v>
      </c>
      <c r="G129" s="11" t="s">
        <v>2046</v>
      </c>
      <c r="H129" s="171">
        <v>128</v>
      </c>
      <c r="I129" t="s">
        <v>776</v>
      </c>
      <c r="J129" t="s">
        <v>777</v>
      </c>
      <c r="K129" s="27"/>
      <c r="X129" s="191" t="s">
        <v>790</v>
      </c>
      <c r="Y129" t="s">
        <v>791</v>
      </c>
      <c r="Z129" t="s">
        <v>773</v>
      </c>
      <c r="AA129" s="9" t="s">
        <v>756</v>
      </c>
      <c r="AB129" s="9" t="s">
        <v>757</v>
      </c>
      <c r="AC129" t="s">
        <v>740</v>
      </c>
      <c r="AG129" s="176"/>
    </row>
    <row r="130" spans="2:33" x14ac:dyDescent="0.3">
      <c r="B130" t="s">
        <v>791</v>
      </c>
      <c r="C130" s="168" t="s">
        <v>1758</v>
      </c>
      <c r="D130" s="45" t="s">
        <v>475</v>
      </c>
      <c r="E130" s="27" t="s">
        <v>475</v>
      </c>
      <c r="F130" t="s">
        <v>591</v>
      </c>
      <c r="G130" s="11" t="s">
        <v>2046</v>
      </c>
      <c r="H130" s="171">
        <v>129</v>
      </c>
      <c r="I130" t="s">
        <v>776</v>
      </c>
      <c r="J130" t="s">
        <v>777</v>
      </c>
      <c r="K130" s="27"/>
      <c r="X130" s="191" t="s">
        <v>790</v>
      </c>
      <c r="Y130" t="s">
        <v>791</v>
      </c>
      <c r="Z130" t="s">
        <v>774</v>
      </c>
      <c r="AA130" s="9" t="s">
        <v>756</v>
      </c>
      <c r="AB130" s="9" t="s">
        <v>757</v>
      </c>
      <c r="AC130" t="s">
        <v>742</v>
      </c>
      <c r="AG130" s="176"/>
    </row>
    <row r="131" spans="2:33" x14ac:dyDescent="0.3">
      <c r="B131" t="s">
        <v>791</v>
      </c>
      <c r="C131" s="168" t="s">
        <v>1758</v>
      </c>
      <c r="D131" s="45" t="s">
        <v>475</v>
      </c>
      <c r="E131" s="27" t="s">
        <v>475</v>
      </c>
      <c r="F131" t="s">
        <v>591</v>
      </c>
      <c r="G131" s="11" t="s">
        <v>2046</v>
      </c>
      <c r="H131" s="171">
        <v>130</v>
      </c>
      <c r="I131" t="s">
        <v>776</v>
      </c>
      <c r="J131" t="s">
        <v>777</v>
      </c>
      <c r="K131" s="27"/>
      <c r="X131" s="191" t="s">
        <v>790</v>
      </c>
      <c r="Y131" t="s">
        <v>791</v>
      </c>
      <c r="Z131" t="s">
        <v>775</v>
      </c>
      <c r="AA131" s="8" t="s">
        <v>784</v>
      </c>
      <c r="AB131" t="s">
        <v>785</v>
      </c>
      <c r="AC131" t="s">
        <v>786</v>
      </c>
      <c r="AE131" s="3"/>
      <c r="AF131" t="s">
        <v>751</v>
      </c>
      <c r="AG131" s="176" t="s">
        <v>787</v>
      </c>
    </row>
    <row r="132" spans="2:33" s="176" customFormat="1" x14ac:dyDescent="0.3">
      <c r="B132" s="176" t="s">
        <v>791</v>
      </c>
      <c r="C132" s="168" t="s">
        <v>1758</v>
      </c>
      <c r="D132" s="45" t="s">
        <v>475</v>
      </c>
      <c r="E132" s="27" t="s">
        <v>475</v>
      </c>
      <c r="F132" t="s">
        <v>591</v>
      </c>
      <c r="G132" s="11" t="s">
        <v>2046</v>
      </c>
      <c r="H132" s="171">
        <v>131</v>
      </c>
      <c r="I132" t="s">
        <v>776</v>
      </c>
      <c r="J132" t="s">
        <v>777</v>
      </c>
      <c r="K132" s="27"/>
      <c r="X132" s="191" t="s">
        <v>790</v>
      </c>
      <c r="Y132" s="176" t="s">
        <v>791</v>
      </c>
      <c r="Z132" s="176" t="s">
        <v>775</v>
      </c>
      <c r="AA132" s="184">
        <v>2221.14</v>
      </c>
      <c r="AB132" s="176" t="s">
        <v>748</v>
      </c>
    </row>
    <row r="133" spans="2:33" x14ac:dyDescent="0.3">
      <c r="B133" t="s">
        <v>797</v>
      </c>
      <c r="C133" s="168" t="s">
        <v>1758</v>
      </c>
      <c r="D133" s="44" t="s">
        <v>504</v>
      </c>
      <c r="E133" s="44" t="s">
        <v>505</v>
      </c>
      <c r="F133" s="44" t="s">
        <v>506</v>
      </c>
      <c r="G133" s="11" t="s">
        <v>2045</v>
      </c>
      <c r="H133" s="171">
        <v>132</v>
      </c>
      <c r="I133" s="176" t="s">
        <v>792</v>
      </c>
      <c r="J133" s="176" t="s">
        <v>793</v>
      </c>
      <c r="K133" s="44"/>
      <c r="M133" s="44" t="s">
        <v>185</v>
      </c>
      <c r="N133" s="44" t="s">
        <v>115</v>
      </c>
      <c r="O133" s="44" t="s">
        <v>524</v>
      </c>
      <c r="P133" s="44" t="s">
        <v>508</v>
      </c>
      <c r="Q133" s="177" t="s">
        <v>509</v>
      </c>
      <c r="R133" s="44" t="s">
        <v>510</v>
      </c>
      <c r="S133" s="44" t="s">
        <v>511</v>
      </c>
      <c r="T133" s="44" t="s">
        <v>512</v>
      </c>
      <c r="U133" s="44" t="s">
        <v>513</v>
      </c>
      <c r="V133" s="44" t="s">
        <v>514</v>
      </c>
      <c r="W133" s="44" t="s">
        <v>515</v>
      </c>
      <c r="X133" s="191" t="s">
        <v>796</v>
      </c>
      <c r="Y133" t="s">
        <v>797</v>
      </c>
      <c r="Z133" s="44" t="s">
        <v>699</v>
      </c>
      <c r="AA133" s="44" t="s">
        <v>700</v>
      </c>
      <c r="AB133" s="44" t="s">
        <v>701</v>
      </c>
      <c r="AC133" s="44" t="s">
        <v>702</v>
      </c>
      <c r="AD133" s="44" t="s">
        <v>703</v>
      </c>
      <c r="AE133" s="44" t="s">
        <v>704</v>
      </c>
      <c r="AF133" s="44" t="s">
        <v>705</v>
      </c>
      <c r="AG133" s="177" t="s">
        <v>706</v>
      </c>
    </row>
    <row r="134" spans="2:33" x14ac:dyDescent="0.3">
      <c r="B134" t="s">
        <v>797</v>
      </c>
      <c r="C134" s="168" t="s">
        <v>1758</v>
      </c>
      <c r="D134" s="27" t="s">
        <v>522</v>
      </c>
      <c r="E134" s="27" t="s">
        <v>522</v>
      </c>
      <c r="F134" t="s">
        <v>575</v>
      </c>
      <c r="G134" s="11" t="s">
        <v>2045</v>
      </c>
      <c r="H134" s="171">
        <v>133</v>
      </c>
      <c r="I134" t="s">
        <v>792</v>
      </c>
      <c r="J134" t="s">
        <v>793</v>
      </c>
      <c r="K134" s="27"/>
      <c r="M134" s="27" t="s">
        <v>435</v>
      </c>
      <c r="N134" t="s">
        <v>183</v>
      </c>
      <c r="O134">
        <v>0</v>
      </c>
      <c r="P134" s="19"/>
      <c r="Q134" s="178"/>
      <c r="R134" s="19"/>
      <c r="S134" s="19"/>
      <c r="T134" s="19"/>
      <c r="U134" s="19"/>
      <c r="V134" s="19"/>
      <c r="W134" s="19"/>
      <c r="X134" s="191" t="s">
        <v>796</v>
      </c>
      <c r="Y134" t="s">
        <v>797</v>
      </c>
      <c r="Z134" t="s">
        <v>707</v>
      </c>
      <c r="AA134">
        <v>2211.0100000000002</v>
      </c>
      <c r="AB134" t="s">
        <v>708</v>
      </c>
      <c r="AC134" t="s">
        <v>709</v>
      </c>
      <c r="AG134" s="176"/>
    </row>
    <row r="135" spans="2:33" x14ac:dyDescent="0.3">
      <c r="B135" t="s">
        <v>797</v>
      </c>
      <c r="C135" s="168" t="s">
        <v>1758</v>
      </c>
      <c r="D135" s="27" t="s">
        <v>522</v>
      </c>
      <c r="E135" s="27" t="s">
        <v>522</v>
      </c>
      <c r="F135" t="s">
        <v>575</v>
      </c>
      <c r="G135" s="11" t="s">
        <v>2045</v>
      </c>
      <c r="H135" s="171">
        <v>134</v>
      </c>
      <c r="I135" t="s">
        <v>792</v>
      </c>
      <c r="J135" t="s">
        <v>793</v>
      </c>
      <c r="K135" s="27"/>
      <c r="M135" s="27" t="s">
        <v>435</v>
      </c>
      <c r="N135" t="s">
        <v>144</v>
      </c>
      <c r="O135">
        <v>0</v>
      </c>
      <c r="P135" s="19"/>
      <c r="Q135" s="178"/>
      <c r="R135" s="19"/>
      <c r="S135" s="19"/>
      <c r="T135" s="19"/>
      <c r="U135" s="19"/>
      <c r="V135" s="19"/>
      <c r="W135" s="19"/>
      <c r="X135" s="191" t="s">
        <v>796</v>
      </c>
      <c r="Y135" t="s">
        <v>797</v>
      </c>
      <c r="Z135" t="s">
        <v>710</v>
      </c>
      <c r="AA135">
        <v>2211.0100000000002</v>
      </c>
      <c r="AB135" t="s">
        <v>708</v>
      </c>
      <c r="AC135" t="s">
        <v>711</v>
      </c>
      <c r="AG135" s="176"/>
    </row>
    <row r="136" spans="2:33" x14ac:dyDescent="0.3">
      <c r="B136" t="s">
        <v>797</v>
      </c>
      <c r="C136" s="168" t="s">
        <v>1758</v>
      </c>
      <c r="D136" s="27" t="s">
        <v>522</v>
      </c>
      <c r="E136" s="27" t="s">
        <v>522</v>
      </c>
      <c r="F136" t="s">
        <v>575</v>
      </c>
      <c r="G136" s="11" t="s">
        <v>2045</v>
      </c>
      <c r="H136" s="171">
        <v>135</v>
      </c>
      <c r="I136" t="s">
        <v>792</v>
      </c>
      <c r="J136" t="s">
        <v>793</v>
      </c>
      <c r="K136" s="27"/>
      <c r="M136" s="27" t="s">
        <v>435</v>
      </c>
      <c r="N136" t="s">
        <v>120</v>
      </c>
      <c r="O136">
        <v>0</v>
      </c>
      <c r="P136" s="19"/>
      <c r="Q136" s="178"/>
      <c r="R136" s="19"/>
      <c r="S136" s="19"/>
      <c r="T136" s="19"/>
      <c r="U136" s="19"/>
      <c r="V136" s="19"/>
      <c r="W136" s="19"/>
      <c r="X136" s="191" t="s">
        <v>796</v>
      </c>
      <c r="Y136" t="s">
        <v>797</v>
      </c>
      <c r="Z136" t="s">
        <v>712</v>
      </c>
      <c r="AA136">
        <v>2211.0100000000002</v>
      </c>
      <c r="AB136" t="s">
        <v>708</v>
      </c>
      <c r="AC136" t="s">
        <v>713</v>
      </c>
      <c r="AG136" s="176"/>
    </row>
    <row r="137" spans="2:33" x14ac:dyDescent="0.3">
      <c r="B137" t="s">
        <v>797</v>
      </c>
      <c r="C137" s="168" t="s">
        <v>1758</v>
      </c>
      <c r="D137" s="27" t="s">
        <v>522</v>
      </c>
      <c r="E137" s="27" t="s">
        <v>522</v>
      </c>
      <c r="F137" t="s">
        <v>575</v>
      </c>
      <c r="G137" s="11" t="s">
        <v>2045</v>
      </c>
      <c r="H137" s="171">
        <v>136</v>
      </c>
      <c r="I137" t="s">
        <v>792</v>
      </c>
      <c r="J137" t="s">
        <v>793</v>
      </c>
      <c r="K137" s="27"/>
      <c r="M137" s="27" t="s">
        <v>518</v>
      </c>
      <c r="N137" t="s">
        <v>133</v>
      </c>
      <c r="O137">
        <v>0</v>
      </c>
      <c r="P137" s="19"/>
      <c r="Q137" s="178"/>
      <c r="R137" s="19"/>
      <c r="S137" s="19"/>
      <c r="T137" s="19"/>
      <c r="U137" s="19"/>
      <c r="V137" s="19"/>
      <c r="W137" s="19"/>
      <c r="X137" s="191" t="s">
        <v>796</v>
      </c>
      <c r="Y137" t="s">
        <v>797</v>
      </c>
      <c r="Z137" t="s">
        <v>714</v>
      </c>
      <c r="AA137">
        <v>2211.0100000000002</v>
      </c>
      <c r="AB137" t="s">
        <v>708</v>
      </c>
      <c r="AC137" t="s">
        <v>798</v>
      </c>
      <c r="AG137" s="176"/>
    </row>
    <row r="138" spans="2:33" x14ac:dyDescent="0.3">
      <c r="B138" t="s">
        <v>797</v>
      </c>
      <c r="C138" s="168" t="s">
        <v>1758</v>
      </c>
      <c r="D138" s="27" t="s">
        <v>522</v>
      </c>
      <c r="E138" s="27" t="s">
        <v>522</v>
      </c>
      <c r="F138" t="s">
        <v>575</v>
      </c>
      <c r="G138" s="11" t="s">
        <v>2045</v>
      </c>
      <c r="H138" s="171">
        <v>137</v>
      </c>
      <c r="I138" t="s">
        <v>792</v>
      </c>
      <c r="J138" t="s">
        <v>793</v>
      </c>
      <c r="K138" s="27"/>
      <c r="M138" s="27" t="s">
        <v>402</v>
      </c>
      <c r="N138" t="s">
        <v>149</v>
      </c>
      <c r="O138" t="s">
        <v>471</v>
      </c>
      <c r="P138" s="19"/>
      <c r="Q138" s="178"/>
      <c r="R138" s="19"/>
      <c r="S138" s="19"/>
      <c r="T138" s="19"/>
      <c r="U138" s="19"/>
      <c r="V138" s="19"/>
      <c r="W138" s="19"/>
      <c r="X138" s="191" t="s">
        <v>796</v>
      </c>
      <c r="Y138" t="s">
        <v>797</v>
      </c>
      <c r="Z138" t="s">
        <v>716</v>
      </c>
      <c r="AA138">
        <v>2211.0100000000002</v>
      </c>
      <c r="AB138" t="s">
        <v>708</v>
      </c>
      <c r="AC138" t="s">
        <v>717</v>
      </c>
      <c r="AG138" s="176"/>
    </row>
    <row r="139" spans="2:33" x14ac:dyDescent="0.3">
      <c r="B139" t="s">
        <v>797</v>
      </c>
      <c r="C139" s="168" t="s">
        <v>1758</v>
      </c>
      <c r="D139" s="27" t="s">
        <v>522</v>
      </c>
      <c r="E139" s="27" t="s">
        <v>522</v>
      </c>
      <c r="F139" t="s">
        <v>575</v>
      </c>
      <c r="G139" s="11" t="s">
        <v>2045</v>
      </c>
      <c r="H139" s="171">
        <v>138</v>
      </c>
      <c r="I139" t="s">
        <v>792</v>
      </c>
      <c r="J139" t="s">
        <v>793</v>
      </c>
      <c r="K139" s="27"/>
      <c r="M139" s="27" t="s">
        <v>402</v>
      </c>
      <c r="N139" t="s">
        <v>154</v>
      </c>
      <c r="O139" t="s">
        <v>584</v>
      </c>
      <c r="P139" s="19"/>
      <c r="Q139" s="178"/>
      <c r="R139" s="19"/>
      <c r="S139" s="19"/>
      <c r="T139" s="19"/>
      <c r="U139" s="19"/>
      <c r="V139" s="19"/>
      <c r="W139" s="19"/>
      <c r="X139" s="191" t="s">
        <v>796</v>
      </c>
      <c r="Y139" t="s">
        <v>797</v>
      </c>
      <c r="Z139" t="s">
        <v>718</v>
      </c>
      <c r="AA139">
        <v>2211.0100000000002</v>
      </c>
      <c r="AB139" t="s">
        <v>708</v>
      </c>
      <c r="AC139" t="s">
        <v>719</v>
      </c>
      <c r="AG139" s="176"/>
    </row>
    <row r="140" spans="2:33" x14ac:dyDescent="0.3">
      <c r="B140" t="s">
        <v>797</v>
      </c>
      <c r="C140" s="168" t="s">
        <v>1758</v>
      </c>
      <c r="D140" s="27" t="s">
        <v>522</v>
      </c>
      <c r="E140" s="27" t="s">
        <v>522</v>
      </c>
      <c r="F140" t="s">
        <v>575</v>
      </c>
      <c r="G140" s="11" t="s">
        <v>2045</v>
      </c>
      <c r="H140" s="171">
        <v>139</v>
      </c>
      <c r="I140" t="s">
        <v>792</v>
      </c>
      <c r="J140" t="s">
        <v>793</v>
      </c>
      <c r="K140" s="27"/>
      <c r="M140" s="27" t="s">
        <v>402</v>
      </c>
      <c r="N140" t="s">
        <v>154</v>
      </c>
      <c r="O140" t="s">
        <v>794</v>
      </c>
      <c r="P140" s="19"/>
      <c r="Q140" s="178"/>
      <c r="R140" s="19"/>
      <c r="S140" s="19"/>
      <c r="T140" s="19"/>
      <c r="U140" s="19"/>
      <c r="V140" s="19"/>
      <c r="W140" s="19"/>
      <c r="X140" s="191" t="s">
        <v>796</v>
      </c>
      <c r="Y140" t="s">
        <v>797</v>
      </c>
      <c r="Z140" t="s">
        <v>720</v>
      </c>
      <c r="AA140">
        <v>2211.0100000000002</v>
      </c>
      <c r="AB140" t="s">
        <v>708</v>
      </c>
      <c r="AC140" t="s">
        <v>721</v>
      </c>
      <c r="AG140" s="176"/>
    </row>
    <row r="141" spans="2:33" x14ac:dyDescent="0.3">
      <c r="B141" t="s">
        <v>797</v>
      </c>
      <c r="C141" s="168" t="s">
        <v>1758</v>
      </c>
      <c r="D141" s="27" t="s">
        <v>522</v>
      </c>
      <c r="E141" s="27" t="s">
        <v>522</v>
      </c>
      <c r="F141" t="s">
        <v>575</v>
      </c>
      <c r="G141" s="11" t="s">
        <v>2045</v>
      </c>
      <c r="H141" s="171">
        <v>140</v>
      </c>
      <c r="I141" t="s">
        <v>792</v>
      </c>
      <c r="J141" t="s">
        <v>793</v>
      </c>
      <c r="K141" s="27"/>
      <c r="M141" s="27" t="s">
        <v>402</v>
      </c>
      <c r="N141" t="s">
        <v>154</v>
      </c>
      <c r="O141" t="s">
        <v>795</v>
      </c>
      <c r="P141" s="19"/>
      <c r="Q141" s="178"/>
      <c r="R141" s="19"/>
      <c r="S141" s="19"/>
      <c r="T141" s="19"/>
      <c r="U141" s="19"/>
      <c r="V141" s="19"/>
      <c r="W141" s="19"/>
      <c r="X141" s="191" t="s">
        <v>796</v>
      </c>
      <c r="Y141" t="s">
        <v>797</v>
      </c>
      <c r="Z141" t="s">
        <v>722</v>
      </c>
      <c r="AA141">
        <v>2211.0100000000002</v>
      </c>
      <c r="AB141" t="s">
        <v>708</v>
      </c>
      <c r="AC141" t="s">
        <v>719</v>
      </c>
      <c r="AG141" s="176"/>
    </row>
    <row r="142" spans="2:33" x14ac:dyDescent="0.3">
      <c r="B142" t="s">
        <v>797</v>
      </c>
      <c r="C142" s="168" t="s">
        <v>1758</v>
      </c>
      <c r="D142" s="27" t="s">
        <v>522</v>
      </c>
      <c r="E142" s="27" t="s">
        <v>522</v>
      </c>
      <c r="F142" t="s">
        <v>575</v>
      </c>
      <c r="G142" s="11" t="s">
        <v>2045</v>
      </c>
      <c r="H142" s="171">
        <v>141</v>
      </c>
      <c r="I142" t="s">
        <v>792</v>
      </c>
      <c r="J142" t="s">
        <v>793</v>
      </c>
      <c r="K142" s="27"/>
      <c r="M142" s="27" t="s">
        <v>402</v>
      </c>
      <c r="N142" t="s">
        <v>156</v>
      </c>
      <c r="O142" t="s">
        <v>465</v>
      </c>
      <c r="P142" s="19"/>
      <c r="Q142" s="178"/>
      <c r="R142" s="19"/>
      <c r="S142" s="19"/>
      <c r="T142" s="19"/>
      <c r="U142" s="19"/>
      <c r="V142" s="19"/>
      <c r="W142" s="19"/>
      <c r="X142" s="191" t="s">
        <v>796</v>
      </c>
      <c r="Y142" t="s">
        <v>797</v>
      </c>
      <c r="Z142" t="s">
        <v>723</v>
      </c>
      <c r="AA142">
        <v>2211.0100000000002</v>
      </c>
      <c r="AB142" t="s">
        <v>708</v>
      </c>
      <c r="AC142" t="s">
        <v>724</v>
      </c>
      <c r="AG142" s="176"/>
    </row>
    <row r="143" spans="2:33" x14ac:dyDescent="0.3">
      <c r="B143" t="s">
        <v>797</v>
      </c>
      <c r="C143" s="168" t="s">
        <v>1758</v>
      </c>
      <c r="D143" s="27" t="s">
        <v>522</v>
      </c>
      <c r="E143" s="27" t="s">
        <v>522</v>
      </c>
      <c r="F143" t="s">
        <v>575</v>
      </c>
      <c r="G143" s="11" t="s">
        <v>2045</v>
      </c>
      <c r="H143" s="171">
        <v>142</v>
      </c>
      <c r="I143" t="s">
        <v>792</v>
      </c>
      <c r="J143" t="s">
        <v>793</v>
      </c>
      <c r="K143" s="27"/>
      <c r="M143" s="27" t="s">
        <v>402</v>
      </c>
      <c r="N143" t="s">
        <v>156</v>
      </c>
      <c r="O143" t="s">
        <v>469</v>
      </c>
      <c r="P143" s="19"/>
      <c r="Q143" s="178"/>
      <c r="R143" s="19"/>
      <c r="S143" s="19"/>
      <c r="T143" s="19"/>
      <c r="U143" s="19"/>
      <c r="V143" s="19"/>
      <c r="W143" s="19"/>
      <c r="X143" s="191" t="s">
        <v>796</v>
      </c>
      <c r="Y143" t="s">
        <v>797</v>
      </c>
      <c r="Z143" t="s">
        <v>725</v>
      </c>
      <c r="AA143">
        <v>2211.0100000000002</v>
      </c>
      <c r="AB143" t="s">
        <v>708</v>
      </c>
      <c r="AC143" t="s">
        <v>726</v>
      </c>
      <c r="AG143" s="176"/>
    </row>
    <row r="144" spans="2:33" x14ac:dyDescent="0.3">
      <c r="B144" t="s">
        <v>797</v>
      </c>
      <c r="C144" s="168" t="s">
        <v>1758</v>
      </c>
      <c r="D144" s="27" t="s">
        <v>522</v>
      </c>
      <c r="E144" s="27" t="s">
        <v>522</v>
      </c>
      <c r="F144" t="s">
        <v>575</v>
      </c>
      <c r="G144" s="11" t="s">
        <v>2045</v>
      </c>
      <c r="H144" s="171">
        <v>143</v>
      </c>
      <c r="I144" t="s">
        <v>792</v>
      </c>
      <c r="J144" t="s">
        <v>793</v>
      </c>
      <c r="K144" s="27"/>
      <c r="M144" s="27" t="s">
        <v>402</v>
      </c>
      <c r="N144" t="s">
        <v>156</v>
      </c>
      <c r="O144" t="s">
        <v>473</v>
      </c>
      <c r="P144" s="19"/>
      <c r="Q144" s="178"/>
      <c r="R144" s="19"/>
      <c r="S144" s="19"/>
      <c r="T144" s="19"/>
      <c r="U144" s="19"/>
      <c r="V144" s="19"/>
      <c r="W144" s="19"/>
      <c r="X144" s="191" t="s">
        <v>796</v>
      </c>
      <c r="Y144" t="s">
        <v>797</v>
      </c>
      <c r="Z144" t="s">
        <v>727</v>
      </c>
      <c r="AA144">
        <v>2211.0100000000002</v>
      </c>
      <c r="AB144" t="s">
        <v>708</v>
      </c>
      <c r="AC144" t="s">
        <v>728</v>
      </c>
      <c r="AG144" s="176"/>
    </row>
    <row r="145" spans="2:33" x14ac:dyDescent="0.3">
      <c r="B145" t="s">
        <v>797</v>
      </c>
      <c r="C145" s="168" t="s">
        <v>1758</v>
      </c>
      <c r="D145" s="27" t="s">
        <v>522</v>
      </c>
      <c r="E145" s="27" t="s">
        <v>522</v>
      </c>
      <c r="F145" t="s">
        <v>575</v>
      </c>
      <c r="G145" s="11" t="s">
        <v>2045</v>
      </c>
      <c r="H145" s="171">
        <v>144</v>
      </c>
      <c r="I145" t="s">
        <v>792</v>
      </c>
      <c r="J145" t="s">
        <v>793</v>
      </c>
      <c r="K145" s="27"/>
      <c r="M145" s="27" t="s">
        <v>520</v>
      </c>
      <c r="N145" t="s">
        <v>179</v>
      </c>
      <c r="O145">
        <v>0</v>
      </c>
      <c r="P145" s="19"/>
      <c r="Q145" s="178"/>
      <c r="R145" s="19"/>
      <c r="S145" s="19"/>
      <c r="T145" s="19"/>
      <c r="U145" s="19"/>
      <c r="V145" s="19"/>
      <c r="W145" s="19"/>
      <c r="X145" s="191" t="s">
        <v>796</v>
      </c>
      <c r="Y145" t="s">
        <v>797</v>
      </c>
      <c r="Z145" t="s">
        <v>729</v>
      </c>
      <c r="AA145">
        <v>2211.0100000000002</v>
      </c>
      <c r="AB145" t="s">
        <v>708</v>
      </c>
      <c r="AC145" t="s">
        <v>730</v>
      </c>
      <c r="AG145" s="176"/>
    </row>
    <row r="146" spans="2:33" x14ac:dyDescent="0.3">
      <c r="B146" t="s">
        <v>797</v>
      </c>
      <c r="C146" s="168" t="s">
        <v>1758</v>
      </c>
      <c r="D146" s="27" t="s">
        <v>522</v>
      </c>
      <c r="E146" s="27" t="s">
        <v>522</v>
      </c>
      <c r="F146" t="s">
        <v>575</v>
      </c>
      <c r="G146" s="11" t="s">
        <v>2045</v>
      </c>
      <c r="H146" s="171">
        <v>145</v>
      </c>
      <c r="I146" t="s">
        <v>792</v>
      </c>
      <c r="J146" t="s">
        <v>793</v>
      </c>
      <c r="K146" s="27"/>
      <c r="M146" s="27" t="s">
        <v>520</v>
      </c>
      <c r="N146" t="s">
        <v>169</v>
      </c>
      <c r="O146">
        <v>0</v>
      </c>
      <c r="P146" s="19"/>
      <c r="Q146" s="178"/>
      <c r="R146" s="19"/>
      <c r="S146" s="19"/>
      <c r="T146" s="19"/>
      <c r="U146" s="19"/>
      <c r="V146" s="19"/>
      <c r="W146" s="19"/>
      <c r="X146" s="191" t="s">
        <v>796</v>
      </c>
      <c r="Y146" t="s">
        <v>797</v>
      </c>
      <c r="Z146" t="s">
        <v>731</v>
      </c>
      <c r="AA146">
        <v>2211.0100000000002</v>
      </c>
      <c r="AB146" t="s">
        <v>708</v>
      </c>
      <c r="AC146" t="s">
        <v>732</v>
      </c>
      <c r="AG146" s="176"/>
    </row>
    <row r="147" spans="2:33" x14ac:dyDescent="0.3">
      <c r="B147" t="s">
        <v>797</v>
      </c>
      <c r="C147" s="168" t="s">
        <v>1758</v>
      </c>
      <c r="D147" s="27" t="s">
        <v>522</v>
      </c>
      <c r="E147" s="27" t="s">
        <v>522</v>
      </c>
      <c r="F147" t="s">
        <v>575</v>
      </c>
      <c r="G147" s="11" t="s">
        <v>2045</v>
      </c>
      <c r="H147" s="171">
        <v>146</v>
      </c>
      <c r="I147" t="s">
        <v>792</v>
      </c>
      <c r="J147" t="s">
        <v>793</v>
      </c>
      <c r="K147" s="27"/>
      <c r="M147" s="27" t="s">
        <v>520</v>
      </c>
      <c r="N147" t="s">
        <v>519</v>
      </c>
      <c r="O147" t="s">
        <v>584</v>
      </c>
      <c r="P147" s="19"/>
      <c r="Q147" s="178"/>
      <c r="R147" s="19"/>
      <c r="S147" s="19"/>
      <c r="T147" s="19"/>
      <c r="U147" s="19"/>
      <c r="V147" s="19"/>
      <c r="W147" s="19"/>
      <c r="X147" s="191" t="s">
        <v>796</v>
      </c>
      <c r="Y147" t="s">
        <v>797</v>
      </c>
      <c r="Z147" t="s">
        <v>733</v>
      </c>
      <c r="AA147">
        <v>2211.0100000000002</v>
      </c>
      <c r="AB147" t="s">
        <v>708</v>
      </c>
      <c r="AC147" t="s">
        <v>734</v>
      </c>
      <c r="AG147" s="176"/>
    </row>
    <row r="148" spans="2:33" x14ac:dyDescent="0.3">
      <c r="B148" t="s">
        <v>797</v>
      </c>
      <c r="C148" s="168" t="s">
        <v>1758</v>
      </c>
      <c r="D148" s="27" t="s">
        <v>522</v>
      </c>
      <c r="E148" s="27" t="s">
        <v>522</v>
      </c>
      <c r="F148" t="s">
        <v>575</v>
      </c>
      <c r="G148" s="11" t="s">
        <v>2045</v>
      </c>
      <c r="H148" s="171">
        <v>147</v>
      </c>
      <c r="I148" t="s">
        <v>792</v>
      </c>
      <c r="J148" t="s">
        <v>793</v>
      </c>
      <c r="K148" s="27"/>
      <c r="M148" s="27" t="s">
        <v>520</v>
      </c>
      <c r="N148" t="s">
        <v>177</v>
      </c>
      <c r="O148">
        <v>0</v>
      </c>
      <c r="P148" s="19"/>
      <c r="Q148" s="178"/>
      <c r="R148" s="19"/>
      <c r="S148" s="19"/>
      <c r="T148" s="19"/>
      <c r="U148" s="19"/>
      <c r="V148" s="19"/>
      <c r="W148" s="19"/>
      <c r="X148" s="191" t="s">
        <v>796</v>
      </c>
      <c r="Y148" t="s">
        <v>797</v>
      </c>
      <c r="Z148" t="s">
        <v>735</v>
      </c>
      <c r="AA148">
        <v>2211.0100000000002</v>
      </c>
      <c r="AB148" t="s">
        <v>708</v>
      </c>
      <c r="AC148" t="s">
        <v>736</v>
      </c>
      <c r="AG148" s="176"/>
    </row>
    <row r="149" spans="2:33" x14ac:dyDescent="0.3">
      <c r="B149" t="s">
        <v>797</v>
      </c>
      <c r="C149" s="168" t="s">
        <v>1758</v>
      </c>
      <c r="D149" s="27" t="s">
        <v>522</v>
      </c>
      <c r="E149" s="27" t="s">
        <v>522</v>
      </c>
      <c r="F149" t="s">
        <v>575</v>
      </c>
      <c r="G149" s="11" t="s">
        <v>2045</v>
      </c>
      <c r="H149" s="171">
        <v>148</v>
      </c>
      <c r="I149" t="s">
        <v>792</v>
      </c>
      <c r="J149" t="s">
        <v>793</v>
      </c>
      <c r="K149" s="27"/>
      <c r="M149" s="27" t="s">
        <v>435</v>
      </c>
      <c r="N149" t="s">
        <v>183</v>
      </c>
      <c r="O149">
        <v>0</v>
      </c>
      <c r="P149" s="19"/>
      <c r="Q149" s="178"/>
      <c r="R149" s="19"/>
      <c r="S149" s="19"/>
      <c r="T149" s="19"/>
      <c r="U149" s="19"/>
      <c r="V149" s="19"/>
      <c r="W149" s="19"/>
      <c r="X149" s="191" t="s">
        <v>796</v>
      </c>
      <c r="Y149" t="s">
        <v>797</v>
      </c>
      <c r="Z149" t="s">
        <v>737</v>
      </c>
      <c r="AA149">
        <v>2211.0100000000002</v>
      </c>
      <c r="AB149" t="s">
        <v>708</v>
      </c>
      <c r="AC149" t="s">
        <v>738</v>
      </c>
      <c r="AG149" s="176"/>
    </row>
    <row r="150" spans="2:33" x14ac:dyDescent="0.3">
      <c r="B150" t="s">
        <v>797</v>
      </c>
      <c r="C150" s="168" t="s">
        <v>1758</v>
      </c>
      <c r="D150" s="45" t="s">
        <v>522</v>
      </c>
      <c r="E150" s="27" t="s">
        <v>522</v>
      </c>
      <c r="F150" t="s">
        <v>575</v>
      </c>
      <c r="G150" s="11" t="s">
        <v>2045</v>
      </c>
      <c r="H150" s="171">
        <v>149</v>
      </c>
      <c r="I150" t="s">
        <v>792</v>
      </c>
      <c r="J150" t="s">
        <v>793</v>
      </c>
      <c r="K150" s="27"/>
      <c r="M150" s="27" t="s">
        <v>517</v>
      </c>
      <c r="N150" t="s">
        <v>172</v>
      </c>
      <c r="O150">
        <v>0</v>
      </c>
      <c r="P150" s="19"/>
      <c r="Q150" s="178"/>
      <c r="R150" s="19"/>
      <c r="S150" s="19"/>
      <c r="T150" s="19"/>
      <c r="U150" s="19"/>
      <c r="V150" s="19"/>
      <c r="W150" s="19"/>
      <c r="X150" s="191" t="s">
        <v>796</v>
      </c>
      <c r="Y150" t="s">
        <v>797</v>
      </c>
      <c r="Z150" t="s">
        <v>739</v>
      </c>
      <c r="AA150">
        <v>2211.0100000000002</v>
      </c>
      <c r="AB150" t="s">
        <v>708</v>
      </c>
      <c r="AC150" t="s">
        <v>740</v>
      </c>
      <c r="AG150" s="176"/>
    </row>
    <row r="151" spans="2:33" x14ac:dyDescent="0.3">
      <c r="B151" t="s">
        <v>797</v>
      </c>
      <c r="C151" s="168" t="s">
        <v>1758</v>
      </c>
      <c r="D151" s="45" t="s">
        <v>522</v>
      </c>
      <c r="E151" s="27" t="s">
        <v>522</v>
      </c>
      <c r="F151" t="s">
        <v>575</v>
      </c>
      <c r="G151" s="11" t="s">
        <v>2045</v>
      </c>
      <c r="H151" s="171">
        <v>150</v>
      </c>
      <c r="I151" t="s">
        <v>792</v>
      </c>
      <c r="J151" t="s">
        <v>793</v>
      </c>
      <c r="K151" s="27"/>
      <c r="M151" s="27" t="s">
        <v>518</v>
      </c>
      <c r="N151" t="s">
        <v>129</v>
      </c>
      <c r="X151" s="191" t="s">
        <v>796</v>
      </c>
      <c r="Y151" t="s">
        <v>797</v>
      </c>
      <c r="Z151" t="s">
        <v>741</v>
      </c>
      <c r="AA151">
        <v>2211.0100000000002</v>
      </c>
      <c r="AB151" t="s">
        <v>708</v>
      </c>
      <c r="AC151" t="s">
        <v>742</v>
      </c>
      <c r="AG151" s="176"/>
    </row>
    <row r="152" spans="2:33" x14ac:dyDescent="0.3">
      <c r="B152" t="s">
        <v>797</v>
      </c>
      <c r="C152" s="168" t="s">
        <v>1758</v>
      </c>
      <c r="D152" s="45" t="s">
        <v>522</v>
      </c>
      <c r="E152" s="27" t="s">
        <v>522</v>
      </c>
      <c r="F152" t="s">
        <v>575</v>
      </c>
      <c r="G152" s="11" t="s">
        <v>2045</v>
      </c>
      <c r="H152" s="171">
        <v>151</v>
      </c>
      <c r="I152" t="s">
        <v>792</v>
      </c>
      <c r="J152" t="s">
        <v>793</v>
      </c>
      <c r="K152" s="27"/>
      <c r="M152" s="27" t="s">
        <v>518</v>
      </c>
      <c r="N152" t="s">
        <v>137</v>
      </c>
      <c r="X152" s="191" t="s">
        <v>796</v>
      </c>
      <c r="Y152" t="s">
        <v>797</v>
      </c>
      <c r="Z152" t="s">
        <v>743</v>
      </c>
      <c r="AA152" s="8" t="s">
        <v>744</v>
      </c>
      <c r="AB152" t="s">
        <v>745</v>
      </c>
      <c r="AE152" s="3"/>
      <c r="AG152" s="176"/>
    </row>
    <row r="153" spans="2:33" x14ac:dyDescent="0.3">
      <c r="B153" t="s">
        <v>797</v>
      </c>
      <c r="C153" s="168" t="s">
        <v>1758</v>
      </c>
      <c r="D153" s="45" t="s">
        <v>522</v>
      </c>
      <c r="E153" s="27" t="s">
        <v>522</v>
      </c>
      <c r="F153" t="s">
        <v>575</v>
      </c>
      <c r="G153" s="11" t="s">
        <v>2045</v>
      </c>
      <c r="H153" s="171">
        <v>152</v>
      </c>
      <c r="I153" t="s">
        <v>792</v>
      </c>
      <c r="J153" t="s">
        <v>793</v>
      </c>
      <c r="K153" s="27"/>
      <c r="M153" s="27" t="s">
        <v>402</v>
      </c>
      <c r="N153" t="s">
        <v>161</v>
      </c>
      <c r="X153" s="191" t="s">
        <v>796</v>
      </c>
      <c r="Y153" t="s">
        <v>797</v>
      </c>
      <c r="Z153" t="s">
        <v>743</v>
      </c>
      <c r="AA153" s="8" t="s">
        <v>746</v>
      </c>
      <c r="AB153" t="s">
        <v>747</v>
      </c>
      <c r="AE153" s="3"/>
      <c r="AG153" s="176"/>
    </row>
    <row r="154" spans="2:33" x14ac:dyDescent="0.3">
      <c r="B154" t="s">
        <v>797</v>
      </c>
      <c r="C154" s="168" t="s">
        <v>1758</v>
      </c>
      <c r="D154" s="45" t="s">
        <v>522</v>
      </c>
      <c r="E154" s="27" t="s">
        <v>522</v>
      </c>
      <c r="F154" t="s">
        <v>575</v>
      </c>
      <c r="G154" s="11" t="s">
        <v>2045</v>
      </c>
      <c r="H154" s="171">
        <v>153</v>
      </c>
      <c r="I154" t="s">
        <v>792</v>
      </c>
      <c r="J154" t="s">
        <v>793</v>
      </c>
      <c r="K154" s="27"/>
      <c r="M154" s="27" t="s">
        <v>435</v>
      </c>
      <c r="N154" t="s">
        <v>163</v>
      </c>
      <c r="X154" s="191" t="s">
        <v>796</v>
      </c>
      <c r="Y154" t="s">
        <v>797</v>
      </c>
      <c r="Z154" t="s">
        <v>743</v>
      </c>
      <c r="AA154">
        <v>2221.14</v>
      </c>
      <c r="AB154" t="s">
        <v>748</v>
      </c>
      <c r="AE154" s="3"/>
      <c r="AG154" s="176"/>
    </row>
    <row r="155" spans="2:33" x14ac:dyDescent="0.3">
      <c r="B155" t="s">
        <v>797</v>
      </c>
      <c r="C155" s="168" t="s">
        <v>1758</v>
      </c>
      <c r="D155" s="45" t="s">
        <v>522</v>
      </c>
      <c r="E155" s="27" t="s">
        <v>522</v>
      </c>
      <c r="F155" t="s">
        <v>575</v>
      </c>
      <c r="G155" s="11" t="s">
        <v>2045</v>
      </c>
      <c r="H155" s="171">
        <v>154</v>
      </c>
      <c r="I155" t="s">
        <v>792</v>
      </c>
      <c r="J155" t="s">
        <v>793</v>
      </c>
      <c r="K155" s="27"/>
      <c r="M155" s="27" t="s">
        <v>518</v>
      </c>
      <c r="N155" t="s">
        <v>165</v>
      </c>
      <c r="X155" s="191" t="s">
        <v>796</v>
      </c>
      <c r="Y155" t="s">
        <v>797</v>
      </c>
      <c r="Z155" t="s">
        <v>743</v>
      </c>
      <c r="AA155" s="8">
        <v>1002.01</v>
      </c>
      <c r="AB155" t="s">
        <v>749</v>
      </c>
      <c r="AC155" t="s">
        <v>799</v>
      </c>
      <c r="AE155" s="3"/>
      <c r="AF155" t="s">
        <v>751</v>
      </c>
      <c r="AG155" s="176">
        <v>39160113</v>
      </c>
    </row>
    <row r="156" spans="2:33" x14ac:dyDescent="0.3">
      <c r="B156" t="s">
        <v>801</v>
      </c>
      <c r="C156" s="168" t="s">
        <v>1758</v>
      </c>
      <c r="D156" s="45" t="s">
        <v>522</v>
      </c>
      <c r="E156" s="27" t="s">
        <v>522</v>
      </c>
      <c r="F156" t="s">
        <v>576</v>
      </c>
      <c r="G156" s="11" t="s">
        <v>2045</v>
      </c>
      <c r="H156" s="171">
        <v>155</v>
      </c>
      <c r="I156" t="s">
        <v>792</v>
      </c>
      <c r="J156" t="s">
        <v>793</v>
      </c>
      <c r="K156" s="27"/>
      <c r="M156" s="27" t="s">
        <v>435</v>
      </c>
      <c r="N156" t="s">
        <v>167</v>
      </c>
      <c r="X156" s="191" t="s">
        <v>800</v>
      </c>
      <c r="Y156" t="s">
        <v>801</v>
      </c>
      <c r="Z156" s="44" t="s">
        <v>699</v>
      </c>
      <c r="AA156" s="44" t="s">
        <v>700</v>
      </c>
      <c r="AB156" s="44" t="s">
        <v>701</v>
      </c>
      <c r="AC156" s="44" t="s">
        <v>702</v>
      </c>
      <c r="AD156" s="44" t="s">
        <v>703</v>
      </c>
      <c r="AE156" s="44" t="s">
        <v>704</v>
      </c>
      <c r="AF156" s="44" t="s">
        <v>705</v>
      </c>
      <c r="AG156" s="177" t="s">
        <v>706</v>
      </c>
    </row>
    <row r="157" spans="2:33" x14ac:dyDescent="0.3">
      <c r="B157" t="s">
        <v>801</v>
      </c>
      <c r="C157" s="168" t="s">
        <v>1758</v>
      </c>
      <c r="D157" s="45" t="s">
        <v>522</v>
      </c>
      <c r="E157" s="27" t="s">
        <v>522</v>
      </c>
      <c r="F157" t="s">
        <v>576</v>
      </c>
      <c r="G157" s="11" t="s">
        <v>2045</v>
      </c>
      <c r="H157" s="171">
        <v>156</v>
      </c>
      <c r="I157" t="s">
        <v>792</v>
      </c>
      <c r="J157" t="s">
        <v>793</v>
      </c>
      <c r="K157" s="27"/>
      <c r="X157" s="191" t="s">
        <v>800</v>
      </c>
      <c r="Y157" t="s">
        <v>801</v>
      </c>
      <c r="Z157" t="s">
        <v>707</v>
      </c>
      <c r="AA157">
        <v>2211.0100000000002</v>
      </c>
      <c r="AB157" t="s">
        <v>708</v>
      </c>
      <c r="AC157" t="s">
        <v>709</v>
      </c>
      <c r="AG157" s="176"/>
    </row>
    <row r="158" spans="2:33" x14ac:dyDescent="0.3">
      <c r="B158" t="s">
        <v>801</v>
      </c>
      <c r="C158" s="168" t="s">
        <v>1758</v>
      </c>
      <c r="D158" s="45" t="s">
        <v>522</v>
      </c>
      <c r="E158" s="27" t="s">
        <v>522</v>
      </c>
      <c r="F158" t="s">
        <v>576</v>
      </c>
      <c r="G158" s="11" t="s">
        <v>2045</v>
      </c>
      <c r="H158" s="171">
        <v>157</v>
      </c>
      <c r="I158" t="s">
        <v>792</v>
      </c>
      <c r="J158" t="s">
        <v>793</v>
      </c>
      <c r="K158" s="27"/>
      <c r="X158" s="191" t="s">
        <v>800</v>
      </c>
      <c r="Y158" t="s">
        <v>801</v>
      </c>
      <c r="Z158" t="s">
        <v>710</v>
      </c>
      <c r="AA158">
        <v>2211.0100000000002</v>
      </c>
      <c r="AB158" t="s">
        <v>708</v>
      </c>
      <c r="AC158" t="s">
        <v>711</v>
      </c>
      <c r="AG158" s="176"/>
    </row>
    <row r="159" spans="2:33" x14ac:dyDescent="0.3">
      <c r="B159" t="s">
        <v>801</v>
      </c>
      <c r="C159" s="168" t="s">
        <v>1758</v>
      </c>
      <c r="D159" s="45" t="s">
        <v>522</v>
      </c>
      <c r="E159" s="27" t="s">
        <v>522</v>
      </c>
      <c r="F159" t="s">
        <v>576</v>
      </c>
      <c r="G159" s="11" t="s">
        <v>2045</v>
      </c>
      <c r="H159" s="171">
        <v>158</v>
      </c>
      <c r="I159" t="s">
        <v>792</v>
      </c>
      <c r="J159" t="s">
        <v>793</v>
      </c>
      <c r="K159" s="27"/>
      <c r="X159" s="191" t="s">
        <v>800</v>
      </c>
      <c r="Y159" t="s">
        <v>801</v>
      </c>
      <c r="Z159" t="s">
        <v>712</v>
      </c>
      <c r="AA159">
        <v>2211.0100000000002</v>
      </c>
      <c r="AB159" t="s">
        <v>708</v>
      </c>
      <c r="AC159" t="s">
        <v>713</v>
      </c>
      <c r="AG159" s="176"/>
    </row>
    <row r="160" spans="2:33" x14ac:dyDescent="0.3">
      <c r="B160" t="s">
        <v>801</v>
      </c>
      <c r="C160" s="168" t="s">
        <v>1758</v>
      </c>
      <c r="D160" s="45" t="s">
        <v>522</v>
      </c>
      <c r="E160" s="27" t="s">
        <v>522</v>
      </c>
      <c r="F160" t="s">
        <v>576</v>
      </c>
      <c r="G160" s="11" t="s">
        <v>2045</v>
      </c>
      <c r="H160" s="171">
        <v>159</v>
      </c>
      <c r="I160" t="s">
        <v>792</v>
      </c>
      <c r="J160" t="s">
        <v>793</v>
      </c>
      <c r="K160" s="27"/>
      <c r="X160" s="191" t="s">
        <v>800</v>
      </c>
      <c r="Y160" t="s">
        <v>801</v>
      </c>
      <c r="Z160" t="s">
        <v>714</v>
      </c>
      <c r="AA160">
        <v>2211.0100000000002</v>
      </c>
      <c r="AB160" t="s">
        <v>708</v>
      </c>
      <c r="AC160" t="s">
        <v>798</v>
      </c>
      <c r="AG160" s="176"/>
    </row>
    <row r="161" spans="2:33" x14ac:dyDescent="0.3">
      <c r="B161" t="s">
        <v>801</v>
      </c>
      <c r="C161" s="168" t="s">
        <v>1758</v>
      </c>
      <c r="D161" s="45" t="s">
        <v>522</v>
      </c>
      <c r="E161" s="27" t="s">
        <v>522</v>
      </c>
      <c r="F161" t="s">
        <v>576</v>
      </c>
      <c r="G161" s="11" t="s">
        <v>2045</v>
      </c>
      <c r="H161" s="171">
        <v>160</v>
      </c>
      <c r="I161" t="s">
        <v>792</v>
      </c>
      <c r="J161" t="s">
        <v>793</v>
      </c>
      <c r="K161" s="27"/>
      <c r="X161" s="191" t="s">
        <v>800</v>
      </c>
      <c r="Y161" t="s">
        <v>801</v>
      </c>
      <c r="Z161" t="s">
        <v>716</v>
      </c>
      <c r="AA161">
        <v>2211.0100000000002</v>
      </c>
      <c r="AB161" t="s">
        <v>708</v>
      </c>
      <c r="AC161" t="s">
        <v>717</v>
      </c>
      <c r="AG161" s="176"/>
    </row>
    <row r="162" spans="2:33" x14ac:dyDescent="0.3">
      <c r="B162" t="s">
        <v>801</v>
      </c>
      <c r="C162" s="168" t="s">
        <v>1758</v>
      </c>
      <c r="D162" s="45" t="s">
        <v>522</v>
      </c>
      <c r="E162" s="27" t="s">
        <v>522</v>
      </c>
      <c r="F162" t="s">
        <v>576</v>
      </c>
      <c r="G162" s="11" t="s">
        <v>2045</v>
      </c>
      <c r="H162" s="171">
        <v>161</v>
      </c>
      <c r="I162" t="s">
        <v>792</v>
      </c>
      <c r="J162" t="s">
        <v>793</v>
      </c>
      <c r="K162" s="27"/>
      <c r="X162" s="191" t="s">
        <v>800</v>
      </c>
      <c r="Y162" t="s">
        <v>801</v>
      </c>
      <c r="Z162" t="s">
        <v>718</v>
      </c>
      <c r="AA162">
        <v>2211.0100000000002</v>
      </c>
      <c r="AB162" t="s">
        <v>708</v>
      </c>
      <c r="AC162" t="s">
        <v>719</v>
      </c>
      <c r="AG162" s="176"/>
    </row>
    <row r="163" spans="2:33" x14ac:dyDescent="0.3">
      <c r="B163" t="s">
        <v>801</v>
      </c>
      <c r="C163" s="168" t="s">
        <v>1758</v>
      </c>
      <c r="D163" s="45" t="s">
        <v>522</v>
      </c>
      <c r="E163" s="27" t="s">
        <v>522</v>
      </c>
      <c r="F163" t="s">
        <v>576</v>
      </c>
      <c r="G163" s="11" t="s">
        <v>2045</v>
      </c>
      <c r="H163" s="171">
        <v>162</v>
      </c>
      <c r="I163" t="s">
        <v>792</v>
      </c>
      <c r="J163" t="s">
        <v>793</v>
      </c>
      <c r="K163" s="27"/>
      <c r="X163" s="191" t="s">
        <v>800</v>
      </c>
      <c r="Y163" t="s">
        <v>801</v>
      </c>
      <c r="Z163" t="s">
        <v>720</v>
      </c>
      <c r="AA163">
        <v>2211.0100000000002</v>
      </c>
      <c r="AB163" t="s">
        <v>708</v>
      </c>
      <c r="AC163" t="s">
        <v>721</v>
      </c>
      <c r="AG163" s="176"/>
    </row>
    <row r="164" spans="2:33" x14ac:dyDescent="0.3">
      <c r="B164" t="s">
        <v>801</v>
      </c>
      <c r="C164" s="168" t="s">
        <v>1758</v>
      </c>
      <c r="D164" s="45" t="s">
        <v>522</v>
      </c>
      <c r="E164" s="27" t="s">
        <v>522</v>
      </c>
      <c r="F164" t="s">
        <v>576</v>
      </c>
      <c r="G164" s="11" t="s">
        <v>2045</v>
      </c>
      <c r="H164" s="171">
        <v>163</v>
      </c>
      <c r="I164" t="s">
        <v>792</v>
      </c>
      <c r="J164" t="s">
        <v>793</v>
      </c>
      <c r="K164" s="27"/>
      <c r="X164" s="191" t="s">
        <v>800</v>
      </c>
      <c r="Y164" t="s">
        <v>801</v>
      </c>
      <c r="Z164" t="s">
        <v>722</v>
      </c>
      <c r="AA164">
        <v>2211.0100000000002</v>
      </c>
      <c r="AB164" t="s">
        <v>708</v>
      </c>
      <c r="AC164" t="s">
        <v>719</v>
      </c>
      <c r="AG164" s="176"/>
    </row>
    <row r="165" spans="2:33" x14ac:dyDescent="0.3">
      <c r="B165" t="s">
        <v>801</v>
      </c>
      <c r="C165" s="168" t="s">
        <v>1758</v>
      </c>
      <c r="D165" s="45" t="s">
        <v>522</v>
      </c>
      <c r="E165" s="27" t="s">
        <v>522</v>
      </c>
      <c r="F165" t="s">
        <v>576</v>
      </c>
      <c r="G165" s="11" t="s">
        <v>2045</v>
      </c>
      <c r="H165" s="171">
        <v>164</v>
      </c>
      <c r="I165" t="s">
        <v>792</v>
      </c>
      <c r="J165" t="s">
        <v>793</v>
      </c>
      <c r="K165" s="27"/>
      <c r="X165" s="191" t="s">
        <v>800</v>
      </c>
      <c r="Y165" t="s">
        <v>801</v>
      </c>
      <c r="Z165" t="s">
        <v>723</v>
      </c>
      <c r="AA165">
        <v>2211.0100000000002</v>
      </c>
      <c r="AB165" t="s">
        <v>708</v>
      </c>
      <c r="AC165" t="s">
        <v>724</v>
      </c>
      <c r="AG165" s="176"/>
    </row>
    <row r="166" spans="2:33" x14ac:dyDescent="0.3">
      <c r="B166" t="s">
        <v>801</v>
      </c>
      <c r="C166" s="168" t="s">
        <v>1758</v>
      </c>
      <c r="D166" s="45" t="s">
        <v>522</v>
      </c>
      <c r="E166" s="27" t="s">
        <v>522</v>
      </c>
      <c r="F166" t="s">
        <v>576</v>
      </c>
      <c r="G166" s="11" t="s">
        <v>2045</v>
      </c>
      <c r="H166" s="171">
        <v>165</v>
      </c>
      <c r="I166" t="s">
        <v>792</v>
      </c>
      <c r="J166" t="s">
        <v>793</v>
      </c>
      <c r="K166" s="27"/>
      <c r="X166" s="191" t="s">
        <v>800</v>
      </c>
      <c r="Y166" t="s">
        <v>801</v>
      </c>
      <c r="Z166" t="s">
        <v>725</v>
      </c>
      <c r="AA166">
        <v>2211.0100000000002</v>
      </c>
      <c r="AB166" t="s">
        <v>708</v>
      </c>
      <c r="AC166" t="s">
        <v>726</v>
      </c>
      <c r="AG166" s="176"/>
    </row>
    <row r="167" spans="2:33" x14ac:dyDescent="0.3">
      <c r="B167" t="s">
        <v>801</v>
      </c>
      <c r="C167" s="168" t="s">
        <v>1758</v>
      </c>
      <c r="D167" s="45" t="s">
        <v>522</v>
      </c>
      <c r="E167" s="27" t="s">
        <v>522</v>
      </c>
      <c r="F167" t="s">
        <v>576</v>
      </c>
      <c r="G167" s="11" t="s">
        <v>2045</v>
      </c>
      <c r="H167" s="171">
        <v>166</v>
      </c>
      <c r="I167" t="s">
        <v>792</v>
      </c>
      <c r="J167" t="s">
        <v>793</v>
      </c>
      <c r="K167" s="27"/>
      <c r="S167" s="19"/>
      <c r="X167" s="191" t="s">
        <v>800</v>
      </c>
      <c r="Y167" t="s">
        <v>801</v>
      </c>
      <c r="Z167" t="s">
        <v>727</v>
      </c>
      <c r="AA167">
        <v>2211.0100000000002</v>
      </c>
      <c r="AB167" t="s">
        <v>708</v>
      </c>
      <c r="AC167" t="s">
        <v>728</v>
      </c>
      <c r="AG167" s="176"/>
    </row>
    <row r="168" spans="2:33" x14ac:dyDescent="0.3">
      <c r="B168" t="s">
        <v>801</v>
      </c>
      <c r="C168" s="168" t="s">
        <v>1758</v>
      </c>
      <c r="D168" s="45" t="s">
        <v>522</v>
      </c>
      <c r="E168" s="27" t="s">
        <v>522</v>
      </c>
      <c r="F168" t="s">
        <v>576</v>
      </c>
      <c r="G168" s="11" t="s">
        <v>2045</v>
      </c>
      <c r="H168" s="171">
        <v>167</v>
      </c>
      <c r="I168" t="s">
        <v>792</v>
      </c>
      <c r="J168" t="s">
        <v>793</v>
      </c>
      <c r="K168" s="27"/>
      <c r="S168" s="19"/>
      <c r="X168" s="191" t="s">
        <v>800</v>
      </c>
      <c r="Y168" t="s">
        <v>801</v>
      </c>
      <c r="Z168" t="s">
        <v>729</v>
      </c>
      <c r="AA168">
        <v>2211.0100000000002</v>
      </c>
      <c r="AB168" t="s">
        <v>708</v>
      </c>
      <c r="AC168" t="s">
        <v>730</v>
      </c>
      <c r="AG168" s="176"/>
    </row>
    <row r="169" spans="2:33" x14ac:dyDescent="0.3">
      <c r="B169" t="s">
        <v>801</v>
      </c>
      <c r="C169" s="168" t="s">
        <v>1758</v>
      </c>
      <c r="D169" s="45" t="s">
        <v>522</v>
      </c>
      <c r="E169" s="27" t="s">
        <v>522</v>
      </c>
      <c r="F169" t="s">
        <v>576</v>
      </c>
      <c r="G169" s="11" t="s">
        <v>2045</v>
      </c>
      <c r="H169" s="171">
        <v>168</v>
      </c>
      <c r="I169" t="s">
        <v>792</v>
      </c>
      <c r="J169" t="s">
        <v>793</v>
      </c>
      <c r="K169" s="27"/>
      <c r="S169" s="19"/>
      <c r="X169" s="191" t="s">
        <v>800</v>
      </c>
      <c r="Y169" t="s">
        <v>801</v>
      </c>
      <c r="Z169" t="s">
        <v>731</v>
      </c>
      <c r="AA169">
        <v>2211.0100000000002</v>
      </c>
      <c r="AB169" t="s">
        <v>708</v>
      </c>
      <c r="AC169" t="s">
        <v>732</v>
      </c>
      <c r="AG169" s="176"/>
    </row>
    <row r="170" spans="2:33" x14ac:dyDescent="0.3">
      <c r="B170" t="s">
        <v>801</v>
      </c>
      <c r="C170" s="168" t="s">
        <v>1758</v>
      </c>
      <c r="D170" s="45" t="s">
        <v>522</v>
      </c>
      <c r="E170" s="27" t="s">
        <v>522</v>
      </c>
      <c r="F170" t="s">
        <v>576</v>
      </c>
      <c r="G170" s="11" t="s">
        <v>2045</v>
      </c>
      <c r="H170" s="171">
        <v>169</v>
      </c>
      <c r="I170" t="s">
        <v>792</v>
      </c>
      <c r="J170" t="s">
        <v>793</v>
      </c>
      <c r="K170" s="27"/>
      <c r="S170" s="19"/>
      <c r="X170" s="191" t="s">
        <v>800</v>
      </c>
      <c r="Y170" t="s">
        <v>801</v>
      </c>
      <c r="Z170" t="s">
        <v>733</v>
      </c>
      <c r="AA170">
        <v>2211.0100000000002</v>
      </c>
      <c r="AB170" t="s">
        <v>708</v>
      </c>
      <c r="AC170" t="s">
        <v>734</v>
      </c>
      <c r="AG170" s="176"/>
    </row>
    <row r="171" spans="2:33" x14ac:dyDescent="0.3">
      <c r="B171" t="s">
        <v>801</v>
      </c>
      <c r="C171" s="168" t="s">
        <v>1758</v>
      </c>
      <c r="D171" s="45" t="s">
        <v>522</v>
      </c>
      <c r="E171" s="27" t="s">
        <v>522</v>
      </c>
      <c r="F171" t="s">
        <v>576</v>
      </c>
      <c r="G171" s="11" t="s">
        <v>2045</v>
      </c>
      <c r="H171" s="171">
        <v>170</v>
      </c>
      <c r="I171" t="s">
        <v>792</v>
      </c>
      <c r="J171" t="s">
        <v>793</v>
      </c>
      <c r="K171" s="27"/>
      <c r="S171" s="19"/>
      <c r="X171" s="191" t="s">
        <v>800</v>
      </c>
      <c r="Y171" t="s">
        <v>801</v>
      </c>
      <c r="Z171" t="s">
        <v>735</v>
      </c>
      <c r="AA171">
        <v>2211.0100000000002</v>
      </c>
      <c r="AB171" t="s">
        <v>708</v>
      </c>
      <c r="AC171" t="s">
        <v>736</v>
      </c>
      <c r="AG171" s="176"/>
    </row>
    <row r="172" spans="2:33" x14ac:dyDescent="0.3">
      <c r="B172" t="s">
        <v>801</v>
      </c>
      <c r="C172" s="168" t="s">
        <v>1758</v>
      </c>
      <c r="D172" s="45" t="s">
        <v>522</v>
      </c>
      <c r="E172" s="27" t="s">
        <v>522</v>
      </c>
      <c r="F172" t="s">
        <v>576</v>
      </c>
      <c r="G172" s="11" t="s">
        <v>2045</v>
      </c>
      <c r="H172" s="171">
        <v>171</v>
      </c>
      <c r="I172" t="s">
        <v>792</v>
      </c>
      <c r="J172" t="s">
        <v>793</v>
      </c>
      <c r="K172" s="27"/>
      <c r="S172" s="19"/>
      <c r="X172" s="191" t="s">
        <v>800</v>
      </c>
      <c r="Y172" t="s">
        <v>801</v>
      </c>
      <c r="Z172" t="s">
        <v>737</v>
      </c>
      <c r="AA172">
        <v>2211.0100000000002</v>
      </c>
      <c r="AB172" t="s">
        <v>708</v>
      </c>
      <c r="AC172" t="s">
        <v>738</v>
      </c>
      <c r="AG172" s="176"/>
    </row>
    <row r="173" spans="2:33" x14ac:dyDescent="0.3">
      <c r="B173" t="s">
        <v>801</v>
      </c>
      <c r="C173" s="168" t="s">
        <v>1758</v>
      </c>
      <c r="D173" s="45" t="s">
        <v>522</v>
      </c>
      <c r="E173" s="27" t="s">
        <v>522</v>
      </c>
      <c r="F173" t="s">
        <v>576</v>
      </c>
      <c r="G173" s="11" t="s">
        <v>2045</v>
      </c>
      <c r="H173" s="171">
        <v>172</v>
      </c>
      <c r="I173" t="s">
        <v>792</v>
      </c>
      <c r="J173" t="s">
        <v>793</v>
      </c>
      <c r="K173" s="27"/>
      <c r="S173" s="19"/>
      <c r="X173" s="191" t="s">
        <v>800</v>
      </c>
      <c r="Y173" t="s">
        <v>801</v>
      </c>
      <c r="Z173" t="s">
        <v>739</v>
      </c>
      <c r="AA173">
        <v>2211.0100000000002</v>
      </c>
      <c r="AB173" t="s">
        <v>708</v>
      </c>
      <c r="AC173" t="s">
        <v>740</v>
      </c>
      <c r="AG173" s="176"/>
    </row>
    <row r="174" spans="2:33" x14ac:dyDescent="0.3">
      <c r="B174" t="s">
        <v>801</v>
      </c>
      <c r="C174" s="168" t="s">
        <v>1758</v>
      </c>
      <c r="D174" s="45" t="s">
        <v>522</v>
      </c>
      <c r="E174" s="27" t="s">
        <v>522</v>
      </c>
      <c r="F174" t="s">
        <v>576</v>
      </c>
      <c r="G174" s="11" t="s">
        <v>2045</v>
      </c>
      <c r="H174" s="171">
        <v>173</v>
      </c>
      <c r="I174" t="s">
        <v>792</v>
      </c>
      <c r="J174" t="s">
        <v>793</v>
      </c>
      <c r="K174" s="27"/>
      <c r="S174" s="19"/>
      <c r="X174" s="191" t="s">
        <v>800</v>
      </c>
      <c r="Y174" t="s">
        <v>801</v>
      </c>
      <c r="Z174" t="s">
        <v>741</v>
      </c>
      <c r="AA174">
        <v>2211.0100000000002</v>
      </c>
      <c r="AB174" t="s">
        <v>708</v>
      </c>
      <c r="AC174" t="s">
        <v>742</v>
      </c>
      <c r="AG174" s="176"/>
    </row>
    <row r="175" spans="2:33" x14ac:dyDescent="0.3">
      <c r="B175" t="s">
        <v>801</v>
      </c>
      <c r="C175" s="168" t="s">
        <v>1758</v>
      </c>
      <c r="D175" s="45" t="s">
        <v>522</v>
      </c>
      <c r="E175" s="27" t="s">
        <v>522</v>
      </c>
      <c r="F175" t="s">
        <v>576</v>
      </c>
      <c r="G175" s="11" t="s">
        <v>2045</v>
      </c>
      <c r="H175" s="171">
        <v>174</v>
      </c>
      <c r="I175" t="s">
        <v>792</v>
      </c>
      <c r="J175" t="s">
        <v>793</v>
      </c>
      <c r="K175" s="27"/>
      <c r="S175" s="19"/>
      <c r="X175" s="191" t="s">
        <v>800</v>
      </c>
      <c r="Y175" t="s">
        <v>801</v>
      </c>
      <c r="Z175" t="s">
        <v>743</v>
      </c>
      <c r="AA175" s="8" t="s">
        <v>744</v>
      </c>
      <c r="AB175" t="s">
        <v>745</v>
      </c>
      <c r="AE175" s="3"/>
      <c r="AG175" s="176"/>
    </row>
    <row r="176" spans="2:33" x14ac:dyDescent="0.3">
      <c r="B176" t="s">
        <v>801</v>
      </c>
      <c r="C176" s="168" t="s">
        <v>1758</v>
      </c>
      <c r="D176" s="45" t="s">
        <v>522</v>
      </c>
      <c r="E176" s="27" t="s">
        <v>522</v>
      </c>
      <c r="F176" t="s">
        <v>576</v>
      </c>
      <c r="G176" s="11" t="s">
        <v>2045</v>
      </c>
      <c r="H176" s="171">
        <v>175</v>
      </c>
      <c r="I176" t="s">
        <v>792</v>
      </c>
      <c r="J176" t="s">
        <v>793</v>
      </c>
      <c r="K176" s="27"/>
      <c r="S176" s="19"/>
      <c r="X176" s="191" t="s">
        <v>800</v>
      </c>
      <c r="Y176" t="s">
        <v>801</v>
      </c>
      <c r="Z176" t="s">
        <v>743</v>
      </c>
      <c r="AA176" s="8" t="s">
        <v>746</v>
      </c>
      <c r="AB176" t="s">
        <v>747</v>
      </c>
      <c r="AE176" s="3"/>
      <c r="AG176" s="176"/>
    </row>
    <row r="177" spans="2:33" x14ac:dyDescent="0.3">
      <c r="B177" t="s">
        <v>801</v>
      </c>
      <c r="C177" s="168" t="s">
        <v>1758</v>
      </c>
      <c r="D177" s="45" t="s">
        <v>522</v>
      </c>
      <c r="E177" s="27" t="s">
        <v>522</v>
      </c>
      <c r="F177" t="s">
        <v>576</v>
      </c>
      <c r="G177" s="11" t="s">
        <v>2045</v>
      </c>
      <c r="H177" s="171">
        <v>176</v>
      </c>
      <c r="I177" t="s">
        <v>792</v>
      </c>
      <c r="J177" t="s">
        <v>793</v>
      </c>
      <c r="K177" s="27"/>
      <c r="X177" s="191" t="s">
        <v>800</v>
      </c>
      <c r="Y177" t="s">
        <v>801</v>
      </c>
      <c r="Z177" t="s">
        <v>743</v>
      </c>
      <c r="AA177">
        <v>2221.14</v>
      </c>
      <c r="AB177" t="s">
        <v>748</v>
      </c>
      <c r="AE177" s="3"/>
      <c r="AG177" s="176"/>
    </row>
    <row r="178" spans="2:33" x14ac:dyDescent="0.3">
      <c r="B178" t="s">
        <v>801</v>
      </c>
      <c r="C178" s="168" t="s">
        <v>1758</v>
      </c>
      <c r="D178" s="45" t="s">
        <v>522</v>
      </c>
      <c r="E178" s="27" t="s">
        <v>522</v>
      </c>
      <c r="F178" t="s">
        <v>576</v>
      </c>
      <c r="G178" s="11" t="s">
        <v>2045</v>
      </c>
      <c r="H178" s="171">
        <v>177</v>
      </c>
      <c r="I178" t="s">
        <v>792</v>
      </c>
      <c r="J178" t="s">
        <v>793</v>
      </c>
      <c r="K178" s="27"/>
      <c r="X178" s="191" t="s">
        <v>800</v>
      </c>
      <c r="Y178" t="s">
        <v>801</v>
      </c>
      <c r="Z178" t="s">
        <v>743</v>
      </c>
      <c r="AA178" s="8">
        <v>1002.01</v>
      </c>
      <c r="AB178" t="s">
        <v>749</v>
      </c>
      <c r="AC178" t="s">
        <v>799</v>
      </c>
      <c r="AE178" s="3"/>
      <c r="AF178" t="s">
        <v>751</v>
      </c>
      <c r="AG178" s="176">
        <v>39865114</v>
      </c>
    </row>
    <row r="179" spans="2:33" x14ac:dyDescent="0.3">
      <c r="B179" s="168" t="s">
        <v>2038</v>
      </c>
      <c r="C179" s="168" t="s">
        <v>1758</v>
      </c>
      <c r="D179" s="45" t="s">
        <v>522</v>
      </c>
      <c r="E179" s="27" t="s">
        <v>522</v>
      </c>
      <c r="F179" t="s">
        <v>575</v>
      </c>
      <c r="G179" s="11" t="s">
        <v>2046</v>
      </c>
      <c r="H179" s="171">
        <v>178</v>
      </c>
      <c r="I179" t="s">
        <v>792</v>
      </c>
      <c r="J179" t="s">
        <v>793</v>
      </c>
      <c r="K179" s="27"/>
      <c r="X179" s="191" t="s">
        <v>802</v>
      </c>
      <c r="Y179" s="168" t="s">
        <v>2038</v>
      </c>
      <c r="Z179" s="44" t="s">
        <v>699</v>
      </c>
      <c r="AA179" s="44" t="s">
        <v>700</v>
      </c>
      <c r="AB179" s="44" t="s">
        <v>701</v>
      </c>
      <c r="AC179" s="44" t="s">
        <v>702</v>
      </c>
      <c r="AD179" s="44" t="s">
        <v>703</v>
      </c>
      <c r="AE179" s="44" t="s">
        <v>704</v>
      </c>
      <c r="AF179" s="44" t="s">
        <v>705</v>
      </c>
      <c r="AG179" s="177" t="s">
        <v>706</v>
      </c>
    </row>
    <row r="180" spans="2:33" x14ac:dyDescent="0.3">
      <c r="B180" t="s">
        <v>803</v>
      </c>
      <c r="C180" s="168" t="s">
        <v>1758</v>
      </c>
      <c r="D180" s="45" t="s">
        <v>522</v>
      </c>
      <c r="E180" s="27" t="s">
        <v>522</v>
      </c>
      <c r="F180" t="s">
        <v>575</v>
      </c>
      <c r="G180" s="11" t="s">
        <v>2046</v>
      </c>
      <c r="H180" s="171">
        <v>179</v>
      </c>
      <c r="I180" t="s">
        <v>792</v>
      </c>
      <c r="J180" t="s">
        <v>793</v>
      </c>
      <c r="K180" s="27"/>
      <c r="X180" s="191" t="s">
        <v>802</v>
      </c>
      <c r="Y180" t="s">
        <v>803</v>
      </c>
      <c r="Z180" t="s">
        <v>755</v>
      </c>
      <c r="AA180" s="9" t="s">
        <v>756</v>
      </c>
      <c r="AB180" s="9" t="s">
        <v>757</v>
      </c>
      <c r="AC180" t="s">
        <v>709</v>
      </c>
      <c r="AG180" s="176"/>
    </row>
    <row r="181" spans="2:33" x14ac:dyDescent="0.3">
      <c r="B181" t="s">
        <v>803</v>
      </c>
      <c r="C181" s="168" t="s">
        <v>1758</v>
      </c>
      <c r="D181" s="45" t="s">
        <v>522</v>
      </c>
      <c r="E181" s="27" t="s">
        <v>522</v>
      </c>
      <c r="F181" t="s">
        <v>575</v>
      </c>
      <c r="G181" s="11" t="s">
        <v>2046</v>
      </c>
      <c r="H181" s="171">
        <v>180</v>
      </c>
      <c r="I181" t="s">
        <v>792</v>
      </c>
      <c r="J181" t="s">
        <v>793</v>
      </c>
      <c r="K181" s="27"/>
      <c r="X181" s="191" t="s">
        <v>802</v>
      </c>
      <c r="Y181" t="s">
        <v>803</v>
      </c>
      <c r="Z181" t="s">
        <v>758</v>
      </c>
      <c r="AA181" s="9" t="s">
        <v>756</v>
      </c>
      <c r="AB181" s="9" t="s">
        <v>757</v>
      </c>
      <c r="AC181" t="s">
        <v>711</v>
      </c>
      <c r="AG181" s="176"/>
    </row>
    <row r="182" spans="2:33" x14ac:dyDescent="0.3">
      <c r="B182" t="s">
        <v>803</v>
      </c>
      <c r="C182" s="168" t="s">
        <v>1758</v>
      </c>
      <c r="D182" s="45" t="s">
        <v>522</v>
      </c>
      <c r="E182" s="27" t="s">
        <v>522</v>
      </c>
      <c r="F182" t="s">
        <v>575</v>
      </c>
      <c r="G182" s="11" t="s">
        <v>2046</v>
      </c>
      <c r="H182" s="171">
        <v>181</v>
      </c>
      <c r="I182" t="s">
        <v>792</v>
      </c>
      <c r="J182" t="s">
        <v>793</v>
      </c>
      <c r="K182" s="27"/>
      <c r="X182" s="191" t="s">
        <v>802</v>
      </c>
      <c r="Y182" t="s">
        <v>803</v>
      </c>
      <c r="Z182" t="s">
        <v>759</v>
      </c>
      <c r="AA182" s="9" t="s">
        <v>756</v>
      </c>
      <c r="AB182" s="9" t="s">
        <v>757</v>
      </c>
      <c r="AC182" t="s">
        <v>713</v>
      </c>
      <c r="AG182" s="176"/>
    </row>
    <row r="183" spans="2:33" x14ac:dyDescent="0.3">
      <c r="B183" t="s">
        <v>803</v>
      </c>
      <c r="C183" s="168" t="s">
        <v>1758</v>
      </c>
      <c r="D183" s="45" t="s">
        <v>522</v>
      </c>
      <c r="E183" s="27" t="s">
        <v>522</v>
      </c>
      <c r="F183" t="s">
        <v>575</v>
      </c>
      <c r="G183" s="11" t="s">
        <v>2046</v>
      </c>
      <c r="H183" s="171">
        <v>182</v>
      </c>
      <c r="I183" t="s">
        <v>792</v>
      </c>
      <c r="J183" t="s">
        <v>793</v>
      </c>
      <c r="K183" s="27"/>
      <c r="X183" s="191" t="s">
        <v>802</v>
      </c>
      <c r="Y183" t="s">
        <v>803</v>
      </c>
      <c r="Z183" t="s">
        <v>760</v>
      </c>
      <c r="AA183" s="9" t="s">
        <v>756</v>
      </c>
      <c r="AB183" s="9" t="s">
        <v>757</v>
      </c>
      <c r="AC183" t="s">
        <v>798</v>
      </c>
      <c r="AG183" s="176"/>
    </row>
    <row r="184" spans="2:33" x14ac:dyDescent="0.3">
      <c r="B184" t="s">
        <v>803</v>
      </c>
      <c r="C184" s="168" t="s">
        <v>1758</v>
      </c>
      <c r="D184" s="45" t="s">
        <v>522</v>
      </c>
      <c r="E184" s="27" t="s">
        <v>522</v>
      </c>
      <c r="F184" t="s">
        <v>575</v>
      </c>
      <c r="G184" s="11" t="s">
        <v>2046</v>
      </c>
      <c r="H184" s="171">
        <v>183</v>
      </c>
      <c r="I184" t="s">
        <v>792</v>
      </c>
      <c r="J184" t="s">
        <v>793</v>
      </c>
      <c r="K184" s="27"/>
      <c r="X184" s="191" t="s">
        <v>802</v>
      </c>
      <c r="Y184" t="s">
        <v>803</v>
      </c>
      <c r="Z184" t="s">
        <v>761</v>
      </c>
      <c r="AA184" s="9" t="s">
        <v>756</v>
      </c>
      <c r="AB184" s="9" t="s">
        <v>757</v>
      </c>
      <c r="AC184" t="s">
        <v>717</v>
      </c>
      <c r="AG184" s="176"/>
    </row>
    <row r="185" spans="2:33" x14ac:dyDescent="0.3">
      <c r="B185" t="s">
        <v>803</v>
      </c>
      <c r="C185" s="168" t="s">
        <v>1758</v>
      </c>
      <c r="D185" s="45" t="s">
        <v>522</v>
      </c>
      <c r="E185" s="27" t="s">
        <v>522</v>
      </c>
      <c r="F185" t="s">
        <v>575</v>
      </c>
      <c r="G185" s="11" t="s">
        <v>2046</v>
      </c>
      <c r="H185" s="171">
        <v>184</v>
      </c>
      <c r="I185" t="s">
        <v>792</v>
      </c>
      <c r="J185" t="s">
        <v>793</v>
      </c>
      <c r="K185" s="27"/>
      <c r="X185" s="191" t="s">
        <v>802</v>
      </c>
      <c r="Y185" t="s">
        <v>803</v>
      </c>
      <c r="Z185" t="s">
        <v>762</v>
      </c>
      <c r="AA185" s="9" t="s">
        <v>756</v>
      </c>
      <c r="AB185" s="9" t="s">
        <v>757</v>
      </c>
      <c r="AC185" t="s">
        <v>719</v>
      </c>
      <c r="AG185" s="176"/>
    </row>
    <row r="186" spans="2:33" x14ac:dyDescent="0.3">
      <c r="B186" t="s">
        <v>803</v>
      </c>
      <c r="C186" s="168" t="s">
        <v>1758</v>
      </c>
      <c r="D186" s="45" t="s">
        <v>522</v>
      </c>
      <c r="E186" s="27" t="s">
        <v>522</v>
      </c>
      <c r="F186" t="s">
        <v>575</v>
      </c>
      <c r="G186" s="11" t="s">
        <v>2046</v>
      </c>
      <c r="H186" s="171">
        <v>185</v>
      </c>
      <c r="I186" t="s">
        <v>792</v>
      </c>
      <c r="J186" t="s">
        <v>793</v>
      </c>
      <c r="K186" s="27"/>
      <c r="X186" s="191" t="s">
        <v>802</v>
      </c>
      <c r="Y186" t="s">
        <v>803</v>
      </c>
      <c r="Z186" t="s">
        <v>763</v>
      </c>
      <c r="AA186" s="9" t="s">
        <v>756</v>
      </c>
      <c r="AB186" s="9" t="s">
        <v>757</v>
      </c>
      <c r="AC186" t="s">
        <v>721</v>
      </c>
      <c r="AG186" s="176"/>
    </row>
    <row r="187" spans="2:33" x14ac:dyDescent="0.3">
      <c r="B187" t="s">
        <v>803</v>
      </c>
      <c r="C187" s="168" t="s">
        <v>1758</v>
      </c>
      <c r="D187" s="45" t="s">
        <v>522</v>
      </c>
      <c r="E187" s="27" t="s">
        <v>522</v>
      </c>
      <c r="F187" t="s">
        <v>575</v>
      </c>
      <c r="G187" s="11" t="s">
        <v>2046</v>
      </c>
      <c r="H187" s="171">
        <v>186</v>
      </c>
      <c r="I187" t="s">
        <v>792</v>
      </c>
      <c r="J187" t="s">
        <v>793</v>
      </c>
      <c r="K187" s="27"/>
      <c r="X187" s="191" t="s">
        <v>802</v>
      </c>
      <c r="Y187" t="s">
        <v>803</v>
      </c>
      <c r="Z187" t="s">
        <v>764</v>
      </c>
      <c r="AA187" s="9" t="s">
        <v>756</v>
      </c>
      <c r="AB187" s="9" t="s">
        <v>757</v>
      </c>
      <c r="AC187" t="s">
        <v>719</v>
      </c>
      <c r="AG187" s="176"/>
    </row>
    <row r="188" spans="2:33" x14ac:dyDescent="0.3">
      <c r="B188" t="s">
        <v>803</v>
      </c>
      <c r="C188" s="168" t="s">
        <v>1758</v>
      </c>
      <c r="D188" s="45" t="s">
        <v>522</v>
      </c>
      <c r="E188" s="27" t="s">
        <v>522</v>
      </c>
      <c r="F188" t="s">
        <v>575</v>
      </c>
      <c r="G188" s="11" t="s">
        <v>2046</v>
      </c>
      <c r="H188" s="171">
        <v>187</v>
      </c>
      <c r="I188" t="s">
        <v>792</v>
      </c>
      <c r="J188" t="s">
        <v>793</v>
      </c>
      <c r="K188" s="27"/>
      <c r="X188" s="191" t="s">
        <v>802</v>
      </c>
      <c r="Y188" t="s">
        <v>803</v>
      </c>
      <c r="Z188" t="s">
        <v>765</v>
      </c>
      <c r="AA188" s="9" t="s">
        <v>756</v>
      </c>
      <c r="AB188" s="9" t="s">
        <v>757</v>
      </c>
      <c r="AC188" t="s">
        <v>724</v>
      </c>
      <c r="AG188" s="176"/>
    </row>
    <row r="189" spans="2:33" x14ac:dyDescent="0.3">
      <c r="B189" t="s">
        <v>803</v>
      </c>
      <c r="C189" s="168" t="s">
        <v>1758</v>
      </c>
      <c r="D189" s="45" t="s">
        <v>522</v>
      </c>
      <c r="E189" s="27" t="s">
        <v>522</v>
      </c>
      <c r="F189" t="s">
        <v>575</v>
      </c>
      <c r="G189" s="11" t="s">
        <v>2046</v>
      </c>
      <c r="H189" s="171">
        <v>188</v>
      </c>
      <c r="I189" t="s">
        <v>792</v>
      </c>
      <c r="J189" t="s">
        <v>793</v>
      </c>
      <c r="K189" s="27"/>
      <c r="X189" s="191" t="s">
        <v>802</v>
      </c>
      <c r="Y189" t="s">
        <v>803</v>
      </c>
      <c r="Z189" t="s">
        <v>766</v>
      </c>
      <c r="AA189" s="9" t="s">
        <v>756</v>
      </c>
      <c r="AB189" s="9" t="s">
        <v>757</v>
      </c>
      <c r="AC189" t="s">
        <v>726</v>
      </c>
      <c r="AG189" s="176"/>
    </row>
    <row r="190" spans="2:33" x14ac:dyDescent="0.3">
      <c r="B190" t="s">
        <v>803</v>
      </c>
      <c r="C190" s="168" t="s">
        <v>1758</v>
      </c>
      <c r="D190" s="45" t="s">
        <v>522</v>
      </c>
      <c r="E190" s="27" t="s">
        <v>522</v>
      </c>
      <c r="F190" t="s">
        <v>575</v>
      </c>
      <c r="G190" s="11" t="s">
        <v>2046</v>
      </c>
      <c r="H190" s="171">
        <v>189</v>
      </c>
      <c r="I190" t="s">
        <v>792</v>
      </c>
      <c r="J190" t="s">
        <v>793</v>
      </c>
      <c r="K190" s="27"/>
      <c r="X190" s="191" t="s">
        <v>802</v>
      </c>
      <c r="Y190" t="s">
        <v>803</v>
      </c>
      <c r="Z190" t="s">
        <v>767</v>
      </c>
      <c r="AA190" s="9" t="s">
        <v>756</v>
      </c>
      <c r="AB190" s="9" t="s">
        <v>757</v>
      </c>
      <c r="AC190" t="s">
        <v>728</v>
      </c>
      <c r="AG190" s="176"/>
    </row>
    <row r="191" spans="2:33" x14ac:dyDescent="0.3">
      <c r="B191" t="s">
        <v>803</v>
      </c>
      <c r="C191" s="168" t="s">
        <v>1758</v>
      </c>
      <c r="D191" s="45" t="s">
        <v>522</v>
      </c>
      <c r="E191" s="27" t="s">
        <v>522</v>
      </c>
      <c r="F191" t="s">
        <v>575</v>
      </c>
      <c r="G191" s="11" t="s">
        <v>2046</v>
      </c>
      <c r="H191" s="171">
        <v>190</v>
      </c>
      <c r="I191" t="s">
        <v>792</v>
      </c>
      <c r="J191" t="s">
        <v>793</v>
      </c>
      <c r="K191" s="27"/>
      <c r="X191" s="191" t="s">
        <v>802</v>
      </c>
      <c r="Y191" t="s">
        <v>803</v>
      </c>
      <c r="Z191" t="s">
        <v>768</v>
      </c>
      <c r="AA191" s="9" t="s">
        <v>756</v>
      </c>
      <c r="AB191" s="9" t="s">
        <v>757</v>
      </c>
      <c r="AC191" t="s">
        <v>730</v>
      </c>
      <c r="AG191" s="176"/>
    </row>
    <row r="192" spans="2:33" x14ac:dyDescent="0.3">
      <c r="B192" t="s">
        <v>803</v>
      </c>
      <c r="C192" s="168" t="s">
        <v>1758</v>
      </c>
      <c r="D192" s="45" t="s">
        <v>522</v>
      </c>
      <c r="E192" s="27" t="s">
        <v>522</v>
      </c>
      <c r="F192" t="s">
        <v>575</v>
      </c>
      <c r="G192" s="11" t="s">
        <v>2046</v>
      </c>
      <c r="H192" s="171">
        <v>191</v>
      </c>
      <c r="I192" t="s">
        <v>792</v>
      </c>
      <c r="J192" t="s">
        <v>793</v>
      </c>
      <c r="K192" s="27"/>
      <c r="X192" s="191" t="s">
        <v>802</v>
      </c>
      <c r="Y192" t="s">
        <v>803</v>
      </c>
      <c r="Z192" t="s">
        <v>769</v>
      </c>
      <c r="AA192" s="9" t="s">
        <v>756</v>
      </c>
      <c r="AB192" s="9" t="s">
        <v>757</v>
      </c>
      <c r="AC192" t="s">
        <v>732</v>
      </c>
      <c r="AG192" s="176"/>
    </row>
    <row r="193" spans="2:33" x14ac:dyDescent="0.3">
      <c r="B193" t="s">
        <v>803</v>
      </c>
      <c r="C193" s="168" t="s">
        <v>1758</v>
      </c>
      <c r="D193" s="45" t="s">
        <v>522</v>
      </c>
      <c r="E193" s="27" t="s">
        <v>522</v>
      </c>
      <c r="F193" t="s">
        <v>575</v>
      </c>
      <c r="G193" s="11" t="s">
        <v>2046</v>
      </c>
      <c r="H193" s="171">
        <v>192</v>
      </c>
      <c r="I193" t="s">
        <v>792</v>
      </c>
      <c r="J193" t="s">
        <v>793</v>
      </c>
      <c r="K193" s="27"/>
      <c r="X193" s="191" t="s">
        <v>802</v>
      </c>
      <c r="Y193" t="s">
        <v>803</v>
      </c>
      <c r="Z193" t="s">
        <v>770</v>
      </c>
      <c r="AA193" s="9" t="s">
        <v>756</v>
      </c>
      <c r="AB193" s="9" t="s">
        <v>757</v>
      </c>
      <c r="AC193" t="s">
        <v>734</v>
      </c>
      <c r="AG193" s="176"/>
    </row>
    <row r="194" spans="2:33" x14ac:dyDescent="0.3">
      <c r="B194" t="s">
        <v>803</v>
      </c>
      <c r="C194" s="168" t="s">
        <v>1758</v>
      </c>
      <c r="D194" s="45" t="s">
        <v>522</v>
      </c>
      <c r="E194" s="27" t="s">
        <v>522</v>
      </c>
      <c r="F194" t="s">
        <v>575</v>
      </c>
      <c r="G194" s="11" t="s">
        <v>2046</v>
      </c>
      <c r="H194" s="171">
        <v>193</v>
      </c>
      <c r="I194" t="s">
        <v>792</v>
      </c>
      <c r="J194" t="s">
        <v>793</v>
      </c>
      <c r="K194" s="27"/>
      <c r="X194" s="191" t="s">
        <v>802</v>
      </c>
      <c r="Y194" t="s">
        <v>803</v>
      </c>
      <c r="Z194" t="s">
        <v>771</v>
      </c>
      <c r="AA194" s="9" t="s">
        <v>756</v>
      </c>
      <c r="AB194" s="9" t="s">
        <v>757</v>
      </c>
      <c r="AC194" t="s">
        <v>736</v>
      </c>
      <c r="AG194" s="176"/>
    </row>
    <row r="195" spans="2:33" x14ac:dyDescent="0.3">
      <c r="B195" t="s">
        <v>803</v>
      </c>
      <c r="C195" s="168" t="s">
        <v>1758</v>
      </c>
      <c r="D195" s="45" t="s">
        <v>522</v>
      </c>
      <c r="E195" s="27" t="s">
        <v>522</v>
      </c>
      <c r="F195" t="s">
        <v>575</v>
      </c>
      <c r="G195" s="11" t="s">
        <v>2046</v>
      </c>
      <c r="H195" s="171">
        <v>194</v>
      </c>
      <c r="I195" t="s">
        <v>792</v>
      </c>
      <c r="J195" t="s">
        <v>793</v>
      </c>
      <c r="K195" s="27"/>
      <c r="X195" s="191" t="s">
        <v>802</v>
      </c>
      <c r="Y195" t="s">
        <v>803</v>
      </c>
      <c r="Z195" t="s">
        <v>772</v>
      </c>
      <c r="AA195" s="9" t="s">
        <v>756</v>
      </c>
      <c r="AB195" s="9" t="s">
        <v>757</v>
      </c>
      <c r="AC195" t="s">
        <v>738</v>
      </c>
      <c r="AG195" s="176"/>
    </row>
    <row r="196" spans="2:33" x14ac:dyDescent="0.3">
      <c r="B196" t="s">
        <v>803</v>
      </c>
      <c r="C196" s="168" t="s">
        <v>1758</v>
      </c>
      <c r="D196" s="45" t="s">
        <v>522</v>
      </c>
      <c r="E196" s="27" t="s">
        <v>522</v>
      </c>
      <c r="F196" t="s">
        <v>575</v>
      </c>
      <c r="G196" s="11" t="s">
        <v>2046</v>
      </c>
      <c r="H196" s="171">
        <v>195</v>
      </c>
      <c r="I196" t="s">
        <v>792</v>
      </c>
      <c r="J196" t="s">
        <v>793</v>
      </c>
      <c r="K196" s="27"/>
      <c r="X196" s="191" t="s">
        <v>802</v>
      </c>
      <c r="Y196" t="s">
        <v>803</v>
      </c>
      <c r="Z196" t="s">
        <v>773</v>
      </c>
      <c r="AA196" s="9" t="s">
        <v>756</v>
      </c>
      <c r="AB196" s="9" t="s">
        <v>757</v>
      </c>
      <c r="AC196" t="s">
        <v>740</v>
      </c>
      <c r="AG196" s="176"/>
    </row>
    <row r="197" spans="2:33" x14ac:dyDescent="0.3">
      <c r="B197" t="s">
        <v>803</v>
      </c>
      <c r="C197" s="168" t="s">
        <v>1758</v>
      </c>
      <c r="D197" s="45" t="s">
        <v>522</v>
      </c>
      <c r="E197" s="27" t="s">
        <v>522</v>
      </c>
      <c r="F197" t="s">
        <v>575</v>
      </c>
      <c r="G197" s="11" t="s">
        <v>2046</v>
      </c>
      <c r="H197" s="171">
        <v>196</v>
      </c>
      <c r="I197" t="s">
        <v>792</v>
      </c>
      <c r="J197" t="s">
        <v>793</v>
      </c>
      <c r="K197" s="27"/>
      <c r="X197" s="191" t="s">
        <v>802</v>
      </c>
      <c r="Y197" t="s">
        <v>803</v>
      </c>
      <c r="Z197" t="s">
        <v>774</v>
      </c>
      <c r="AA197" s="9" t="s">
        <v>756</v>
      </c>
      <c r="AB197" s="9" t="s">
        <v>757</v>
      </c>
      <c r="AC197" t="s">
        <v>742</v>
      </c>
      <c r="AG197" s="176"/>
    </row>
    <row r="198" spans="2:33" x14ac:dyDescent="0.3">
      <c r="B198" t="s">
        <v>803</v>
      </c>
      <c r="C198" s="168" t="s">
        <v>1758</v>
      </c>
      <c r="D198" s="45" t="s">
        <v>522</v>
      </c>
      <c r="E198" s="27" t="s">
        <v>522</v>
      </c>
      <c r="F198" t="s">
        <v>575</v>
      </c>
      <c r="G198" s="11" t="s">
        <v>2046</v>
      </c>
      <c r="H198" s="171">
        <v>197</v>
      </c>
      <c r="I198" t="s">
        <v>792</v>
      </c>
      <c r="J198" t="s">
        <v>793</v>
      </c>
      <c r="K198" s="27"/>
      <c r="X198" s="191" t="s">
        <v>802</v>
      </c>
      <c r="Y198" t="s">
        <v>803</v>
      </c>
      <c r="Z198" t="s">
        <v>775</v>
      </c>
      <c r="AA198" s="8">
        <v>1002.01</v>
      </c>
      <c r="AB198" t="s">
        <v>749</v>
      </c>
      <c r="AC198" t="s">
        <v>799</v>
      </c>
      <c r="AE198" s="3"/>
      <c r="AF198" t="s">
        <v>751</v>
      </c>
      <c r="AG198" s="176">
        <v>39160113</v>
      </c>
    </row>
    <row r="199" spans="2:33" x14ac:dyDescent="0.3">
      <c r="B199" t="s">
        <v>803</v>
      </c>
      <c r="C199" s="168" t="s">
        <v>1758</v>
      </c>
      <c r="D199" s="45" t="s">
        <v>522</v>
      </c>
      <c r="E199" s="27" t="s">
        <v>522</v>
      </c>
      <c r="F199" t="s">
        <v>575</v>
      </c>
      <c r="G199" s="11" t="s">
        <v>2046</v>
      </c>
      <c r="H199" s="171">
        <v>198</v>
      </c>
      <c r="I199" t="s">
        <v>792</v>
      </c>
      <c r="J199" t="s">
        <v>793</v>
      </c>
      <c r="K199" s="27"/>
      <c r="X199" s="191" t="s">
        <v>802</v>
      </c>
      <c r="Y199" t="s">
        <v>803</v>
      </c>
      <c r="Z199" t="s">
        <v>775</v>
      </c>
      <c r="AA199" s="8">
        <v>2221.14</v>
      </c>
      <c r="AB199" t="s">
        <v>748</v>
      </c>
      <c r="AE199" s="3"/>
      <c r="AG199" s="176"/>
    </row>
    <row r="200" spans="2:33" x14ac:dyDescent="0.3">
      <c r="B200" s="168" t="s">
        <v>2039</v>
      </c>
      <c r="C200" s="168" t="s">
        <v>1758</v>
      </c>
      <c r="D200" s="45" t="s">
        <v>522</v>
      </c>
      <c r="E200" s="27" t="s">
        <v>522</v>
      </c>
      <c r="F200" t="s">
        <v>576</v>
      </c>
      <c r="G200" s="11" t="s">
        <v>2046</v>
      </c>
      <c r="H200" s="171">
        <v>199</v>
      </c>
      <c r="I200" t="s">
        <v>792</v>
      </c>
      <c r="J200" t="s">
        <v>793</v>
      </c>
      <c r="K200" s="27"/>
      <c r="X200" s="191" t="s">
        <v>804</v>
      </c>
      <c r="Y200" s="168" t="s">
        <v>2039</v>
      </c>
      <c r="Z200" s="44" t="s">
        <v>699</v>
      </c>
      <c r="AA200" s="44" t="s">
        <v>700</v>
      </c>
      <c r="AB200" s="44" t="s">
        <v>701</v>
      </c>
      <c r="AC200" s="44" t="s">
        <v>702</v>
      </c>
      <c r="AD200" s="44" t="s">
        <v>703</v>
      </c>
      <c r="AE200" s="44" t="s">
        <v>704</v>
      </c>
      <c r="AF200" s="44" t="s">
        <v>705</v>
      </c>
      <c r="AG200" s="177" t="s">
        <v>706</v>
      </c>
    </row>
    <row r="201" spans="2:33" x14ac:dyDescent="0.3">
      <c r="B201" t="s">
        <v>805</v>
      </c>
      <c r="C201" s="168" t="s">
        <v>1758</v>
      </c>
      <c r="D201" s="45" t="s">
        <v>522</v>
      </c>
      <c r="E201" s="27" t="s">
        <v>522</v>
      </c>
      <c r="F201" t="s">
        <v>576</v>
      </c>
      <c r="G201" s="11" t="s">
        <v>2046</v>
      </c>
      <c r="H201" s="171">
        <v>200</v>
      </c>
      <c r="I201" t="s">
        <v>792</v>
      </c>
      <c r="J201" t="s">
        <v>793</v>
      </c>
      <c r="K201" s="27"/>
      <c r="X201" s="191" t="s">
        <v>804</v>
      </c>
      <c r="Y201" t="s">
        <v>805</v>
      </c>
      <c r="Z201" t="s">
        <v>755</v>
      </c>
      <c r="AA201" s="9" t="s">
        <v>756</v>
      </c>
      <c r="AB201" s="9" t="s">
        <v>757</v>
      </c>
      <c r="AC201" t="s">
        <v>709</v>
      </c>
      <c r="AG201" s="176"/>
    </row>
    <row r="202" spans="2:33" x14ac:dyDescent="0.3">
      <c r="B202" t="s">
        <v>805</v>
      </c>
      <c r="C202" s="168" t="s">
        <v>1758</v>
      </c>
      <c r="D202" s="45" t="s">
        <v>522</v>
      </c>
      <c r="E202" s="27" t="s">
        <v>522</v>
      </c>
      <c r="F202" t="s">
        <v>576</v>
      </c>
      <c r="G202" s="11" t="s">
        <v>2046</v>
      </c>
      <c r="H202" s="171">
        <v>201</v>
      </c>
      <c r="I202" t="s">
        <v>792</v>
      </c>
      <c r="J202" t="s">
        <v>793</v>
      </c>
      <c r="K202" s="27"/>
      <c r="X202" s="191" t="s">
        <v>804</v>
      </c>
      <c r="Y202" t="s">
        <v>805</v>
      </c>
      <c r="Z202" t="s">
        <v>758</v>
      </c>
      <c r="AA202" s="9" t="s">
        <v>756</v>
      </c>
      <c r="AB202" s="9" t="s">
        <v>757</v>
      </c>
      <c r="AC202" t="s">
        <v>711</v>
      </c>
      <c r="AG202" s="176"/>
    </row>
    <row r="203" spans="2:33" x14ac:dyDescent="0.3">
      <c r="B203" t="s">
        <v>805</v>
      </c>
      <c r="C203" s="168" t="s">
        <v>1758</v>
      </c>
      <c r="D203" s="45" t="s">
        <v>522</v>
      </c>
      <c r="E203" s="27" t="s">
        <v>522</v>
      </c>
      <c r="F203" t="s">
        <v>576</v>
      </c>
      <c r="G203" s="11" t="s">
        <v>2046</v>
      </c>
      <c r="H203" s="171">
        <v>202</v>
      </c>
      <c r="I203" t="s">
        <v>792</v>
      </c>
      <c r="J203" t="s">
        <v>793</v>
      </c>
      <c r="K203" s="27"/>
      <c r="X203" s="191" t="s">
        <v>804</v>
      </c>
      <c r="Y203" t="s">
        <v>805</v>
      </c>
      <c r="Z203" t="s">
        <v>759</v>
      </c>
      <c r="AA203" s="9" t="s">
        <v>756</v>
      </c>
      <c r="AB203" s="9" t="s">
        <v>757</v>
      </c>
      <c r="AC203" t="s">
        <v>713</v>
      </c>
      <c r="AG203" s="176"/>
    </row>
    <row r="204" spans="2:33" x14ac:dyDescent="0.3">
      <c r="B204" t="s">
        <v>805</v>
      </c>
      <c r="C204" s="168" t="s">
        <v>1758</v>
      </c>
      <c r="D204" s="45" t="s">
        <v>522</v>
      </c>
      <c r="E204" s="27" t="s">
        <v>522</v>
      </c>
      <c r="F204" t="s">
        <v>576</v>
      </c>
      <c r="G204" s="11" t="s">
        <v>2046</v>
      </c>
      <c r="H204" s="171">
        <v>203</v>
      </c>
      <c r="I204" t="s">
        <v>792</v>
      </c>
      <c r="J204" t="s">
        <v>793</v>
      </c>
      <c r="K204" s="27"/>
      <c r="X204" s="191" t="s">
        <v>804</v>
      </c>
      <c r="Y204" t="s">
        <v>805</v>
      </c>
      <c r="Z204" t="s">
        <v>760</v>
      </c>
      <c r="AA204" s="9" t="s">
        <v>756</v>
      </c>
      <c r="AB204" s="9" t="s">
        <v>757</v>
      </c>
      <c r="AC204" t="s">
        <v>798</v>
      </c>
      <c r="AG204" s="176"/>
    </row>
    <row r="205" spans="2:33" x14ac:dyDescent="0.3">
      <c r="B205" t="s">
        <v>805</v>
      </c>
      <c r="C205" s="168" t="s">
        <v>1758</v>
      </c>
      <c r="D205" s="45" t="s">
        <v>522</v>
      </c>
      <c r="E205" s="27" t="s">
        <v>522</v>
      </c>
      <c r="F205" t="s">
        <v>576</v>
      </c>
      <c r="G205" s="11" t="s">
        <v>2046</v>
      </c>
      <c r="H205" s="171">
        <v>204</v>
      </c>
      <c r="I205" t="s">
        <v>792</v>
      </c>
      <c r="J205" t="s">
        <v>793</v>
      </c>
      <c r="K205" s="27"/>
      <c r="X205" s="191" t="s">
        <v>804</v>
      </c>
      <c r="Y205" t="s">
        <v>805</v>
      </c>
      <c r="Z205" t="s">
        <v>761</v>
      </c>
      <c r="AA205" s="9" t="s">
        <v>756</v>
      </c>
      <c r="AB205" s="9" t="s">
        <v>757</v>
      </c>
      <c r="AC205" t="s">
        <v>717</v>
      </c>
      <c r="AG205" s="176"/>
    </row>
    <row r="206" spans="2:33" x14ac:dyDescent="0.3">
      <c r="B206" t="s">
        <v>805</v>
      </c>
      <c r="C206" s="168" t="s">
        <v>1758</v>
      </c>
      <c r="D206" s="45" t="s">
        <v>522</v>
      </c>
      <c r="E206" s="27" t="s">
        <v>522</v>
      </c>
      <c r="F206" t="s">
        <v>576</v>
      </c>
      <c r="G206" s="11" t="s">
        <v>2046</v>
      </c>
      <c r="H206" s="171">
        <v>205</v>
      </c>
      <c r="I206" t="s">
        <v>792</v>
      </c>
      <c r="J206" t="s">
        <v>793</v>
      </c>
      <c r="K206" s="27"/>
      <c r="X206" s="191" t="s">
        <v>804</v>
      </c>
      <c r="Y206" t="s">
        <v>805</v>
      </c>
      <c r="Z206" t="s">
        <v>762</v>
      </c>
      <c r="AA206" s="9" t="s">
        <v>756</v>
      </c>
      <c r="AB206" s="9" t="s">
        <v>757</v>
      </c>
      <c r="AC206" t="s">
        <v>719</v>
      </c>
      <c r="AG206" s="176"/>
    </row>
    <row r="207" spans="2:33" x14ac:dyDescent="0.3">
      <c r="B207" t="s">
        <v>805</v>
      </c>
      <c r="C207" s="168" t="s">
        <v>1758</v>
      </c>
      <c r="D207" s="45" t="s">
        <v>522</v>
      </c>
      <c r="E207" s="27" t="s">
        <v>522</v>
      </c>
      <c r="F207" t="s">
        <v>576</v>
      </c>
      <c r="G207" s="11" t="s">
        <v>2046</v>
      </c>
      <c r="H207" s="171">
        <v>206</v>
      </c>
      <c r="I207" t="s">
        <v>792</v>
      </c>
      <c r="J207" t="s">
        <v>793</v>
      </c>
      <c r="K207" s="27"/>
      <c r="X207" s="191" t="s">
        <v>804</v>
      </c>
      <c r="Y207" t="s">
        <v>805</v>
      </c>
      <c r="Z207" t="s">
        <v>763</v>
      </c>
      <c r="AA207" s="9" t="s">
        <v>756</v>
      </c>
      <c r="AB207" s="9" t="s">
        <v>757</v>
      </c>
      <c r="AC207" t="s">
        <v>721</v>
      </c>
      <c r="AG207" s="176"/>
    </row>
    <row r="208" spans="2:33" x14ac:dyDescent="0.3">
      <c r="B208" t="s">
        <v>805</v>
      </c>
      <c r="C208" s="168" t="s">
        <v>1758</v>
      </c>
      <c r="D208" s="45" t="s">
        <v>522</v>
      </c>
      <c r="E208" s="27" t="s">
        <v>522</v>
      </c>
      <c r="F208" t="s">
        <v>576</v>
      </c>
      <c r="G208" s="11" t="s">
        <v>2046</v>
      </c>
      <c r="H208" s="171">
        <v>207</v>
      </c>
      <c r="I208" t="s">
        <v>792</v>
      </c>
      <c r="J208" t="s">
        <v>793</v>
      </c>
      <c r="K208" s="27"/>
      <c r="X208" s="191" t="s">
        <v>804</v>
      </c>
      <c r="Y208" t="s">
        <v>805</v>
      </c>
      <c r="Z208" t="s">
        <v>764</v>
      </c>
      <c r="AA208" s="9" t="s">
        <v>756</v>
      </c>
      <c r="AB208" s="9" t="s">
        <v>757</v>
      </c>
      <c r="AC208" t="s">
        <v>719</v>
      </c>
      <c r="AG208" s="176"/>
    </row>
    <row r="209" spans="2:33" x14ac:dyDescent="0.3">
      <c r="B209" t="s">
        <v>805</v>
      </c>
      <c r="C209" s="168" t="s">
        <v>1758</v>
      </c>
      <c r="D209" s="45" t="s">
        <v>522</v>
      </c>
      <c r="E209" s="27" t="s">
        <v>522</v>
      </c>
      <c r="F209" t="s">
        <v>576</v>
      </c>
      <c r="G209" s="11" t="s">
        <v>2046</v>
      </c>
      <c r="H209" s="171">
        <v>208</v>
      </c>
      <c r="I209" t="s">
        <v>792</v>
      </c>
      <c r="J209" t="s">
        <v>793</v>
      </c>
      <c r="K209" s="27"/>
      <c r="X209" s="191" t="s">
        <v>804</v>
      </c>
      <c r="Y209" t="s">
        <v>805</v>
      </c>
      <c r="Z209" t="s">
        <v>765</v>
      </c>
      <c r="AA209" s="9" t="s">
        <v>756</v>
      </c>
      <c r="AB209" s="9" t="s">
        <v>757</v>
      </c>
      <c r="AC209" t="s">
        <v>724</v>
      </c>
      <c r="AG209" s="176"/>
    </row>
    <row r="210" spans="2:33" x14ac:dyDescent="0.3">
      <c r="B210" t="s">
        <v>805</v>
      </c>
      <c r="C210" s="168" t="s">
        <v>1758</v>
      </c>
      <c r="D210" s="45" t="s">
        <v>522</v>
      </c>
      <c r="E210" s="27" t="s">
        <v>522</v>
      </c>
      <c r="F210" t="s">
        <v>576</v>
      </c>
      <c r="G210" s="11" t="s">
        <v>2046</v>
      </c>
      <c r="H210" s="171">
        <v>209</v>
      </c>
      <c r="I210" t="s">
        <v>792</v>
      </c>
      <c r="J210" t="s">
        <v>793</v>
      </c>
      <c r="K210" s="27"/>
      <c r="X210" s="191" t="s">
        <v>804</v>
      </c>
      <c r="Y210" t="s">
        <v>805</v>
      </c>
      <c r="Z210" t="s">
        <v>766</v>
      </c>
      <c r="AA210" s="9" t="s">
        <v>756</v>
      </c>
      <c r="AB210" s="9" t="s">
        <v>757</v>
      </c>
      <c r="AC210" t="s">
        <v>726</v>
      </c>
      <c r="AG210" s="176"/>
    </row>
    <row r="211" spans="2:33" x14ac:dyDescent="0.3">
      <c r="B211" t="s">
        <v>805</v>
      </c>
      <c r="C211" s="168" t="s">
        <v>1758</v>
      </c>
      <c r="D211" s="45" t="s">
        <v>522</v>
      </c>
      <c r="E211" s="27" t="s">
        <v>522</v>
      </c>
      <c r="F211" t="s">
        <v>576</v>
      </c>
      <c r="G211" s="11" t="s">
        <v>2046</v>
      </c>
      <c r="H211" s="171">
        <v>210</v>
      </c>
      <c r="I211" t="s">
        <v>792</v>
      </c>
      <c r="J211" t="s">
        <v>793</v>
      </c>
      <c r="K211" s="27"/>
      <c r="X211" s="191" t="s">
        <v>804</v>
      </c>
      <c r="Y211" t="s">
        <v>805</v>
      </c>
      <c r="Z211" t="s">
        <v>767</v>
      </c>
      <c r="AA211" s="9" t="s">
        <v>756</v>
      </c>
      <c r="AB211" s="9" t="s">
        <v>757</v>
      </c>
      <c r="AC211" t="s">
        <v>728</v>
      </c>
      <c r="AG211" s="176"/>
    </row>
    <row r="212" spans="2:33" x14ac:dyDescent="0.3">
      <c r="B212" t="s">
        <v>805</v>
      </c>
      <c r="C212" s="168" t="s">
        <v>1758</v>
      </c>
      <c r="D212" s="45" t="s">
        <v>522</v>
      </c>
      <c r="E212" s="27" t="s">
        <v>522</v>
      </c>
      <c r="F212" t="s">
        <v>576</v>
      </c>
      <c r="G212" s="11" t="s">
        <v>2046</v>
      </c>
      <c r="H212" s="171">
        <v>211</v>
      </c>
      <c r="I212" t="s">
        <v>792</v>
      </c>
      <c r="J212" t="s">
        <v>793</v>
      </c>
      <c r="K212" s="27"/>
      <c r="X212" s="191" t="s">
        <v>804</v>
      </c>
      <c r="Y212" t="s">
        <v>805</v>
      </c>
      <c r="Z212" t="s">
        <v>768</v>
      </c>
      <c r="AA212" s="9" t="s">
        <v>756</v>
      </c>
      <c r="AB212" s="9" t="s">
        <v>757</v>
      </c>
      <c r="AC212" t="s">
        <v>730</v>
      </c>
      <c r="AG212" s="176"/>
    </row>
    <row r="213" spans="2:33" x14ac:dyDescent="0.3">
      <c r="B213" t="s">
        <v>805</v>
      </c>
      <c r="C213" s="168" t="s">
        <v>1758</v>
      </c>
      <c r="D213" s="45" t="s">
        <v>522</v>
      </c>
      <c r="E213" s="27" t="s">
        <v>522</v>
      </c>
      <c r="F213" t="s">
        <v>576</v>
      </c>
      <c r="G213" s="11" t="s">
        <v>2046</v>
      </c>
      <c r="H213" s="171">
        <v>212</v>
      </c>
      <c r="I213" t="s">
        <v>792</v>
      </c>
      <c r="J213" t="s">
        <v>793</v>
      </c>
      <c r="K213" s="27"/>
      <c r="X213" s="191" t="s">
        <v>804</v>
      </c>
      <c r="Y213" t="s">
        <v>805</v>
      </c>
      <c r="Z213" t="s">
        <v>769</v>
      </c>
      <c r="AA213" s="9" t="s">
        <v>756</v>
      </c>
      <c r="AB213" s="9" t="s">
        <v>757</v>
      </c>
      <c r="AC213" t="s">
        <v>732</v>
      </c>
      <c r="AG213" s="176"/>
    </row>
    <row r="214" spans="2:33" x14ac:dyDescent="0.3">
      <c r="B214" t="s">
        <v>805</v>
      </c>
      <c r="C214" s="168" t="s">
        <v>1758</v>
      </c>
      <c r="D214" s="45" t="s">
        <v>522</v>
      </c>
      <c r="E214" s="27" t="s">
        <v>522</v>
      </c>
      <c r="F214" t="s">
        <v>576</v>
      </c>
      <c r="G214" s="11" t="s">
        <v>2046</v>
      </c>
      <c r="H214" s="171">
        <v>213</v>
      </c>
      <c r="I214" t="s">
        <v>792</v>
      </c>
      <c r="J214" t="s">
        <v>793</v>
      </c>
      <c r="K214" s="27"/>
      <c r="X214" s="191" t="s">
        <v>804</v>
      </c>
      <c r="Y214" t="s">
        <v>805</v>
      </c>
      <c r="Z214" t="s">
        <v>770</v>
      </c>
      <c r="AA214" s="9" t="s">
        <v>756</v>
      </c>
      <c r="AB214" s="9" t="s">
        <v>757</v>
      </c>
      <c r="AC214" t="s">
        <v>734</v>
      </c>
      <c r="AG214" s="176"/>
    </row>
    <row r="215" spans="2:33" x14ac:dyDescent="0.3">
      <c r="B215" t="s">
        <v>805</v>
      </c>
      <c r="C215" s="168" t="s">
        <v>1758</v>
      </c>
      <c r="D215" s="45" t="s">
        <v>522</v>
      </c>
      <c r="E215" s="27" t="s">
        <v>522</v>
      </c>
      <c r="F215" t="s">
        <v>576</v>
      </c>
      <c r="G215" s="11" t="s">
        <v>2046</v>
      </c>
      <c r="H215" s="171">
        <v>214</v>
      </c>
      <c r="I215" t="s">
        <v>792</v>
      </c>
      <c r="J215" t="s">
        <v>793</v>
      </c>
      <c r="K215" s="27"/>
      <c r="X215" s="191" t="s">
        <v>804</v>
      </c>
      <c r="Y215" t="s">
        <v>805</v>
      </c>
      <c r="Z215" t="s">
        <v>771</v>
      </c>
      <c r="AA215" s="9" t="s">
        <v>756</v>
      </c>
      <c r="AB215" s="9" t="s">
        <v>757</v>
      </c>
      <c r="AC215" t="s">
        <v>736</v>
      </c>
      <c r="AG215" s="176"/>
    </row>
    <row r="216" spans="2:33" x14ac:dyDescent="0.3">
      <c r="B216" t="s">
        <v>805</v>
      </c>
      <c r="C216" s="168" t="s">
        <v>1758</v>
      </c>
      <c r="D216" s="45" t="s">
        <v>522</v>
      </c>
      <c r="E216" s="27" t="s">
        <v>522</v>
      </c>
      <c r="F216" t="s">
        <v>576</v>
      </c>
      <c r="G216" s="11" t="s">
        <v>2046</v>
      </c>
      <c r="H216" s="171">
        <v>215</v>
      </c>
      <c r="I216" t="s">
        <v>792</v>
      </c>
      <c r="J216" t="s">
        <v>793</v>
      </c>
      <c r="K216" s="27"/>
      <c r="X216" s="191" t="s">
        <v>804</v>
      </c>
      <c r="Y216" t="s">
        <v>805</v>
      </c>
      <c r="Z216" t="s">
        <v>772</v>
      </c>
      <c r="AA216" s="9" t="s">
        <v>756</v>
      </c>
      <c r="AB216" s="9" t="s">
        <v>757</v>
      </c>
      <c r="AC216" t="s">
        <v>738</v>
      </c>
      <c r="AG216" s="176"/>
    </row>
    <row r="217" spans="2:33" x14ac:dyDescent="0.3">
      <c r="B217" t="s">
        <v>805</v>
      </c>
      <c r="C217" s="168" t="s">
        <v>1758</v>
      </c>
      <c r="D217" s="45" t="s">
        <v>522</v>
      </c>
      <c r="E217" s="27" t="s">
        <v>522</v>
      </c>
      <c r="F217" t="s">
        <v>576</v>
      </c>
      <c r="G217" s="11" t="s">
        <v>2046</v>
      </c>
      <c r="H217" s="171">
        <v>216</v>
      </c>
      <c r="I217" t="s">
        <v>792</v>
      </c>
      <c r="J217" t="s">
        <v>793</v>
      </c>
      <c r="K217" s="27"/>
      <c r="X217" s="191" t="s">
        <v>804</v>
      </c>
      <c r="Y217" t="s">
        <v>805</v>
      </c>
      <c r="Z217" t="s">
        <v>773</v>
      </c>
      <c r="AA217" s="9" t="s">
        <v>756</v>
      </c>
      <c r="AB217" s="9" t="s">
        <v>757</v>
      </c>
      <c r="AC217" t="s">
        <v>740</v>
      </c>
      <c r="AG217" s="176"/>
    </row>
    <row r="218" spans="2:33" x14ac:dyDescent="0.3">
      <c r="B218" t="s">
        <v>805</v>
      </c>
      <c r="C218" s="168" t="s">
        <v>1758</v>
      </c>
      <c r="D218" s="45" t="s">
        <v>522</v>
      </c>
      <c r="E218" s="27" t="s">
        <v>522</v>
      </c>
      <c r="F218" t="s">
        <v>576</v>
      </c>
      <c r="G218" s="11" t="s">
        <v>2046</v>
      </c>
      <c r="H218" s="171">
        <v>217</v>
      </c>
      <c r="I218" t="s">
        <v>792</v>
      </c>
      <c r="J218" t="s">
        <v>793</v>
      </c>
      <c r="K218" s="27"/>
      <c r="X218" s="191" t="s">
        <v>804</v>
      </c>
      <c r="Y218" t="s">
        <v>805</v>
      </c>
      <c r="Z218" t="s">
        <v>774</v>
      </c>
      <c r="AA218" s="9" t="s">
        <v>756</v>
      </c>
      <c r="AB218" s="9" t="s">
        <v>757</v>
      </c>
      <c r="AC218" t="s">
        <v>742</v>
      </c>
      <c r="AG218" s="176"/>
    </row>
    <row r="219" spans="2:33" x14ac:dyDescent="0.3">
      <c r="B219" t="s">
        <v>805</v>
      </c>
      <c r="C219" s="168" t="s">
        <v>1758</v>
      </c>
      <c r="D219" s="45" t="s">
        <v>522</v>
      </c>
      <c r="E219" s="27" t="s">
        <v>522</v>
      </c>
      <c r="F219" t="s">
        <v>576</v>
      </c>
      <c r="G219" s="11" t="s">
        <v>2046</v>
      </c>
      <c r="H219" s="171">
        <v>218</v>
      </c>
      <c r="I219" t="s">
        <v>792</v>
      </c>
      <c r="J219" t="s">
        <v>793</v>
      </c>
      <c r="K219" s="27"/>
      <c r="X219" s="191" t="s">
        <v>804</v>
      </c>
      <c r="Y219" t="s">
        <v>805</v>
      </c>
      <c r="Z219" t="s">
        <v>775</v>
      </c>
      <c r="AA219" s="8">
        <v>1002.01</v>
      </c>
      <c r="AB219" t="s">
        <v>749</v>
      </c>
      <c r="AC219" t="s">
        <v>799</v>
      </c>
      <c r="AE219" s="3"/>
      <c r="AF219" t="s">
        <v>751</v>
      </c>
      <c r="AG219" s="176">
        <v>39865114</v>
      </c>
    </row>
    <row r="220" spans="2:33" s="176" customFormat="1" x14ac:dyDescent="0.3">
      <c r="B220" s="176" t="s">
        <v>805</v>
      </c>
      <c r="C220" s="168" t="s">
        <v>1758</v>
      </c>
      <c r="D220" s="45" t="s">
        <v>522</v>
      </c>
      <c r="E220" s="27" t="s">
        <v>522</v>
      </c>
      <c r="F220" t="s">
        <v>576</v>
      </c>
      <c r="G220" s="11" t="s">
        <v>2046</v>
      </c>
      <c r="H220" s="171">
        <v>219</v>
      </c>
      <c r="I220" t="s">
        <v>792</v>
      </c>
      <c r="J220" t="s">
        <v>793</v>
      </c>
      <c r="K220" s="27"/>
      <c r="X220" s="191" t="s">
        <v>804</v>
      </c>
      <c r="Y220" s="176" t="s">
        <v>805</v>
      </c>
      <c r="Z220" s="176" t="s">
        <v>775</v>
      </c>
      <c r="AA220" s="184">
        <v>2221.14</v>
      </c>
      <c r="AB220" s="176" t="s">
        <v>748</v>
      </c>
    </row>
    <row r="221" spans="2:33" x14ac:dyDescent="0.3">
      <c r="B221" t="s">
        <v>809</v>
      </c>
      <c r="C221" s="168" t="s">
        <v>1758</v>
      </c>
      <c r="D221" s="44" t="s">
        <v>504</v>
      </c>
      <c r="E221" s="44" t="s">
        <v>505</v>
      </c>
      <c r="F221" s="44" t="s">
        <v>506</v>
      </c>
      <c r="G221" s="11" t="s">
        <v>2045</v>
      </c>
      <c r="H221" s="171">
        <v>220</v>
      </c>
      <c r="I221" s="176" t="s">
        <v>806</v>
      </c>
      <c r="J221" s="176" t="s">
        <v>807</v>
      </c>
      <c r="K221" s="44"/>
      <c r="M221" s="44" t="s">
        <v>185</v>
      </c>
      <c r="N221" s="44" t="s">
        <v>115</v>
      </c>
      <c r="O221" s="44" t="s">
        <v>524</v>
      </c>
      <c r="P221" s="44" t="s">
        <v>508</v>
      </c>
      <c r="Q221" s="177" t="s">
        <v>509</v>
      </c>
      <c r="R221" s="44" t="s">
        <v>510</v>
      </c>
      <c r="S221" s="44" t="s">
        <v>511</v>
      </c>
      <c r="T221" s="44" t="s">
        <v>512</v>
      </c>
      <c r="U221" s="44" t="s">
        <v>513</v>
      </c>
      <c r="V221" s="44" t="s">
        <v>514</v>
      </c>
      <c r="W221" s="44" t="s">
        <v>515</v>
      </c>
      <c r="X221" s="191" t="s">
        <v>808</v>
      </c>
      <c r="Y221" t="s">
        <v>809</v>
      </c>
      <c r="Z221" s="44" t="s">
        <v>699</v>
      </c>
      <c r="AA221" s="44" t="s">
        <v>700</v>
      </c>
      <c r="AB221" s="44" t="s">
        <v>701</v>
      </c>
      <c r="AC221" s="44" t="s">
        <v>702</v>
      </c>
      <c r="AD221" s="44" t="s">
        <v>703</v>
      </c>
      <c r="AE221" s="44" t="s">
        <v>704</v>
      </c>
      <c r="AF221" s="44" t="s">
        <v>705</v>
      </c>
      <c r="AG221" s="177" t="s">
        <v>706</v>
      </c>
    </row>
    <row r="222" spans="2:33" x14ac:dyDescent="0.3">
      <c r="B222" t="s">
        <v>809</v>
      </c>
      <c r="C222" s="168" t="s">
        <v>1758</v>
      </c>
      <c r="D222" s="27" t="s">
        <v>590</v>
      </c>
      <c r="E222" s="27" t="s">
        <v>590</v>
      </c>
      <c r="F222" t="s">
        <v>591</v>
      </c>
      <c r="G222" s="11" t="s">
        <v>2045</v>
      </c>
      <c r="H222" s="171">
        <v>221</v>
      </c>
      <c r="I222" t="s">
        <v>806</v>
      </c>
      <c r="J222" t="s">
        <v>807</v>
      </c>
      <c r="K222" s="27"/>
      <c r="M222" s="27" t="s">
        <v>435</v>
      </c>
      <c r="N222" t="s">
        <v>163</v>
      </c>
      <c r="O222">
        <v>0</v>
      </c>
      <c r="P222" s="19"/>
      <c r="Q222" s="178"/>
      <c r="R222" s="19"/>
      <c r="S222" s="19"/>
      <c r="T222" s="19"/>
      <c r="U222" s="19"/>
      <c r="V222" s="19"/>
      <c r="W222" s="19"/>
      <c r="X222" s="191" t="s">
        <v>808</v>
      </c>
      <c r="Y222" t="s">
        <v>809</v>
      </c>
      <c r="Z222" t="s">
        <v>707</v>
      </c>
      <c r="AA222">
        <v>2211.0100000000002</v>
      </c>
      <c r="AB222" t="s">
        <v>708</v>
      </c>
      <c r="AC222" t="s">
        <v>709</v>
      </c>
      <c r="AG222" s="176"/>
    </row>
    <row r="223" spans="2:33" x14ac:dyDescent="0.3">
      <c r="B223" t="s">
        <v>809</v>
      </c>
      <c r="C223" s="168" t="s">
        <v>1758</v>
      </c>
      <c r="D223" s="27" t="s">
        <v>590</v>
      </c>
      <c r="E223" s="27" t="s">
        <v>590</v>
      </c>
      <c r="F223" t="s">
        <v>591</v>
      </c>
      <c r="G223" s="11" t="s">
        <v>2045</v>
      </c>
      <c r="H223" s="171">
        <v>222</v>
      </c>
      <c r="I223" t="s">
        <v>806</v>
      </c>
      <c r="J223" t="s">
        <v>807</v>
      </c>
      <c r="K223" s="27"/>
      <c r="M223" s="27" t="s">
        <v>435</v>
      </c>
      <c r="N223" t="s">
        <v>144</v>
      </c>
      <c r="O223">
        <v>0</v>
      </c>
      <c r="P223" s="19"/>
      <c r="Q223" s="178"/>
      <c r="R223" s="19"/>
      <c r="S223" s="19"/>
      <c r="T223" s="19"/>
      <c r="U223" s="19"/>
      <c r="V223" s="19"/>
      <c r="W223" s="19"/>
      <c r="X223" s="191" t="s">
        <v>808</v>
      </c>
      <c r="Y223" t="s">
        <v>809</v>
      </c>
      <c r="Z223" t="s">
        <v>710</v>
      </c>
      <c r="AA223">
        <v>2211.0100000000002</v>
      </c>
      <c r="AB223" t="s">
        <v>708</v>
      </c>
      <c r="AC223" t="s">
        <v>711</v>
      </c>
      <c r="AG223" s="176"/>
    </row>
    <row r="224" spans="2:33" x14ac:dyDescent="0.3">
      <c r="B224" t="s">
        <v>809</v>
      </c>
      <c r="C224" s="168" t="s">
        <v>1758</v>
      </c>
      <c r="D224" s="27" t="s">
        <v>590</v>
      </c>
      <c r="E224" s="27" t="s">
        <v>590</v>
      </c>
      <c r="F224" t="s">
        <v>591</v>
      </c>
      <c r="G224" s="11" t="s">
        <v>2045</v>
      </c>
      <c r="H224" s="171">
        <v>223</v>
      </c>
      <c r="I224" t="s">
        <v>806</v>
      </c>
      <c r="J224" t="s">
        <v>807</v>
      </c>
      <c r="K224" s="27"/>
      <c r="M224" s="27" t="s">
        <v>435</v>
      </c>
      <c r="N224" t="s">
        <v>120</v>
      </c>
      <c r="O224">
        <v>0</v>
      </c>
      <c r="P224" s="19"/>
      <c r="R224" s="19"/>
      <c r="S224" s="19"/>
      <c r="T224" s="19"/>
      <c r="U224" s="19"/>
      <c r="V224" s="19"/>
      <c r="W224" s="19"/>
      <c r="X224" s="191" t="s">
        <v>808</v>
      </c>
      <c r="Y224" t="s">
        <v>809</v>
      </c>
      <c r="Z224" t="s">
        <v>712</v>
      </c>
      <c r="AA224">
        <v>2211.0100000000002</v>
      </c>
      <c r="AB224" t="s">
        <v>708</v>
      </c>
      <c r="AC224" t="s">
        <v>713</v>
      </c>
      <c r="AG224" s="176"/>
    </row>
    <row r="225" spans="2:33" x14ac:dyDescent="0.3">
      <c r="B225" t="s">
        <v>809</v>
      </c>
      <c r="C225" s="168" t="s">
        <v>1758</v>
      </c>
      <c r="D225" s="27" t="s">
        <v>590</v>
      </c>
      <c r="E225" s="27" t="s">
        <v>590</v>
      </c>
      <c r="F225" t="s">
        <v>591</v>
      </c>
      <c r="G225" s="11" t="s">
        <v>2045</v>
      </c>
      <c r="H225" s="171">
        <v>224</v>
      </c>
      <c r="I225" t="s">
        <v>806</v>
      </c>
      <c r="J225" t="s">
        <v>807</v>
      </c>
      <c r="K225" s="27"/>
      <c r="M225" s="27" t="s">
        <v>518</v>
      </c>
      <c r="N225" t="s">
        <v>129</v>
      </c>
      <c r="O225">
        <v>0</v>
      </c>
      <c r="P225" s="19"/>
      <c r="R225" s="19"/>
      <c r="S225" s="19"/>
      <c r="T225" s="19"/>
      <c r="U225" s="19"/>
      <c r="V225" s="19"/>
      <c r="W225" s="19"/>
      <c r="X225" s="191" t="s">
        <v>808</v>
      </c>
      <c r="Y225" t="s">
        <v>809</v>
      </c>
      <c r="Z225" t="s">
        <v>716</v>
      </c>
      <c r="AA225">
        <v>2211.0100000000002</v>
      </c>
      <c r="AB225" t="s">
        <v>708</v>
      </c>
      <c r="AC225" t="s">
        <v>717</v>
      </c>
      <c r="AG225" s="176"/>
    </row>
    <row r="226" spans="2:33" x14ac:dyDescent="0.3">
      <c r="B226" t="s">
        <v>809</v>
      </c>
      <c r="C226" s="168" t="s">
        <v>1758</v>
      </c>
      <c r="D226" s="27" t="s">
        <v>590</v>
      </c>
      <c r="E226" s="27" t="s">
        <v>590</v>
      </c>
      <c r="F226" t="s">
        <v>591</v>
      </c>
      <c r="G226" s="11" t="s">
        <v>2045</v>
      </c>
      <c r="H226" s="171">
        <v>225</v>
      </c>
      <c r="I226" t="s">
        <v>806</v>
      </c>
      <c r="J226" t="s">
        <v>807</v>
      </c>
      <c r="K226" s="27"/>
      <c r="M226" s="27" t="s">
        <v>518</v>
      </c>
      <c r="N226" t="s">
        <v>133</v>
      </c>
      <c r="O226">
        <v>0</v>
      </c>
      <c r="P226" s="19"/>
      <c r="R226" s="19"/>
      <c r="S226" s="19"/>
      <c r="T226" s="19"/>
      <c r="U226" s="19"/>
      <c r="V226" s="19"/>
      <c r="W226" s="19"/>
      <c r="X226" s="191" t="s">
        <v>808</v>
      </c>
      <c r="Y226" t="s">
        <v>809</v>
      </c>
      <c r="Z226" t="s">
        <v>718</v>
      </c>
      <c r="AA226">
        <v>2211.0100000000002</v>
      </c>
      <c r="AB226" t="s">
        <v>708</v>
      </c>
      <c r="AC226" t="s">
        <v>719</v>
      </c>
      <c r="AG226" s="176"/>
    </row>
    <row r="227" spans="2:33" x14ac:dyDescent="0.3">
      <c r="B227" t="s">
        <v>809</v>
      </c>
      <c r="C227" s="168" t="s">
        <v>1758</v>
      </c>
      <c r="D227" s="27" t="s">
        <v>590</v>
      </c>
      <c r="E227" s="27" t="s">
        <v>590</v>
      </c>
      <c r="F227" t="s">
        <v>591</v>
      </c>
      <c r="G227" s="11" t="s">
        <v>2045</v>
      </c>
      <c r="H227" s="171">
        <v>226</v>
      </c>
      <c r="I227" t="s">
        <v>806</v>
      </c>
      <c r="J227" t="s">
        <v>807</v>
      </c>
      <c r="K227" s="27"/>
      <c r="M227" s="27" t="s">
        <v>518</v>
      </c>
      <c r="N227" t="s">
        <v>137</v>
      </c>
      <c r="O227">
        <v>0</v>
      </c>
      <c r="P227" s="19"/>
      <c r="R227" s="19"/>
      <c r="S227" s="19"/>
      <c r="T227" s="19"/>
      <c r="U227" s="19"/>
      <c r="V227" s="19"/>
      <c r="W227" s="19"/>
      <c r="X227" s="191" t="s">
        <v>808</v>
      </c>
      <c r="Y227" t="s">
        <v>809</v>
      </c>
      <c r="Z227" t="s">
        <v>720</v>
      </c>
      <c r="AA227">
        <v>2211.0100000000002</v>
      </c>
      <c r="AB227" t="s">
        <v>708</v>
      </c>
      <c r="AC227" t="s">
        <v>721</v>
      </c>
      <c r="AG227" s="176"/>
    </row>
    <row r="228" spans="2:33" x14ac:dyDescent="0.3">
      <c r="B228" t="s">
        <v>809</v>
      </c>
      <c r="C228" s="168" t="s">
        <v>1758</v>
      </c>
      <c r="D228" s="27" t="s">
        <v>590</v>
      </c>
      <c r="E228" s="27" t="s">
        <v>590</v>
      </c>
      <c r="F228" t="s">
        <v>591</v>
      </c>
      <c r="G228" s="11" t="s">
        <v>2045</v>
      </c>
      <c r="H228" s="171">
        <v>227</v>
      </c>
      <c r="I228" t="s">
        <v>806</v>
      </c>
      <c r="J228" t="s">
        <v>807</v>
      </c>
      <c r="K228" s="27"/>
      <c r="M228" s="27" t="s">
        <v>402</v>
      </c>
      <c r="N228" t="s">
        <v>149</v>
      </c>
      <c r="P228" s="19"/>
      <c r="R228" s="19"/>
      <c r="S228" s="19"/>
      <c r="T228" s="19"/>
      <c r="U228" s="19"/>
      <c r="V228" s="19"/>
      <c r="W228" s="19"/>
      <c r="X228" s="191" t="s">
        <v>808</v>
      </c>
      <c r="Y228" t="s">
        <v>809</v>
      </c>
      <c r="Z228" t="s">
        <v>722</v>
      </c>
      <c r="AA228">
        <v>2211.0100000000002</v>
      </c>
      <c r="AB228" t="s">
        <v>708</v>
      </c>
      <c r="AC228" t="s">
        <v>719</v>
      </c>
      <c r="AG228" s="176"/>
    </row>
    <row r="229" spans="2:33" x14ac:dyDescent="0.3">
      <c r="B229" t="s">
        <v>809</v>
      </c>
      <c r="C229" s="168" t="s">
        <v>1758</v>
      </c>
      <c r="D229" s="45" t="s">
        <v>590</v>
      </c>
      <c r="E229" s="27" t="s">
        <v>590</v>
      </c>
      <c r="F229" t="s">
        <v>591</v>
      </c>
      <c r="G229" s="11" t="s">
        <v>2045</v>
      </c>
      <c r="H229" s="171">
        <v>228</v>
      </c>
      <c r="I229" t="s">
        <v>806</v>
      </c>
      <c r="J229" t="s">
        <v>807</v>
      </c>
      <c r="K229" s="27"/>
      <c r="M229" s="27" t="s">
        <v>402</v>
      </c>
      <c r="N229" t="s">
        <v>156</v>
      </c>
      <c r="P229" s="19"/>
      <c r="R229" s="19"/>
      <c r="S229" s="19"/>
      <c r="T229" s="19"/>
      <c r="U229" s="19"/>
      <c r="V229" s="19"/>
      <c r="W229" s="19"/>
      <c r="X229" s="191" t="s">
        <v>808</v>
      </c>
      <c r="Y229" t="s">
        <v>809</v>
      </c>
      <c r="Z229" t="s">
        <v>723</v>
      </c>
      <c r="AA229">
        <v>2211.0100000000002</v>
      </c>
      <c r="AB229" t="s">
        <v>708</v>
      </c>
      <c r="AC229" t="s">
        <v>724</v>
      </c>
      <c r="AG229" s="176"/>
    </row>
    <row r="230" spans="2:33" x14ac:dyDescent="0.3">
      <c r="B230" t="s">
        <v>809</v>
      </c>
      <c r="C230" s="168" t="s">
        <v>1758</v>
      </c>
      <c r="D230" s="45" t="s">
        <v>590</v>
      </c>
      <c r="E230" s="27" t="s">
        <v>590</v>
      </c>
      <c r="F230" t="s">
        <v>591</v>
      </c>
      <c r="G230" s="11" t="s">
        <v>2045</v>
      </c>
      <c r="H230" s="171">
        <v>229</v>
      </c>
      <c r="I230" t="s">
        <v>806</v>
      </c>
      <c r="J230" t="s">
        <v>807</v>
      </c>
      <c r="K230" s="27"/>
      <c r="M230" s="27" t="s">
        <v>402</v>
      </c>
      <c r="N230" t="s">
        <v>161</v>
      </c>
      <c r="P230" s="19"/>
      <c r="R230" s="19"/>
      <c r="S230" s="19"/>
      <c r="T230" s="19"/>
      <c r="U230" s="19"/>
      <c r="V230" s="19"/>
      <c r="W230" s="19"/>
      <c r="X230" s="191" t="s">
        <v>808</v>
      </c>
      <c r="Y230" t="s">
        <v>809</v>
      </c>
      <c r="Z230" t="s">
        <v>725</v>
      </c>
      <c r="AA230">
        <v>2211.0100000000002</v>
      </c>
      <c r="AB230" t="s">
        <v>708</v>
      </c>
      <c r="AC230" t="s">
        <v>726</v>
      </c>
      <c r="AG230" s="176"/>
    </row>
    <row r="231" spans="2:33" x14ac:dyDescent="0.3">
      <c r="B231" t="s">
        <v>809</v>
      </c>
      <c r="C231" s="168" t="s">
        <v>1758</v>
      </c>
      <c r="D231" s="45" t="s">
        <v>590</v>
      </c>
      <c r="E231" s="27" t="s">
        <v>590</v>
      </c>
      <c r="F231" t="s">
        <v>591</v>
      </c>
      <c r="G231" s="11" t="s">
        <v>2045</v>
      </c>
      <c r="H231" s="171">
        <v>230</v>
      </c>
      <c r="I231" t="s">
        <v>806</v>
      </c>
      <c r="J231" t="s">
        <v>807</v>
      </c>
      <c r="K231" s="27"/>
      <c r="M231" s="27" t="s">
        <v>518</v>
      </c>
      <c r="N231" t="s">
        <v>165</v>
      </c>
      <c r="P231" s="19"/>
      <c r="R231" s="19"/>
      <c r="S231" s="19"/>
      <c r="T231" s="19"/>
      <c r="U231" s="19"/>
      <c r="V231" s="19"/>
      <c r="W231" s="19"/>
      <c r="X231" s="191" t="s">
        <v>808</v>
      </c>
      <c r="Y231" t="s">
        <v>809</v>
      </c>
      <c r="Z231" t="s">
        <v>727</v>
      </c>
      <c r="AA231">
        <v>2211.0100000000002</v>
      </c>
      <c r="AB231" t="s">
        <v>708</v>
      </c>
      <c r="AC231" t="s">
        <v>728</v>
      </c>
      <c r="AG231" s="176"/>
    </row>
    <row r="232" spans="2:33" x14ac:dyDescent="0.3">
      <c r="B232" t="s">
        <v>809</v>
      </c>
      <c r="C232" s="168" t="s">
        <v>1758</v>
      </c>
      <c r="D232" s="45" t="s">
        <v>590</v>
      </c>
      <c r="E232" s="27" t="s">
        <v>590</v>
      </c>
      <c r="F232" t="s">
        <v>591</v>
      </c>
      <c r="G232" s="11" t="s">
        <v>2045</v>
      </c>
      <c r="H232" s="171">
        <v>231</v>
      </c>
      <c r="I232" t="s">
        <v>806</v>
      </c>
      <c r="J232" t="s">
        <v>807</v>
      </c>
      <c r="K232" s="27"/>
      <c r="M232" s="27" t="s">
        <v>435</v>
      </c>
      <c r="N232" t="s">
        <v>167</v>
      </c>
      <c r="P232" s="19"/>
      <c r="R232" s="19"/>
      <c r="S232" s="19"/>
      <c r="T232" s="19"/>
      <c r="U232" s="19"/>
      <c r="V232" s="19"/>
      <c r="W232" s="19"/>
      <c r="X232" s="191" t="s">
        <v>808</v>
      </c>
      <c r="Y232" t="s">
        <v>809</v>
      </c>
      <c r="Z232" t="s">
        <v>729</v>
      </c>
      <c r="AA232">
        <v>2211.0100000000002</v>
      </c>
      <c r="AB232" t="s">
        <v>708</v>
      </c>
      <c r="AC232" t="s">
        <v>730</v>
      </c>
      <c r="AG232" s="176"/>
    </row>
    <row r="233" spans="2:33" x14ac:dyDescent="0.3">
      <c r="B233" t="s">
        <v>809</v>
      </c>
      <c r="C233" s="168" t="s">
        <v>1758</v>
      </c>
      <c r="D233" s="45" t="s">
        <v>590</v>
      </c>
      <c r="E233" s="27" t="s">
        <v>590</v>
      </c>
      <c r="F233" t="s">
        <v>591</v>
      </c>
      <c r="G233" s="11" t="s">
        <v>2045</v>
      </c>
      <c r="H233" s="171">
        <v>232</v>
      </c>
      <c r="I233" t="s">
        <v>806</v>
      </c>
      <c r="J233" t="s">
        <v>807</v>
      </c>
      <c r="K233" s="27"/>
      <c r="M233" s="27" t="s">
        <v>520</v>
      </c>
      <c r="N233" t="s">
        <v>169</v>
      </c>
      <c r="P233" s="19"/>
      <c r="R233" s="19"/>
      <c r="S233" s="19"/>
      <c r="T233" s="19"/>
      <c r="U233" s="19"/>
      <c r="V233" s="19"/>
      <c r="W233" s="19"/>
      <c r="X233" s="191" t="s">
        <v>808</v>
      </c>
      <c r="Y233" t="s">
        <v>809</v>
      </c>
      <c r="Z233" t="s">
        <v>731</v>
      </c>
      <c r="AA233">
        <v>2211.0100000000002</v>
      </c>
      <c r="AB233" t="s">
        <v>708</v>
      </c>
      <c r="AC233" t="s">
        <v>732</v>
      </c>
      <c r="AG233" s="176"/>
    </row>
    <row r="234" spans="2:33" x14ac:dyDescent="0.3">
      <c r="B234" t="s">
        <v>809</v>
      </c>
      <c r="C234" s="168" t="s">
        <v>1758</v>
      </c>
      <c r="D234" s="45" t="s">
        <v>590</v>
      </c>
      <c r="E234" s="27" t="s">
        <v>590</v>
      </c>
      <c r="F234" t="s">
        <v>591</v>
      </c>
      <c r="G234" s="11" t="s">
        <v>2045</v>
      </c>
      <c r="H234" s="171">
        <v>233</v>
      </c>
      <c r="I234" t="s">
        <v>806</v>
      </c>
      <c r="J234" t="s">
        <v>807</v>
      </c>
      <c r="K234" s="27"/>
      <c r="M234" s="27" t="s">
        <v>520</v>
      </c>
      <c r="N234" t="s">
        <v>177</v>
      </c>
      <c r="P234" s="19"/>
      <c r="R234" s="19"/>
      <c r="X234" s="191" t="s">
        <v>808</v>
      </c>
      <c r="Y234" t="s">
        <v>809</v>
      </c>
      <c r="Z234" t="s">
        <v>733</v>
      </c>
      <c r="AA234">
        <v>2211.0100000000002</v>
      </c>
      <c r="AB234" t="s">
        <v>708</v>
      </c>
      <c r="AC234" t="s">
        <v>734</v>
      </c>
      <c r="AG234" s="176"/>
    </row>
    <row r="235" spans="2:33" x14ac:dyDescent="0.3">
      <c r="B235" t="s">
        <v>809</v>
      </c>
      <c r="C235" s="168" t="s">
        <v>1758</v>
      </c>
      <c r="D235" s="45" t="s">
        <v>590</v>
      </c>
      <c r="E235" s="27" t="s">
        <v>590</v>
      </c>
      <c r="F235" t="s">
        <v>591</v>
      </c>
      <c r="G235" s="11" t="s">
        <v>2045</v>
      </c>
      <c r="H235" s="171">
        <v>234</v>
      </c>
      <c r="I235" t="s">
        <v>806</v>
      </c>
      <c r="J235" t="s">
        <v>807</v>
      </c>
      <c r="K235" s="27"/>
      <c r="M235" s="27" t="s">
        <v>520</v>
      </c>
      <c r="N235" t="s">
        <v>179</v>
      </c>
      <c r="P235" s="19"/>
      <c r="R235" s="19"/>
      <c r="X235" s="191" t="s">
        <v>808</v>
      </c>
      <c r="Y235" t="s">
        <v>809</v>
      </c>
      <c r="Z235" t="s">
        <v>735</v>
      </c>
      <c r="AA235">
        <v>2211.0100000000002</v>
      </c>
      <c r="AB235" t="s">
        <v>708</v>
      </c>
      <c r="AC235" t="s">
        <v>736</v>
      </c>
      <c r="AG235" s="176"/>
    </row>
    <row r="236" spans="2:33" x14ac:dyDescent="0.3">
      <c r="B236" t="s">
        <v>809</v>
      </c>
      <c r="C236" s="168" t="s">
        <v>1758</v>
      </c>
      <c r="D236" s="45" t="s">
        <v>590</v>
      </c>
      <c r="E236" s="27" t="s">
        <v>590</v>
      </c>
      <c r="F236" t="s">
        <v>591</v>
      </c>
      <c r="G236" s="11" t="s">
        <v>2045</v>
      </c>
      <c r="H236" s="171">
        <v>235</v>
      </c>
      <c r="I236" t="s">
        <v>806</v>
      </c>
      <c r="J236" t="s">
        <v>807</v>
      </c>
      <c r="K236" s="27"/>
      <c r="M236" s="27" t="s">
        <v>435</v>
      </c>
      <c r="N236" t="s">
        <v>183</v>
      </c>
      <c r="P236" s="19"/>
      <c r="R236" s="19"/>
      <c r="X236" s="191" t="s">
        <v>808</v>
      </c>
      <c r="Y236" t="s">
        <v>809</v>
      </c>
      <c r="Z236" t="s">
        <v>737</v>
      </c>
      <c r="AA236">
        <v>2211.0100000000002</v>
      </c>
      <c r="AB236" t="s">
        <v>708</v>
      </c>
      <c r="AC236" t="s">
        <v>738</v>
      </c>
      <c r="AG236" s="176"/>
    </row>
    <row r="237" spans="2:33" x14ac:dyDescent="0.3">
      <c r="B237" t="s">
        <v>809</v>
      </c>
      <c r="C237" s="168" t="s">
        <v>1758</v>
      </c>
      <c r="D237" s="45" t="s">
        <v>590</v>
      </c>
      <c r="E237" s="27" t="s">
        <v>590</v>
      </c>
      <c r="F237" t="s">
        <v>591</v>
      </c>
      <c r="G237" s="11" t="s">
        <v>2045</v>
      </c>
      <c r="H237" s="171">
        <v>236</v>
      </c>
      <c r="I237" t="s">
        <v>806</v>
      </c>
      <c r="J237" t="s">
        <v>807</v>
      </c>
      <c r="K237" s="27"/>
      <c r="M237" s="27" t="s">
        <v>402</v>
      </c>
      <c r="N237" t="s">
        <v>154</v>
      </c>
      <c r="P237" s="19"/>
      <c r="R237" s="19"/>
      <c r="X237" s="191" t="s">
        <v>808</v>
      </c>
      <c r="Y237" t="s">
        <v>809</v>
      </c>
      <c r="Z237" t="s">
        <v>739</v>
      </c>
      <c r="AA237">
        <v>2211.0100000000002</v>
      </c>
      <c r="AB237" t="s">
        <v>708</v>
      </c>
      <c r="AC237" t="s">
        <v>740</v>
      </c>
      <c r="AG237" s="176"/>
    </row>
    <row r="238" spans="2:33" x14ac:dyDescent="0.3">
      <c r="B238" t="s">
        <v>809</v>
      </c>
      <c r="C238" s="168" t="s">
        <v>1758</v>
      </c>
      <c r="D238" s="45" t="s">
        <v>590</v>
      </c>
      <c r="E238" s="27" t="s">
        <v>590</v>
      </c>
      <c r="F238" t="s">
        <v>591</v>
      </c>
      <c r="G238" s="11" t="s">
        <v>2045</v>
      </c>
      <c r="H238" s="171">
        <v>237</v>
      </c>
      <c r="I238" t="s">
        <v>806</v>
      </c>
      <c r="J238" t="s">
        <v>807</v>
      </c>
      <c r="K238" s="27"/>
      <c r="M238" s="27" t="s">
        <v>402</v>
      </c>
      <c r="N238" t="s">
        <v>519</v>
      </c>
      <c r="P238" s="19"/>
      <c r="R238" s="19"/>
      <c r="X238" s="191" t="s">
        <v>808</v>
      </c>
      <c r="Y238" t="s">
        <v>809</v>
      </c>
      <c r="Z238" t="s">
        <v>741</v>
      </c>
      <c r="AA238">
        <v>2211.0100000000002</v>
      </c>
      <c r="AB238" t="s">
        <v>708</v>
      </c>
      <c r="AC238" t="s">
        <v>742</v>
      </c>
      <c r="AG238" s="176"/>
    </row>
    <row r="239" spans="2:33" x14ac:dyDescent="0.3">
      <c r="B239" t="s">
        <v>809</v>
      </c>
      <c r="C239" s="168" t="s">
        <v>1758</v>
      </c>
      <c r="D239" s="45" t="s">
        <v>590</v>
      </c>
      <c r="E239" s="27" t="s">
        <v>590</v>
      </c>
      <c r="F239" t="s">
        <v>591</v>
      </c>
      <c r="G239" s="11" t="s">
        <v>2045</v>
      </c>
      <c r="H239" s="171">
        <v>238</v>
      </c>
      <c r="I239" t="s">
        <v>806</v>
      </c>
      <c r="J239" t="s">
        <v>807</v>
      </c>
      <c r="K239" s="27"/>
      <c r="R239" s="19"/>
      <c r="X239" s="191" t="s">
        <v>808</v>
      </c>
      <c r="Y239" t="s">
        <v>809</v>
      </c>
      <c r="Z239" t="s">
        <v>743</v>
      </c>
      <c r="AA239" s="8" t="s">
        <v>744</v>
      </c>
      <c r="AB239" t="s">
        <v>745</v>
      </c>
      <c r="AE239" s="3"/>
      <c r="AG239" s="176"/>
    </row>
    <row r="240" spans="2:33" x14ac:dyDescent="0.3">
      <c r="B240" t="s">
        <v>809</v>
      </c>
      <c r="C240" s="168" t="s">
        <v>1758</v>
      </c>
      <c r="D240" s="45" t="s">
        <v>590</v>
      </c>
      <c r="E240" s="27" t="s">
        <v>590</v>
      </c>
      <c r="F240" t="s">
        <v>591</v>
      </c>
      <c r="G240" s="11" t="s">
        <v>2045</v>
      </c>
      <c r="H240" s="171">
        <v>239</v>
      </c>
      <c r="I240" t="s">
        <v>806</v>
      </c>
      <c r="J240" t="s">
        <v>807</v>
      </c>
      <c r="K240" s="27"/>
      <c r="R240" s="19"/>
      <c r="X240" s="191" t="s">
        <v>808</v>
      </c>
      <c r="Y240" t="s">
        <v>809</v>
      </c>
      <c r="Z240" t="s">
        <v>743</v>
      </c>
      <c r="AA240" s="8" t="s">
        <v>746</v>
      </c>
      <c r="AB240" t="s">
        <v>747</v>
      </c>
      <c r="AE240" s="3"/>
      <c r="AG240" s="176"/>
    </row>
    <row r="241" spans="2:33" x14ac:dyDescent="0.3">
      <c r="B241" t="s">
        <v>809</v>
      </c>
      <c r="C241" s="168" t="s">
        <v>1758</v>
      </c>
      <c r="D241" s="45" t="s">
        <v>590</v>
      </c>
      <c r="E241" s="27" t="s">
        <v>590</v>
      </c>
      <c r="F241" t="s">
        <v>591</v>
      </c>
      <c r="G241" s="11" t="s">
        <v>2045</v>
      </c>
      <c r="H241" s="171">
        <v>240</v>
      </c>
      <c r="I241" t="s">
        <v>806</v>
      </c>
      <c r="J241" t="s">
        <v>807</v>
      </c>
      <c r="K241" s="27"/>
      <c r="R241" s="19"/>
      <c r="X241" s="191" t="s">
        <v>808</v>
      </c>
      <c r="Y241" t="s">
        <v>809</v>
      </c>
      <c r="Z241" t="s">
        <v>743</v>
      </c>
      <c r="AA241">
        <v>2221.14</v>
      </c>
      <c r="AB241" t="s">
        <v>748</v>
      </c>
      <c r="AE241" s="3"/>
      <c r="AG241" s="176"/>
    </row>
    <row r="242" spans="2:33" x14ac:dyDescent="0.3">
      <c r="B242" t="s">
        <v>809</v>
      </c>
      <c r="C242" s="168" t="s">
        <v>1758</v>
      </c>
      <c r="D242" s="45" t="s">
        <v>590</v>
      </c>
      <c r="E242" s="27" t="s">
        <v>590</v>
      </c>
      <c r="F242" t="s">
        <v>591</v>
      </c>
      <c r="G242" s="11" t="s">
        <v>2045</v>
      </c>
      <c r="H242" s="171">
        <v>241</v>
      </c>
      <c r="I242" t="s">
        <v>806</v>
      </c>
      <c r="J242" t="s">
        <v>807</v>
      </c>
      <c r="K242" s="27"/>
      <c r="X242" s="191" t="s">
        <v>808</v>
      </c>
      <c r="Y242" t="s">
        <v>809</v>
      </c>
      <c r="Z242" t="s">
        <v>743</v>
      </c>
      <c r="AA242" s="8" t="s">
        <v>784</v>
      </c>
      <c r="AB242" t="s">
        <v>785</v>
      </c>
      <c r="AC242" t="s">
        <v>810</v>
      </c>
      <c r="AE242" s="3"/>
      <c r="AF242" t="s">
        <v>751</v>
      </c>
      <c r="AG242" s="176" t="s">
        <v>811</v>
      </c>
    </row>
    <row r="243" spans="2:33" x14ac:dyDescent="0.3">
      <c r="B243" t="s">
        <v>813</v>
      </c>
      <c r="C243" s="168" t="s">
        <v>1758</v>
      </c>
      <c r="D243" s="45" t="s">
        <v>590</v>
      </c>
      <c r="E243" s="27" t="s">
        <v>590</v>
      </c>
      <c r="F243" t="s">
        <v>591</v>
      </c>
      <c r="G243" s="11" t="s">
        <v>2046</v>
      </c>
      <c r="H243" s="171">
        <v>242</v>
      </c>
      <c r="I243" t="s">
        <v>806</v>
      </c>
      <c r="J243" t="s">
        <v>807</v>
      </c>
      <c r="K243" s="27"/>
      <c r="X243" s="191" t="s">
        <v>812</v>
      </c>
      <c r="Y243" t="s">
        <v>813</v>
      </c>
      <c r="Z243" s="44" t="s">
        <v>699</v>
      </c>
      <c r="AA243" s="44" t="s">
        <v>700</v>
      </c>
      <c r="AB243" s="44" t="s">
        <v>701</v>
      </c>
      <c r="AC243" s="44" t="s">
        <v>702</v>
      </c>
      <c r="AD243" s="44" t="s">
        <v>703</v>
      </c>
      <c r="AE243" s="44" t="s">
        <v>704</v>
      </c>
      <c r="AF243" s="44" t="s">
        <v>705</v>
      </c>
      <c r="AG243" s="177" t="s">
        <v>706</v>
      </c>
    </row>
    <row r="244" spans="2:33" x14ac:dyDescent="0.3">
      <c r="B244" t="s">
        <v>813</v>
      </c>
      <c r="C244" s="168" t="s">
        <v>1758</v>
      </c>
      <c r="D244" s="45" t="s">
        <v>590</v>
      </c>
      <c r="E244" s="27" t="s">
        <v>590</v>
      </c>
      <c r="F244" t="s">
        <v>591</v>
      </c>
      <c r="G244" s="11" t="s">
        <v>2046</v>
      </c>
      <c r="H244" s="171">
        <v>243</v>
      </c>
      <c r="I244" t="s">
        <v>806</v>
      </c>
      <c r="J244" t="s">
        <v>807</v>
      </c>
      <c r="K244" s="27"/>
      <c r="X244" s="191" t="s">
        <v>812</v>
      </c>
      <c r="Y244" t="s">
        <v>813</v>
      </c>
      <c r="Z244" t="s">
        <v>755</v>
      </c>
      <c r="AA244" s="9" t="s">
        <v>756</v>
      </c>
      <c r="AB244" s="9" t="s">
        <v>757</v>
      </c>
      <c r="AC244" t="s">
        <v>709</v>
      </c>
      <c r="AG244" s="176"/>
    </row>
    <row r="245" spans="2:33" x14ac:dyDescent="0.3">
      <c r="B245" t="s">
        <v>813</v>
      </c>
      <c r="C245" s="168" t="s">
        <v>1758</v>
      </c>
      <c r="D245" s="45" t="s">
        <v>590</v>
      </c>
      <c r="E245" s="27" t="s">
        <v>590</v>
      </c>
      <c r="F245" t="s">
        <v>591</v>
      </c>
      <c r="G245" s="11" t="s">
        <v>2046</v>
      </c>
      <c r="H245" s="171">
        <v>244</v>
      </c>
      <c r="I245" t="s">
        <v>806</v>
      </c>
      <c r="J245" t="s">
        <v>807</v>
      </c>
      <c r="K245" s="27"/>
      <c r="X245" s="191" t="s">
        <v>812</v>
      </c>
      <c r="Y245" t="s">
        <v>813</v>
      </c>
      <c r="Z245" t="s">
        <v>758</v>
      </c>
      <c r="AA245" s="9" t="s">
        <v>756</v>
      </c>
      <c r="AB245" s="9" t="s">
        <v>757</v>
      </c>
      <c r="AC245" t="s">
        <v>711</v>
      </c>
      <c r="AG245" s="176"/>
    </row>
    <row r="246" spans="2:33" x14ac:dyDescent="0.3">
      <c r="B246" t="s">
        <v>813</v>
      </c>
      <c r="C246" s="168" t="s">
        <v>1758</v>
      </c>
      <c r="D246" s="45" t="s">
        <v>590</v>
      </c>
      <c r="E246" s="27" t="s">
        <v>590</v>
      </c>
      <c r="F246" t="s">
        <v>591</v>
      </c>
      <c r="G246" s="11" t="s">
        <v>2046</v>
      </c>
      <c r="H246" s="171">
        <v>245</v>
      </c>
      <c r="I246" t="s">
        <v>806</v>
      </c>
      <c r="J246" t="s">
        <v>807</v>
      </c>
      <c r="K246" s="27"/>
      <c r="X246" s="191" t="s">
        <v>812</v>
      </c>
      <c r="Y246" t="s">
        <v>813</v>
      </c>
      <c r="Z246" t="s">
        <v>759</v>
      </c>
      <c r="AA246" s="9" t="s">
        <v>756</v>
      </c>
      <c r="AB246" s="9" t="s">
        <v>757</v>
      </c>
      <c r="AC246" t="s">
        <v>713</v>
      </c>
      <c r="AG246" s="176"/>
    </row>
    <row r="247" spans="2:33" x14ac:dyDescent="0.3">
      <c r="B247" t="s">
        <v>813</v>
      </c>
      <c r="C247" s="168" t="s">
        <v>1758</v>
      </c>
      <c r="D247" s="45" t="s">
        <v>590</v>
      </c>
      <c r="E247" s="27" t="s">
        <v>590</v>
      </c>
      <c r="F247" t="s">
        <v>591</v>
      </c>
      <c r="G247" s="11" t="s">
        <v>2046</v>
      </c>
      <c r="H247" s="171">
        <v>246</v>
      </c>
      <c r="I247" t="s">
        <v>806</v>
      </c>
      <c r="J247" t="s">
        <v>807</v>
      </c>
      <c r="K247" s="27"/>
      <c r="X247" s="191" t="s">
        <v>812</v>
      </c>
      <c r="Y247" t="s">
        <v>813</v>
      </c>
      <c r="Z247" t="s">
        <v>761</v>
      </c>
      <c r="AA247" s="9" t="s">
        <v>756</v>
      </c>
      <c r="AB247" s="9" t="s">
        <v>757</v>
      </c>
      <c r="AC247" t="s">
        <v>717</v>
      </c>
      <c r="AG247" s="176"/>
    </row>
    <row r="248" spans="2:33" x14ac:dyDescent="0.3">
      <c r="B248" t="s">
        <v>813</v>
      </c>
      <c r="C248" s="168" t="s">
        <v>1758</v>
      </c>
      <c r="D248" s="45" t="s">
        <v>590</v>
      </c>
      <c r="E248" s="27" t="s">
        <v>590</v>
      </c>
      <c r="F248" t="s">
        <v>591</v>
      </c>
      <c r="G248" s="11" t="s">
        <v>2046</v>
      </c>
      <c r="H248" s="171">
        <v>247</v>
      </c>
      <c r="I248" t="s">
        <v>806</v>
      </c>
      <c r="J248" t="s">
        <v>807</v>
      </c>
      <c r="K248" s="27"/>
      <c r="X248" s="191" t="s">
        <v>812</v>
      </c>
      <c r="Y248" t="s">
        <v>813</v>
      </c>
      <c r="Z248" t="s">
        <v>762</v>
      </c>
      <c r="AA248" s="9" t="s">
        <v>756</v>
      </c>
      <c r="AB248" s="9" t="s">
        <v>757</v>
      </c>
      <c r="AC248" t="s">
        <v>719</v>
      </c>
      <c r="AG248" s="176"/>
    </row>
    <row r="249" spans="2:33" x14ac:dyDescent="0.3">
      <c r="B249" t="s">
        <v>813</v>
      </c>
      <c r="C249" s="168" t="s">
        <v>1758</v>
      </c>
      <c r="D249" s="45" t="s">
        <v>590</v>
      </c>
      <c r="E249" s="27" t="s">
        <v>590</v>
      </c>
      <c r="F249" t="s">
        <v>591</v>
      </c>
      <c r="G249" s="11" t="s">
        <v>2046</v>
      </c>
      <c r="H249" s="171">
        <v>248</v>
      </c>
      <c r="I249" t="s">
        <v>806</v>
      </c>
      <c r="J249" t="s">
        <v>807</v>
      </c>
      <c r="K249" s="27"/>
      <c r="X249" s="191" t="s">
        <v>812</v>
      </c>
      <c r="Y249" t="s">
        <v>813</v>
      </c>
      <c r="Z249" t="s">
        <v>763</v>
      </c>
      <c r="AA249" s="9" t="s">
        <v>756</v>
      </c>
      <c r="AB249" s="9" t="s">
        <v>757</v>
      </c>
      <c r="AC249" t="s">
        <v>721</v>
      </c>
      <c r="AG249" s="176"/>
    </row>
    <row r="250" spans="2:33" x14ac:dyDescent="0.3">
      <c r="B250" t="s">
        <v>813</v>
      </c>
      <c r="C250" s="168" t="s">
        <v>1758</v>
      </c>
      <c r="D250" s="45" t="s">
        <v>590</v>
      </c>
      <c r="E250" s="27" t="s">
        <v>590</v>
      </c>
      <c r="F250" t="s">
        <v>591</v>
      </c>
      <c r="G250" s="11" t="s">
        <v>2046</v>
      </c>
      <c r="H250" s="171">
        <v>249</v>
      </c>
      <c r="I250" t="s">
        <v>806</v>
      </c>
      <c r="J250" t="s">
        <v>807</v>
      </c>
      <c r="K250" s="27"/>
      <c r="X250" s="191" t="s">
        <v>812</v>
      </c>
      <c r="Y250" t="s">
        <v>813</v>
      </c>
      <c r="Z250" t="s">
        <v>764</v>
      </c>
      <c r="AA250" s="9" t="s">
        <v>756</v>
      </c>
      <c r="AB250" s="9" t="s">
        <v>757</v>
      </c>
      <c r="AC250" t="s">
        <v>719</v>
      </c>
      <c r="AG250" s="176"/>
    </row>
    <row r="251" spans="2:33" x14ac:dyDescent="0.3">
      <c r="B251" t="s">
        <v>813</v>
      </c>
      <c r="C251" s="168" t="s">
        <v>1758</v>
      </c>
      <c r="D251" s="45" t="s">
        <v>590</v>
      </c>
      <c r="E251" s="27" t="s">
        <v>590</v>
      </c>
      <c r="F251" t="s">
        <v>591</v>
      </c>
      <c r="G251" s="11" t="s">
        <v>2046</v>
      </c>
      <c r="H251" s="171">
        <v>250</v>
      </c>
      <c r="I251" t="s">
        <v>806</v>
      </c>
      <c r="J251" t="s">
        <v>807</v>
      </c>
      <c r="K251" s="27"/>
      <c r="X251" s="191" t="s">
        <v>812</v>
      </c>
      <c r="Y251" t="s">
        <v>813</v>
      </c>
      <c r="Z251" t="s">
        <v>765</v>
      </c>
      <c r="AA251" s="9" t="s">
        <v>756</v>
      </c>
      <c r="AB251" s="9" t="s">
        <v>757</v>
      </c>
      <c r="AC251" t="s">
        <v>724</v>
      </c>
      <c r="AG251" s="176"/>
    </row>
    <row r="252" spans="2:33" x14ac:dyDescent="0.3">
      <c r="B252" t="s">
        <v>813</v>
      </c>
      <c r="C252" s="168" t="s">
        <v>1758</v>
      </c>
      <c r="D252" s="45" t="s">
        <v>590</v>
      </c>
      <c r="E252" s="27" t="s">
        <v>590</v>
      </c>
      <c r="F252" t="s">
        <v>591</v>
      </c>
      <c r="G252" s="11" t="s">
        <v>2046</v>
      </c>
      <c r="H252" s="171">
        <v>251</v>
      </c>
      <c r="I252" t="s">
        <v>806</v>
      </c>
      <c r="J252" t="s">
        <v>807</v>
      </c>
      <c r="K252" s="27"/>
      <c r="X252" s="191" t="s">
        <v>812</v>
      </c>
      <c r="Y252" t="s">
        <v>813</v>
      </c>
      <c r="Z252" t="s">
        <v>766</v>
      </c>
      <c r="AA252" s="9" t="s">
        <v>756</v>
      </c>
      <c r="AB252" s="9" t="s">
        <v>757</v>
      </c>
      <c r="AC252" t="s">
        <v>726</v>
      </c>
      <c r="AG252" s="176"/>
    </row>
    <row r="253" spans="2:33" x14ac:dyDescent="0.3">
      <c r="B253" t="s">
        <v>813</v>
      </c>
      <c r="C253" s="168" t="s">
        <v>1758</v>
      </c>
      <c r="D253" s="45" t="s">
        <v>590</v>
      </c>
      <c r="E253" s="27" t="s">
        <v>590</v>
      </c>
      <c r="F253" t="s">
        <v>591</v>
      </c>
      <c r="G253" s="11" t="s">
        <v>2046</v>
      </c>
      <c r="H253" s="171">
        <v>252</v>
      </c>
      <c r="I253" t="s">
        <v>806</v>
      </c>
      <c r="J253" t="s">
        <v>807</v>
      </c>
      <c r="K253" s="27"/>
      <c r="X253" s="191" t="s">
        <v>812</v>
      </c>
      <c r="Y253" t="s">
        <v>813</v>
      </c>
      <c r="Z253" t="s">
        <v>767</v>
      </c>
      <c r="AA253" s="9" t="s">
        <v>756</v>
      </c>
      <c r="AB253" s="9" t="s">
        <v>757</v>
      </c>
      <c r="AC253" t="s">
        <v>728</v>
      </c>
      <c r="AG253" s="176"/>
    </row>
    <row r="254" spans="2:33" x14ac:dyDescent="0.3">
      <c r="B254" t="s">
        <v>813</v>
      </c>
      <c r="C254" s="168" t="s">
        <v>1758</v>
      </c>
      <c r="D254" s="45" t="s">
        <v>590</v>
      </c>
      <c r="E254" s="27" t="s">
        <v>590</v>
      </c>
      <c r="F254" t="s">
        <v>591</v>
      </c>
      <c r="G254" s="11" t="s">
        <v>2046</v>
      </c>
      <c r="H254" s="171">
        <v>253</v>
      </c>
      <c r="I254" t="s">
        <v>806</v>
      </c>
      <c r="J254" t="s">
        <v>807</v>
      </c>
      <c r="K254" s="27"/>
      <c r="X254" s="191" t="s">
        <v>812</v>
      </c>
      <c r="Y254" t="s">
        <v>813</v>
      </c>
      <c r="Z254" t="s">
        <v>768</v>
      </c>
      <c r="AA254" s="9" t="s">
        <v>756</v>
      </c>
      <c r="AB254" s="9" t="s">
        <v>757</v>
      </c>
      <c r="AC254" t="s">
        <v>730</v>
      </c>
      <c r="AG254" s="176"/>
    </row>
    <row r="255" spans="2:33" x14ac:dyDescent="0.3">
      <c r="B255" t="s">
        <v>813</v>
      </c>
      <c r="C255" s="168" t="s">
        <v>1758</v>
      </c>
      <c r="D255" s="45" t="s">
        <v>590</v>
      </c>
      <c r="E255" s="27" t="s">
        <v>590</v>
      </c>
      <c r="F255" t="s">
        <v>591</v>
      </c>
      <c r="G255" s="11" t="s">
        <v>2046</v>
      </c>
      <c r="H255" s="171">
        <v>254</v>
      </c>
      <c r="I255" t="s">
        <v>806</v>
      </c>
      <c r="J255" t="s">
        <v>807</v>
      </c>
      <c r="K255" s="27"/>
      <c r="X255" s="191" t="s">
        <v>812</v>
      </c>
      <c r="Y255" t="s">
        <v>813</v>
      </c>
      <c r="Z255" t="s">
        <v>769</v>
      </c>
      <c r="AA255" s="9" t="s">
        <v>756</v>
      </c>
      <c r="AB255" s="9" t="s">
        <v>757</v>
      </c>
      <c r="AC255" t="s">
        <v>732</v>
      </c>
      <c r="AG255" s="176"/>
    </row>
    <row r="256" spans="2:33" x14ac:dyDescent="0.3">
      <c r="B256" t="s">
        <v>813</v>
      </c>
      <c r="C256" s="168" t="s">
        <v>1758</v>
      </c>
      <c r="D256" s="45" t="s">
        <v>590</v>
      </c>
      <c r="E256" s="27" t="s">
        <v>590</v>
      </c>
      <c r="F256" t="s">
        <v>591</v>
      </c>
      <c r="G256" s="11" t="s">
        <v>2046</v>
      </c>
      <c r="H256" s="171">
        <v>255</v>
      </c>
      <c r="I256" t="s">
        <v>806</v>
      </c>
      <c r="J256" t="s">
        <v>807</v>
      </c>
      <c r="K256" s="27"/>
      <c r="X256" s="191" t="s">
        <v>812</v>
      </c>
      <c r="Y256" t="s">
        <v>813</v>
      </c>
      <c r="Z256" t="s">
        <v>770</v>
      </c>
      <c r="AA256" s="9" t="s">
        <v>756</v>
      </c>
      <c r="AB256" s="9" t="s">
        <v>757</v>
      </c>
      <c r="AC256" t="s">
        <v>734</v>
      </c>
      <c r="AG256" s="176"/>
    </row>
    <row r="257" spans="2:33" x14ac:dyDescent="0.3">
      <c r="B257" t="s">
        <v>813</v>
      </c>
      <c r="C257" s="168" t="s">
        <v>1758</v>
      </c>
      <c r="D257" s="45" t="s">
        <v>590</v>
      </c>
      <c r="E257" s="27" t="s">
        <v>590</v>
      </c>
      <c r="F257" t="s">
        <v>591</v>
      </c>
      <c r="G257" s="11" t="s">
        <v>2046</v>
      </c>
      <c r="H257" s="171">
        <v>256</v>
      </c>
      <c r="I257" t="s">
        <v>806</v>
      </c>
      <c r="J257" t="s">
        <v>807</v>
      </c>
      <c r="K257" s="27"/>
      <c r="X257" s="191" t="s">
        <v>812</v>
      </c>
      <c r="Y257" t="s">
        <v>813</v>
      </c>
      <c r="Z257" t="s">
        <v>771</v>
      </c>
      <c r="AA257" s="9" t="s">
        <v>756</v>
      </c>
      <c r="AB257" s="9" t="s">
        <v>757</v>
      </c>
      <c r="AC257" t="s">
        <v>736</v>
      </c>
      <c r="AG257" s="176"/>
    </row>
    <row r="258" spans="2:33" x14ac:dyDescent="0.3">
      <c r="B258" t="s">
        <v>813</v>
      </c>
      <c r="C258" s="168" t="s">
        <v>1758</v>
      </c>
      <c r="D258" s="45" t="s">
        <v>590</v>
      </c>
      <c r="E258" s="27" t="s">
        <v>590</v>
      </c>
      <c r="F258" t="s">
        <v>591</v>
      </c>
      <c r="G258" s="11" t="s">
        <v>2046</v>
      </c>
      <c r="H258" s="171">
        <v>257</v>
      </c>
      <c r="I258" t="s">
        <v>806</v>
      </c>
      <c r="J258" t="s">
        <v>807</v>
      </c>
      <c r="K258" s="27"/>
      <c r="X258" s="191" t="s">
        <v>812</v>
      </c>
      <c r="Y258" t="s">
        <v>813</v>
      </c>
      <c r="Z258" t="s">
        <v>772</v>
      </c>
      <c r="AA258" s="9" t="s">
        <v>756</v>
      </c>
      <c r="AB258" s="9" t="s">
        <v>757</v>
      </c>
      <c r="AC258" t="s">
        <v>738</v>
      </c>
      <c r="AG258" s="176"/>
    </row>
    <row r="259" spans="2:33" x14ac:dyDescent="0.3">
      <c r="B259" t="s">
        <v>813</v>
      </c>
      <c r="C259" s="168" t="s">
        <v>1758</v>
      </c>
      <c r="D259" s="45" t="s">
        <v>590</v>
      </c>
      <c r="E259" s="27" t="s">
        <v>590</v>
      </c>
      <c r="F259" t="s">
        <v>591</v>
      </c>
      <c r="G259" s="11" t="s">
        <v>2046</v>
      </c>
      <c r="H259" s="171">
        <v>258</v>
      </c>
      <c r="I259" t="s">
        <v>806</v>
      </c>
      <c r="J259" t="s">
        <v>807</v>
      </c>
      <c r="K259" s="27"/>
      <c r="X259" s="191" t="s">
        <v>812</v>
      </c>
      <c r="Y259" t="s">
        <v>813</v>
      </c>
      <c r="Z259" t="s">
        <v>773</v>
      </c>
      <c r="AA259" s="9" t="s">
        <v>756</v>
      </c>
      <c r="AB259" s="9" t="s">
        <v>757</v>
      </c>
      <c r="AC259" t="s">
        <v>740</v>
      </c>
      <c r="AG259" s="176"/>
    </row>
    <row r="260" spans="2:33" x14ac:dyDescent="0.3">
      <c r="B260" t="s">
        <v>813</v>
      </c>
      <c r="C260" s="168" t="s">
        <v>1758</v>
      </c>
      <c r="D260" s="45" t="s">
        <v>590</v>
      </c>
      <c r="E260" s="27" t="s">
        <v>590</v>
      </c>
      <c r="F260" t="s">
        <v>591</v>
      </c>
      <c r="G260" s="11" t="s">
        <v>2046</v>
      </c>
      <c r="H260" s="171">
        <v>259</v>
      </c>
      <c r="I260" t="s">
        <v>806</v>
      </c>
      <c r="J260" t="s">
        <v>807</v>
      </c>
      <c r="K260" s="27"/>
      <c r="X260" s="191" t="s">
        <v>812</v>
      </c>
      <c r="Y260" t="s">
        <v>813</v>
      </c>
      <c r="Z260" t="s">
        <v>774</v>
      </c>
      <c r="AA260" s="9" t="s">
        <v>756</v>
      </c>
      <c r="AB260" s="9" t="s">
        <v>757</v>
      </c>
      <c r="AC260" t="s">
        <v>742</v>
      </c>
      <c r="AG260" s="176"/>
    </row>
    <row r="261" spans="2:33" x14ac:dyDescent="0.3">
      <c r="B261" t="s">
        <v>813</v>
      </c>
      <c r="C261" s="168" t="s">
        <v>1758</v>
      </c>
      <c r="D261" s="45" t="s">
        <v>590</v>
      </c>
      <c r="E261" s="27" t="s">
        <v>590</v>
      </c>
      <c r="F261" t="s">
        <v>591</v>
      </c>
      <c r="G261" s="11" t="s">
        <v>2046</v>
      </c>
      <c r="H261" s="171">
        <v>260</v>
      </c>
      <c r="I261" t="s">
        <v>806</v>
      </c>
      <c r="J261" t="s">
        <v>807</v>
      </c>
      <c r="K261" s="27"/>
      <c r="X261" s="191" t="s">
        <v>812</v>
      </c>
      <c r="Y261" t="s">
        <v>813</v>
      </c>
      <c r="Z261" t="s">
        <v>775</v>
      </c>
      <c r="AA261" s="8" t="s">
        <v>784</v>
      </c>
      <c r="AB261" t="s">
        <v>785</v>
      </c>
      <c r="AC261" t="s">
        <v>810</v>
      </c>
      <c r="AE261" s="3"/>
      <c r="AF261" t="s">
        <v>751</v>
      </c>
      <c r="AG261" s="176" t="s">
        <v>811</v>
      </c>
    </row>
    <row r="262" spans="2:33" s="176" customFormat="1" x14ac:dyDescent="0.3">
      <c r="B262" s="176" t="s">
        <v>813</v>
      </c>
      <c r="C262" s="168" t="s">
        <v>1758</v>
      </c>
      <c r="D262" s="45" t="s">
        <v>590</v>
      </c>
      <c r="E262" s="27" t="s">
        <v>590</v>
      </c>
      <c r="F262" t="s">
        <v>591</v>
      </c>
      <c r="G262" s="11" t="s">
        <v>2046</v>
      </c>
      <c r="H262" s="171">
        <v>261</v>
      </c>
      <c r="I262" t="s">
        <v>806</v>
      </c>
      <c r="J262" t="s">
        <v>807</v>
      </c>
      <c r="K262" s="27"/>
      <c r="X262" s="191" t="s">
        <v>812</v>
      </c>
      <c r="Y262" s="176" t="s">
        <v>813</v>
      </c>
      <c r="Z262" s="176" t="s">
        <v>775</v>
      </c>
      <c r="AA262" s="184">
        <v>2221.14</v>
      </c>
      <c r="AB262" s="176" t="s">
        <v>748</v>
      </c>
    </row>
    <row r="263" spans="2:33" ht="42.45" x14ac:dyDescent="0.3">
      <c r="B263" s="168" t="s">
        <v>2040</v>
      </c>
      <c r="C263" s="168" t="s">
        <v>1758</v>
      </c>
      <c r="D263" s="30" t="s">
        <v>2</v>
      </c>
      <c r="E263" s="30" t="s">
        <v>455</v>
      </c>
      <c r="F263" s="172" t="s">
        <v>575</v>
      </c>
      <c r="G263" s="174" t="s">
        <v>2051</v>
      </c>
      <c r="H263" s="171">
        <v>262</v>
      </c>
      <c r="I263" t="s">
        <v>814</v>
      </c>
      <c r="J263" t="s">
        <v>815</v>
      </c>
      <c r="K263" s="30"/>
      <c r="L263" s="30" t="s">
        <v>115</v>
      </c>
      <c r="M263" s="30" t="s">
        <v>185</v>
      </c>
      <c r="N263" s="30" t="s">
        <v>524</v>
      </c>
      <c r="O263" s="31" t="s">
        <v>525</v>
      </c>
      <c r="P263" s="32" t="s">
        <v>526</v>
      </c>
      <c r="Q263" s="179" t="s">
        <v>527</v>
      </c>
      <c r="R263" s="32" t="s">
        <v>528</v>
      </c>
      <c r="S263" s="32" t="s">
        <v>529</v>
      </c>
      <c r="T263" s="32" t="s">
        <v>530</v>
      </c>
      <c r="U263" s="32" t="s">
        <v>531</v>
      </c>
      <c r="V263" s="32" t="s">
        <v>532</v>
      </c>
      <c r="W263" s="32" t="s">
        <v>533</v>
      </c>
      <c r="X263" t="s">
        <v>816</v>
      </c>
      <c r="Y263" s="168" t="s">
        <v>2040</v>
      </c>
      <c r="Z263" s="34" t="s">
        <v>699</v>
      </c>
      <c r="AA263" s="34" t="s">
        <v>700</v>
      </c>
      <c r="AB263" s="34" t="s">
        <v>701</v>
      </c>
      <c r="AC263" s="34" t="s">
        <v>702</v>
      </c>
      <c r="AD263" s="34" t="s">
        <v>703</v>
      </c>
      <c r="AE263" s="34" t="s">
        <v>704</v>
      </c>
      <c r="AF263" s="34" t="s">
        <v>705</v>
      </c>
      <c r="AG263" s="181" t="s">
        <v>706</v>
      </c>
    </row>
    <row r="264" spans="2:33" x14ac:dyDescent="0.3">
      <c r="B264" t="s">
        <v>817</v>
      </c>
      <c r="C264" s="168" t="s">
        <v>1758</v>
      </c>
      <c r="D264" s="2" t="s">
        <v>475</v>
      </c>
      <c r="E264" s="2" t="s">
        <v>475</v>
      </c>
      <c r="F264" s="172" t="s">
        <v>575</v>
      </c>
      <c r="G264" s="174" t="s">
        <v>2051</v>
      </c>
      <c r="H264" s="171">
        <v>263</v>
      </c>
      <c r="I264" t="s">
        <v>814</v>
      </c>
      <c r="J264" t="s">
        <v>815</v>
      </c>
      <c r="K264" s="2"/>
      <c r="L264" s="2" t="s">
        <v>163</v>
      </c>
      <c r="M264" s="2" t="s">
        <v>435</v>
      </c>
      <c r="N264" s="2" t="s">
        <v>547</v>
      </c>
      <c r="O264" s="12"/>
      <c r="P264" s="13"/>
      <c r="Q264" s="180"/>
      <c r="R264" s="13"/>
      <c r="S264" s="13"/>
      <c r="T264" s="13"/>
      <c r="U264" s="13"/>
      <c r="V264" s="13"/>
      <c r="W264" s="13"/>
      <c r="X264" t="s">
        <v>816</v>
      </c>
      <c r="Y264" t="s">
        <v>817</v>
      </c>
      <c r="Z264" s="1" t="s">
        <v>818</v>
      </c>
      <c r="AA264" s="1" t="s">
        <v>819</v>
      </c>
      <c r="AB264" s="1" t="s">
        <v>820</v>
      </c>
      <c r="AC264" s="1" t="s">
        <v>740</v>
      </c>
      <c r="AD264" s="35"/>
      <c r="AE264" s="1"/>
      <c r="AF264" s="1"/>
      <c r="AG264" s="182"/>
    </row>
    <row r="265" spans="2:33" x14ac:dyDescent="0.3">
      <c r="B265" t="s">
        <v>817</v>
      </c>
      <c r="C265" s="168" t="s">
        <v>1758</v>
      </c>
      <c r="D265" s="16" t="s">
        <v>475</v>
      </c>
      <c r="E265" s="16" t="s">
        <v>475</v>
      </c>
      <c r="F265" s="172" t="s">
        <v>575</v>
      </c>
      <c r="G265" s="174" t="s">
        <v>2051</v>
      </c>
      <c r="H265" s="171">
        <v>264</v>
      </c>
      <c r="I265" t="s">
        <v>814</v>
      </c>
      <c r="J265" t="s">
        <v>815</v>
      </c>
      <c r="K265" s="17"/>
      <c r="L265" s="2" t="s">
        <v>167</v>
      </c>
      <c r="M265" s="2" t="s">
        <v>435</v>
      </c>
      <c r="N265" s="2" t="s">
        <v>547</v>
      </c>
      <c r="O265" s="12"/>
      <c r="P265" s="13"/>
      <c r="Q265" s="180"/>
      <c r="R265" s="13"/>
      <c r="S265" s="13"/>
      <c r="T265" s="13"/>
      <c r="U265" s="13"/>
      <c r="V265" s="13"/>
      <c r="W265" s="13"/>
      <c r="X265" t="s">
        <v>816</v>
      </c>
      <c r="Y265" t="s">
        <v>817</v>
      </c>
      <c r="Z265" s="1" t="s">
        <v>818</v>
      </c>
      <c r="AA265" s="1" t="s">
        <v>821</v>
      </c>
      <c r="AB265" s="1" t="s">
        <v>822</v>
      </c>
      <c r="AC265" s="1" t="s">
        <v>740</v>
      </c>
      <c r="AD265" s="35"/>
      <c r="AE265" s="1"/>
      <c r="AF265" s="1"/>
      <c r="AG265" s="182"/>
    </row>
    <row r="266" spans="2:33" x14ac:dyDescent="0.3">
      <c r="B266" t="s">
        <v>817</v>
      </c>
      <c r="C266" s="168" t="s">
        <v>1758</v>
      </c>
      <c r="D266" s="16" t="s">
        <v>475</v>
      </c>
      <c r="E266" s="16" t="s">
        <v>475</v>
      </c>
      <c r="F266" s="172" t="s">
        <v>575</v>
      </c>
      <c r="G266" s="174" t="s">
        <v>2051</v>
      </c>
      <c r="H266" s="171">
        <v>265</v>
      </c>
      <c r="I266" t="s">
        <v>814</v>
      </c>
      <c r="J266" t="s">
        <v>815</v>
      </c>
      <c r="K266" s="17"/>
      <c r="L266" s="2" t="s">
        <v>179</v>
      </c>
      <c r="M266" s="2" t="s">
        <v>520</v>
      </c>
      <c r="N266" s="2" t="s">
        <v>547</v>
      </c>
      <c r="O266" s="12"/>
      <c r="P266" s="13"/>
      <c r="Q266" s="180"/>
      <c r="R266" s="13"/>
      <c r="S266" s="13"/>
      <c r="T266" s="13"/>
      <c r="U266" s="13"/>
      <c r="V266" s="13"/>
      <c r="W266" s="13"/>
      <c r="X266" t="s">
        <v>816</v>
      </c>
      <c r="Y266" t="s">
        <v>817</v>
      </c>
      <c r="Z266" s="1" t="s">
        <v>818</v>
      </c>
      <c r="AA266" s="1" t="s">
        <v>823</v>
      </c>
      <c r="AB266" s="1" t="s">
        <v>824</v>
      </c>
      <c r="AC266" s="1" t="s">
        <v>740</v>
      </c>
      <c r="AD266" s="1"/>
      <c r="AE266" s="1"/>
      <c r="AF266" s="1"/>
      <c r="AG266" s="182"/>
    </row>
    <row r="267" spans="2:33" x14ac:dyDescent="0.3">
      <c r="B267" t="s">
        <v>817</v>
      </c>
      <c r="C267" s="168" t="s">
        <v>1758</v>
      </c>
      <c r="D267" s="16" t="s">
        <v>475</v>
      </c>
      <c r="E267" s="16" t="s">
        <v>475</v>
      </c>
      <c r="F267" s="172" t="s">
        <v>575</v>
      </c>
      <c r="G267" s="174" t="s">
        <v>2051</v>
      </c>
      <c r="H267" s="171">
        <v>266</v>
      </c>
      <c r="I267" t="s">
        <v>814</v>
      </c>
      <c r="J267" t="s">
        <v>815</v>
      </c>
      <c r="K267" s="16"/>
      <c r="L267" s="16" t="s">
        <v>519</v>
      </c>
      <c r="M267" s="16" t="s">
        <v>402</v>
      </c>
      <c r="N267" s="17"/>
      <c r="O267" s="12"/>
      <c r="P267" s="13"/>
      <c r="Q267" s="180"/>
      <c r="R267" s="13"/>
      <c r="S267" s="13"/>
      <c r="T267" s="13"/>
      <c r="U267" s="13"/>
      <c r="V267" s="13"/>
      <c r="W267" s="13"/>
      <c r="X267" t="s">
        <v>816</v>
      </c>
      <c r="Y267" t="s">
        <v>817</v>
      </c>
      <c r="Z267" s="1" t="s">
        <v>818</v>
      </c>
      <c r="AA267" s="1" t="s">
        <v>825</v>
      </c>
      <c r="AB267" s="1" t="s">
        <v>826</v>
      </c>
      <c r="AC267" s="1" t="s">
        <v>740</v>
      </c>
      <c r="AD267" s="1"/>
      <c r="AE267" s="1"/>
      <c r="AF267" s="1"/>
      <c r="AG267" s="182"/>
    </row>
    <row r="268" spans="2:33" x14ac:dyDescent="0.3">
      <c r="B268" t="s">
        <v>817</v>
      </c>
      <c r="C268" s="168" t="s">
        <v>1758</v>
      </c>
      <c r="D268" s="16" t="s">
        <v>475</v>
      </c>
      <c r="E268" s="16" t="s">
        <v>475</v>
      </c>
      <c r="F268" s="172" t="s">
        <v>575</v>
      </c>
      <c r="G268" s="174" t="s">
        <v>2051</v>
      </c>
      <c r="H268" s="171">
        <v>267</v>
      </c>
      <c r="I268" t="s">
        <v>814</v>
      </c>
      <c r="J268" t="s">
        <v>815</v>
      </c>
      <c r="K268" s="17"/>
      <c r="L268" s="2" t="s">
        <v>129</v>
      </c>
      <c r="M268" s="2" t="s">
        <v>518</v>
      </c>
      <c r="N268" s="2" t="s">
        <v>547</v>
      </c>
      <c r="O268" s="18"/>
      <c r="P268" s="19"/>
      <c r="Q268" s="178"/>
      <c r="R268" s="19"/>
      <c r="S268" s="19"/>
      <c r="T268" s="19"/>
      <c r="U268" s="19"/>
      <c r="V268" s="19"/>
      <c r="W268" s="19"/>
      <c r="X268" t="s">
        <v>816</v>
      </c>
      <c r="Y268" t="s">
        <v>817</v>
      </c>
      <c r="Z268" s="1" t="s">
        <v>827</v>
      </c>
      <c r="AA268" s="1" t="s">
        <v>819</v>
      </c>
      <c r="AB268" s="1" t="s">
        <v>820</v>
      </c>
      <c r="AC268" s="1" t="s">
        <v>728</v>
      </c>
      <c r="AD268" s="35"/>
      <c r="AE268" s="1"/>
      <c r="AF268" s="1"/>
      <c r="AG268" s="182"/>
    </row>
    <row r="269" spans="2:33" x14ac:dyDescent="0.3">
      <c r="B269" t="s">
        <v>817</v>
      </c>
      <c r="C269" s="168" t="s">
        <v>1758</v>
      </c>
      <c r="D269" s="16" t="s">
        <v>475</v>
      </c>
      <c r="E269" s="16" t="s">
        <v>475</v>
      </c>
      <c r="F269" s="172" t="s">
        <v>575</v>
      </c>
      <c r="G269" s="174" t="s">
        <v>2051</v>
      </c>
      <c r="H269" s="171">
        <v>268</v>
      </c>
      <c r="I269" t="s">
        <v>814</v>
      </c>
      <c r="J269" t="s">
        <v>815</v>
      </c>
      <c r="K269" s="17"/>
      <c r="L269" s="2" t="s">
        <v>133</v>
      </c>
      <c r="M269" s="2" t="s">
        <v>518</v>
      </c>
      <c r="N269" s="2" t="s">
        <v>547</v>
      </c>
      <c r="O269" s="18"/>
      <c r="P269" s="19"/>
      <c r="Q269" s="178"/>
      <c r="R269" s="19"/>
      <c r="S269" s="19"/>
      <c r="T269" s="19"/>
      <c r="U269" s="19"/>
      <c r="V269" s="19"/>
      <c r="W269" s="19"/>
      <c r="X269" t="s">
        <v>816</v>
      </c>
      <c r="Y269" t="s">
        <v>817</v>
      </c>
      <c r="Z269" s="1" t="s">
        <v>827</v>
      </c>
      <c r="AA269" s="1" t="s">
        <v>821</v>
      </c>
      <c r="AB269" s="1" t="s">
        <v>822</v>
      </c>
      <c r="AC269" s="1" t="s">
        <v>728</v>
      </c>
      <c r="AD269" s="1"/>
      <c r="AE269" s="1"/>
      <c r="AF269" s="1"/>
      <c r="AG269" s="182"/>
    </row>
    <row r="270" spans="2:33" x14ac:dyDescent="0.3">
      <c r="B270" t="s">
        <v>817</v>
      </c>
      <c r="C270" s="168" t="s">
        <v>1758</v>
      </c>
      <c r="D270" s="16" t="s">
        <v>475</v>
      </c>
      <c r="E270" s="16" t="s">
        <v>475</v>
      </c>
      <c r="F270" s="172" t="s">
        <v>575</v>
      </c>
      <c r="G270" s="174" t="s">
        <v>2051</v>
      </c>
      <c r="H270" s="171">
        <v>269</v>
      </c>
      <c r="I270" t="s">
        <v>814</v>
      </c>
      <c r="J270" t="s">
        <v>815</v>
      </c>
      <c r="K270" s="17"/>
      <c r="L270" s="2" t="s">
        <v>149</v>
      </c>
      <c r="M270" s="2" t="s">
        <v>402</v>
      </c>
      <c r="N270" s="2"/>
      <c r="O270" s="12"/>
      <c r="P270" s="13"/>
      <c r="Q270" s="180"/>
      <c r="R270" s="13"/>
      <c r="S270" s="13"/>
      <c r="T270" s="13"/>
      <c r="U270" s="13"/>
      <c r="V270" s="13"/>
      <c r="W270" s="13"/>
      <c r="X270" t="s">
        <v>816</v>
      </c>
      <c r="Y270" t="s">
        <v>817</v>
      </c>
      <c r="Z270" s="1" t="s">
        <v>827</v>
      </c>
      <c r="AA270" s="1" t="s">
        <v>823</v>
      </c>
      <c r="AB270" s="1" t="s">
        <v>824</v>
      </c>
      <c r="AC270" s="1" t="s">
        <v>728</v>
      </c>
      <c r="AD270" s="1"/>
      <c r="AE270" s="1"/>
      <c r="AF270" s="1"/>
      <c r="AG270" s="182"/>
    </row>
    <row r="271" spans="2:33" x14ac:dyDescent="0.3">
      <c r="B271" t="s">
        <v>817</v>
      </c>
      <c r="C271" s="168" t="s">
        <v>1758</v>
      </c>
      <c r="D271" s="16" t="s">
        <v>475</v>
      </c>
      <c r="E271" s="16" t="s">
        <v>475</v>
      </c>
      <c r="F271" s="172" t="s">
        <v>575</v>
      </c>
      <c r="G271" s="174" t="s">
        <v>2051</v>
      </c>
      <c r="H271" s="171">
        <v>270</v>
      </c>
      <c r="I271" t="s">
        <v>814</v>
      </c>
      <c r="J271" t="s">
        <v>815</v>
      </c>
      <c r="K271" s="17"/>
      <c r="L271" s="2" t="s">
        <v>137</v>
      </c>
      <c r="M271" s="2" t="s">
        <v>518</v>
      </c>
      <c r="N271" s="2" t="s">
        <v>547</v>
      </c>
      <c r="O271" s="12"/>
      <c r="P271" s="13"/>
      <c r="Q271" s="180"/>
      <c r="R271" s="13"/>
      <c r="S271" s="13"/>
      <c r="T271" s="13"/>
      <c r="U271" s="13"/>
      <c r="V271" s="13"/>
      <c r="W271" s="13"/>
      <c r="X271" t="s">
        <v>816</v>
      </c>
      <c r="Y271" t="s">
        <v>817</v>
      </c>
      <c r="Z271" s="1" t="s">
        <v>827</v>
      </c>
      <c r="AA271" s="1" t="s">
        <v>825</v>
      </c>
      <c r="AB271" s="1" t="s">
        <v>826</v>
      </c>
      <c r="AC271" s="1" t="s">
        <v>728</v>
      </c>
      <c r="AD271" s="1"/>
      <c r="AE271" s="1"/>
      <c r="AF271" s="1"/>
      <c r="AG271" s="182"/>
    </row>
    <row r="272" spans="2:33" x14ac:dyDescent="0.3">
      <c r="B272" t="s">
        <v>817</v>
      </c>
      <c r="C272" s="168" t="s">
        <v>1758</v>
      </c>
      <c r="D272" s="16" t="s">
        <v>475</v>
      </c>
      <c r="E272" s="16" t="s">
        <v>475</v>
      </c>
      <c r="F272" s="172" t="s">
        <v>575</v>
      </c>
      <c r="G272" s="174" t="s">
        <v>2051</v>
      </c>
      <c r="H272" s="171">
        <v>271</v>
      </c>
      <c r="I272" t="s">
        <v>814</v>
      </c>
      <c r="J272" t="s">
        <v>815</v>
      </c>
      <c r="K272" s="17"/>
      <c r="L272" s="2" t="s">
        <v>177</v>
      </c>
      <c r="M272" s="2" t="s">
        <v>520</v>
      </c>
      <c r="N272" s="2" t="s">
        <v>547</v>
      </c>
      <c r="O272" s="12"/>
      <c r="P272" s="13"/>
      <c r="Q272" s="180"/>
      <c r="R272" s="13"/>
      <c r="S272" s="13"/>
      <c r="T272" s="13"/>
      <c r="U272" s="13"/>
      <c r="V272" s="13"/>
      <c r="W272" s="13"/>
      <c r="X272" t="s">
        <v>816</v>
      </c>
      <c r="Y272" t="s">
        <v>817</v>
      </c>
      <c r="Z272" s="1" t="s">
        <v>828</v>
      </c>
      <c r="AA272" s="1" t="s">
        <v>819</v>
      </c>
      <c r="AB272" s="1" t="s">
        <v>820</v>
      </c>
      <c r="AC272" s="1" t="s">
        <v>709</v>
      </c>
      <c r="AD272" s="35"/>
      <c r="AE272" s="1"/>
      <c r="AF272" s="1"/>
      <c r="AG272" s="182"/>
    </row>
    <row r="273" spans="2:33" x14ac:dyDescent="0.3">
      <c r="B273" t="s">
        <v>817</v>
      </c>
      <c r="C273" s="168" t="s">
        <v>1758</v>
      </c>
      <c r="D273" s="16" t="s">
        <v>475</v>
      </c>
      <c r="E273" s="16" t="s">
        <v>475</v>
      </c>
      <c r="F273" s="172" t="s">
        <v>575</v>
      </c>
      <c r="G273" s="174" t="s">
        <v>2051</v>
      </c>
      <c r="H273" s="171">
        <v>272</v>
      </c>
      <c r="I273" t="s">
        <v>814</v>
      </c>
      <c r="J273" t="s">
        <v>815</v>
      </c>
      <c r="K273" s="17"/>
      <c r="L273" s="2" t="s">
        <v>165</v>
      </c>
      <c r="M273" s="2" t="s">
        <v>518</v>
      </c>
      <c r="N273" s="2" t="s">
        <v>547</v>
      </c>
      <c r="O273" s="18"/>
      <c r="P273" s="19"/>
      <c r="Q273" s="178"/>
      <c r="R273" s="19"/>
      <c r="S273" s="19"/>
      <c r="T273" s="19"/>
      <c r="U273" s="19"/>
      <c r="V273" s="19"/>
      <c r="W273" s="19"/>
      <c r="X273" t="s">
        <v>816</v>
      </c>
      <c r="Y273" t="s">
        <v>817</v>
      </c>
      <c r="Z273" s="1" t="s">
        <v>828</v>
      </c>
      <c r="AA273" s="1" t="s">
        <v>821</v>
      </c>
      <c r="AB273" s="1" t="s">
        <v>822</v>
      </c>
      <c r="AC273" s="1" t="s">
        <v>709</v>
      </c>
      <c r="AD273" s="35"/>
      <c r="AE273" s="1"/>
      <c r="AF273" s="1"/>
      <c r="AG273" s="182"/>
    </row>
    <row r="274" spans="2:33" x14ac:dyDescent="0.3">
      <c r="B274" t="s">
        <v>817</v>
      </c>
      <c r="C274" s="168" t="s">
        <v>1758</v>
      </c>
      <c r="D274" s="16" t="s">
        <v>475</v>
      </c>
      <c r="E274" s="16" t="s">
        <v>475</v>
      </c>
      <c r="F274" s="172" t="s">
        <v>575</v>
      </c>
      <c r="G274" s="174" t="s">
        <v>2051</v>
      </c>
      <c r="H274" s="171">
        <v>273</v>
      </c>
      <c r="I274" t="s">
        <v>814</v>
      </c>
      <c r="J274" t="s">
        <v>815</v>
      </c>
      <c r="K274" s="17"/>
      <c r="L274" s="2" t="s">
        <v>144</v>
      </c>
      <c r="M274" s="2" t="s">
        <v>435</v>
      </c>
      <c r="N274" s="2" t="s">
        <v>547</v>
      </c>
      <c r="O274" s="18"/>
      <c r="P274" s="19"/>
      <c r="Q274" s="178"/>
      <c r="R274" s="19"/>
      <c r="S274" s="19"/>
      <c r="T274" s="19"/>
      <c r="U274" s="19"/>
      <c r="V274" s="19"/>
      <c r="W274" s="19"/>
      <c r="X274" t="s">
        <v>816</v>
      </c>
      <c r="Y274" t="s">
        <v>817</v>
      </c>
      <c r="Z274" s="1" t="s">
        <v>828</v>
      </c>
      <c r="AA274" s="1" t="s">
        <v>823</v>
      </c>
      <c r="AB274" s="1" t="s">
        <v>824</v>
      </c>
      <c r="AC274" s="1" t="s">
        <v>709</v>
      </c>
      <c r="AD274" s="1"/>
      <c r="AE274" s="1"/>
      <c r="AF274" s="1"/>
      <c r="AG274" s="182"/>
    </row>
    <row r="275" spans="2:33" x14ac:dyDescent="0.3">
      <c r="B275" t="s">
        <v>817</v>
      </c>
      <c r="C275" s="168" t="s">
        <v>1758</v>
      </c>
      <c r="D275" s="16" t="s">
        <v>475</v>
      </c>
      <c r="E275" s="16" t="s">
        <v>475</v>
      </c>
      <c r="F275" s="172" t="s">
        <v>575</v>
      </c>
      <c r="G275" s="174" t="s">
        <v>2051</v>
      </c>
      <c r="H275" s="171">
        <v>274</v>
      </c>
      <c r="I275" t="s">
        <v>814</v>
      </c>
      <c r="J275" t="s">
        <v>815</v>
      </c>
      <c r="K275" s="17"/>
      <c r="L275" s="2" t="s">
        <v>154</v>
      </c>
      <c r="M275" s="2" t="s">
        <v>402</v>
      </c>
      <c r="N275" s="2"/>
      <c r="O275" s="18"/>
      <c r="P275" s="19"/>
      <c r="Q275" s="178"/>
      <c r="R275" s="19"/>
      <c r="S275" s="19"/>
      <c r="T275" s="19"/>
      <c r="U275" s="19"/>
      <c r="V275" s="19"/>
      <c r="W275" s="19"/>
      <c r="X275" t="s">
        <v>816</v>
      </c>
      <c r="Y275" t="s">
        <v>817</v>
      </c>
      <c r="Z275" s="1" t="s">
        <v>828</v>
      </c>
      <c r="AA275" s="1" t="s">
        <v>825</v>
      </c>
      <c r="AB275" s="1" t="s">
        <v>826</v>
      </c>
      <c r="AC275" s="1" t="s">
        <v>709</v>
      </c>
      <c r="AD275" s="1"/>
      <c r="AE275" s="1"/>
      <c r="AF275" s="1"/>
      <c r="AG275" s="182"/>
    </row>
    <row r="276" spans="2:33" x14ac:dyDescent="0.3">
      <c r="B276" t="s">
        <v>817</v>
      </c>
      <c r="C276" s="168" t="s">
        <v>1758</v>
      </c>
      <c r="D276" s="16" t="s">
        <v>475</v>
      </c>
      <c r="E276" s="16" t="s">
        <v>475</v>
      </c>
      <c r="F276" s="172" t="s">
        <v>575</v>
      </c>
      <c r="G276" s="174" t="s">
        <v>2051</v>
      </c>
      <c r="H276" s="171">
        <v>275</v>
      </c>
      <c r="I276" t="s">
        <v>814</v>
      </c>
      <c r="J276" t="s">
        <v>815</v>
      </c>
      <c r="K276" s="17"/>
      <c r="L276" s="2" t="s">
        <v>156</v>
      </c>
      <c r="M276" s="2" t="s">
        <v>402</v>
      </c>
      <c r="N276" s="2"/>
      <c r="O276" s="12"/>
      <c r="P276" s="13"/>
      <c r="Q276" s="180"/>
      <c r="R276" s="13"/>
      <c r="S276" s="13"/>
      <c r="T276" s="13"/>
      <c r="U276" s="13"/>
      <c r="V276" s="13"/>
      <c r="W276" s="13"/>
      <c r="X276" t="s">
        <v>816</v>
      </c>
      <c r="Y276" t="s">
        <v>817</v>
      </c>
      <c r="Z276" s="1" t="s">
        <v>829</v>
      </c>
      <c r="AA276" s="1" t="s">
        <v>819</v>
      </c>
      <c r="AB276" s="1" t="s">
        <v>820</v>
      </c>
      <c r="AC276" s="1" t="s">
        <v>730</v>
      </c>
      <c r="AD276" s="35"/>
      <c r="AE276" s="1"/>
      <c r="AF276" s="1"/>
      <c r="AG276" s="182"/>
    </row>
    <row r="277" spans="2:33" x14ac:dyDescent="0.3">
      <c r="B277" t="s">
        <v>817</v>
      </c>
      <c r="C277" s="168" t="s">
        <v>1758</v>
      </c>
      <c r="D277" s="16" t="s">
        <v>475</v>
      </c>
      <c r="E277" s="16" t="s">
        <v>475</v>
      </c>
      <c r="F277" s="172" t="s">
        <v>575</v>
      </c>
      <c r="G277" s="174" t="s">
        <v>2051</v>
      </c>
      <c r="H277" s="171">
        <v>276</v>
      </c>
      <c r="I277" t="s">
        <v>814</v>
      </c>
      <c r="J277" t="s">
        <v>815</v>
      </c>
      <c r="K277" s="17"/>
      <c r="L277" s="2" t="s">
        <v>120</v>
      </c>
      <c r="M277" s="2" t="s">
        <v>435</v>
      </c>
      <c r="N277" s="2" t="s">
        <v>547</v>
      </c>
      <c r="O277" s="12"/>
      <c r="P277" s="13"/>
      <c r="Q277" s="180"/>
      <c r="R277" s="13"/>
      <c r="S277" s="13"/>
      <c r="T277" s="13"/>
      <c r="U277" s="13"/>
      <c r="V277" s="13"/>
      <c r="W277" s="13"/>
      <c r="X277" t="s">
        <v>816</v>
      </c>
      <c r="Y277" t="s">
        <v>817</v>
      </c>
      <c r="Z277" s="1" t="s">
        <v>829</v>
      </c>
      <c r="AA277" s="1" t="s">
        <v>821</v>
      </c>
      <c r="AB277" s="1" t="s">
        <v>822</v>
      </c>
      <c r="AC277" s="1" t="s">
        <v>730</v>
      </c>
      <c r="AD277" s="35"/>
      <c r="AE277" s="1"/>
      <c r="AF277" s="1"/>
      <c r="AG277" s="182"/>
    </row>
    <row r="278" spans="2:33" x14ac:dyDescent="0.3">
      <c r="B278" t="s">
        <v>817</v>
      </c>
      <c r="C278" s="168" t="s">
        <v>1758</v>
      </c>
      <c r="D278" s="16" t="s">
        <v>475</v>
      </c>
      <c r="E278" s="16" t="s">
        <v>475</v>
      </c>
      <c r="F278" s="172" t="s">
        <v>575</v>
      </c>
      <c r="G278" s="174" t="s">
        <v>2051</v>
      </c>
      <c r="H278" s="171">
        <v>277</v>
      </c>
      <c r="I278" t="s">
        <v>814</v>
      </c>
      <c r="J278" t="s">
        <v>815</v>
      </c>
      <c r="K278" s="17"/>
      <c r="L278" s="2" t="s">
        <v>161</v>
      </c>
      <c r="M278" s="2" t="s">
        <v>402</v>
      </c>
      <c r="O278" s="12"/>
      <c r="P278" s="13"/>
      <c r="Q278" s="180"/>
      <c r="R278" s="13"/>
      <c r="S278" s="13"/>
      <c r="T278" s="13"/>
      <c r="U278" s="13"/>
      <c r="V278" s="13"/>
      <c r="W278" s="13"/>
      <c r="X278" t="s">
        <v>816</v>
      </c>
      <c r="Y278" t="s">
        <v>817</v>
      </c>
      <c r="Z278" s="1" t="s">
        <v>829</v>
      </c>
      <c r="AA278" s="1" t="s">
        <v>823</v>
      </c>
      <c r="AB278" s="1" t="s">
        <v>824</v>
      </c>
      <c r="AC278" s="1" t="s">
        <v>730</v>
      </c>
      <c r="AD278" s="35"/>
      <c r="AE278" s="1"/>
      <c r="AF278" s="1"/>
      <c r="AG278" s="182"/>
    </row>
    <row r="279" spans="2:33" x14ac:dyDescent="0.3">
      <c r="B279" t="s">
        <v>817</v>
      </c>
      <c r="C279" s="168" t="s">
        <v>1758</v>
      </c>
      <c r="D279" s="16" t="s">
        <v>475</v>
      </c>
      <c r="E279" s="16" t="s">
        <v>475</v>
      </c>
      <c r="F279" s="172" t="s">
        <v>575</v>
      </c>
      <c r="G279" s="174" t="s">
        <v>2051</v>
      </c>
      <c r="H279" s="171">
        <v>278</v>
      </c>
      <c r="I279" t="s">
        <v>814</v>
      </c>
      <c r="J279" t="s">
        <v>815</v>
      </c>
      <c r="K279" s="17"/>
      <c r="L279" s="2" t="s">
        <v>169</v>
      </c>
      <c r="M279" s="2" t="s">
        <v>520</v>
      </c>
      <c r="O279" s="12"/>
      <c r="P279" s="13"/>
      <c r="Q279" s="180"/>
      <c r="R279" s="13"/>
      <c r="S279" s="13"/>
      <c r="T279" s="13"/>
      <c r="U279" s="13"/>
      <c r="V279" s="13"/>
      <c r="W279" s="13"/>
      <c r="X279" t="s">
        <v>816</v>
      </c>
      <c r="Y279" t="s">
        <v>817</v>
      </c>
      <c r="Z279" s="1" t="s">
        <v>829</v>
      </c>
      <c r="AA279" s="1" t="s">
        <v>825</v>
      </c>
      <c r="AB279" s="1" t="s">
        <v>826</v>
      </c>
      <c r="AC279" s="1" t="s">
        <v>730</v>
      </c>
      <c r="AD279" s="35"/>
      <c r="AE279" s="1"/>
      <c r="AF279" s="1"/>
      <c r="AG279" s="182"/>
    </row>
    <row r="280" spans="2:33" x14ac:dyDescent="0.3">
      <c r="B280" t="s">
        <v>817</v>
      </c>
      <c r="C280" s="168" t="s">
        <v>1758</v>
      </c>
      <c r="D280" s="16" t="s">
        <v>475</v>
      </c>
      <c r="E280" s="16" t="s">
        <v>475</v>
      </c>
      <c r="F280" s="172" t="s">
        <v>575</v>
      </c>
      <c r="G280" s="174" t="s">
        <v>2051</v>
      </c>
      <c r="H280" s="171">
        <v>279</v>
      </c>
      <c r="I280" t="s">
        <v>814</v>
      </c>
      <c r="J280" t="s">
        <v>815</v>
      </c>
      <c r="K280" s="17"/>
      <c r="L280" s="2" t="s">
        <v>172</v>
      </c>
      <c r="M280" s="2" t="s">
        <v>520</v>
      </c>
      <c r="O280" s="12"/>
      <c r="P280" s="13"/>
      <c r="Q280" s="180"/>
      <c r="R280" s="13"/>
      <c r="S280" s="13"/>
      <c r="T280" s="13"/>
      <c r="U280" s="13"/>
      <c r="V280" s="13"/>
      <c r="W280" s="13"/>
      <c r="X280" t="s">
        <v>816</v>
      </c>
      <c r="Y280" t="s">
        <v>817</v>
      </c>
      <c r="Z280" s="1" t="s">
        <v>830</v>
      </c>
      <c r="AA280" s="1" t="s">
        <v>819</v>
      </c>
      <c r="AB280" s="1" t="s">
        <v>820</v>
      </c>
      <c r="AC280" s="1" t="s">
        <v>732</v>
      </c>
      <c r="AD280" s="35"/>
      <c r="AE280" s="1"/>
      <c r="AF280" s="1"/>
      <c r="AG280" s="182"/>
    </row>
    <row r="281" spans="2:33" x14ac:dyDescent="0.3">
      <c r="B281" t="s">
        <v>817</v>
      </c>
      <c r="C281" s="168" t="s">
        <v>1758</v>
      </c>
      <c r="D281" s="16" t="s">
        <v>475</v>
      </c>
      <c r="E281" s="16" t="s">
        <v>475</v>
      </c>
      <c r="F281" s="172" t="s">
        <v>575</v>
      </c>
      <c r="G281" s="174" t="s">
        <v>2051</v>
      </c>
      <c r="H281" s="171">
        <v>280</v>
      </c>
      <c r="I281" t="s">
        <v>814</v>
      </c>
      <c r="J281" t="s">
        <v>815</v>
      </c>
      <c r="K281" s="17"/>
      <c r="L281" s="2" t="s">
        <v>183</v>
      </c>
      <c r="M281" s="2" t="s">
        <v>435</v>
      </c>
      <c r="O281" s="12"/>
      <c r="P281" s="13"/>
      <c r="Q281" s="180"/>
      <c r="R281" s="13"/>
      <c r="S281" s="13"/>
      <c r="T281" s="13"/>
      <c r="U281" s="13"/>
      <c r="V281" s="13"/>
      <c r="W281" s="13"/>
      <c r="X281" t="s">
        <v>816</v>
      </c>
      <c r="Y281" t="s">
        <v>817</v>
      </c>
      <c r="Z281" s="1" t="s">
        <v>830</v>
      </c>
      <c r="AA281" s="1" t="s">
        <v>821</v>
      </c>
      <c r="AB281" s="1" t="s">
        <v>822</v>
      </c>
      <c r="AC281" s="1" t="s">
        <v>732</v>
      </c>
      <c r="AD281" s="35"/>
      <c r="AE281" s="1"/>
      <c r="AF281" s="1"/>
      <c r="AG281" s="182"/>
    </row>
    <row r="282" spans="2:33" x14ac:dyDescent="0.3">
      <c r="B282" t="s">
        <v>817</v>
      </c>
      <c r="C282" s="168" t="s">
        <v>1758</v>
      </c>
      <c r="D282" s="16" t="s">
        <v>475</v>
      </c>
      <c r="E282" s="16" t="s">
        <v>475</v>
      </c>
      <c r="F282" s="172" t="s">
        <v>575</v>
      </c>
      <c r="G282" s="174" t="s">
        <v>2051</v>
      </c>
      <c r="H282" s="171">
        <v>281</v>
      </c>
      <c r="I282" t="s">
        <v>814</v>
      </c>
      <c r="J282" t="s">
        <v>815</v>
      </c>
      <c r="X282" t="s">
        <v>816</v>
      </c>
      <c r="Y282" t="s">
        <v>817</v>
      </c>
      <c r="Z282" s="1" t="s">
        <v>830</v>
      </c>
      <c r="AA282" s="1" t="s">
        <v>823</v>
      </c>
      <c r="AB282" s="1" t="s">
        <v>824</v>
      </c>
      <c r="AC282" s="1" t="s">
        <v>732</v>
      </c>
      <c r="AD282" s="35"/>
      <c r="AE282" s="1"/>
      <c r="AF282" s="1"/>
      <c r="AG282" s="182"/>
    </row>
    <row r="283" spans="2:33" x14ac:dyDescent="0.3">
      <c r="B283" t="s">
        <v>817</v>
      </c>
      <c r="C283" s="168" t="s">
        <v>1758</v>
      </c>
      <c r="D283" s="16" t="s">
        <v>475</v>
      </c>
      <c r="E283" s="16" t="s">
        <v>475</v>
      </c>
      <c r="F283" s="172" t="s">
        <v>575</v>
      </c>
      <c r="G283" s="174" t="s">
        <v>2051</v>
      </c>
      <c r="H283" s="171">
        <v>282</v>
      </c>
      <c r="I283" t="s">
        <v>814</v>
      </c>
      <c r="J283" t="s">
        <v>815</v>
      </c>
      <c r="X283" t="s">
        <v>816</v>
      </c>
      <c r="Y283" t="s">
        <v>817</v>
      </c>
      <c r="Z283" s="1" t="s">
        <v>830</v>
      </c>
      <c r="AA283" s="1" t="s">
        <v>825</v>
      </c>
      <c r="AB283" s="1" t="s">
        <v>826</v>
      </c>
      <c r="AC283" s="1" t="s">
        <v>732</v>
      </c>
      <c r="AD283" s="35"/>
      <c r="AE283" s="1"/>
      <c r="AF283" s="1"/>
      <c r="AG283" s="182"/>
    </row>
    <row r="284" spans="2:33" x14ac:dyDescent="0.3">
      <c r="B284" t="s">
        <v>817</v>
      </c>
      <c r="C284" s="168" t="s">
        <v>1758</v>
      </c>
      <c r="D284" s="16" t="s">
        <v>475</v>
      </c>
      <c r="E284" s="16" t="s">
        <v>475</v>
      </c>
      <c r="F284" s="172" t="s">
        <v>575</v>
      </c>
      <c r="G284" s="174" t="s">
        <v>2051</v>
      </c>
      <c r="H284" s="171">
        <v>283</v>
      </c>
      <c r="I284" t="s">
        <v>814</v>
      </c>
      <c r="J284" t="s">
        <v>815</v>
      </c>
      <c r="X284" t="s">
        <v>816</v>
      </c>
      <c r="Y284" t="s">
        <v>817</v>
      </c>
      <c r="Z284" s="1" t="s">
        <v>831</v>
      </c>
      <c r="AA284" s="1" t="s">
        <v>819</v>
      </c>
      <c r="AB284" s="1" t="s">
        <v>820</v>
      </c>
      <c r="AC284" s="1" t="s">
        <v>734</v>
      </c>
      <c r="AD284" s="35"/>
      <c r="AE284" s="1"/>
      <c r="AF284" s="1"/>
      <c r="AG284" s="182"/>
    </row>
    <row r="285" spans="2:33" x14ac:dyDescent="0.3">
      <c r="B285" t="s">
        <v>817</v>
      </c>
      <c r="C285" s="168" t="s">
        <v>1758</v>
      </c>
      <c r="D285" s="16" t="s">
        <v>475</v>
      </c>
      <c r="E285" s="16" t="s">
        <v>475</v>
      </c>
      <c r="F285" s="172" t="s">
        <v>575</v>
      </c>
      <c r="G285" s="174" t="s">
        <v>2051</v>
      </c>
      <c r="H285" s="171">
        <v>284</v>
      </c>
      <c r="I285" t="s">
        <v>814</v>
      </c>
      <c r="J285" t="s">
        <v>815</v>
      </c>
      <c r="X285" t="s">
        <v>816</v>
      </c>
      <c r="Y285" t="s">
        <v>817</v>
      </c>
      <c r="Z285" s="1" t="s">
        <v>831</v>
      </c>
      <c r="AA285" s="1" t="s">
        <v>821</v>
      </c>
      <c r="AB285" s="1" t="s">
        <v>822</v>
      </c>
      <c r="AC285" s="1" t="s">
        <v>734</v>
      </c>
      <c r="AD285" s="35"/>
      <c r="AE285" s="1"/>
      <c r="AF285" s="1"/>
      <c r="AG285" s="182"/>
    </row>
    <row r="286" spans="2:33" x14ac:dyDescent="0.3">
      <c r="B286" t="s">
        <v>817</v>
      </c>
      <c r="C286" s="168" t="s">
        <v>1758</v>
      </c>
      <c r="D286" s="16" t="s">
        <v>475</v>
      </c>
      <c r="E286" s="16" t="s">
        <v>475</v>
      </c>
      <c r="F286" s="172" t="s">
        <v>575</v>
      </c>
      <c r="G286" s="174" t="s">
        <v>2051</v>
      </c>
      <c r="H286" s="171">
        <v>285</v>
      </c>
      <c r="I286" t="s">
        <v>814</v>
      </c>
      <c r="J286" t="s">
        <v>815</v>
      </c>
      <c r="X286" t="s">
        <v>816</v>
      </c>
      <c r="Y286" t="s">
        <v>817</v>
      </c>
      <c r="Z286" s="1" t="s">
        <v>831</v>
      </c>
      <c r="AA286" s="1" t="s">
        <v>823</v>
      </c>
      <c r="AB286" s="1" t="s">
        <v>824</v>
      </c>
      <c r="AC286" s="1" t="s">
        <v>734</v>
      </c>
      <c r="AD286" s="1"/>
      <c r="AE286" s="1"/>
      <c r="AF286" s="1"/>
      <c r="AG286" s="182"/>
    </row>
    <row r="287" spans="2:33" x14ac:dyDescent="0.3">
      <c r="B287" t="s">
        <v>817</v>
      </c>
      <c r="C287" s="168" t="s">
        <v>1758</v>
      </c>
      <c r="D287" s="16" t="s">
        <v>475</v>
      </c>
      <c r="E287" s="16" t="s">
        <v>475</v>
      </c>
      <c r="F287" s="172" t="s">
        <v>575</v>
      </c>
      <c r="G287" s="174" t="s">
        <v>2051</v>
      </c>
      <c r="H287" s="171">
        <v>286</v>
      </c>
      <c r="I287" t="s">
        <v>814</v>
      </c>
      <c r="J287" t="s">
        <v>815</v>
      </c>
      <c r="X287" t="s">
        <v>816</v>
      </c>
      <c r="Y287" t="s">
        <v>817</v>
      </c>
      <c r="Z287" s="1" t="s">
        <v>831</v>
      </c>
      <c r="AA287" s="1" t="s">
        <v>825</v>
      </c>
      <c r="AB287" s="1" t="s">
        <v>826</v>
      </c>
      <c r="AC287" s="1" t="s">
        <v>734</v>
      </c>
      <c r="AD287" s="1"/>
      <c r="AE287" s="1"/>
      <c r="AF287" s="1"/>
      <c r="AG287" s="182"/>
    </row>
    <row r="288" spans="2:33" x14ac:dyDescent="0.3">
      <c r="B288" t="s">
        <v>817</v>
      </c>
      <c r="C288" s="168" t="s">
        <v>1758</v>
      </c>
      <c r="D288" s="16" t="s">
        <v>475</v>
      </c>
      <c r="E288" s="16" t="s">
        <v>475</v>
      </c>
      <c r="F288" s="172" t="s">
        <v>575</v>
      </c>
      <c r="G288" s="174" t="s">
        <v>2051</v>
      </c>
      <c r="H288" s="171">
        <v>287</v>
      </c>
      <c r="I288" t="s">
        <v>814</v>
      </c>
      <c r="J288" t="s">
        <v>815</v>
      </c>
      <c r="X288" t="s">
        <v>816</v>
      </c>
      <c r="Y288" t="s">
        <v>817</v>
      </c>
      <c r="Z288" s="1" t="s">
        <v>832</v>
      </c>
      <c r="AA288" s="1" t="s">
        <v>819</v>
      </c>
      <c r="AB288" s="1" t="s">
        <v>820</v>
      </c>
      <c r="AC288" s="1" t="s">
        <v>717</v>
      </c>
      <c r="AD288" s="35"/>
      <c r="AE288" s="1"/>
      <c r="AF288" s="1"/>
      <c r="AG288" s="182"/>
    </row>
    <row r="289" spans="2:33" x14ac:dyDescent="0.3">
      <c r="B289" t="s">
        <v>817</v>
      </c>
      <c r="C289" s="168" t="s">
        <v>1758</v>
      </c>
      <c r="D289" s="16" t="s">
        <v>475</v>
      </c>
      <c r="E289" s="16" t="s">
        <v>475</v>
      </c>
      <c r="F289" s="172" t="s">
        <v>575</v>
      </c>
      <c r="G289" s="174" t="s">
        <v>2051</v>
      </c>
      <c r="H289" s="171">
        <v>288</v>
      </c>
      <c r="I289" t="s">
        <v>814</v>
      </c>
      <c r="J289" t="s">
        <v>815</v>
      </c>
      <c r="X289" t="s">
        <v>816</v>
      </c>
      <c r="Y289" t="s">
        <v>817</v>
      </c>
      <c r="Z289" s="1" t="s">
        <v>832</v>
      </c>
      <c r="AA289" s="1" t="s">
        <v>821</v>
      </c>
      <c r="AB289" s="1" t="s">
        <v>822</v>
      </c>
      <c r="AC289" s="1" t="s">
        <v>717</v>
      </c>
      <c r="AD289" s="35"/>
      <c r="AE289" s="1"/>
      <c r="AF289" s="1"/>
      <c r="AG289" s="182"/>
    </row>
    <row r="290" spans="2:33" x14ac:dyDescent="0.3">
      <c r="B290" t="s">
        <v>817</v>
      </c>
      <c r="C290" s="168" t="s">
        <v>1758</v>
      </c>
      <c r="D290" s="16" t="s">
        <v>475</v>
      </c>
      <c r="E290" s="16" t="s">
        <v>475</v>
      </c>
      <c r="F290" s="172" t="s">
        <v>575</v>
      </c>
      <c r="G290" s="174" t="s">
        <v>2051</v>
      </c>
      <c r="H290" s="171">
        <v>289</v>
      </c>
      <c r="I290" t="s">
        <v>814</v>
      </c>
      <c r="J290" t="s">
        <v>815</v>
      </c>
      <c r="X290" t="s">
        <v>816</v>
      </c>
      <c r="Y290" t="s">
        <v>817</v>
      </c>
      <c r="Z290" s="1" t="s">
        <v>832</v>
      </c>
      <c r="AA290" s="1" t="s">
        <v>823</v>
      </c>
      <c r="AB290" s="1" t="s">
        <v>824</v>
      </c>
      <c r="AC290" s="1" t="s">
        <v>717</v>
      </c>
      <c r="AD290" s="1"/>
      <c r="AE290" s="1"/>
      <c r="AF290" s="1"/>
      <c r="AG290" s="182"/>
    </row>
    <row r="291" spans="2:33" x14ac:dyDescent="0.3">
      <c r="B291" t="s">
        <v>817</v>
      </c>
      <c r="C291" s="168" t="s">
        <v>1758</v>
      </c>
      <c r="D291" s="16" t="s">
        <v>475</v>
      </c>
      <c r="E291" s="16" t="s">
        <v>475</v>
      </c>
      <c r="F291" s="172" t="s">
        <v>575</v>
      </c>
      <c r="G291" s="174" t="s">
        <v>2051</v>
      </c>
      <c r="H291" s="171">
        <v>290</v>
      </c>
      <c r="I291" t="s">
        <v>814</v>
      </c>
      <c r="J291" t="s">
        <v>815</v>
      </c>
      <c r="X291" t="s">
        <v>816</v>
      </c>
      <c r="Y291" t="s">
        <v>817</v>
      </c>
      <c r="Z291" s="1" t="s">
        <v>832</v>
      </c>
      <c r="AA291" s="1" t="s">
        <v>825</v>
      </c>
      <c r="AB291" s="1" t="s">
        <v>826</v>
      </c>
      <c r="AC291" s="1" t="s">
        <v>717</v>
      </c>
      <c r="AD291" s="1"/>
      <c r="AE291" s="1"/>
      <c r="AF291" s="1"/>
      <c r="AG291" s="182"/>
    </row>
    <row r="292" spans="2:33" x14ac:dyDescent="0.3">
      <c r="B292" t="s">
        <v>817</v>
      </c>
      <c r="C292" s="168" t="s">
        <v>1758</v>
      </c>
      <c r="D292" s="16" t="s">
        <v>475</v>
      </c>
      <c r="E292" s="16" t="s">
        <v>475</v>
      </c>
      <c r="F292" s="172" t="s">
        <v>575</v>
      </c>
      <c r="G292" s="174" t="s">
        <v>2051</v>
      </c>
      <c r="H292" s="171">
        <v>291</v>
      </c>
      <c r="I292" t="s">
        <v>814</v>
      </c>
      <c r="J292" t="s">
        <v>815</v>
      </c>
      <c r="X292" t="s">
        <v>816</v>
      </c>
      <c r="Y292" t="s">
        <v>817</v>
      </c>
      <c r="Z292" s="1" t="s">
        <v>833</v>
      </c>
      <c r="AA292" s="1" t="s">
        <v>819</v>
      </c>
      <c r="AB292" s="1" t="s">
        <v>820</v>
      </c>
      <c r="AC292" s="1" t="s">
        <v>719</v>
      </c>
      <c r="AD292" s="35"/>
      <c r="AE292" s="1"/>
      <c r="AF292" s="1"/>
      <c r="AG292" s="182"/>
    </row>
    <row r="293" spans="2:33" x14ac:dyDescent="0.3">
      <c r="B293" t="s">
        <v>817</v>
      </c>
      <c r="C293" s="168" t="s">
        <v>1758</v>
      </c>
      <c r="D293" s="16" t="s">
        <v>475</v>
      </c>
      <c r="E293" s="16" t="s">
        <v>475</v>
      </c>
      <c r="F293" s="172" t="s">
        <v>575</v>
      </c>
      <c r="G293" s="174" t="s">
        <v>2051</v>
      </c>
      <c r="H293" s="171">
        <v>292</v>
      </c>
      <c r="I293" t="s">
        <v>814</v>
      </c>
      <c r="J293" t="s">
        <v>815</v>
      </c>
      <c r="X293" t="s">
        <v>816</v>
      </c>
      <c r="Y293" t="s">
        <v>817</v>
      </c>
      <c r="Z293" s="1" t="s">
        <v>833</v>
      </c>
      <c r="AA293" s="1" t="s">
        <v>821</v>
      </c>
      <c r="AB293" s="1" t="s">
        <v>822</v>
      </c>
      <c r="AC293" s="1" t="s">
        <v>719</v>
      </c>
      <c r="AD293" s="35"/>
      <c r="AE293" s="1"/>
      <c r="AF293" s="1"/>
      <c r="AG293" s="182"/>
    </row>
    <row r="294" spans="2:33" x14ac:dyDescent="0.3">
      <c r="B294" t="s">
        <v>817</v>
      </c>
      <c r="C294" s="168" t="s">
        <v>1758</v>
      </c>
      <c r="D294" s="16" t="s">
        <v>475</v>
      </c>
      <c r="E294" s="16" t="s">
        <v>475</v>
      </c>
      <c r="F294" s="172" t="s">
        <v>575</v>
      </c>
      <c r="G294" s="174" t="s">
        <v>2051</v>
      </c>
      <c r="H294" s="171">
        <v>293</v>
      </c>
      <c r="I294" t="s">
        <v>814</v>
      </c>
      <c r="J294" t="s">
        <v>815</v>
      </c>
      <c r="X294" t="s">
        <v>816</v>
      </c>
      <c r="Y294" t="s">
        <v>817</v>
      </c>
      <c r="Z294" s="1" t="s">
        <v>833</v>
      </c>
      <c r="AA294" s="1" t="s">
        <v>823</v>
      </c>
      <c r="AB294" s="1" t="s">
        <v>824</v>
      </c>
      <c r="AC294" s="1" t="s">
        <v>719</v>
      </c>
      <c r="AD294" s="1"/>
      <c r="AE294" s="1"/>
      <c r="AF294" s="1"/>
      <c r="AG294" s="182"/>
    </row>
    <row r="295" spans="2:33" x14ac:dyDescent="0.3">
      <c r="B295" t="s">
        <v>817</v>
      </c>
      <c r="C295" s="168" t="s">
        <v>1758</v>
      </c>
      <c r="D295" s="16" t="s">
        <v>475</v>
      </c>
      <c r="E295" s="16" t="s">
        <v>475</v>
      </c>
      <c r="F295" s="172" t="s">
        <v>575</v>
      </c>
      <c r="G295" s="174" t="s">
        <v>2051</v>
      </c>
      <c r="H295" s="171">
        <v>294</v>
      </c>
      <c r="I295" t="s">
        <v>814</v>
      </c>
      <c r="J295" t="s">
        <v>815</v>
      </c>
      <c r="X295" t="s">
        <v>816</v>
      </c>
      <c r="Y295" t="s">
        <v>817</v>
      </c>
      <c r="Z295" s="1" t="s">
        <v>833</v>
      </c>
      <c r="AA295" s="1" t="s">
        <v>825</v>
      </c>
      <c r="AB295" s="1" t="s">
        <v>826</v>
      </c>
      <c r="AC295" s="1" t="s">
        <v>719</v>
      </c>
      <c r="AD295" s="1"/>
      <c r="AE295" s="1"/>
      <c r="AF295" s="1"/>
      <c r="AG295" s="182"/>
    </row>
    <row r="296" spans="2:33" x14ac:dyDescent="0.3">
      <c r="B296" t="s">
        <v>817</v>
      </c>
      <c r="C296" s="168" t="s">
        <v>1758</v>
      </c>
      <c r="D296" s="16" t="s">
        <v>475</v>
      </c>
      <c r="E296" s="16" t="s">
        <v>475</v>
      </c>
      <c r="F296" s="172" t="s">
        <v>575</v>
      </c>
      <c r="G296" s="174" t="s">
        <v>2051</v>
      </c>
      <c r="H296" s="171">
        <v>295</v>
      </c>
      <c r="I296" t="s">
        <v>814</v>
      </c>
      <c r="J296" t="s">
        <v>815</v>
      </c>
      <c r="X296" t="s">
        <v>816</v>
      </c>
      <c r="Y296" t="s">
        <v>817</v>
      </c>
      <c r="Z296" s="1" t="s">
        <v>834</v>
      </c>
      <c r="AA296" s="1" t="s">
        <v>819</v>
      </c>
      <c r="AB296" s="1" t="s">
        <v>820</v>
      </c>
      <c r="AC296" s="1" t="s">
        <v>721</v>
      </c>
      <c r="AD296" s="35"/>
      <c r="AE296" s="1"/>
      <c r="AF296" s="1"/>
      <c r="AG296" s="182"/>
    </row>
    <row r="297" spans="2:33" x14ac:dyDescent="0.3">
      <c r="B297" t="s">
        <v>817</v>
      </c>
      <c r="C297" s="168" t="s">
        <v>1758</v>
      </c>
      <c r="D297" s="16" t="s">
        <v>475</v>
      </c>
      <c r="E297" s="16" t="s">
        <v>475</v>
      </c>
      <c r="F297" s="172" t="s">
        <v>575</v>
      </c>
      <c r="G297" s="174" t="s">
        <v>2051</v>
      </c>
      <c r="H297" s="171">
        <v>296</v>
      </c>
      <c r="I297" t="s">
        <v>814</v>
      </c>
      <c r="J297" t="s">
        <v>815</v>
      </c>
      <c r="X297" t="s">
        <v>816</v>
      </c>
      <c r="Y297" t="s">
        <v>817</v>
      </c>
      <c r="Z297" s="1" t="s">
        <v>834</v>
      </c>
      <c r="AA297" s="1" t="s">
        <v>821</v>
      </c>
      <c r="AB297" s="1" t="s">
        <v>822</v>
      </c>
      <c r="AC297" s="1" t="s">
        <v>721</v>
      </c>
      <c r="AD297" s="35"/>
      <c r="AE297" s="1"/>
      <c r="AF297" s="1"/>
      <c r="AG297" s="182"/>
    </row>
    <row r="298" spans="2:33" x14ac:dyDescent="0.3">
      <c r="B298" t="s">
        <v>817</v>
      </c>
      <c r="C298" s="168" t="s">
        <v>1758</v>
      </c>
      <c r="D298" s="16" t="s">
        <v>475</v>
      </c>
      <c r="E298" s="16" t="s">
        <v>475</v>
      </c>
      <c r="F298" s="172" t="s">
        <v>575</v>
      </c>
      <c r="G298" s="174" t="s">
        <v>2051</v>
      </c>
      <c r="H298" s="171">
        <v>297</v>
      </c>
      <c r="I298" t="s">
        <v>814</v>
      </c>
      <c r="J298" t="s">
        <v>815</v>
      </c>
      <c r="X298" t="s">
        <v>816</v>
      </c>
      <c r="Y298" t="s">
        <v>817</v>
      </c>
      <c r="Z298" s="1" t="s">
        <v>834</v>
      </c>
      <c r="AA298" s="1" t="s">
        <v>823</v>
      </c>
      <c r="AB298" s="1" t="s">
        <v>824</v>
      </c>
      <c r="AC298" s="1" t="s">
        <v>721</v>
      </c>
      <c r="AD298" s="1"/>
      <c r="AE298" s="1"/>
      <c r="AF298" s="1"/>
      <c r="AG298" s="182"/>
    </row>
    <row r="299" spans="2:33" x14ac:dyDescent="0.3">
      <c r="B299" t="s">
        <v>817</v>
      </c>
      <c r="C299" s="168" t="s">
        <v>1758</v>
      </c>
      <c r="D299" s="16" t="s">
        <v>475</v>
      </c>
      <c r="E299" s="16" t="s">
        <v>475</v>
      </c>
      <c r="F299" s="172" t="s">
        <v>575</v>
      </c>
      <c r="G299" s="174" t="s">
        <v>2051</v>
      </c>
      <c r="H299" s="171">
        <v>298</v>
      </c>
      <c r="I299" t="s">
        <v>814</v>
      </c>
      <c r="J299" t="s">
        <v>815</v>
      </c>
      <c r="X299" t="s">
        <v>816</v>
      </c>
      <c r="Y299" t="s">
        <v>817</v>
      </c>
      <c r="Z299" s="1" t="s">
        <v>834</v>
      </c>
      <c r="AA299" s="1" t="s">
        <v>825</v>
      </c>
      <c r="AB299" s="1" t="s">
        <v>826</v>
      </c>
      <c r="AC299" s="1" t="s">
        <v>721</v>
      </c>
      <c r="AD299" s="1"/>
      <c r="AE299" s="1"/>
      <c r="AF299" s="1"/>
      <c r="AG299" s="182"/>
    </row>
    <row r="300" spans="2:33" x14ac:dyDescent="0.3">
      <c r="B300" t="s">
        <v>817</v>
      </c>
      <c r="C300" s="168" t="s">
        <v>1758</v>
      </c>
      <c r="D300" s="16" t="s">
        <v>475</v>
      </c>
      <c r="E300" s="16" t="s">
        <v>475</v>
      </c>
      <c r="F300" s="172" t="s">
        <v>575</v>
      </c>
      <c r="G300" s="174" t="s">
        <v>2051</v>
      </c>
      <c r="H300" s="171">
        <v>299</v>
      </c>
      <c r="I300" t="s">
        <v>814</v>
      </c>
      <c r="J300" t="s">
        <v>815</v>
      </c>
      <c r="X300" t="s">
        <v>816</v>
      </c>
      <c r="Y300" t="s">
        <v>817</v>
      </c>
      <c r="Z300" s="1" t="s">
        <v>835</v>
      </c>
      <c r="AA300" s="1" t="s">
        <v>819</v>
      </c>
      <c r="AB300" s="1" t="s">
        <v>820</v>
      </c>
      <c r="AC300" s="1" t="s">
        <v>719</v>
      </c>
      <c r="AD300" s="35"/>
      <c r="AE300" s="1"/>
      <c r="AF300" s="1"/>
      <c r="AG300" s="182"/>
    </row>
    <row r="301" spans="2:33" x14ac:dyDescent="0.3">
      <c r="B301" t="s">
        <v>817</v>
      </c>
      <c r="C301" s="168" t="s">
        <v>1758</v>
      </c>
      <c r="D301" s="16" t="s">
        <v>475</v>
      </c>
      <c r="E301" s="16" t="s">
        <v>475</v>
      </c>
      <c r="F301" s="172" t="s">
        <v>575</v>
      </c>
      <c r="G301" s="174" t="s">
        <v>2051</v>
      </c>
      <c r="H301" s="171">
        <v>300</v>
      </c>
      <c r="I301" t="s">
        <v>814</v>
      </c>
      <c r="J301" t="s">
        <v>815</v>
      </c>
      <c r="X301" t="s">
        <v>816</v>
      </c>
      <c r="Y301" t="s">
        <v>817</v>
      </c>
      <c r="Z301" s="1" t="s">
        <v>835</v>
      </c>
      <c r="AA301" s="1" t="s">
        <v>821</v>
      </c>
      <c r="AB301" s="1" t="s">
        <v>822</v>
      </c>
      <c r="AC301" s="1" t="s">
        <v>719</v>
      </c>
      <c r="AD301" s="1"/>
      <c r="AE301" s="1"/>
      <c r="AF301" s="1"/>
      <c r="AG301" s="182"/>
    </row>
    <row r="302" spans="2:33" x14ac:dyDescent="0.3">
      <c r="B302" t="s">
        <v>817</v>
      </c>
      <c r="C302" s="168" t="s">
        <v>1758</v>
      </c>
      <c r="D302" s="16" t="s">
        <v>475</v>
      </c>
      <c r="E302" s="16" t="s">
        <v>475</v>
      </c>
      <c r="F302" s="172" t="s">
        <v>575</v>
      </c>
      <c r="G302" s="174" t="s">
        <v>2051</v>
      </c>
      <c r="H302" s="171">
        <v>301</v>
      </c>
      <c r="I302" t="s">
        <v>814</v>
      </c>
      <c r="J302" t="s">
        <v>815</v>
      </c>
      <c r="X302" t="s">
        <v>816</v>
      </c>
      <c r="Y302" t="s">
        <v>817</v>
      </c>
      <c r="Z302" s="1" t="s">
        <v>835</v>
      </c>
      <c r="AA302" s="1" t="s">
        <v>823</v>
      </c>
      <c r="AB302" s="1" t="s">
        <v>824</v>
      </c>
      <c r="AC302" s="1" t="s">
        <v>719</v>
      </c>
      <c r="AD302" s="1"/>
      <c r="AE302" s="1"/>
      <c r="AF302" s="1"/>
      <c r="AG302" s="182"/>
    </row>
    <row r="303" spans="2:33" x14ac:dyDescent="0.3">
      <c r="B303" t="s">
        <v>817</v>
      </c>
      <c r="C303" s="168" t="s">
        <v>1758</v>
      </c>
      <c r="D303" s="16" t="s">
        <v>475</v>
      </c>
      <c r="E303" s="16" t="s">
        <v>475</v>
      </c>
      <c r="F303" s="172" t="s">
        <v>575</v>
      </c>
      <c r="G303" s="174" t="s">
        <v>2051</v>
      </c>
      <c r="H303" s="171">
        <v>302</v>
      </c>
      <c r="I303" t="s">
        <v>814</v>
      </c>
      <c r="J303" t="s">
        <v>815</v>
      </c>
      <c r="X303" t="s">
        <v>816</v>
      </c>
      <c r="Y303" t="s">
        <v>817</v>
      </c>
      <c r="Z303" s="1" t="s">
        <v>835</v>
      </c>
      <c r="AA303" s="1" t="s">
        <v>825</v>
      </c>
      <c r="AB303" s="1" t="s">
        <v>826</v>
      </c>
      <c r="AC303" s="1" t="s">
        <v>719</v>
      </c>
      <c r="AD303" s="1"/>
      <c r="AE303" s="1"/>
      <c r="AF303" s="1"/>
      <c r="AG303" s="182"/>
    </row>
    <row r="304" spans="2:33" x14ac:dyDescent="0.3">
      <c r="B304" t="s">
        <v>817</v>
      </c>
      <c r="C304" s="168" t="s">
        <v>1758</v>
      </c>
      <c r="D304" s="16" t="s">
        <v>475</v>
      </c>
      <c r="E304" s="16" t="s">
        <v>475</v>
      </c>
      <c r="F304" s="172" t="s">
        <v>575</v>
      </c>
      <c r="G304" s="174" t="s">
        <v>2051</v>
      </c>
      <c r="H304" s="171">
        <v>303</v>
      </c>
      <c r="I304" t="s">
        <v>814</v>
      </c>
      <c r="J304" t="s">
        <v>815</v>
      </c>
      <c r="X304" t="s">
        <v>816</v>
      </c>
      <c r="Y304" t="s">
        <v>817</v>
      </c>
      <c r="Z304" s="1" t="s">
        <v>836</v>
      </c>
      <c r="AA304" s="1" t="s">
        <v>819</v>
      </c>
      <c r="AB304" s="1" t="s">
        <v>820</v>
      </c>
      <c r="AC304" s="1" t="s">
        <v>738</v>
      </c>
      <c r="AD304" s="35"/>
      <c r="AE304" s="1"/>
      <c r="AF304" s="1"/>
      <c r="AG304" s="182"/>
    </row>
    <row r="305" spans="2:33" x14ac:dyDescent="0.3">
      <c r="B305" t="s">
        <v>817</v>
      </c>
      <c r="C305" s="168" t="s">
        <v>1758</v>
      </c>
      <c r="D305" s="16" t="s">
        <v>475</v>
      </c>
      <c r="E305" s="16" t="s">
        <v>475</v>
      </c>
      <c r="F305" s="172" t="s">
        <v>575</v>
      </c>
      <c r="G305" s="174" t="s">
        <v>2051</v>
      </c>
      <c r="H305" s="171">
        <v>304</v>
      </c>
      <c r="I305" t="s">
        <v>814</v>
      </c>
      <c r="J305" t="s">
        <v>815</v>
      </c>
      <c r="X305" t="s">
        <v>816</v>
      </c>
      <c r="Y305" t="s">
        <v>817</v>
      </c>
      <c r="Z305" s="1" t="s">
        <v>836</v>
      </c>
      <c r="AA305" s="1" t="s">
        <v>821</v>
      </c>
      <c r="AB305" s="1" t="s">
        <v>822</v>
      </c>
      <c r="AC305" s="1" t="s">
        <v>738</v>
      </c>
      <c r="AD305" s="35"/>
      <c r="AE305" s="1"/>
      <c r="AF305" s="1"/>
      <c r="AG305" s="182"/>
    </row>
    <row r="306" spans="2:33" x14ac:dyDescent="0.3">
      <c r="B306" t="s">
        <v>817</v>
      </c>
      <c r="C306" s="168" t="s">
        <v>1758</v>
      </c>
      <c r="D306" s="16" t="s">
        <v>475</v>
      </c>
      <c r="E306" s="16" t="s">
        <v>475</v>
      </c>
      <c r="F306" s="172" t="s">
        <v>575</v>
      </c>
      <c r="G306" s="174" t="s">
        <v>2051</v>
      </c>
      <c r="H306" s="171">
        <v>305</v>
      </c>
      <c r="I306" t="s">
        <v>814</v>
      </c>
      <c r="J306" t="s">
        <v>815</v>
      </c>
      <c r="X306" t="s">
        <v>816</v>
      </c>
      <c r="Y306" t="s">
        <v>817</v>
      </c>
      <c r="Z306" s="1" t="s">
        <v>836</v>
      </c>
      <c r="AA306" s="1" t="s">
        <v>823</v>
      </c>
      <c r="AB306" s="1" t="s">
        <v>824</v>
      </c>
      <c r="AC306" s="1" t="s">
        <v>738</v>
      </c>
      <c r="AD306" s="1"/>
      <c r="AE306" s="1"/>
      <c r="AF306" s="1"/>
      <c r="AG306" s="182"/>
    </row>
    <row r="307" spans="2:33" x14ac:dyDescent="0.3">
      <c r="B307" t="s">
        <v>817</v>
      </c>
      <c r="C307" s="168" t="s">
        <v>1758</v>
      </c>
      <c r="D307" s="16" t="s">
        <v>475</v>
      </c>
      <c r="E307" s="16" t="s">
        <v>475</v>
      </c>
      <c r="F307" s="172" t="s">
        <v>575</v>
      </c>
      <c r="G307" s="174" t="s">
        <v>2051</v>
      </c>
      <c r="H307" s="171">
        <v>306</v>
      </c>
      <c r="I307" t="s">
        <v>814</v>
      </c>
      <c r="J307" t="s">
        <v>815</v>
      </c>
      <c r="X307" t="s">
        <v>816</v>
      </c>
      <c r="Y307" t="s">
        <v>817</v>
      </c>
      <c r="Z307" s="1" t="s">
        <v>836</v>
      </c>
      <c r="AA307" s="1" t="s">
        <v>825</v>
      </c>
      <c r="AB307" s="1" t="s">
        <v>826</v>
      </c>
      <c r="AC307" s="1" t="s">
        <v>738</v>
      </c>
      <c r="AD307" s="1"/>
      <c r="AE307" s="1"/>
      <c r="AF307" s="1"/>
      <c r="AG307" s="182"/>
    </row>
    <row r="308" spans="2:33" x14ac:dyDescent="0.3">
      <c r="B308" t="s">
        <v>817</v>
      </c>
      <c r="C308" s="168" t="s">
        <v>1758</v>
      </c>
      <c r="D308" s="16" t="s">
        <v>475</v>
      </c>
      <c r="E308" s="16" t="s">
        <v>475</v>
      </c>
      <c r="F308" s="172" t="s">
        <v>575</v>
      </c>
      <c r="G308" s="174" t="s">
        <v>2051</v>
      </c>
      <c r="H308" s="171">
        <v>307</v>
      </c>
      <c r="I308" t="s">
        <v>814</v>
      </c>
      <c r="J308" t="s">
        <v>815</v>
      </c>
      <c r="X308" t="s">
        <v>816</v>
      </c>
      <c r="Y308" t="s">
        <v>817</v>
      </c>
      <c r="Z308" s="1" t="s">
        <v>837</v>
      </c>
      <c r="AA308" s="1" t="s">
        <v>819</v>
      </c>
      <c r="AB308" s="1" t="s">
        <v>820</v>
      </c>
      <c r="AC308" s="1" t="s">
        <v>724</v>
      </c>
      <c r="AD308" s="35"/>
      <c r="AE308" s="1"/>
      <c r="AF308" s="1"/>
      <c r="AG308" s="182"/>
    </row>
    <row r="309" spans="2:33" x14ac:dyDescent="0.3">
      <c r="B309" t="s">
        <v>817</v>
      </c>
      <c r="C309" s="168" t="s">
        <v>1758</v>
      </c>
      <c r="D309" s="16" t="s">
        <v>475</v>
      </c>
      <c r="E309" s="16" t="s">
        <v>475</v>
      </c>
      <c r="F309" s="172" t="s">
        <v>575</v>
      </c>
      <c r="G309" s="174" t="s">
        <v>2051</v>
      </c>
      <c r="H309" s="171">
        <v>308</v>
      </c>
      <c r="I309" t="s">
        <v>814</v>
      </c>
      <c r="J309" t="s">
        <v>815</v>
      </c>
      <c r="X309" t="s">
        <v>816</v>
      </c>
      <c r="Y309" t="s">
        <v>817</v>
      </c>
      <c r="Z309" s="1" t="s">
        <v>837</v>
      </c>
      <c r="AA309" s="1" t="s">
        <v>821</v>
      </c>
      <c r="AB309" s="1" t="s">
        <v>822</v>
      </c>
      <c r="AC309" s="1" t="s">
        <v>724</v>
      </c>
      <c r="AD309" s="35"/>
      <c r="AE309" s="1"/>
      <c r="AF309" s="1"/>
      <c r="AG309" s="182"/>
    </row>
    <row r="310" spans="2:33" x14ac:dyDescent="0.3">
      <c r="B310" t="s">
        <v>817</v>
      </c>
      <c r="C310" s="168" t="s">
        <v>1758</v>
      </c>
      <c r="D310" s="16" t="s">
        <v>475</v>
      </c>
      <c r="E310" s="16" t="s">
        <v>475</v>
      </c>
      <c r="F310" s="172" t="s">
        <v>575</v>
      </c>
      <c r="G310" s="174" t="s">
        <v>2051</v>
      </c>
      <c r="H310" s="171">
        <v>309</v>
      </c>
      <c r="I310" t="s">
        <v>814</v>
      </c>
      <c r="J310" t="s">
        <v>815</v>
      </c>
      <c r="X310" t="s">
        <v>816</v>
      </c>
      <c r="Y310" t="s">
        <v>817</v>
      </c>
      <c r="Z310" s="1" t="s">
        <v>837</v>
      </c>
      <c r="AA310" s="1" t="s">
        <v>823</v>
      </c>
      <c r="AB310" s="1" t="s">
        <v>824</v>
      </c>
      <c r="AC310" s="1" t="s">
        <v>724</v>
      </c>
      <c r="AD310" s="1"/>
      <c r="AE310" s="1"/>
      <c r="AF310" s="1"/>
      <c r="AG310" s="182"/>
    </row>
    <row r="311" spans="2:33" x14ac:dyDescent="0.3">
      <c r="B311" t="s">
        <v>817</v>
      </c>
      <c r="C311" s="168" t="s">
        <v>1758</v>
      </c>
      <c r="D311" s="16" t="s">
        <v>475</v>
      </c>
      <c r="E311" s="16" t="s">
        <v>475</v>
      </c>
      <c r="F311" s="172" t="s">
        <v>575</v>
      </c>
      <c r="G311" s="174" t="s">
        <v>2051</v>
      </c>
      <c r="H311" s="171">
        <v>310</v>
      </c>
      <c r="I311" t="s">
        <v>814</v>
      </c>
      <c r="J311" t="s">
        <v>815</v>
      </c>
      <c r="X311" t="s">
        <v>816</v>
      </c>
      <c r="Y311" t="s">
        <v>817</v>
      </c>
      <c r="Z311" s="1" t="s">
        <v>837</v>
      </c>
      <c r="AA311" s="1" t="s">
        <v>825</v>
      </c>
      <c r="AB311" s="1" t="s">
        <v>826</v>
      </c>
      <c r="AC311" s="1" t="s">
        <v>724</v>
      </c>
      <c r="AD311" s="1"/>
      <c r="AE311" s="1"/>
      <c r="AF311" s="1"/>
      <c r="AG311" s="182"/>
    </row>
    <row r="312" spans="2:33" x14ac:dyDescent="0.3">
      <c r="B312" t="s">
        <v>817</v>
      </c>
      <c r="C312" s="168" t="s">
        <v>1758</v>
      </c>
      <c r="D312" s="16" t="s">
        <v>475</v>
      </c>
      <c r="E312" s="16" t="s">
        <v>475</v>
      </c>
      <c r="F312" s="172" t="s">
        <v>575</v>
      </c>
      <c r="G312" s="174" t="s">
        <v>2051</v>
      </c>
      <c r="H312" s="171">
        <v>311</v>
      </c>
      <c r="I312" t="s">
        <v>814</v>
      </c>
      <c r="J312" t="s">
        <v>815</v>
      </c>
      <c r="X312" t="s">
        <v>816</v>
      </c>
      <c r="Y312" t="s">
        <v>817</v>
      </c>
      <c r="Z312" s="1" t="s">
        <v>838</v>
      </c>
      <c r="AA312" s="1" t="s">
        <v>819</v>
      </c>
      <c r="AB312" s="1" t="s">
        <v>820</v>
      </c>
      <c r="AC312" s="1" t="s">
        <v>726</v>
      </c>
      <c r="AD312" s="35"/>
      <c r="AE312" s="1"/>
      <c r="AF312" s="1"/>
      <c r="AG312" s="182"/>
    </row>
    <row r="313" spans="2:33" x14ac:dyDescent="0.3">
      <c r="B313" t="s">
        <v>817</v>
      </c>
      <c r="C313" s="168" t="s">
        <v>1758</v>
      </c>
      <c r="D313" s="16" t="s">
        <v>475</v>
      </c>
      <c r="E313" s="16" t="s">
        <v>475</v>
      </c>
      <c r="F313" s="172" t="s">
        <v>575</v>
      </c>
      <c r="G313" s="174" t="s">
        <v>2051</v>
      </c>
      <c r="H313" s="171">
        <v>312</v>
      </c>
      <c r="I313" t="s">
        <v>814</v>
      </c>
      <c r="J313" t="s">
        <v>815</v>
      </c>
      <c r="X313" t="s">
        <v>816</v>
      </c>
      <c r="Y313" t="s">
        <v>817</v>
      </c>
      <c r="Z313" s="1" t="s">
        <v>838</v>
      </c>
      <c r="AA313" s="1" t="s">
        <v>821</v>
      </c>
      <c r="AB313" s="1" t="s">
        <v>822</v>
      </c>
      <c r="AC313" s="1" t="s">
        <v>726</v>
      </c>
      <c r="AD313" s="35"/>
      <c r="AE313" s="1"/>
      <c r="AF313" s="1"/>
      <c r="AG313" s="182"/>
    </row>
    <row r="314" spans="2:33" x14ac:dyDescent="0.3">
      <c r="B314" t="s">
        <v>817</v>
      </c>
      <c r="C314" s="168" t="s">
        <v>1758</v>
      </c>
      <c r="D314" s="16" t="s">
        <v>475</v>
      </c>
      <c r="E314" s="16" t="s">
        <v>475</v>
      </c>
      <c r="F314" s="172" t="s">
        <v>575</v>
      </c>
      <c r="G314" s="174" t="s">
        <v>2051</v>
      </c>
      <c r="H314" s="171">
        <v>313</v>
      </c>
      <c r="I314" t="s">
        <v>814</v>
      </c>
      <c r="J314" t="s">
        <v>815</v>
      </c>
      <c r="X314" t="s">
        <v>816</v>
      </c>
      <c r="Y314" t="s">
        <v>817</v>
      </c>
      <c r="Z314" s="1" t="s">
        <v>838</v>
      </c>
      <c r="AA314" s="1" t="s">
        <v>823</v>
      </c>
      <c r="AB314" s="1" t="s">
        <v>824</v>
      </c>
      <c r="AC314" s="1" t="s">
        <v>726</v>
      </c>
      <c r="AD314" s="1"/>
      <c r="AE314" s="1"/>
      <c r="AF314" s="1"/>
      <c r="AG314" s="182"/>
    </row>
    <row r="315" spans="2:33" x14ac:dyDescent="0.3">
      <c r="B315" t="s">
        <v>817</v>
      </c>
      <c r="C315" s="168" t="s">
        <v>1758</v>
      </c>
      <c r="D315" s="16" t="s">
        <v>475</v>
      </c>
      <c r="E315" s="16" t="s">
        <v>475</v>
      </c>
      <c r="F315" s="172" t="s">
        <v>575</v>
      </c>
      <c r="G315" s="174" t="s">
        <v>2051</v>
      </c>
      <c r="H315" s="171">
        <v>314</v>
      </c>
      <c r="I315" t="s">
        <v>814</v>
      </c>
      <c r="J315" t="s">
        <v>815</v>
      </c>
      <c r="X315" t="s">
        <v>816</v>
      </c>
      <c r="Y315" t="s">
        <v>817</v>
      </c>
      <c r="Z315" s="1" t="s">
        <v>838</v>
      </c>
      <c r="AA315" s="1" t="s">
        <v>825</v>
      </c>
      <c r="AB315" s="1" t="s">
        <v>826</v>
      </c>
      <c r="AC315" s="1" t="s">
        <v>726</v>
      </c>
      <c r="AD315" s="1"/>
      <c r="AE315" s="1"/>
      <c r="AF315" s="1"/>
      <c r="AG315" s="182"/>
    </row>
    <row r="316" spans="2:33" x14ac:dyDescent="0.3">
      <c r="B316" t="s">
        <v>817</v>
      </c>
      <c r="C316" s="168" t="s">
        <v>1758</v>
      </c>
      <c r="D316" s="16" t="s">
        <v>475</v>
      </c>
      <c r="E316" s="16" t="s">
        <v>475</v>
      </c>
      <c r="F316" s="172" t="s">
        <v>575</v>
      </c>
      <c r="G316" s="174" t="s">
        <v>2051</v>
      </c>
      <c r="H316" s="171">
        <v>315</v>
      </c>
      <c r="I316" t="s">
        <v>814</v>
      </c>
      <c r="J316" t="s">
        <v>815</v>
      </c>
      <c r="X316" t="s">
        <v>816</v>
      </c>
      <c r="Y316" t="s">
        <v>817</v>
      </c>
      <c r="Z316" s="1" t="s">
        <v>839</v>
      </c>
      <c r="AA316" s="1" t="s">
        <v>819</v>
      </c>
      <c r="AB316" s="1" t="s">
        <v>820</v>
      </c>
      <c r="AC316" s="1" t="s">
        <v>736</v>
      </c>
      <c r="AD316" s="35"/>
      <c r="AE316" s="1"/>
      <c r="AF316" s="1"/>
      <c r="AG316" s="182"/>
    </row>
    <row r="317" spans="2:33" x14ac:dyDescent="0.3">
      <c r="B317" t="s">
        <v>817</v>
      </c>
      <c r="C317" s="168" t="s">
        <v>1758</v>
      </c>
      <c r="D317" s="16" t="s">
        <v>475</v>
      </c>
      <c r="E317" s="16" t="s">
        <v>475</v>
      </c>
      <c r="F317" s="172" t="s">
        <v>575</v>
      </c>
      <c r="G317" s="174" t="s">
        <v>2051</v>
      </c>
      <c r="H317" s="171">
        <v>316</v>
      </c>
      <c r="I317" t="s">
        <v>814</v>
      </c>
      <c r="J317" t="s">
        <v>815</v>
      </c>
      <c r="X317" t="s">
        <v>816</v>
      </c>
      <c r="Y317" t="s">
        <v>817</v>
      </c>
      <c r="Z317" s="1" t="s">
        <v>839</v>
      </c>
      <c r="AA317" s="1" t="s">
        <v>821</v>
      </c>
      <c r="AB317" s="1" t="s">
        <v>822</v>
      </c>
      <c r="AC317" s="1" t="s">
        <v>736</v>
      </c>
      <c r="AD317" s="35"/>
      <c r="AE317" s="1"/>
      <c r="AF317" s="1"/>
      <c r="AG317" s="182"/>
    </row>
    <row r="318" spans="2:33" x14ac:dyDescent="0.3">
      <c r="B318" t="s">
        <v>817</v>
      </c>
      <c r="C318" s="168" t="s">
        <v>1758</v>
      </c>
      <c r="D318" s="16" t="s">
        <v>475</v>
      </c>
      <c r="E318" s="16" t="s">
        <v>475</v>
      </c>
      <c r="F318" s="172" t="s">
        <v>575</v>
      </c>
      <c r="G318" s="174" t="s">
        <v>2051</v>
      </c>
      <c r="H318" s="171">
        <v>317</v>
      </c>
      <c r="I318" t="s">
        <v>814</v>
      </c>
      <c r="J318" t="s">
        <v>815</v>
      </c>
      <c r="X318" t="s">
        <v>816</v>
      </c>
      <c r="Y318" t="s">
        <v>817</v>
      </c>
      <c r="Z318" s="1" t="s">
        <v>839</v>
      </c>
      <c r="AA318" s="1" t="s">
        <v>823</v>
      </c>
      <c r="AB318" s="1" t="s">
        <v>824</v>
      </c>
      <c r="AC318" s="1" t="s">
        <v>736</v>
      </c>
      <c r="AD318" s="1"/>
      <c r="AE318" s="1"/>
      <c r="AF318" s="1"/>
      <c r="AG318" s="182"/>
    </row>
    <row r="319" spans="2:33" x14ac:dyDescent="0.3">
      <c r="B319" t="s">
        <v>817</v>
      </c>
      <c r="C319" s="168" t="s">
        <v>1758</v>
      </c>
      <c r="D319" s="16" t="s">
        <v>475</v>
      </c>
      <c r="E319" s="16" t="s">
        <v>475</v>
      </c>
      <c r="F319" s="172" t="s">
        <v>575</v>
      </c>
      <c r="G319" s="174" t="s">
        <v>2051</v>
      </c>
      <c r="H319" s="171">
        <v>318</v>
      </c>
      <c r="I319" t="s">
        <v>814</v>
      </c>
      <c r="J319" t="s">
        <v>815</v>
      </c>
      <c r="X319" t="s">
        <v>816</v>
      </c>
      <c r="Y319" t="s">
        <v>817</v>
      </c>
      <c r="Z319" s="1" t="s">
        <v>839</v>
      </c>
      <c r="AA319" s="1" t="s">
        <v>825</v>
      </c>
      <c r="AB319" s="1" t="s">
        <v>826</v>
      </c>
      <c r="AC319" s="1" t="s">
        <v>736</v>
      </c>
      <c r="AD319" s="1"/>
      <c r="AE319" s="1"/>
      <c r="AF319" s="1"/>
      <c r="AG319" s="182"/>
    </row>
    <row r="320" spans="2:33" x14ac:dyDescent="0.3">
      <c r="B320" t="s">
        <v>817</v>
      </c>
      <c r="C320" s="168" t="s">
        <v>1758</v>
      </c>
      <c r="D320" s="16" t="s">
        <v>475</v>
      </c>
      <c r="E320" s="16" t="s">
        <v>475</v>
      </c>
      <c r="F320" s="172" t="s">
        <v>575</v>
      </c>
      <c r="G320" s="174" t="s">
        <v>2051</v>
      </c>
      <c r="H320" s="171">
        <v>319</v>
      </c>
      <c r="I320" t="s">
        <v>814</v>
      </c>
      <c r="J320" t="s">
        <v>815</v>
      </c>
      <c r="X320" t="s">
        <v>816</v>
      </c>
      <c r="Y320" t="s">
        <v>817</v>
      </c>
      <c r="Z320" s="1" t="s">
        <v>840</v>
      </c>
      <c r="AA320" s="1" t="s">
        <v>819</v>
      </c>
      <c r="AB320" s="1" t="s">
        <v>820</v>
      </c>
      <c r="AC320" s="1" t="s">
        <v>713</v>
      </c>
      <c r="AD320" s="35"/>
      <c r="AE320" s="1"/>
      <c r="AF320" s="1"/>
      <c r="AG320" s="182"/>
    </row>
    <row r="321" spans="2:33" x14ac:dyDescent="0.3">
      <c r="B321" t="s">
        <v>817</v>
      </c>
      <c r="C321" s="168" t="s">
        <v>1758</v>
      </c>
      <c r="D321" s="16" t="s">
        <v>475</v>
      </c>
      <c r="E321" s="16" t="s">
        <v>475</v>
      </c>
      <c r="F321" s="172" t="s">
        <v>575</v>
      </c>
      <c r="G321" s="174" t="s">
        <v>2051</v>
      </c>
      <c r="H321" s="171">
        <v>320</v>
      </c>
      <c r="I321" t="s">
        <v>814</v>
      </c>
      <c r="J321" t="s">
        <v>815</v>
      </c>
      <c r="X321" t="s">
        <v>816</v>
      </c>
      <c r="Y321" t="s">
        <v>817</v>
      </c>
      <c r="Z321" s="1" t="s">
        <v>840</v>
      </c>
      <c r="AA321" s="1" t="s">
        <v>821</v>
      </c>
      <c r="AB321" s="1" t="s">
        <v>822</v>
      </c>
      <c r="AC321" s="1" t="s">
        <v>713</v>
      </c>
      <c r="AD321" s="35"/>
      <c r="AE321" s="1"/>
      <c r="AF321" s="1"/>
      <c r="AG321" s="182"/>
    </row>
    <row r="322" spans="2:33" x14ac:dyDescent="0.3">
      <c r="B322" t="s">
        <v>817</v>
      </c>
      <c r="C322" s="168" t="s">
        <v>1758</v>
      </c>
      <c r="D322" s="16" t="s">
        <v>475</v>
      </c>
      <c r="E322" s="16" t="s">
        <v>475</v>
      </c>
      <c r="F322" s="172" t="s">
        <v>575</v>
      </c>
      <c r="G322" s="174" t="s">
        <v>2051</v>
      </c>
      <c r="H322" s="171">
        <v>321</v>
      </c>
      <c r="I322" t="s">
        <v>814</v>
      </c>
      <c r="J322" t="s">
        <v>815</v>
      </c>
      <c r="X322" t="s">
        <v>816</v>
      </c>
      <c r="Y322" t="s">
        <v>817</v>
      </c>
      <c r="Z322" s="1" t="s">
        <v>840</v>
      </c>
      <c r="AA322" s="1" t="s">
        <v>823</v>
      </c>
      <c r="AB322" s="1" t="s">
        <v>824</v>
      </c>
      <c r="AC322" s="1" t="s">
        <v>713</v>
      </c>
      <c r="AD322" s="35"/>
      <c r="AE322" s="1"/>
      <c r="AF322" s="1"/>
      <c r="AG322" s="182"/>
    </row>
    <row r="323" spans="2:33" x14ac:dyDescent="0.3">
      <c r="B323" t="s">
        <v>817</v>
      </c>
      <c r="C323" s="168" t="s">
        <v>1758</v>
      </c>
      <c r="D323" s="16" t="s">
        <v>475</v>
      </c>
      <c r="E323" s="16" t="s">
        <v>475</v>
      </c>
      <c r="F323" s="172" t="s">
        <v>575</v>
      </c>
      <c r="G323" s="174" t="s">
        <v>2051</v>
      </c>
      <c r="H323" s="171">
        <v>322</v>
      </c>
      <c r="I323" t="s">
        <v>814</v>
      </c>
      <c r="J323" t="s">
        <v>815</v>
      </c>
      <c r="X323" t="s">
        <v>816</v>
      </c>
      <c r="Y323" t="s">
        <v>817</v>
      </c>
      <c r="Z323" s="1" t="s">
        <v>840</v>
      </c>
      <c r="AA323" s="1" t="s">
        <v>825</v>
      </c>
      <c r="AB323" s="1" t="s">
        <v>826</v>
      </c>
      <c r="AC323" s="1" t="s">
        <v>713</v>
      </c>
      <c r="AD323" s="35"/>
      <c r="AE323" s="1"/>
      <c r="AF323" s="1"/>
      <c r="AG323" s="182"/>
    </row>
    <row r="324" spans="2:33" x14ac:dyDescent="0.3">
      <c r="B324" t="s">
        <v>817</v>
      </c>
      <c r="C324" s="168" t="s">
        <v>1758</v>
      </c>
      <c r="D324" s="16" t="s">
        <v>475</v>
      </c>
      <c r="E324" s="16" t="s">
        <v>475</v>
      </c>
      <c r="F324" s="172" t="s">
        <v>575</v>
      </c>
      <c r="G324" s="174" t="s">
        <v>2051</v>
      </c>
      <c r="H324" s="171">
        <v>323</v>
      </c>
      <c r="I324" t="s">
        <v>814</v>
      </c>
      <c r="J324" t="s">
        <v>815</v>
      </c>
      <c r="X324" t="s">
        <v>816</v>
      </c>
      <c r="Y324" t="s">
        <v>817</v>
      </c>
      <c r="Z324" s="1" t="s">
        <v>841</v>
      </c>
      <c r="AA324" s="1" t="s">
        <v>819</v>
      </c>
      <c r="AB324" s="1" t="s">
        <v>820</v>
      </c>
      <c r="AC324" s="1" t="s">
        <v>742</v>
      </c>
      <c r="AD324" s="35"/>
      <c r="AE324" s="1"/>
      <c r="AF324" s="1"/>
      <c r="AG324" s="182"/>
    </row>
    <row r="325" spans="2:33" x14ac:dyDescent="0.3">
      <c r="B325" t="s">
        <v>817</v>
      </c>
      <c r="C325" s="168" t="s">
        <v>1758</v>
      </c>
      <c r="D325" s="16" t="s">
        <v>475</v>
      </c>
      <c r="E325" s="16" t="s">
        <v>475</v>
      </c>
      <c r="F325" s="172" t="s">
        <v>575</v>
      </c>
      <c r="G325" s="174" t="s">
        <v>2051</v>
      </c>
      <c r="H325" s="171">
        <v>324</v>
      </c>
      <c r="I325" t="s">
        <v>814</v>
      </c>
      <c r="J325" t="s">
        <v>815</v>
      </c>
      <c r="X325" t="s">
        <v>816</v>
      </c>
      <c r="Y325" t="s">
        <v>817</v>
      </c>
      <c r="Z325" s="1" t="s">
        <v>841</v>
      </c>
      <c r="AA325" s="1" t="s">
        <v>821</v>
      </c>
      <c r="AB325" s="1" t="s">
        <v>822</v>
      </c>
      <c r="AC325" s="1" t="s">
        <v>742</v>
      </c>
      <c r="AD325" s="35"/>
      <c r="AE325" s="1"/>
      <c r="AF325" s="1"/>
      <c r="AG325" s="182"/>
    </row>
    <row r="326" spans="2:33" x14ac:dyDescent="0.3">
      <c r="B326" t="s">
        <v>817</v>
      </c>
      <c r="C326" s="168" t="s">
        <v>1758</v>
      </c>
      <c r="D326" s="16" t="s">
        <v>475</v>
      </c>
      <c r="E326" s="16" t="s">
        <v>475</v>
      </c>
      <c r="F326" s="172" t="s">
        <v>575</v>
      </c>
      <c r="G326" s="174" t="s">
        <v>2051</v>
      </c>
      <c r="H326" s="171">
        <v>325</v>
      </c>
      <c r="I326" t="s">
        <v>814</v>
      </c>
      <c r="J326" t="s">
        <v>815</v>
      </c>
      <c r="X326" t="s">
        <v>816</v>
      </c>
      <c r="Y326" t="s">
        <v>817</v>
      </c>
      <c r="Z326" s="1" t="s">
        <v>841</v>
      </c>
      <c r="AA326" s="1" t="s">
        <v>823</v>
      </c>
      <c r="AB326" s="1" t="s">
        <v>824</v>
      </c>
      <c r="AC326" s="1" t="s">
        <v>742</v>
      </c>
      <c r="AD326" s="35"/>
      <c r="AE326" s="1"/>
      <c r="AF326" s="1"/>
      <c r="AG326" s="182"/>
    </row>
    <row r="327" spans="2:33" x14ac:dyDescent="0.3">
      <c r="B327" t="s">
        <v>817</v>
      </c>
      <c r="C327" s="168" t="s">
        <v>1758</v>
      </c>
      <c r="D327" s="16" t="s">
        <v>475</v>
      </c>
      <c r="E327" s="16" t="s">
        <v>475</v>
      </c>
      <c r="F327" s="172" t="s">
        <v>575</v>
      </c>
      <c r="G327" s="174" t="s">
        <v>2051</v>
      </c>
      <c r="H327" s="171">
        <v>326</v>
      </c>
      <c r="I327" t="s">
        <v>814</v>
      </c>
      <c r="J327" t="s">
        <v>815</v>
      </c>
      <c r="X327" t="s">
        <v>816</v>
      </c>
      <c r="Y327" t="s">
        <v>817</v>
      </c>
      <c r="Z327" s="1" t="s">
        <v>841</v>
      </c>
      <c r="AA327" s="1" t="s">
        <v>825</v>
      </c>
      <c r="AB327" s="1" t="s">
        <v>826</v>
      </c>
      <c r="AC327" s="1" t="s">
        <v>742</v>
      </c>
      <c r="AD327" s="35"/>
      <c r="AE327" s="1"/>
      <c r="AF327" s="1"/>
      <c r="AG327" s="182"/>
    </row>
    <row r="328" spans="2:33" x14ac:dyDescent="0.3">
      <c r="B328" t="s">
        <v>817</v>
      </c>
      <c r="C328" s="168" t="s">
        <v>1758</v>
      </c>
      <c r="D328" s="16" t="s">
        <v>475</v>
      </c>
      <c r="E328" s="16" t="s">
        <v>475</v>
      </c>
      <c r="F328" s="172" t="s">
        <v>575</v>
      </c>
      <c r="G328" s="174" t="s">
        <v>2051</v>
      </c>
      <c r="H328" s="171">
        <v>327</v>
      </c>
      <c r="I328" t="s">
        <v>814</v>
      </c>
      <c r="J328" t="s">
        <v>815</v>
      </c>
      <c r="X328" t="s">
        <v>816</v>
      </c>
      <c r="Y328" t="s">
        <v>817</v>
      </c>
      <c r="Z328" s="1" t="s">
        <v>842</v>
      </c>
      <c r="AA328" s="1" t="s">
        <v>819</v>
      </c>
      <c r="AB328" s="1" t="s">
        <v>820</v>
      </c>
      <c r="AC328" s="1" t="s">
        <v>780</v>
      </c>
      <c r="AD328" s="35"/>
      <c r="AE328" s="1"/>
      <c r="AF328" s="1"/>
      <c r="AG328" s="182"/>
    </row>
    <row r="329" spans="2:33" x14ac:dyDescent="0.3">
      <c r="B329" t="s">
        <v>817</v>
      </c>
      <c r="C329" s="168" t="s">
        <v>1758</v>
      </c>
      <c r="D329" s="16" t="s">
        <v>475</v>
      </c>
      <c r="E329" s="16" t="s">
        <v>475</v>
      </c>
      <c r="F329" s="172" t="s">
        <v>575</v>
      </c>
      <c r="G329" s="174" t="s">
        <v>2051</v>
      </c>
      <c r="H329" s="171">
        <v>328</v>
      </c>
      <c r="I329" t="s">
        <v>814</v>
      </c>
      <c r="J329" t="s">
        <v>815</v>
      </c>
      <c r="X329" t="s">
        <v>816</v>
      </c>
      <c r="Y329" t="s">
        <v>817</v>
      </c>
      <c r="Z329" s="1" t="s">
        <v>842</v>
      </c>
      <c r="AA329" s="1" t="s">
        <v>821</v>
      </c>
      <c r="AB329" s="1" t="s">
        <v>822</v>
      </c>
      <c r="AC329" s="1" t="s">
        <v>780</v>
      </c>
      <c r="AD329" s="35"/>
      <c r="AE329" s="1"/>
      <c r="AF329" s="1"/>
      <c r="AG329" s="182"/>
    </row>
    <row r="330" spans="2:33" x14ac:dyDescent="0.3">
      <c r="B330" t="s">
        <v>817</v>
      </c>
      <c r="C330" s="168" t="s">
        <v>1758</v>
      </c>
      <c r="D330" s="16" t="s">
        <v>475</v>
      </c>
      <c r="E330" s="16" t="s">
        <v>475</v>
      </c>
      <c r="F330" s="172" t="s">
        <v>575</v>
      </c>
      <c r="G330" s="174" t="s">
        <v>2051</v>
      </c>
      <c r="H330" s="171">
        <v>329</v>
      </c>
      <c r="I330" t="s">
        <v>814</v>
      </c>
      <c r="J330" t="s">
        <v>815</v>
      </c>
      <c r="X330" t="s">
        <v>816</v>
      </c>
      <c r="Y330" t="s">
        <v>817</v>
      </c>
      <c r="Z330" s="1" t="s">
        <v>842</v>
      </c>
      <c r="AA330" s="1" t="s">
        <v>823</v>
      </c>
      <c r="AB330" s="1" t="s">
        <v>824</v>
      </c>
      <c r="AC330" s="1" t="s">
        <v>780</v>
      </c>
      <c r="AD330" s="35"/>
      <c r="AE330" s="1"/>
      <c r="AF330" s="1"/>
      <c r="AG330" s="182"/>
    </row>
    <row r="331" spans="2:33" x14ac:dyDescent="0.3">
      <c r="B331" t="s">
        <v>817</v>
      </c>
      <c r="C331" s="168" t="s">
        <v>1758</v>
      </c>
      <c r="D331" s="16" t="s">
        <v>475</v>
      </c>
      <c r="E331" s="16" t="s">
        <v>475</v>
      </c>
      <c r="F331" s="172" t="s">
        <v>575</v>
      </c>
      <c r="G331" s="174" t="s">
        <v>2051</v>
      </c>
      <c r="H331" s="171">
        <v>330</v>
      </c>
      <c r="I331" t="s">
        <v>814</v>
      </c>
      <c r="J331" t="s">
        <v>815</v>
      </c>
      <c r="X331" t="s">
        <v>816</v>
      </c>
      <c r="Y331" t="s">
        <v>817</v>
      </c>
      <c r="Z331" s="1" t="s">
        <v>842</v>
      </c>
      <c r="AA331" s="1" t="s">
        <v>825</v>
      </c>
      <c r="AB331" s="1" t="s">
        <v>826</v>
      </c>
      <c r="AC331" s="1" t="s">
        <v>780</v>
      </c>
      <c r="AD331" s="35"/>
      <c r="AE331" s="1"/>
      <c r="AF331" s="1"/>
      <c r="AG331" s="182"/>
    </row>
    <row r="332" spans="2:33" x14ac:dyDescent="0.3">
      <c r="B332" t="s">
        <v>817</v>
      </c>
      <c r="C332" s="168" t="s">
        <v>1758</v>
      </c>
      <c r="D332" s="16" t="s">
        <v>475</v>
      </c>
      <c r="E332" s="16" t="s">
        <v>475</v>
      </c>
      <c r="F332" s="172" t="s">
        <v>575</v>
      </c>
      <c r="G332" s="174" t="s">
        <v>2051</v>
      </c>
      <c r="H332" s="171">
        <v>331</v>
      </c>
      <c r="I332" t="s">
        <v>814</v>
      </c>
      <c r="J332" t="s">
        <v>815</v>
      </c>
      <c r="X332" t="s">
        <v>816</v>
      </c>
      <c r="Y332" t="s">
        <v>817</v>
      </c>
      <c r="Z332" s="1" t="s">
        <v>843</v>
      </c>
      <c r="AA332" s="1" t="s">
        <v>819</v>
      </c>
      <c r="AB332" s="1" t="s">
        <v>820</v>
      </c>
      <c r="AC332" s="1" t="s">
        <v>711</v>
      </c>
      <c r="AD332" s="35"/>
      <c r="AE332" s="1"/>
      <c r="AF332" s="1"/>
      <c r="AG332" s="182"/>
    </row>
    <row r="333" spans="2:33" x14ac:dyDescent="0.3">
      <c r="B333" t="s">
        <v>817</v>
      </c>
      <c r="C333" s="168" t="s">
        <v>1758</v>
      </c>
      <c r="D333" s="16" t="s">
        <v>475</v>
      </c>
      <c r="E333" s="16" t="s">
        <v>475</v>
      </c>
      <c r="F333" s="172" t="s">
        <v>575</v>
      </c>
      <c r="G333" s="174" t="s">
        <v>2051</v>
      </c>
      <c r="H333" s="171">
        <v>332</v>
      </c>
      <c r="I333" t="s">
        <v>814</v>
      </c>
      <c r="J333" t="s">
        <v>815</v>
      </c>
      <c r="X333" t="s">
        <v>816</v>
      </c>
      <c r="Y333" t="s">
        <v>817</v>
      </c>
      <c r="Z333" s="1" t="s">
        <v>843</v>
      </c>
      <c r="AA333" s="1" t="s">
        <v>821</v>
      </c>
      <c r="AB333" s="1" t="s">
        <v>822</v>
      </c>
      <c r="AC333" s="1" t="s">
        <v>711</v>
      </c>
      <c r="AD333" s="35"/>
      <c r="AE333" s="1"/>
      <c r="AF333" s="1"/>
      <c r="AG333" s="182"/>
    </row>
    <row r="334" spans="2:33" x14ac:dyDescent="0.3">
      <c r="B334" t="s">
        <v>817</v>
      </c>
      <c r="C334" s="168" t="s">
        <v>1758</v>
      </c>
      <c r="D334" s="16" t="s">
        <v>475</v>
      </c>
      <c r="E334" s="16" t="s">
        <v>475</v>
      </c>
      <c r="F334" s="172" t="s">
        <v>575</v>
      </c>
      <c r="G334" s="174" t="s">
        <v>2051</v>
      </c>
      <c r="H334" s="171">
        <v>333</v>
      </c>
      <c r="I334" t="s">
        <v>814</v>
      </c>
      <c r="J334" t="s">
        <v>815</v>
      </c>
      <c r="X334" t="s">
        <v>816</v>
      </c>
      <c r="Y334" t="s">
        <v>817</v>
      </c>
      <c r="Z334" s="1" t="s">
        <v>843</v>
      </c>
      <c r="AA334" s="1" t="s">
        <v>823</v>
      </c>
      <c r="AB334" s="1" t="s">
        <v>824</v>
      </c>
      <c r="AC334" s="1" t="s">
        <v>711</v>
      </c>
      <c r="AD334" s="35"/>
      <c r="AE334" s="1"/>
      <c r="AF334" s="1"/>
      <c r="AG334" s="182"/>
    </row>
    <row r="335" spans="2:33" x14ac:dyDescent="0.3">
      <c r="B335" t="s">
        <v>817</v>
      </c>
      <c r="C335" s="168" t="s">
        <v>1758</v>
      </c>
      <c r="D335" s="16" t="s">
        <v>475</v>
      </c>
      <c r="E335" s="16" t="s">
        <v>475</v>
      </c>
      <c r="F335" s="172" t="s">
        <v>575</v>
      </c>
      <c r="G335" s="174" t="s">
        <v>2051</v>
      </c>
      <c r="H335" s="171">
        <v>334</v>
      </c>
      <c r="I335" t="s">
        <v>814</v>
      </c>
      <c r="J335" t="s">
        <v>815</v>
      </c>
      <c r="X335" t="s">
        <v>816</v>
      </c>
      <c r="Y335" t="s">
        <v>817</v>
      </c>
      <c r="Z335" s="1" t="s">
        <v>843</v>
      </c>
      <c r="AA335" s="1" t="s">
        <v>825</v>
      </c>
      <c r="AB335" s="1" t="s">
        <v>826</v>
      </c>
      <c r="AC335" s="1" t="s">
        <v>711</v>
      </c>
      <c r="AD335" s="35"/>
      <c r="AE335" s="1"/>
      <c r="AF335" s="1"/>
      <c r="AG335" s="182"/>
    </row>
    <row r="336" spans="2:33" x14ac:dyDescent="0.3">
      <c r="B336" t="s">
        <v>817</v>
      </c>
      <c r="C336" s="168" t="s">
        <v>1758</v>
      </c>
      <c r="D336" s="16" t="s">
        <v>475</v>
      </c>
      <c r="E336" s="16" t="s">
        <v>475</v>
      </c>
      <c r="F336" s="172" t="s">
        <v>575</v>
      </c>
      <c r="G336" s="174" t="s">
        <v>2051</v>
      </c>
      <c r="H336" s="171">
        <v>335</v>
      </c>
      <c r="I336" t="s">
        <v>814</v>
      </c>
      <c r="J336" t="s">
        <v>815</v>
      </c>
      <c r="X336" t="s">
        <v>816</v>
      </c>
      <c r="Y336" t="s">
        <v>817</v>
      </c>
      <c r="Z336" s="1" t="s">
        <v>844</v>
      </c>
      <c r="AA336" s="1" t="s">
        <v>744</v>
      </c>
      <c r="AB336" s="1" t="s">
        <v>745</v>
      </c>
      <c r="AC336" s="1"/>
      <c r="AD336" s="35"/>
      <c r="AE336" s="1"/>
      <c r="AF336" s="1"/>
      <c r="AG336" s="182"/>
    </row>
    <row r="337" spans="2:33" x14ac:dyDescent="0.3">
      <c r="B337" t="s">
        <v>817</v>
      </c>
      <c r="C337" s="168" t="s">
        <v>1758</v>
      </c>
      <c r="D337" s="16" t="s">
        <v>475</v>
      </c>
      <c r="E337" s="16" t="s">
        <v>475</v>
      </c>
      <c r="F337" s="172" t="s">
        <v>575</v>
      </c>
      <c r="G337" s="174" t="s">
        <v>2051</v>
      </c>
      <c r="H337" s="171">
        <v>336</v>
      </c>
      <c r="I337" t="s">
        <v>814</v>
      </c>
      <c r="J337" t="s">
        <v>815</v>
      </c>
      <c r="X337" t="s">
        <v>816</v>
      </c>
      <c r="Y337" t="s">
        <v>817</v>
      </c>
      <c r="Z337" s="1" t="s">
        <v>844</v>
      </c>
      <c r="AA337" s="66">
        <v>1002.01</v>
      </c>
      <c r="AB337" s="1" t="s">
        <v>749</v>
      </c>
      <c r="AC337" s="1" t="s">
        <v>781</v>
      </c>
      <c r="AD337" s="1"/>
      <c r="AE337" s="37"/>
      <c r="AF337" s="1" t="s">
        <v>751</v>
      </c>
      <c r="AG337" s="182">
        <v>93781510</v>
      </c>
    </row>
    <row r="338" spans="2:33" x14ac:dyDescent="0.3">
      <c r="B338" s="168" t="s">
        <v>2041</v>
      </c>
      <c r="C338" s="168" t="s">
        <v>1758</v>
      </c>
      <c r="D338" s="16" t="s">
        <v>475</v>
      </c>
      <c r="E338" s="16" t="s">
        <v>475</v>
      </c>
      <c r="F338" s="172" t="s">
        <v>575</v>
      </c>
      <c r="G338" s="174" t="s">
        <v>2052</v>
      </c>
      <c r="H338" s="171">
        <v>337</v>
      </c>
      <c r="I338" t="s">
        <v>814</v>
      </c>
      <c r="J338" t="s">
        <v>815</v>
      </c>
      <c r="X338" t="s">
        <v>845</v>
      </c>
      <c r="Y338" s="168" t="s">
        <v>2041</v>
      </c>
      <c r="Z338" s="34" t="s">
        <v>699</v>
      </c>
      <c r="AA338" s="34" t="s">
        <v>700</v>
      </c>
      <c r="AB338" s="34" t="s">
        <v>701</v>
      </c>
      <c r="AC338" s="34" t="s">
        <v>702</v>
      </c>
      <c r="AD338" s="34" t="s">
        <v>703</v>
      </c>
      <c r="AE338" s="34" t="s">
        <v>704</v>
      </c>
      <c r="AF338" s="34" t="s">
        <v>705</v>
      </c>
      <c r="AG338" s="181" t="s">
        <v>706</v>
      </c>
    </row>
    <row r="339" spans="2:33" x14ac:dyDescent="0.3">
      <c r="B339" t="s">
        <v>846</v>
      </c>
      <c r="C339" s="168" t="s">
        <v>1758</v>
      </c>
      <c r="D339" s="16" t="s">
        <v>475</v>
      </c>
      <c r="E339" s="16" t="s">
        <v>475</v>
      </c>
      <c r="F339" s="172" t="s">
        <v>575</v>
      </c>
      <c r="G339" s="174" t="s">
        <v>2052</v>
      </c>
      <c r="H339" s="171">
        <v>338</v>
      </c>
      <c r="I339" t="s">
        <v>814</v>
      </c>
      <c r="J339" t="s">
        <v>815</v>
      </c>
      <c r="X339" t="s">
        <v>845</v>
      </c>
      <c r="Y339" t="s">
        <v>846</v>
      </c>
      <c r="Z339" s="1" t="s">
        <v>847</v>
      </c>
      <c r="AA339" s="1">
        <v>2211.0500000000002</v>
      </c>
      <c r="AB339" s="1" t="s">
        <v>848</v>
      </c>
      <c r="AC339" s="1" t="s">
        <v>740</v>
      </c>
      <c r="AD339" s="35"/>
      <c r="AE339" s="1"/>
      <c r="AF339" s="1"/>
      <c r="AG339" s="182"/>
    </row>
    <row r="340" spans="2:33" x14ac:dyDescent="0.3">
      <c r="B340" t="s">
        <v>846</v>
      </c>
      <c r="C340" s="168" t="s">
        <v>1758</v>
      </c>
      <c r="D340" s="16" t="s">
        <v>475</v>
      </c>
      <c r="E340" s="16" t="s">
        <v>475</v>
      </c>
      <c r="F340" s="172" t="s">
        <v>575</v>
      </c>
      <c r="G340" s="174" t="s">
        <v>2052</v>
      </c>
      <c r="H340" s="171">
        <v>339</v>
      </c>
      <c r="I340" t="s">
        <v>814</v>
      </c>
      <c r="J340" t="s">
        <v>815</v>
      </c>
      <c r="X340" t="s">
        <v>845</v>
      </c>
      <c r="Y340" t="s">
        <v>846</v>
      </c>
      <c r="Z340" s="1" t="s">
        <v>849</v>
      </c>
      <c r="AA340" s="1">
        <v>2211.0500000000002</v>
      </c>
      <c r="AB340" s="1" t="s">
        <v>848</v>
      </c>
      <c r="AC340" s="1" t="s">
        <v>709</v>
      </c>
      <c r="AD340" s="1"/>
      <c r="AE340" s="1"/>
      <c r="AF340" s="1"/>
      <c r="AG340" s="182"/>
    </row>
    <row r="341" spans="2:33" x14ac:dyDescent="0.3">
      <c r="B341" t="s">
        <v>846</v>
      </c>
      <c r="C341" s="168" t="s">
        <v>1758</v>
      </c>
      <c r="D341" s="16" t="s">
        <v>475</v>
      </c>
      <c r="E341" s="16" t="s">
        <v>475</v>
      </c>
      <c r="F341" s="172" t="s">
        <v>575</v>
      </c>
      <c r="G341" s="174" t="s">
        <v>2052</v>
      </c>
      <c r="H341" s="171">
        <v>340</v>
      </c>
      <c r="I341" t="s">
        <v>814</v>
      </c>
      <c r="J341" t="s">
        <v>815</v>
      </c>
      <c r="X341" t="s">
        <v>845</v>
      </c>
      <c r="Y341" t="s">
        <v>846</v>
      </c>
      <c r="Z341" s="1" t="s">
        <v>850</v>
      </c>
      <c r="AA341" s="1">
        <v>2211.0500000000002</v>
      </c>
      <c r="AB341" s="1" t="s">
        <v>848</v>
      </c>
      <c r="AC341" s="1" t="s">
        <v>730</v>
      </c>
      <c r="AD341" s="35"/>
      <c r="AE341" s="1"/>
      <c r="AF341" s="1"/>
      <c r="AG341" s="182"/>
    </row>
    <row r="342" spans="2:33" x14ac:dyDescent="0.3">
      <c r="B342" t="s">
        <v>846</v>
      </c>
      <c r="C342" s="168" t="s">
        <v>1758</v>
      </c>
      <c r="D342" s="16" t="s">
        <v>475</v>
      </c>
      <c r="E342" s="16" t="s">
        <v>475</v>
      </c>
      <c r="F342" s="172" t="s">
        <v>575</v>
      </c>
      <c r="G342" s="174" t="s">
        <v>2052</v>
      </c>
      <c r="H342" s="171">
        <v>341</v>
      </c>
      <c r="I342" t="s">
        <v>814</v>
      </c>
      <c r="J342" t="s">
        <v>815</v>
      </c>
      <c r="X342" t="s">
        <v>845</v>
      </c>
      <c r="Y342" t="s">
        <v>846</v>
      </c>
      <c r="Z342" s="1" t="s">
        <v>851</v>
      </c>
      <c r="AA342" s="1">
        <v>2211.0500000000002</v>
      </c>
      <c r="AB342" s="1" t="s">
        <v>848</v>
      </c>
      <c r="AC342" s="1" t="s">
        <v>732</v>
      </c>
      <c r="AD342" s="35"/>
      <c r="AE342" s="1"/>
      <c r="AF342" s="1"/>
      <c r="AG342" s="182"/>
    </row>
    <row r="343" spans="2:33" x14ac:dyDescent="0.3">
      <c r="B343" t="s">
        <v>846</v>
      </c>
      <c r="C343" s="168" t="s">
        <v>1758</v>
      </c>
      <c r="D343" s="16" t="s">
        <v>475</v>
      </c>
      <c r="E343" s="16" t="s">
        <v>475</v>
      </c>
      <c r="F343" s="172" t="s">
        <v>575</v>
      </c>
      <c r="G343" s="174" t="s">
        <v>2052</v>
      </c>
      <c r="H343" s="171">
        <v>342</v>
      </c>
      <c r="I343" t="s">
        <v>814</v>
      </c>
      <c r="J343" t="s">
        <v>815</v>
      </c>
      <c r="X343" t="s">
        <v>845</v>
      </c>
      <c r="Y343" t="s">
        <v>846</v>
      </c>
      <c r="Z343" s="1" t="s">
        <v>852</v>
      </c>
      <c r="AA343" s="1">
        <v>2211.0500000000002</v>
      </c>
      <c r="AB343" s="1" t="s">
        <v>848</v>
      </c>
      <c r="AC343" s="1" t="s">
        <v>736</v>
      </c>
      <c r="AD343" s="1"/>
      <c r="AE343" s="1"/>
      <c r="AF343" s="1"/>
      <c r="AG343" s="182"/>
    </row>
    <row r="344" spans="2:33" x14ac:dyDescent="0.3">
      <c r="B344" t="s">
        <v>846</v>
      </c>
      <c r="C344" s="168" t="s">
        <v>1758</v>
      </c>
      <c r="D344" s="16" t="s">
        <v>475</v>
      </c>
      <c r="E344" s="16" t="s">
        <v>475</v>
      </c>
      <c r="F344" s="172" t="s">
        <v>575</v>
      </c>
      <c r="G344" s="174" t="s">
        <v>2052</v>
      </c>
      <c r="H344" s="171">
        <v>343</v>
      </c>
      <c r="I344" t="s">
        <v>814</v>
      </c>
      <c r="J344" t="s">
        <v>815</v>
      </c>
      <c r="X344" t="s">
        <v>845</v>
      </c>
      <c r="Y344" t="s">
        <v>846</v>
      </c>
      <c r="Z344" s="1" t="s">
        <v>853</v>
      </c>
      <c r="AA344" s="1">
        <v>2211.0500000000002</v>
      </c>
      <c r="AB344" s="1" t="s">
        <v>848</v>
      </c>
      <c r="AC344" s="1" t="s">
        <v>721</v>
      </c>
      <c r="AD344" s="35"/>
      <c r="AE344" s="1"/>
      <c r="AF344" s="1"/>
      <c r="AG344" s="182"/>
    </row>
    <row r="345" spans="2:33" x14ac:dyDescent="0.3">
      <c r="B345" t="s">
        <v>846</v>
      </c>
      <c r="C345" s="168" t="s">
        <v>1758</v>
      </c>
      <c r="D345" s="16" t="s">
        <v>475</v>
      </c>
      <c r="E345" s="16" t="s">
        <v>475</v>
      </c>
      <c r="F345" s="172" t="s">
        <v>575</v>
      </c>
      <c r="G345" s="174" t="s">
        <v>2052</v>
      </c>
      <c r="H345" s="171">
        <v>344</v>
      </c>
      <c r="I345" t="s">
        <v>814</v>
      </c>
      <c r="J345" t="s">
        <v>815</v>
      </c>
      <c r="X345" t="s">
        <v>845</v>
      </c>
      <c r="Y345" t="s">
        <v>846</v>
      </c>
      <c r="Z345" s="1" t="s">
        <v>854</v>
      </c>
      <c r="AA345" s="1">
        <v>2211.0500000000002</v>
      </c>
      <c r="AB345" s="1" t="s">
        <v>848</v>
      </c>
      <c r="AC345" s="1" t="s">
        <v>734</v>
      </c>
      <c r="AD345" s="35"/>
      <c r="AE345" s="1"/>
      <c r="AF345" s="1"/>
      <c r="AG345" s="182"/>
    </row>
    <row r="346" spans="2:33" x14ac:dyDescent="0.3">
      <c r="B346" t="s">
        <v>846</v>
      </c>
      <c r="C346" s="168" t="s">
        <v>1758</v>
      </c>
      <c r="D346" s="16" t="s">
        <v>475</v>
      </c>
      <c r="E346" s="16" t="s">
        <v>475</v>
      </c>
      <c r="F346" s="172" t="s">
        <v>575</v>
      </c>
      <c r="G346" s="174" t="s">
        <v>2052</v>
      </c>
      <c r="H346" s="171">
        <v>345</v>
      </c>
      <c r="I346" t="s">
        <v>814</v>
      </c>
      <c r="J346" t="s">
        <v>815</v>
      </c>
      <c r="X346" t="s">
        <v>845</v>
      </c>
      <c r="Y346" t="s">
        <v>846</v>
      </c>
      <c r="Z346" s="1" t="s">
        <v>855</v>
      </c>
      <c r="AA346" s="1">
        <v>2211.0500000000002</v>
      </c>
      <c r="AB346" s="1" t="s">
        <v>848</v>
      </c>
      <c r="AC346" s="1" t="s">
        <v>726</v>
      </c>
      <c r="AD346" s="35"/>
      <c r="AE346" s="1"/>
      <c r="AF346" s="1"/>
      <c r="AG346" s="182"/>
    </row>
    <row r="347" spans="2:33" x14ac:dyDescent="0.3">
      <c r="B347" t="s">
        <v>846</v>
      </c>
      <c r="C347" s="168" t="s">
        <v>1758</v>
      </c>
      <c r="D347" s="16" t="s">
        <v>475</v>
      </c>
      <c r="E347" s="16" t="s">
        <v>475</v>
      </c>
      <c r="F347" s="172" t="s">
        <v>575</v>
      </c>
      <c r="G347" s="174" t="s">
        <v>2052</v>
      </c>
      <c r="H347" s="171">
        <v>346</v>
      </c>
      <c r="I347" t="s">
        <v>814</v>
      </c>
      <c r="J347" t="s">
        <v>815</v>
      </c>
      <c r="X347" t="s">
        <v>845</v>
      </c>
      <c r="Y347" t="s">
        <v>846</v>
      </c>
      <c r="Z347" s="1" t="s">
        <v>856</v>
      </c>
      <c r="AA347" s="1">
        <v>2211.0500000000002</v>
      </c>
      <c r="AB347" s="1" t="s">
        <v>848</v>
      </c>
      <c r="AC347" s="1" t="s">
        <v>717</v>
      </c>
      <c r="AD347" s="1"/>
      <c r="AE347" s="1"/>
      <c r="AF347" s="1"/>
      <c r="AG347" s="182"/>
    </row>
    <row r="348" spans="2:33" x14ac:dyDescent="0.3">
      <c r="B348" t="s">
        <v>846</v>
      </c>
      <c r="C348" s="168" t="s">
        <v>1758</v>
      </c>
      <c r="D348" s="16" t="s">
        <v>475</v>
      </c>
      <c r="E348" s="16" t="s">
        <v>475</v>
      </c>
      <c r="F348" s="172" t="s">
        <v>575</v>
      </c>
      <c r="G348" s="174" t="s">
        <v>2052</v>
      </c>
      <c r="H348" s="171">
        <v>347</v>
      </c>
      <c r="I348" t="s">
        <v>814</v>
      </c>
      <c r="J348" t="s">
        <v>815</v>
      </c>
      <c r="X348" t="s">
        <v>845</v>
      </c>
      <c r="Y348" t="s">
        <v>846</v>
      </c>
      <c r="Z348" s="1" t="s">
        <v>857</v>
      </c>
      <c r="AA348" s="1">
        <v>2211.0500000000002</v>
      </c>
      <c r="AB348" s="1" t="s">
        <v>848</v>
      </c>
      <c r="AC348" s="1" t="s">
        <v>719</v>
      </c>
      <c r="AD348" s="1"/>
      <c r="AE348" s="1"/>
      <c r="AF348" s="1"/>
      <c r="AG348" s="182"/>
    </row>
    <row r="349" spans="2:33" x14ac:dyDescent="0.3">
      <c r="B349" t="s">
        <v>846</v>
      </c>
      <c r="C349" s="168" t="s">
        <v>1758</v>
      </c>
      <c r="D349" s="16" t="s">
        <v>475</v>
      </c>
      <c r="E349" s="16" t="s">
        <v>475</v>
      </c>
      <c r="F349" s="172" t="s">
        <v>575</v>
      </c>
      <c r="G349" s="174" t="s">
        <v>2052</v>
      </c>
      <c r="H349" s="171">
        <v>348</v>
      </c>
      <c r="I349" t="s">
        <v>814</v>
      </c>
      <c r="J349" t="s">
        <v>815</v>
      </c>
      <c r="X349" t="s">
        <v>845</v>
      </c>
      <c r="Y349" t="s">
        <v>846</v>
      </c>
      <c r="Z349" s="1" t="s">
        <v>858</v>
      </c>
      <c r="AA349" s="1">
        <v>2211.0500000000002</v>
      </c>
      <c r="AB349" s="1" t="s">
        <v>848</v>
      </c>
      <c r="AC349" s="1" t="s">
        <v>738</v>
      </c>
      <c r="AD349" s="35"/>
      <c r="AE349" s="1"/>
      <c r="AF349" s="1"/>
      <c r="AG349" s="182"/>
    </row>
    <row r="350" spans="2:33" x14ac:dyDescent="0.3">
      <c r="B350" t="s">
        <v>846</v>
      </c>
      <c r="C350" s="168" t="s">
        <v>1758</v>
      </c>
      <c r="D350" s="16" t="s">
        <v>475</v>
      </c>
      <c r="E350" s="16" t="s">
        <v>475</v>
      </c>
      <c r="F350" s="172" t="s">
        <v>575</v>
      </c>
      <c r="G350" s="174" t="s">
        <v>2052</v>
      </c>
      <c r="H350" s="171">
        <v>349</v>
      </c>
      <c r="I350" t="s">
        <v>814</v>
      </c>
      <c r="J350" t="s">
        <v>815</v>
      </c>
      <c r="X350" t="s">
        <v>845</v>
      </c>
      <c r="Y350" t="s">
        <v>846</v>
      </c>
      <c r="Z350" s="1" t="s">
        <v>859</v>
      </c>
      <c r="AA350" s="1">
        <v>2211.0500000000002</v>
      </c>
      <c r="AB350" s="1" t="s">
        <v>848</v>
      </c>
      <c r="AC350" s="1" t="s">
        <v>728</v>
      </c>
      <c r="AD350" s="1"/>
      <c r="AE350" s="1"/>
      <c r="AF350" s="1"/>
      <c r="AG350" s="182"/>
    </row>
    <row r="351" spans="2:33" x14ac:dyDescent="0.3">
      <c r="B351" t="s">
        <v>846</v>
      </c>
      <c r="C351" s="168" t="s">
        <v>1758</v>
      </c>
      <c r="D351" s="16" t="s">
        <v>475</v>
      </c>
      <c r="E351" s="16" t="s">
        <v>475</v>
      </c>
      <c r="F351" s="172" t="s">
        <v>575</v>
      </c>
      <c r="G351" s="174" t="s">
        <v>2052</v>
      </c>
      <c r="H351" s="171">
        <v>350</v>
      </c>
      <c r="I351" t="s">
        <v>814</v>
      </c>
      <c r="J351" t="s">
        <v>815</v>
      </c>
      <c r="X351" t="s">
        <v>845</v>
      </c>
      <c r="Y351" t="s">
        <v>846</v>
      </c>
      <c r="Z351" s="1" t="s">
        <v>860</v>
      </c>
      <c r="AA351" s="1">
        <v>2211.0500000000002</v>
      </c>
      <c r="AB351" s="1" t="s">
        <v>848</v>
      </c>
      <c r="AC351" s="1" t="s">
        <v>724</v>
      </c>
      <c r="AD351" s="35"/>
      <c r="AE351" s="1"/>
      <c r="AF351" s="1"/>
      <c r="AG351" s="182"/>
    </row>
    <row r="352" spans="2:33" x14ac:dyDescent="0.3">
      <c r="B352" t="s">
        <v>846</v>
      </c>
      <c r="C352" s="168" t="s">
        <v>1758</v>
      </c>
      <c r="D352" s="16" t="s">
        <v>475</v>
      </c>
      <c r="E352" s="16" t="s">
        <v>475</v>
      </c>
      <c r="F352" s="172" t="s">
        <v>575</v>
      </c>
      <c r="G352" s="174" t="s">
        <v>2052</v>
      </c>
      <c r="H352" s="171">
        <v>351</v>
      </c>
      <c r="I352" t="s">
        <v>814</v>
      </c>
      <c r="J352" t="s">
        <v>815</v>
      </c>
      <c r="X352" t="s">
        <v>845</v>
      </c>
      <c r="Y352" t="s">
        <v>846</v>
      </c>
      <c r="Z352" s="1" t="s">
        <v>861</v>
      </c>
      <c r="AA352" s="1">
        <v>2211.0500000000002</v>
      </c>
      <c r="AB352" s="1" t="s">
        <v>848</v>
      </c>
      <c r="AC352" s="1" t="s">
        <v>719</v>
      </c>
      <c r="AD352" s="35"/>
      <c r="AE352" s="1"/>
      <c r="AF352" s="1"/>
      <c r="AG352" s="182"/>
    </row>
    <row r="353" spans="2:33" x14ac:dyDescent="0.3">
      <c r="B353" t="s">
        <v>846</v>
      </c>
      <c r="C353" s="168" t="s">
        <v>1758</v>
      </c>
      <c r="D353" s="16" t="s">
        <v>475</v>
      </c>
      <c r="E353" s="16" t="s">
        <v>475</v>
      </c>
      <c r="F353" s="172" t="s">
        <v>575</v>
      </c>
      <c r="G353" s="174" t="s">
        <v>2052</v>
      </c>
      <c r="H353" s="171">
        <v>352</v>
      </c>
      <c r="I353" t="s">
        <v>814</v>
      </c>
      <c r="J353" t="s">
        <v>815</v>
      </c>
      <c r="X353" t="s">
        <v>845</v>
      </c>
      <c r="Y353" t="s">
        <v>846</v>
      </c>
      <c r="Z353" s="1" t="s">
        <v>862</v>
      </c>
      <c r="AA353" s="1">
        <v>2211.0500000000002</v>
      </c>
      <c r="AB353" s="1" t="s">
        <v>848</v>
      </c>
      <c r="AC353" s="1" t="s">
        <v>713</v>
      </c>
      <c r="AD353" s="35"/>
      <c r="AE353" s="1"/>
      <c r="AF353" s="1"/>
      <c r="AG353" s="182"/>
    </row>
    <row r="354" spans="2:33" x14ac:dyDescent="0.3">
      <c r="B354" t="s">
        <v>846</v>
      </c>
      <c r="C354" s="168" t="s">
        <v>1758</v>
      </c>
      <c r="D354" s="16" t="s">
        <v>475</v>
      </c>
      <c r="E354" s="16" t="s">
        <v>475</v>
      </c>
      <c r="F354" s="172" t="s">
        <v>575</v>
      </c>
      <c r="G354" s="174" t="s">
        <v>2052</v>
      </c>
      <c r="H354" s="171">
        <v>353</v>
      </c>
      <c r="I354" t="s">
        <v>814</v>
      </c>
      <c r="J354" t="s">
        <v>815</v>
      </c>
      <c r="X354" t="s">
        <v>845</v>
      </c>
      <c r="Y354" t="s">
        <v>846</v>
      </c>
      <c r="Z354" s="1" t="s">
        <v>863</v>
      </c>
      <c r="AA354" s="1">
        <v>2211.0500000000002</v>
      </c>
      <c r="AB354" s="1" t="s">
        <v>848</v>
      </c>
      <c r="AC354" s="1" t="s">
        <v>742</v>
      </c>
      <c r="AD354" s="35"/>
      <c r="AE354" s="1"/>
      <c r="AF354" s="1"/>
      <c r="AG354" s="182"/>
    </row>
    <row r="355" spans="2:33" x14ac:dyDescent="0.3">
      <c r="B355" t="s">
        <v>846</v>
      </c>
      <c r="C355" s="168" t="s">
        <v>1758</v>
      </c>
      <c r="D355" s="16" t="s">
        <v>475</v>
      </c>
      <c r="E355" s="16" t="s">
        <v>475</v>
      </c>
      <c r="F355" s="172" t="s">
        <v>575</v>
      </c>
      <c r="G355" s="174" t="s">
        <v>2052</v>
      </c>
      <c r="H355" s="171">
        <v>354</v>
      </c>
      <c r="I355" t="s">
        <v>814</v>
      </c>
      <c r="J355" t="s">
        <v>815</v>
      </c>
      <c r="X355" t="s">
        <v>845</v>
      </c>
      <c r="Y355" t="s">
        <v>846</v>
      </c>
      <c r="Z355" s="1" t="s">
        <v>864</v>
      </c>
      <c r="AA355" s="1">
        <v>2211.0500000000002</v>
      </c>
      <c r="AB355" s="1" t="s">
        <v>848</v>
      </c>
      <c r="AC355" s="1" t="s">
        <v>780</v>
      </c>
      <c r="AD355" s="35"/>
      <c r="AE355" s="1"/>
      <c r="AF355" s="1"/>
      <c r="AG355" s="182"/>
    </row>
    <row r="356" spans="2:33" x14ac:dyDescent="0.3">
      <c r="B356" t="s">
        <v>846</v>
      </c>
      <c r="C356" s="168" t="s">
        <v>1758</v>
      </c>
      <c r="D356" s="16" t="s">
        <v>475</v>
      </c>
      <c r="E356" s="16" t="s">
        <v>475</v>
      </c>
      <c r="F356" s="172" t="s">
        <v>575</v>
      </c>
      <c r="G356" s="174" t="s">
        <v>2052</v>
      </c>
      <c r="H356" s="171">
        <v>355</v>
      </c>
      <c r="I356" t="s">
        <v>814</v>
      </c>
      <c r="J356" t="s">
        <v>815</v>
      </c>
      <c r="X356" t="s">
        <v>845</v>
      </c>
      <c r="Y356" t="s">
        <v>846</v>
      </c>
      <c r="Z356" s="1" t="s">
        <v>865</v>
      </c>
      <c r="AA356" s="1">
        <v>2211.0500000000002</v>
      </c>
      <c r="AB356" s="1" t="s">
        <v>848</v>
      </c>
      <c r="AC356" s="1" t="s">
        <v>711</v>
      </c>
      <c r="AD356" s="35"/>
      <c r="AE356" s="1"/>
      <c r="AF356" s="1"/>
      <c r="AG356" s="182"/>
    </row>
    <row r="357" spans="2:33" x14ac:dyDescent="0.3">
      <c r="B357" t="s">
        <v>846</v>
      </c>
      <c r="C357" s="168" t="s">
        <v>1758</v>
      </c>
      <c r="D357" s="16" t="s">
        <v>475</v>
      </c>
      <c r="E357" s="16" t="s">
        <v>475</v>
      </c>
      <c r="F357" s="172" t="s">
        <v>575</v>
      </c>
      <c r="G357" s="174" t="s">
        <v>2052</v>
      </c>
      <c r="H357" s="171">
        <v>356</v>
      </c>
      <c r="I357" t="s">
        <v>814</v>
      </c>
      <c r="J357" t="s">
        <v>815</v>
      </c>
      <c r="T357" s="48"/>
      <c r="X357" t="s">
        <v>845</v>
      </c>
      <c r="Y357" t="s">
        <v>846</v>
      </c>
      <c r="Z357" s="1" t="s">
        <v>866</v>
      </c>
      <c r="AA357" s="61" t="s">
        <v>746</v>
      </c>
      <c r="AB357" s="1" t="s">
        <v>747</v>
      </c>
      <c r="AC357" s="1"/>
      <c r="AD357" s="35"/>
      <c r="AE357" s="1"/>
      <c r="AF357" s="1"/>
      <c r="AG357" s="182"/>
    </row>
    <row r="358" spans="2:33" s="172" customFormat="1" x14ac:dyDescent="0.3">
      <c r="B358" s="172" t="s">
        <v>846</v>
      </c>
      <c r="C358" s="168" t="s">
        <v>1758</v>
      </c>
      <c r="D358" s="16" t="s">
        <v>475</v>
      </c>
      <c r="E358" s="16" t="s">
        <v>475</v>
      </c>
      <c r="F358" s="172" t="s">
        <v>575</v>
      </c>
      <c r="G358" s="174" t="s">
        <v>2052</v>
      </c>
      <c r="H358" s="171">
        <v>357</v>
      </c>
      <c r="I358" t="s">
        <v>814</v>
      </c>
      <c r="J358" t="s">
        <v>815</v>
      </c>
      <c r="K358"/>
      <c r="T358" s="185"/>
      <c r="X358" s="172" t="s">
        <v>845</v>
      </c>
      <c r="Y358" s="172" t="s">
        <v>846</v>
      </c>
      <c r="Z358" s="186" t="s">
        <v>866</v>
      </c>
      <c r="AA358" s="186">
        <v>1002.01</v>
      </c>
      <c r="AB358" s="186" t="s">
        <v>749</v>
      </c>
      <c r="AC358" s="186" t="s">
        <v>781</v>
      </c>
      <c r="AD358" s="186"/>
      <c r="AE358" s="187"/>
      <c r="AF358" s="186" t="s">
        <v>751</v>
      </c>
      <c r="AG358" s="186">
        <v>33011603</v>
      </c>
    </row>
    <row r="359" spans="2:33" ht="42.45" x14ac:dyDescent="0.3">
      <c r="B359" t="s">
        <v>870</v>
      </c>
      <c r="C359" s="168" t="s">
        <v>1758</v>
      </c>
      <c r="D359" s="30" t="s">
        <v>2</v>
      </c>
      <c r="E359" s="30" t="s">
        <v>455</v>
      </c>
      <c r="F359" s="172" t="s">
        <v>575</v>
      </c>
      <c r="G359" s="174" t="s">
        <v>2051</v>
      </c>
      <c r="H359" s="171">
        <v>358</v>
      </c>
      <c r="I359" t="s">
        <v>867</v>
      </c>
      <c r="J359" t="s">
        <v>868</v>
      </c>
      <c r="K359" s="30"/>
      <c r="L359" s="30" t="s">
        <v>115</v>
      </c>
      <c r="M359" s="30" t="s">
        <v>185</v>
      </c>
      <c r="N359" s="30" t="s">
        <v>524</v>
      </c>
      <c r="O359" s="31" t="s">
        <v>525</v>
      </c>
      <c r="P359" s="32" t="s">
        <v>526</v>
      </c>
      <c r="Q359" s="179" t="s">
        <v>527</v>
      </c>
      <c r="R359" s="32" t="s">
        <v>528</v>
      </c>
      <c r="S359" s="32" t="s">
        <v>529</v>
      </c>
      <c r="T359" s="32" t="s">
        <v>530</v>
      </c>
      <c r="U359" s="32" t="s">
        <v>531</v>
      </c>
      <c r="V359" s="32" t="s">
        <v>532</v>
      </c>
      <c r="W359" s="32" t="s">
        <v>533</v>
      </c>
      <c r="X359" t="s">
        <v>869</v>
      </c>
      <c r="Y359" t="s">
        <v>870</v>
      </c>
      <c r="Z359" s="34" t="s">
        <v>699</v>
      </c>
      <c r="AA359" s="34" t="s">
        <v>700</v>
      </c>
      <c r="AB359" s="34" t="s">
        <v>701</v>
      </c>
      <c r="AC359" s="34" t="s">
        <v>702</v>
      </c>
      <c r="AD359" s="34" t="s">
        <v>703</v>
      </c>
      <c r="AE359" s="34" t="s">
        <v>704</v>
      </c>
      <c r="AF359" s="34" t="s">
        <v>705</v>
      </c>
      <c r="AG359" s="181" t="s">
        <v>706</v>
      </c>
    </row>
    <row r="360" spans="2:33" x14ac:dyDescent="0.3">
      <c r="B360" t="s">
        <v>870</v>
      </c>
      <c r="C360" s="168" t="s">
        <v>1758</v>
      </c>
      <c r="D360" s="2" t="s">
        <v>581</v>
      </c>
      <c r="E360" s="2" t="s">
        <v>522</v>
      </c>
      <c r="F360" s="172" t="s">
        <v>575</v>
      </c>
      <c r="G360" s="174" t="s">
        <v>2051</v>
      </c>
      <c r="H360" s="171">
        <v>359</v>
      </c>
      <c r="I360" t="s">
        <v>867</v>
      </c>
      <c r="J360" t="s">
        <v>868</v>
      </c>
      <c r="K360" s="2"/>
      <c r="L360" s="2" t="s">
        <v>179</v>
      </c>
      <c r="M360" s="2" t="s">
        <v>520</v>
      </c>
      <c r="N360" s="2" t="s">
        <v>547</v>
      </c>
      <c r="O360" s="12"/>
      <c r="P360" s="13"/>
      <c r="Q360" s="180"/>
      <c r="R360" s="13"/>
      <c r="S360" s="13"/>
      <c r="T360" s="13"/>
      <c r="U360" s="13"/>
      <c r="V360" s="13"/>
      <c r="W360" s="13"/>
      <c r="X360" t="s">
        <v>869</v>
      </c>
      <c r="Y360" t="s">
        <v>870</v>
      </c>
      <c r="Z360" s="1" t="s">
        <v>818</v>
      </c>
      <c r="AA360" s="1" t="s">
        <v>819</v>
      </c>
      <c r="AB360" s="1" t="s">
        <v>820</v>
      </c>
      <c r="AC360" s="1" t="s">
        <v>740</v>
      </c>
      <c r="AD360" s="35"/>
      <c r="AE360" s="1"/>
      <c r="AF360" s="1"/>
      <c r="AG360" s="182"/>
    </row>
    <row r="361" spans="2:33" x14ac:dyDescent="0.3">
      <c r="B361" t="s">
        <v>870</v>
      </c>
      <c r="C361" s="168" t="s">
        <v>1758</v>
      </c>
      <c r="D361" s="16" t="s">
        <v>581</v>
      </c>
      <c r="E361" s="16" t="s">
        <v>522</v>
      </c>
      <c r="F361" s="172" t="s">
        <v>575</v>
      </c>
      <c r="G361" s="174" t="s">
        <v>2051</v>
      </c>
      <c r="H361" s="171">
        <v>360</v>
      </c>
      <c r="I361" t="s">
        <v>867</v>
      </c>
      <c r="J361" t="s">
        <v>868</v>
      </c>
      <c r="K361" s="17"/>
      <c r="L361" s="2" t="s">
        <v>169</v>
      </c>
      <c r="M361" s="2" t="s">
        <v>520</v>
      </c>
      <c r="N361" s="2" t="s">
        <v>547</v>
      </c>
      <c r="O361" s="12"/>
      <c r="P361" s="13"/>
      <c r="Q361" s="180"/>
      <c r="R361" s="13"/>
      <c r="S361" s="13"/>
      <c r="T361" s="13"/>
      <c r="U361" s="13"/>
      <c r="V361" s="13"/>
      <c r="W361" s="13"/>
      <c r="X361" t="s">
        <v>869</v>
      </c>
      <c r="Y361" t="s">
        <v>870</v>
      </c>
      <c r="Z361" s="1" t="s">
        <v>818</v>
      </c>
      <c r="AA361" s="1" t="s">
        <v>821</v>
      </c>
      <c r="AB361" s="1" t="s">
        <v>822</v>
      </c>
      <c r="AC361" s="1" t="s">
        <v>740</v>
      </c>
      <c r="AD361" s="35"/>
      <c r="AE361" s="1"/>
      <c r="AF361" s="1"/>
      <c r="AG361" s="182"/>
    </row>
    <row r="362" spans="2:33" x14ac:dyDescent="0.3">
      <c r="B362" t="s">
        <v>870</v>
      </c>
      <c r="C362" s="168" t="s">
        <v>1758</v>
      </c>
      <c r="D362" s="16" t="s">
        <v>581</v>
      </c>
      <c r="E362" s="16" t="s">
        <v>522</v>
      </c>
      <c r="F362" s="172" t="s">
        <v>575</v>
      </c>
      <c r="G362" s="174" t="s">
        <v>2051</v>
      </c>
      <c r="H362" s="171">
        <v>361</v>
      </c>
      <c r="I362" t="s">
        <v>867</v>
      </c>
      <c r="J362" t="s">
        <v>868</v>
      </c>
      <c r="K362" s="17"/>
      <c r="L362" s="2" t="s">
        <v>519</v>
      </c>
      <c r="M362" s="2" t="s">
        <v>520</v>
      </c>
      <c r="N362" s="2" t="s">
        <v>547</v>
      </c>
      <c r="O362" s="12"/>
      <c r="P362" s="13"/>
      <c r="Q362" s="180"/>
      <c r="R362" s="13"/>
      <c r="S362" s="13"/>
      <c r="T362" s="13"/>
      <c r="U362" s="13"/>
      <c r="V362" s="13"/>
      <c r="W362" s="13"/>
      <c r="X362" t="s">
        <v>869</v>
      </c>
      <c r="Y362" t="s">
        <v>870</v>
      </c>
      <c r="Z362" s="1" t="s">
        <v>818</v>
      </c>
      <c r="AA362" s="1" t="s">
        <v>823</v>
      </c>
      <c r="AB362" s="1" t="s">
        <v>824</v>
      </c>
      <c r="AC362" s="1" t="s">
        <v>740</v>
      </c>
      <c r="AD362" s="1"/>
      <c r="AE362" s="1"/>
      <c r="AF362" s="1"/>
      <c r="AG362" s="182"/>
    </row>
    <row r="363" spans="2:33" x14ac:dyDescent="0.3">
      <c r="B363" t="s">
        <v>870</v>
      </c>
      <c r="C363" s="168" t="s">
        <v>1758</v>
      </c>
      <c r="D363" s="16" t="s">
        <v>581</v>
      </c>
      <c r="E363" s="16" t="s">
        <v>522</v>
      </c>
      <c r="F363" s="172" t="s">
        <v>575</v>
      </c>
      <c r="G363" s="174" t="s">
        <v>2051</v>
      </c>
      <c r="H363" s="171">
        <v>362</v>
      </c>
      <c r="I363" t="s">
        <v>867</v>
      </c>
      <c r="J363" t="s">
        <v>868</v>
      </c>
      <c r="K363" s="17"/>
      <c r="L363" s="2" t="s">
        <v>149</v>
      </c>
      <c r="M363" s="2" t="s">
        <v>402</v>
      </c>
      <c r="N363" s="2" t="s">
        <v>547</v>
      </c>
      <c r="O363" s="12"/>
      <c r="P363" s="13"/>
      <c r="Q363" s="180"/>
      <c r="R363" s="13"/>
      <c r="S363" s="13"/>
      <c r="T363" s="13"/>
      <c r="U363" s="13"/>
      <c r="V363" s="13"/>
      <c r="W363" s="13"/>
      <c r="X363" t="s">
        <v>869</v>
      </c>
      <c r="Y363" t="s">
        <v>870</v>
      </c>
      <c r="Z363" s="1" t="s">
        <v>818</v>
      </c>
      <c r="AA363" s="1" t="s">
        <v>825</v>
      </c>
      <c r="AB363" s="1" t="s">
        <v>826</v>
      </c>
      <c r="AC363" s="1" t="s">
        <v>740</v>
      </c>
      <c r="AD363" s="1"/>
      <c r="AE363" s="1"/>
      <c r="AF363" s="1"/>
      <c r="AG363" s="182"/>
    </row>
    <row r="364" spans="2:33" x14ac:dyDescent="0.3">
      <c r="B364" t="s">
        <v>870</v>
      </c>
      <c r="C364" s="168" t="s">
        <v>1758</v>
      </c>
      <c r="D364" s="16" t="s">
        <v>581</v>
      </c>
      <c r="E364" s="16" t="s">
        <v>522</v>
      </c>
      <c r="F364" s="172" t="s">
        <v>575</v>
      </c>
      <c r="G364" s="174" t="s">
        <v>2051</v>
      </c>
      <c r="H364" s="171">
        <v>363</v>
      </c>
      <c r="I364" t="s">
        <v>867</v>
      </c>
      <c r="J364" t="s">
        <v>868</v>
      </c>
      <c r="K364" s="17"/>
      <c r="L364" s="2" t="s">
        <v>172</v>
      </c>
      <c r="M364" s="2" t="s">
        <v>517</v>
      </c>
      <c r="N364" s="2" t="s">
        <v>547</v>
      </c>
      <c r="O364" s="12"/>
      <c r="P364" s="13"/>
      <c r="Q364" s="180"/>
      <c r="R364" s="13"/>
      <c r="S364" s="13"/>
      <c r="T364" s="13"/>
      <c r="U364" s="13"/>
      <c r="V364" s="13"/>
      <c r="W364" s="13"/>
      <c r="X364" t="s">
        <v>869</v>
      </c>
      <c r="Y364" t="s">
        <v>870</v>
      </c>
      <c r="Z364" s="1" t="s">
        <v>827</v>
      </c>
      <c r="AA364" s="1" t="s">
        <v>819</v>
      </c>
      <c r="AB364" s="1" t="s">
        <v>820</v>
      </c>
      <c r="AC364" s="1" t="s">
        <v>728</v>
      </c>
      <c r="AD364" s="35"/>
      <c r="AE364" s="1"/>
      <c r="AF364" s="1"/>
      <c r="AG364" s="182"/>
    </row>
    <row r="365" spans="2:33" x14ac:dyDescent="0.3">
      <c r="B365" t="s">
        <v>870</v>
      </c>
      <c r="C365" s="168" t="s">
        <v>1758</v>
      </c>
      <c r="D365" s="16" t="s">
        <v>581</v>
      </c>
      <c r="E365" s="16" t="s">
        <v>522</v>
      </c>
      <c r="F365" s="172" t="s">
        <v>575</v>
      </c>
      <c r="G365" s="174" t="s">
        <v>2051</v>
      </c>
      <c r="H365" s="171">
        <v>364</v>
      </c>
      <c r="I365" t="s">
        <v>867</v>
      </c>
      <c r="J365" t="s">
        <v>868</v>
      </c>
      <c r="K365" s="17"/>
      <c r="L365" s="2" t="s">
        <v>177</v>
      </c>
      <c r="M365" s="2" t="s">
        <v>402</v>
      </c>
      <c r="N365" s="2" t="s">
        <v>547</v>
      </c>
      <c r="O365" s="12"/>
      <c r="P365" s="13"/>
      <c r="Q365" s="180"/>
      <c r="R365" s="13"/>
      <c r="S365" s="13"/>
      <c r="T365" s="13"/>
      <c r="U365" s="13"/>
      <c r="V365" s="13"/>
      <c r="W365" s="13"/>
      <c r="X365" t="s">
        <v>869</v>
      </c>
      <c r="Y365" t="s">
        <v>870</v>
      </c>
      <c r="Z365" s="1" t="s">
        <v>827</v>
      </c>
      <c r="AA365" s="1" t="s">
        <v>821</v>
      </c>
      <c r="AB365" s="1" t="s">
        <v>822</v>
      </c>
      <c r="AC365" s="1" t="s">
        <v>728</v>
      </c>
      <c r="AD365" s="1"/>
      <c r="AE365" s="1"/>
      <c r="AF365" s="1"/>
      <c r="AG365" s="182"/>
    </row>
    <row r="366" spans="2:33" x14ac:dyDescent="0.3">
      <c r="B366" t="s">
        <v>870</v>
      </c>
      <c r="C366" s="168" t="s">
        <v>1758</v>
      </c>
      <c r="D366" s="16" t="s">
        <v>581</v>
      </c>
      <c r="E366" s="16" t="s">
        <v>522</v>
      </c>
      <c r="F366" s="172" t="s">
        <v>575</v>
      </c>
      <c r="G366" s="174" t="s">
        <v>2051</v>
      </c>
      <c r="H366" s="171">
        <v>365</v>
      </c>
      <c r="I366" t="s">
        <v>867</v>
      </c>
      <c r="J366" t="s">
        <v>868</v>
      </c>
      <c r="K366" s="16"/>
      <c r="L366" s="16" t="s">
        <v>177</v>
      </c>
      <c r="M366" s="2" t="s">
        <v>520</v>
      </c>
      <c r="N366" s="2" t="s">
        <v>547</v>
      </c>
      <c r="O366" s="12"/>
      <c r="P366" s="13"/>
      <c r="Q366" s="180"/>
      <c r="R366" s="13"/>
      <c r="S366" s="13"/>
      <c r="T366" s="13"/>
      <c r="U366" s="13"/>
      <c r="V366" s="13"/>
      <c r="W366" s="13"/>
      <c r="X366" t="s">
        <v>869</v>
      </c>
      <c r="Y366" t="s">
        <v>870</v>
      </c>
      <c r="Z366" s="1" t="s">
        <v>827</v>
      </c>
      <c r="AA366" s="1" t="s">
        <v>823</v>
      </c>
      <c r="AB366" s="1" t="s">
        <v>824</v>
      </c>
      <c r="AC366" s="1" t="s">
        <v>728</v>
      </c>
      <c r="AD366" s="1"/>
      <c r="AE366" s="1"/>
      <c r="AF366" s="1"/>
      <c r="AG366" s="182"/>
    </row>
    <row r="367" spans="2:33" x14ac:dyDescent="0.3">
      <c r="B367" t="s">
        <v>870</v>
      </c>
      <c r="C367" s="168" t="s">
        <v>1758</v>
      </c>
      <c r="D367" s="16" t="s">
        <v>581</v>
      </c>
      <c r="E367" s="16" t="s">
        <v>522</v>
      </c>
      <c r="F367" s="172" t="s">
        <v>575</v>
      </c>
      <c r="G367" s="174" t="s">
        <v>2051</v>
      </c>
      <c r="H367" s="171">
        <v>366</v>
      </c>
      <c r="I367" t="s">
        <v>867</v>
      </c>
      <c r="J367" t="s">
        <v>868</v>
      </c>
      <c r="K367" s="17"/>
      <c r="L367" s="2" t="s">
        <v>144</v>
      </c>
      <c r="M367" s="2" t="s">
        <v>435</v>
      </c>
      <c r="N367" s="2" t="s">
        <v>547</v>
      </c>
      <c r="O367" s="12"/>
      <c r="P367" s="13"/>
      <c r="Q367" s="180"/>
      <c r="R367" s="13"/>
      <c r="S367" s="13"/>
      <c r="T367" s="13"/>
      <c r="U367" s="13"/>
      <c r="V367" s="13"/>
      <c r="W367" s="13"/>
      <c r="X367" t="s">
        <v>869</v>
      </c>
      <c r="Y367" t="s">
        <v>870</v>
      </c>
      <c r="Z367" s="1" t="s">
        <v>827</v>
      </c>
      <c r="AA367" s="1" t="s">
        <v>825</v>
      </c>
      <c r="AB367" s="1" t="s">
        <v>826</v>
      </c>
      <c r="AC367" s="1" t="s">
        <v>728</v>
      </c>
      <c r="AD367" s="1"/>
      <c r="AE367" s="1"/>
      <c r="AF367" s="1"/>
      <c r="AG367" s="182"/>
    </row>
    <row r="368" spans="2:33" x14ac:dyDescent="0.3">
      <c r="B368" t="s">
        <v>870</v>
      </c>
      <c r="C368" s="168" t="s">
        <v>1758</v>
      </c>
      <c r="D368" s="16" t="s">
        <v>581</v>
      </c>
      <c r="E368" s="16" t="s">
        <v>522</v>
      </c>
      <c r="F368" s="172" t="s">
        <v>575</v>
      </c>
      <c r="G368" s="174" t="s">
        <v>2051</v>
      </c>
      <c r="H368" s="171">
        <v>367</v>
      </c>
      <c r="I368" t="s">
        <v>867</v>
      </c>
      <c r="J368" t="s">
        <v>868</v>
      </c>
      <c r="K368" s="16"/>
      <c r="L368" s="16" t="s">
        <v>154</v>
      </c>
      <c r="M368" s="16" t="s">
        <v>402</v>
      </c>
      <c r="N368" s="2" t="s">
        <v>547</v>
      </c>
      <c r="O368" s="12"/>
      <c r="P368" s="13"/>
      <c r="Q368" s="180"/>
      <c r="R368" s="13"/>
      <c r="S368" s="13"/>
      <c r="T368" s="13"/>
      <c r="U368" s="13"/>
      <c r="V368" s="13"/>
      <c r="W368" s="13"/>
      <c r="X368" t="s">
        <v>869</v>
      </c>
      <c r="Y368" t="s">
        <v>870</v>
      </c>
      <c r="Z368" s="1" t="s">
        <v>828</v>
      </c>
      <c r="AA368" s="1" t="s">
        <v>819</v>
      </c>
      <c r="AB368" s="1" t="s">
        <v>820</v>
      </c>
      <c r="AC368" s="1" t="s">
        <v>709</v>
      </c>
      <c r="AD368" s="35"/>
      <c r="AE368" s="1"/>
      <c r="AF368" s="1"/>
      <c r="AG368" s="182"/>
    </row>
    <row r="369" spans="2:33" x14ac:dyDescent="0.3">
      <c r="B369" t="s">
        <v>870</v>
      </c>
      <c r="C369" s="168" t="s">
        <v>1758</v>
      </c>
      <c r="D369" s="16" t="s">
        <v>581</v>
      </c>
      <c r="E369" s="16" t="s">
        <v>522</v>
      </c>
      <c r="F369" s="172" t="s">
        <v>575</v>
      </c>
      <c r="G369" s="174" t="s">
        <v>2051</v>
      </c>
      <c r="H369" s="171">
        <v>368</v>
      </c>
      <c r="I369" t="s">
        <v>867</v>
      </c>
      <c r="J369" t="s">
        <v>868</v>
      </c>
      <c r="K369" s="16"/>
      <c r="L369" s="16" t="s">
        <v>156</v>
      </c>
      <c r="M369" s="16" t="s">
        <v>402</v>
      </c>
      <c r="N369" s="2" t="s">
        <v>547</v>
      </c>
      <c r="O369" s="18"/>
      <c r="P369" s="19"/>
      <c r="Q369" s="178"/>
      <c r="R369" s="19"/>
      <c r="S369" s="19"/>
      <c r="T369" s="19"/>
      <c r="U369" s="19"/>
      <c r="V369" s="19"/>
      <c r="W369" s="19"/>
      <c r="X369" t="s">
        <v>869</v>
      </c>
      <c r="Y369" t="s">
        <v>870</v>
      </c>
      <c r="Z369" s="1" t="s">
        <v>828</v>
      </c>
      <c r="AA369" s="1" t="s">
        <v>821</v>
      </c>
      <c r="AB369" s="1" t="s">
        <v>822</v>
      </c>
      <c r="AC369" s="1" t="s">
        <v>709</v>
      </c>
      <c r="AD369" s="35"/>
      <c r="AE369" s="1"/>
      <c r="AF369" s="1"/>
      <c r="AG369" s="182"/>
    </row>
    <row r="370" spans="2:33" x14ac:dyDescent="0.3">
      <c r="B370" t="s">
        <v>870</v>
      </c>
      <c r="C370" s="168" t="s">
        <v>1758</v>
      </c>
      <c r="D370" s="16" t="s">
        <v>581</v>
      </c>
      <c r="E370" s="16" t="s">
        <v>522</v>
      </c>
      <c r="F370" s="172" t="s">
        <v>575</v>
      </c>
      <c r="G370" s="174" t="s">
        <v>2051</v>
      </c>
      <c r="H370" s="171">
        <v>369</v>
      </c>
      <c r="I370" t="s">
        <v>867</v>
      </c>
      <c r="J370" t="s">
        <v>868</v>
      </c>
      <c r="K370" s="17"/>
      <c r="L370" s="2" t="s">
        <v>120</v>
      </c>
      <c r="M370" s="2" t="s">
        <v>435</v>
      </c>
      <c r="N370" s="2" t="s">
        <v>547</v>
      </c>
      <c r="O370" s="12"/>
      <c r="P370" s="13"/>
      <c r="Q370" s="180"/>
      <c r="R370" s="13"/>
      <c r="S370" s="13"/>
      <c r="T370" s="13"/>
      <c r="U370" s="13"/>
      <c r="V370" s="13"/>
      <c r="W370" s="13"/>
      <c r="X370" t="s">
        <v>869</v>
      </c>
      <c r="Y370" t="s">
        <v>870</v>
      </c>
      <c r="Z370" s="1" t="s">
        <v>828</v>
      </c>
      <c r="AA370" s="1" t="s">
        <v>823</v>
      </c>
      <c r="AB370" s="1" t="s">
        <v>824</v>
      </c>
      <c r="AC370" s="1" t="s">
        <v>709</v>
      </c>
      <c r="AD370" s="1"/>
      <c r="AE370" s="1"/>
      <c r="AF370" s="1"/>
      <c r="AG370" s="182"/>
    </row>
    <row r="371" spans="2:33" x14ac:dyDescent="0.3">
      <c r="B371" t="s">
        <v>870</v>
      </c>
      <c r="C371" s="168" t="s">
        <v>1758</v>
      </c>
      <c r="D371" s="16" t="s">
        <v>581</v>
      </c>
      <c r="E371" s="16" t="s">
        <v>522</v>
      </c>
      <c r="F371" s="172" t="s">
        <v>575</v>
      </c>
      <c r="G371" s="174" t="s">
        <v>2051</v>
      </c>
      <c r="H371" s="171">
        <v>370</v>
      </c>
      <c r="I371" t="s">
        <v>867</v>
      </c>
      <c r="J371" t="s">
        <v>868</v>
      </c>
      <c r="K371" s="17"/>
      <c r="L371" s="2" t="s">
        <v>129</v>
      </c>
      <c r="M371" s="2" t="s">
        <v>518</v>
      </c>
      <c r="N371" s="2" t="s">
        <v>547</v>
      </c>
      <c r="O371" s="18"/>
      <c r="P371" s="19"/>
      <c r="Q371" s="178"/>
      <c r="R371" s="19"/>
      <c r="S371" s="19"/>
      <c r="T371" s="19"/>
      <c r="U371" s="19"/>
      <c r="V371" s="19"/>
      <c r="W371" s="19"/>
      <c r="X371" t="s">
        <v>869</v>
      </c>
      <c r="Y371" t="s">
        <v>870</v>
      </c>
      <c r="Z371" s="1" t="s">
        <v>828</v>
      </c>
      <c r="AA371" s="1" t="s">
        <v>825</v>
      </c>
      <c r="AB371" s="1" t="s">
        <v>826</v>
      </c>
      <c r="AC371" s="1" t="s">
        <v>709</v>
      </c>
      <c r="AD371" s="1"/>
      <c r="AE371" s="1"/>
      <c r="AF371" s="1"/>
      <c r="AG371" s="182"/>
    </row>
    <row r="372" spans="2:33" x14ac:dyDescent="0.3">
      <c r="B372" t="s">
        <v>870</v>
      </c>
      <c r="C372" s="168" t="s">
        <v>1758</v>
      </c>
      <c r="D372" s="16" t="s">
        <v>581</v>
      </c>
      <c r="E372" s="16" t="s">
        <v>522</v>
      </c>
      <c r="F372" s="172" t="s">
        <v>575</v>
      </c>
      <c r="G372" s="174" t="s">
        <v>2051</v>
      </c>
      <c r="H372" s="171">
        <v>371</v>
      </c>
      <c r="I372" t="s">
        <v>867</v>
      </c>
      <c r="J372" t="s">
        <v>868</v>
      </c>
      <c r="K372" s="17"/>
      <c r="L372" s="2" t="s">
        <v>137</v>
      </c>
      <c r="M372" s="2" t="s">
        <v>518</v>
      </c>
      <c r="N372" s="2" t="s">
        <v>547</v>
      </c>
      <c r="O372" s="18"/>
      <c r="P372" s="19"/>
      <c r="Q372" s="178"/>
      <c r="R372" s="19"/>
      <c r="S372" s="19"/>
      <c r="T372" s="19"/>
      <c r="U372" s="19"/>
      <c r="V372" s="19"/>
      <c r="W372" s="19"/>
      <c r="X372" t="s">
        <v>869</v>
      </c>
      <c r="Y372" t="s">
        <v>870</v>
      </c>
      <c r="Z372" s="1" t="s">
        <v>829</v>
      </c>
      <c r="AA372" s="1" t="s">
        <v>819</v>
      </c>
      <c r="AB372" s="1" t="s">
        <v>820</v>
      </c>
      <c r="AC372" s="1" t="s">
        <v>730</v>
      </c>
      <c r="AD372" s="35"/>
      <c r="AE372" s="1"/>
      <c r="AF372" s="1"/>
      <c r="AG372" s="182"/>
    </row>
    <row r="373" spans="2:33" x14ac:dyDescent="0.3">
      <c r="B373" t="s">
        <v>870</v>
      </c>
      <c r="C373" s="168" t="s">
        <v>1758</v>
      </c>
      <c r="D373" s="16" t="s">
        <v>581</v>
      </c>
      <c r="E373" s="16" t="s">
        <v>522</v>
      </c>
      <c r="F373" s="172" t="s">
        <v>575</v>
      </c>
      <c r="G373" s="174" t="s">
        <v>2051</v>
      </c>
      <c r="H373" s="171">
        <v>372</v>
      </c>
      <c r="I373" t="s">
        <v>867</v>
      </c>
      <c r="J373" t="s">
        <v>868</v>
      </c>
      <c r="K373" s="17"/>
      <c r="L373" s="2" t="s">
        <v>161</v>
      </c>
      <c r="M373" s="2" t="s">
        <v>402</v>
      </c>
      <c r="N373" s="2" t="s">
        <v>547</v>
      </c>
      <c r="O373" s="12"/>
      <c r="P373" s="13"/>
      <c r="Q373" s="180"/>
      <c r="R373" s="13"/>
      <c r="S373" s="13"/>
      <c r="T373" s="13"/>
      <c r="U373" s="13"/>
      <c r="V373" s="13"/>
      <c r="W373" s="13"/>
      <c r="X373" t="s">
        <v>869</v>
      </c>
      <c r="Y373" t="s">
        <v>870</v>
      </c>
      <c r="Z373" s="1" t="s">
        <v>829</v>
      </c>
      <c r="AA373" s="1" t="s">
        <v>821</v>
      </c>
      <c r="AB373" s="1" t="s">
        <v>822</v>
      </c>
      <c r="AC373" s="1" t="s">
        <v>730</v>
      </c>
      <c r="AD373" s="35"/>
      <c r="AE373" s="1"/>
      <c r="AF373" s="1"/>
      <c r="AG373" s="182"/>
    </row>
    <row r="374" spans="2:33" x14ac:dyDescent="0.3">
      <c r="B374" t="s">
        <v>870</v>
      </c>
      <c r="C374" s="168" t="s">
        <v>1758</v>
      </c>
      <c r="D374" s="16" t="s">
        <v>581</v>
      </c>
      <c r="E374" s="16" t="s">
        <v>522</v>
      </c>
      <c r="F374" s="172" t="s">
        <v>575</v>
      </c>
      <c r="G374" s="174" t="s">
        <v>2051</v>
      </c>
      <c r="H374" s="171">
        <v>373</v>
      </c>
      <c r="I374" t="s">
        <v>867</v>
      </c>
      <c r="J374" t="s">
        <v>868</v>
      </c>
      <c r="K374" s="17"/>
      <c r="L374" s="2" t="s">
        <v>163</v>
      </c>
      <c r="M374" s="2" t="s">
        <v>435</v>
      </c>
      <c r="X374" t="s">
        <v>869</v>
      </c>
      <c r="Y374" t="s">
        <v>870</v>
      </c>
      <c r="Z374" s="1" t="s">
        <v>829</v>
      </c>
      <c r="AA374" s="1" t="s">
        <v>823</v>
      </c>
      <c r="AB374" s="1" t="s">
        <v>824</v>
      </c>
      <c r="AC374" s="1" t="s">
        <v>730</v>
      </c>
      <c r="AD374" s="35"/>
      <c r="AE374" s="1"/>
      <c r="AF374" s="1"/>
      <c r="AG374" s="182"/>
    </row>
    <row r="375" spans="2:33" x14ac:dyDescent="0.3">
      <c r="B375" t="s">
        <v>870</v>
      </c>
      <c r="C375" s="168" t="s">
        <v>1758</v>
      </c>
      <c r="D375" s="16" t="s">
        <v>581</v>
      </c>
      <c r="E375" s="16" t="s">
        <v>522</v>
      </c>
      <c r="F375" s="172" t="s">
        <v>575</v>
      </c>
      <c r="G375" s="174" t="s">
        <v>2051</v>
      </c>
      <c r="H375" s="171">
        <v>374</v>
      </c>
      <c r="I375" t="s">
        <v>867</v>
      </c>
      <c r="J375" t="s">
        <v>868</v>
      </c>
      <c r="K375" s="17"/>
      <c r="L375" s="2" t="s">
        <v>165</v>
      </c>
      <c r="M375" s="2" t="s">
        <v>518</v>
      </c>
      <c r="X375" t="s">
        <v>869</v>
      </c>
      <c r="Y375" t="s">
        <v>870</v>
      </c>
      <c r="Z375" s="1" t="s">
        <v>829</v>
      </c>
      <c r="AA375" s="1" t="s">
        <v>825</v>
      </c>
      <c r="AB375" s="1" t="s">
        <v>826</v>
      </c>
      <c r="AC375" s="1" t="s">
        <v>730</v>
      </c>
      <c r="AD375" s="35"/>
      <c r="AE375" s="1"/>
      <c r="AF375" s="1"/>
      <c r="AG375" s="182"/>
    </row>
    <row r="376" spans="2:33" x14ac:dyDescent="0.3">
      <c r="B376" t="s">
        <v>870</v>
      </c>
      <c r="C376" s="168" t="s">
        <v>1758</v>
      </c>
      <c r="D376" s="16" t="s">
        <v>581</v>
      </c>
      <c r="E376" s="16" t="s">
        <v>522</v>
      </c>
      <c r="F376" s="172" t="s">
        <v>575</v>
      </c>
      <c r="G376" s="174" t="s">
        <v>2051</v>
      </c>
      <c r="H376" s="171">
        <v>375</v>
      </c>
      <c r="I376" t="s">
        <v>867</v>
      </c>
      <c r="J376" t="s">
        <v>868</v>
      </c>
      <c r="K376" s="17"/>
      <c r="L376" s="2" t="s">
        <v>167</v>
      </c>
      <c r="M376" s="2" t="s">
        <v>435</v>
      </c>
      <c r="X376" t="s">
        <v>869</v>
      </c>
      <c r="Y376" t="s">
        <v>870</v>
      </c>
      <c r="Z376" s="1" t="s">
        <v>830</v>
      </c>
      <c r="AA376" s="1" t="s">
        <v>819</v>
      </c>
      <c r="AB376" s="1" t="s">
        <v>820</v>
      </c>
      <c r="AC376" s="1" t="s">
        <v>732</v>
      </c>
      <c r="AD376" s="35"/>
      <c r="AE376" s="1"/>
      <c r="AF376" s="1"/>
      <c r="AG376" s="182"/>
    </row>
    <row r="377" spans="2:33" x14ac:dyDescent="0.3">
      <c r="B377" t="s">
        <v>870</v>
      </c>
      <c r="C377" s="168" t="s">
        <v>1758</v>
      </c>
      <c r="D377" s="16" t="s">
        <v>581</v>
      </c>
      <c r="E377" s="16" t="s">
        <v>522</v>
      </c>
      <c r="F377" s="172" t="s">
        <v>575</v>
      </c>
      <c r="G377" s="174" t="s">
        <v>2051</v>
      </c>
      <c r="H377" s="171">
        <v>376</v>
      </c>
      <c r="I377" t="s">
        <v>867</v>
      </c>
      <c r="J377" t="s">
        <v>868</v>
      </c>
      <c r="K377" s="17"/>
      <c r="L377" s="2" t="s">
        <v>183</v>
      </c>
      <c r="M377" s="2" t="s">
        <v>435</v>
      </c>
      <c r="X377" t="s">
        <v>869</v>
      </c>
      <c r="Y377" t="s">
        <v>870</v>
      </c>
      <c r="Z377" s="1" t="s">
        <v>830</v>
      </c>
      <c r="AA377" s="1" t="s">
        <v>821</v>
      </c>
      <c r="AB377" s="1" t="s">
        <v>822</v>
      </c>
      <c r="AC377" s="1" t="s">
        <v>732</v>
      </c>
      <c r="AD377" s="35"/>
      <c r="AE377" s="1"/>
      <c r="AF377" s="1"/>
      <c r="AG377" s="182"/>
    </row>
    <row r="378" spans="2:33" x14ac:dyDescent="0.3">
      <c r="B378" t="s">
        <v>870</v>
      </c>
      <c r="C378" s="168" t="s">
        <v>1758</v>
      </c>
      <c r="D378" s="16" t="s">
        <v>581</v>
      </c>
      <c r="E378" s="16" t="s">
        <v>522</v>
      </c>
      <c r="F378" s="172" t="s">
        <v>575</v>
      </c>
      <c r="G378" s="174" t="s">
        <v>2051</v>
      </c>
      <c r="H378" s="171">
        <v>377</v>
      </c>
      <c r="I378" t="s">
        <v>867</v>
      </c>
      <c r="J378" t="s">
        <v>868</v>
      </c>
      <c r="K378" s="17"/>
      <c r="L378" s="2" t="s">
        <v>133</v>
      </c>
      <c r="M378" s="2" t="s">
        <v>518</v>
      </c>
      <c r="X378" t="s">
        <v>869</v>
      </c>
      <c r="Y378" t="s">
        <v>870</v>
      </c>
      <c r="Z378" s="1" t="s">
        <v>830</v>
      </c>
      <c r="AA378" s="1" t="s">
        <v>823</v>
      </c>
      <c r="AB378" s="1" t="s">
        <v>824</v>
      </c>
      <c r="AC378" s="1" t="s">
        <v>732</v>
      </c>
      <c r="AD378" s="35"/>
      <c r="AE378" s="1"/>
      <c r="AF378" s="1"/>
      <c r="AG378" s="182"/>
    </row>
    <row r="379" spans="2:33" x14ac:dyDescent="0.3">
      <c r="B379" t="s">
        <v>870</v>
      </c>
      <c r="C379" s="168" t="s">
        <v>1758</v>
      </c>
      <c r="D379" s="16" t="s">
        <v>581</v>
      </c>
      <c r="E379" s="16" t="s">
        <v>522</v>
      </c>
      <c r="F379" s="172" t="s">
        <v>575</v>
      </c>
      <c r="G379" s="174" t="s">
        <v>2051</v>
      </c>
      <c r="H379" s="171">
        <v>378</v>
      </c>
      <c r="I379" t="s">
        <v>867</v>
      </c>
      <c r="J379" t="s">
        <v>868</v>
      </c>
      <c r="X379" t="s">
        <v>869</v>
      </c>
      <c r="Y379" t="s">
        <v>870</v>
      </c>
      <c r="Z379" s="1" t="s">
        <v>830</v>
      </c>
      <c r="AA379" s="1" t="s">
        <v>825</v>
      </c>
      <c r="AB379" s="1" t="s">
        <v>826</v>
      </c>
      <c r="AC379" s="1" t="s">
        <v>732</v>
      </c>
      <c r="AD379" s="35"/>
      <c r="AE379" s="1"/>
      <c r="AF379" s="1"/>
      <c r="AG379" s="182"/>
    </row>
    <row r="380" spans="2:33" x14ac:dyDescent="0.3">
      <c r="B380" t="s">
        <v>870</v>
      </c>
      <c r="C380" s="168" t="s">
        <v>1758</v>
      </c>
      <c r="D380" s="16" t="s">
        <v>581</v>
      </c>
      <c r="E380" s="16" t="s">
        <v>522</v>
      </c>
      <c r="F380" s="172" t="s">
        <v>575</v>
      </c>
      <c r="G380" s="174" t="s">
        <v>2051</v>
      </c>
      <c r="H380" s="171">
        <v>379</v>
      </c>
      <c r="I380" t="s">
        <v>867</v>
      </c>
      <c r="J380" t="s">
        <v>868</v>
      </c>
      <c r="X380" t="s">
        <v>869</v>
      </c>
      <c r="Y380" t="s">
        <v>870</v>
      </c>
      <c r="Z380" s="1" t="s">
        <v>831</v>
      </c>
      <c r="AA380" s="1" t="s">
        <v>819</v>
      </c>
      <c r="AB380" s="1" t="s">
        <v>820</v>
      </c>
      <c r="AC380" s="1" t="s">
        <v>734</v>
      </c>
      <c r="AD380" s="35"/>
      <c r="AE380" s="1"/>
      <c r="AF380" s="1"/>
      <c r="AG380" s="182"/>
    </row>
    <row r="381" spans="2:33" x14ac:dyDescent="0.3">
      <c r="B381" t="s">
        <v>870</v>
      </c>
      <c r="C381" s="168" t="s">
        <v>1758</v>
      </c>
      <c r="D381" s="16" t="s">
        <v>581</v>
      </c>
      <c r="E381" s="16" t="s">
        <v>522</v>
      </c>
      <c r="F381" s="172" t="s">
        <v>575</v>
      </c>
      <c r="G381" s="174" t="s">
        <v>2051</v>
      </c>
      <c r="H381" s="171">
        <v>380</v>
      </c>
      <c r="I381" t="s">
        <v>867</v>
      </c>
      <c r="J381" t="s">
        <v>868</v>
      </c>
      <c r="X381" t="s">
        <v>869</v>
      </c>
      <c r="Y381" t="s">
        <v>870</v>
      </c>
      <c r="Z381" s="1" t="s">
        <v>831</v>
      </c>
      <c r="AA381" s="1" t="s">
        <v>821</v>
      </c>
      <c r="AB381" s="1" t="s">
        <v>822</v>
      </c>
      <c r="AC381" s="1" t="s">
        <v>734</v>
      </c>
      <c r="AD381" s="35"/>
      <c r="AE381" s="1"/>
      <c r="AF381" s="1"/>
      <c r="AG381" s="182"/>
    </row>
    <row r="382" spans="2:33" x14ac:dyDescent="0.3">
      <c r="B382" t="s">
        <v>870</v>
      </c>
      <c r="C382" s="168" t="s">
        <v>1758</v>
      </c>
      <c r="D382" s="16" t="s">
        <v>581</v>
      </c>
      <c r="E382" s="16" t="s">
        <v>522</v>
      </c>
      <c r="F382" s="172" t="s">
        <v>575</v>
      </c>
      <c r="G382" s="174" t="s">
        <v>2051</v>
      </c>
      <c r="H382" s="171">
        <v>381</v>
      </c>
      <c r="I382" t="s">
        <v>867</v>
      </c>
      <c r="J382" t="s">
        <v>868</v>
      </c>
      <c r="X382" t="s">
        <v>869</v>
      </c>
      <c r="Y382" t="s">
        <v>870</v>
      </c>
      <c r="Z382" s="1" t="s">
        <v>831</v>
      </c>
      <c r="AA382" s="1" t="s">
        <v>823</v>
      </c>
      <c r="AB382" s="1" t="s">
        <v>824</v>
      </c>
      <c r="AC382" s="1" t="s">
        <v>734</v>
      </c>
      <c r="AD382" s="1"/>
      <c r="AE382" s="1"/>
      <c r="AF382" s="1"/>
      <c r="AG382" s="182"/>
    </row>
    <row r="383" spans="2:33" x14ac:dyDescent="0.3">
      <c r="B383" t="s">
        <v>870</v>
      </c>
      <c r="C383" s="168" t="s">
        <v>1758</v>
      </c>
      <c r="D383" s="16" t="s">
        <v>581</v>
      </c>
      <c r="E383" s="16" t="s">
        <v>522</v>
      </c>
      <c r="F383" s="172" t="s">
        <v>575</v>
      </c>
      <c r="G383" s="174" t="s">
        <v>2051</v>
      </c>
      <c r="H383" s="171">
        <v>382</v>
      </c>
      <c r="I383" t="s">
        <v>867</v>
      </c>
      <c r="J383" t="s">
        <v>868</v>
      </c>
      <c r="X383" t="s">
        <v>869</v>
      </c>
      <c r="Y383" t="s">
        <v>870</v>
      </c>
      <c r="Z383" s="1" t="s">
        <v>831</v>
      </c>
      <c r="AA383" s="1" t="s">
        <v>825</v>
      </c>
      <c r="AB383" s="1" t="s">
        <v>826</v>
      </c>
      <c r="AC383" s="1" t="s">
        <v>734</v>
      </c>
      <c r="AD383" s="1"/>
      <c r="AE383" s="1"/>
      <c r="AF383" s="1"/>
      <c r="AG383" s="182"/>
    </row>
    <row r="384" spans="2:33" x14ac:dyDescent="0.3">
      <c r="B384" t="s">
        <v>870</v>
      </c>
      <c r="C384" s="168" t="s">
        <v>1758</v>
      </c>
      <c r="D384" s="16" t="s">
        <v>581</v>
      </c>
      <c r="E384" s="16" t="s">
        <v>522</v>
      </c>
      <c r="F384" s="172" t="s">
        <v>575</v>
      </c>
      <c r="G384" s="174" t="s">
        <v>2051</v>
      </c>
      <c r="H384" s="171">
        <v>383</v>
      </c>
      <c r="I384" t="s">
        <v>867</v>
      </c>
      <c r="J384" t="s">
        <v>868</v>
      </c>
      <c r="X384" t="s">
        <v>869</v>
      </c>
      <c r="Y384" t="s">
        <v>870</v>
      </c>
      <c r="Z384" s="1" t="s">
        <v>832</v>
      </c>
      <c r="AA384" s="1" t="s">
        <v>819</v>
      </c>
      <c r="AB384" s="1" t="s">
        <v>820</v>
      </c>
      <c r="AC384" s="1" t="s">
        <v>717</v>
      </c>
      <c r="AD384" s="35"/>
      <c r="AE384" s="1"/>
      <c r="AF384" s="1"/>
      <c r="AG384" s="182"/>
    </row>
    <row r="385" spans="2:33" x14ac:dyDescent="0.3">
      <c r="B385" t="s">
        <v>870</v>
      </c>
      <c r="C385" s="168" t="s">
        <v>1758</v>
      </c>
      <c r="D385" s="16" t="s">
        <v>581</v>
      </c>
      <c r="E385" s="16" t="s">
        <v>522</v>
      </c>
      <c r="F385" s="172" t="s">
        <v>575</v>
      </c>
      <c r="G385" s="174" t="s">
        <v>2051</v>
      </c>
      <c r="H385" s="171">
        <v>384</v>
      </c>
      <c r="I385" t="s">
        <v>867</v>
      </c>
      <c r="J385" t="s">
        <v>868</v>
      </c>
      <c r="X385" t="s">
        <v>869</v>
      </c>
      <c r="Y385" t="s">
        <v>870</v>
      </c>
      <c r="Z385" s="1" t="s">
        <v>832</v>
      </c>
      <c r="AA385" s="1" t="s">
        <v>821</v>
      </c>
      <c r="AB385" s="1" t="s">
        <v>822</v>
      </c>
      <c r="AC385" s="1" t="s">
        <v>717</v>
      </c>
      <c r="AD385" s="35"/>
      <c r="AE385" s="1"/>
      <c r="AF385" s="1"/>
      <c r="AG385" s="182"/>
    </row>
    <row r="386" spans="2:33" x14ac:dyDescent="0.3">
      <c r="B386" t="s">
        <v>870</v>
      </c>
      <c r="C386" s="168" t="s">
        <v>1758</v>
      </c>
      <c r="D386" s="16" t="s">
        <v>581</v>
      </c>
      <c r="E386" s="16" t="s">
        <v>522</v>
      </c>
      <c r="F386" s="172" t="s">
        <v>575</v>
      </c>
      <c r="G386" s="174" t="s">
        <v>2051</v>
      </c>
      <c r="H386" s="171">
        <v>385</v>
      </c>
      <c r="I386" t="s">
        <v>867</v>
      </c>
      <c r="J386" t="s">
        <v>868</v>
      </c>
      <c r="X386" t="s">
        <v>869</v>
      </c>
      <c r="Y386" t="s">
        <v>870</v>
      </c>
      <c r="Z386" s="1" t="s">
        <v>832</v>
      </c>
      <c r="AA386" s="1" t="s">
        <v>823</v>
      </c>
      <c r="AB386" s="1" t="s">
        <v>824</v>
      </c>
      <c r="AC386" s="1" t="s">
        <v>717</v>
      </c>
      <c r="AD386" s="1"/>
      <c r="AE386" s="1"/>
      <c r="AF386" s="1"/>
      <c r="AG386" s="182"/>
    </row>
    <row r="387" spans="2:33" x14ac:dyDescent="0.3">
      <c r="B387" t="s">
        <v>870</v>
      </c>
      <c r="C387" s="168" t="s">
        <v>1758</v>
      </c>
      <c r="D387" s="16" t="s">
        <v>581</v>
      </c>
      <c r="E387" s="16" t="s">
        <v>522</v>
      </c>
      <c r="F387" s="172" t="s">
        <v>575</v>
      </c>
      <c r="G387" s="174" t="s">
        <v>2051</v>
      </c>
      <c r="H387" s="171">
        <v>386</v>
      </c>
      <c r="I387" t="s">
        <v>867</v>
      </c>
      <c r="J387" t="s">
        <v>868</v>
      </c>
      <c r="X387" t="s">
        <v>869</v>
      </c>
      <c r="Y387" t="s">
        <v>870</v>
      </c>
      <c r="Z387" s="1" t="s">
        <v>832</v>
      </c>
      <c r="AA387" s="1" t="s">
        <v>825</v>
      </c>
      <c r="AB387" s="1" t="s">
        <v>826</v>
      </c>
      <c r="AC387" s="1" t="s">
        <v>717</v>
      </c>
      <c r="AD387" s="1"/>
      <c r="AE387" s="1"/>
      <c r="AF387" s="1"/>
      <c r="AG387" s="182"/>
    </row>
    <row r="388" spans="2:33" x14ac:dyDescent="0.3">
      <c r="B388" t="s">
        <v>870</v>
      </c>
      <c r="C388" s="168" t="s">
        <v>1758</v>
      </c>
      <c r="D388" s="16" t="s">
        <v>581</v>
      </c>
      <c r="E388" s="16" t="s">
        <v>522</v>
      </c>
      <c r="F388" s="172" t="s">
        <v>575</v>
      </c>
      <c r="G388" s="174" t="s">
        <v>2051</v>
      </c>
      <c r="H388" s="171">
        <v>387</v>
      </c>
      <c r="I388" t="s">
        <v>867</v>
      </c>
      <c r="J388" t="s">
        <v>868</v>
      </c>
      <c r="X388" t="s">
        <v>869</v>
      </c>
      <c r="Y388" t="s">
        <v>870</v>
      </c>
      <c r="Z388" s="1" t="s">
        <v>833</v>
      </c>
      <c r="AA388" s="1" t="s">
        <v>819</v>
      </c>
      <c r="AB388" s="1" t="s">
        <v>820</v>
      </c>
      <c r="AC388" s="1" t="s">
        <v>719</v>
      </c>
      <c r="AD388" s="35"/>
      <c r="AE388" s="1"/>
      <c r="AF388" s="1"/>
      <c r="AG388" s="182"/>
    </row>
    <row r="389" spans="2:33" x14ac:dyDescent="0.3">
      <c r="B389" t="s">
        <v>870</v>
      </c>
      <c r="C389" s="168" t="s">
        <v>1758</v>
      </c>
      <c r="D389" s="16" t="s">
        <v>581</v>
      </c>
      <c r="E389" s="16" t="s">
        <v>522</v>
      </c>
      <c r="F389" s="172" t="s">
        <v>575</v>
      </c>
      <c r="G389" s="174" t="s">
        <v>2051</v>
      </c>
      <c r="H389" s="171">
        <v>388</v>
      </c>
      <c r="I389" t="s">
        <v>867</v>
      </c>
      <c r="J389" t="s">
        <v>868</v>
      </c>
      <c r="X389" t="s">
        <v>869</v>
      </c>
      <c r="Y389" t="s">
        <v>870</v>
      </c>
      <c r="Z389" s="1" t="s">
        <v>833</v>
      </c>
      <c r="AA389" s="1" t="s">
        <v>821</v>
      </c>
      <c r="AB389" s="1" t="s">
        <v>822</v>
      </c>
      <c r="AC389" s="1" t="s">
        <v>719</v>
      </c>
      <c r="AD389" s="35"/>
      <c r="AE389" s="1"/>
      <c r="AF389" s="1"/>
      <c r="AG389" s="182"/>
    </row>
    <row r="390" spans="2:33" x14ac:dyDescent="0.3">
      <c r="B390" t="s">
        <v>870</v>
      </c>
      <c r="C390" s="168" t="s">
        <v>1758</v>
      </c>
      <c r="D390" s="16" t="s">
        <v>581</v>
      </c>
      <c r="E390" s="16" t="s">
        <v>522</v>
      </c>
      <c r="F390" s="172" t="s">
        <v>575</v>
      </c>
      <c r="G390" s="174" t="s">
        <v>2051</v>
      </c>
      <c r="H390" s="171">
        <v>389</v>
      </c>
      <c r="I390" t="s">
        <v>867</v>
      </c>
      <c r="J390" t="s">
        <v>868</v>
      </c>
      <c r="X390" t="s">
        <v>869</v>
      </c>
      <c r="Y390" t="s">
        <v>870</v>
      </c>
      <c r="Z390" s="1" t="s">
        <v>833</v>
      </c>
      <c r="AA390" s="1" t="s">
        <v>823</v>
      </c>
      <c r="AB390" s="1" t="s">
        <v>824</v>
      </c>
      <c r="AC390" s="1" t="s">
        <v>719</v>
      </c>
      <c r="AD390" s="1"/>
      <c r="AE390" s="1"/>
      <c r="AF390" s="1"/>
      <c r="AG390" s="182"/>
    </row>
    <row r="391" spans="2:33" x14ac:dyDescent="0.3">
      <c r="B391" t="s">
        <v>870</v>
      </c>
      <c r="C391" s="168" t="s">
        <v>1758</v>
      </c>
      <c r="D391" s="16" t="s">
        <v>581</v>
      </c>
      <c r="E391" s="16" t="s">
        <v>522</v>
      </c>
      <c r="F391" s="172" t="s">
        <v>575</v>
      </c>
      <c r="G391" s="174" t="s">
        <v>2051</v>
      </c>
      <c r="H391" s="171">
        <v>390</v>
      </c>
      <c r="I391" t="s">
        <v>867</v>
      </c>
      <c r="J391" t="s">
        <v>868</v>
      </c>
      <c r="X391" t="s">
        <v>869</v>
      </c>
      <c r="Y391" t="s">
        <v>870</v>
      </c>
      <c r="Z391" s="1" t="s">
        <v>833</v>
      </c>
      <c r="AA391" s="1" t="s">
        <v>825</v>
      </c>
      <c r="AB391" s="1" t="s">
        <v>826</v>
      </c>
      <c r="AC391" s="1" t="s">
        <v>719</v>
      </c>
      <c r="AD391" s="1"/>
      <c r="AE391" s="1"/>
      <c r="AF391" s="1"/>
      <c r="AG391" s="182"/>
    </row>
    <row r="392" spans="2:33" x14ac:dyDescent="0.3">
      <c r="B392" t="s">
        <v>870</v>
      </c>
      <c r="C392" s="168" t="s">
        <v>1758</v>
      </c>
      <c r="D392" s="16" t="s">
        <v>581</v>
      </c>
      <c r="E392" s="16" t="s">
        <v>522</v>
      </c>
      <c r="F392" s="172" t="s">
        <v>575</v>
      </c>
      <c r="G392" s="174" t="s">
        <v>2051</v>
      </c>
      <c r="H392" s="171">
        <v>391</v>
      </c>
      <c r="I392" t="s">
        <v>867</v>
      </c>
      <c r="J392" t="s">
        <v>868</v>
      </c>
      <c r="X392" t="s">
        <v>869</v>
      </c>
      <c r="Y392" t="s">
        <v>870</v>
      </c>
      <c r="Z392" s="1" t="s">
        <v>834</v>
      </c>
      <c r="AA392" s="1" t="s">
        <v>819</v>
      </c>
      <c r="AB392" s="1" t="s">
        <v>820</v>
      </c>
      <c r="AC392" s="1" t="s">
        <v>721</v>
      </c>
      <c r="AD392" s="35"/>
      <c r="AE392" s="1"/>
      <c r="AF392" s="1"/>
      <c r="AG392" s="182"/>
    </row>
    <row r="393" spans="2:33" x14ac:dyDescent="0.3">
      <c r="B393" t="s">
        <v>870</v>
      </c>
      <c r="C393" s="168" t="s">
        <v>1758</v>
      </c>
      <c r="D393" s="16" t="s">
        <v>581</v>
      </c>
      <c r="E393" s="16" t="s">
        <v>522</v>
      </c>
      <c r="F393" s="172" t="s">
        <v>575</v>
      </c>
      <c r="G393" s="174" t="s">
        <v>2051</v>
      </c>
      <c r="H393" s="171">
        <v>392</v>
      </c>
      <c r="I393" t="s">
        <v>867</v>
      </c>
      <c r="J393" t="s">
        <v>868</v>
      </c>
      <c r="X393" t="s">
        <v>869</v>
      </c>
      <c r="Y393" t="s">
        <v>870</v>
      </c>
      <c r="Z393" s="1" t="s">
        <v>834</v>
      </c>
      <c r="AA393" s="1" t="s">
        <v>821</v>
      </c>
      <c r="AB393" s="1" t="s">
        <v>822</v>
      </c>
      <c r="AC393" s="1" t="s">
        <v>721</v>
      </c>
      <c r="AD393" s="35"/>
      <c r="AE393" s="1"/>
      <c r="AF393" s="1"/>
      <c r="AG393" s="182"/>
    </row>
    <row r="394" spans="2:33" x14ac:dyDescent="0.3">
      <c r="B394" t="s">
        <v>870</v>
      </c>
      <c r="C394" s="168" t="s">
        <v>1758</v>
      </c>
      <c r="D394" s="16" t="s">
        <v>581</v>
      </c>
      <c r="E394" s="16" t="s">
        <v>522</v>
      </c>
      <c r="F394" s="172" t="s">
        <v>575</v>
      </c>
      <c r="G394" s="174" t="s">
        <v>2051</v>
      </c>
      <c r="H394" s="171">
        <v>393</v>
      </c>
      <c r="I394" t="s">
        <v>867</v>
      </c>
      <c r="J394" t="s">
        <v>868</v>
      </c>
      <c r="X394" t="s">
        <v>869</v>
      </c>
      <c r="Y394" t="s">
        <v>870</v>
      </c>
      <c r="Z394" s="1" t="s">
        <v>834</v>
      </c>
      <c r="AA394" s="1" t="s">
        <v>823</v>
      </c>
      <c r="AB394" s="1" t="s">
        <v>824</v>
      </c>
      <c r="AC394" s="1" t="s">
        <v>721</v>
      </c>
      <c r="AD394" s="1"/>
      <c r="AE394" s="1"/>
      <c r="AF394" s="1"/>
      <c r="AG394" s="182"/>
    </row>
    <row r="395" spans="2:33" x14ac:dyDescent="0.3">
      <c r="B395" t="s">
        <v>870</v>
      </c>
      <c r="C395" s="168" t="s">
        <v>1758</v>
      </c>
      <c r="D395" s="16" t="s">
        <v>581</v>
      </c>
      <c r="E395" s="16" t="s">
        <v>522</v>
      </c>
      <c r="F395" s="172" t="s">
        <v>575</v>
      </c>
      <c r="G395" s="174" t="s">
        <v>2051</v>
      </c>
      <c r="H395" s="171">
        <v>394</v>
      </c>
      <c r="I395" t="s">
        <v>867</v>
      </c>
      <c r="J395" t="s">
        <v>868</v>
      </c>
      <c r="X395" t="s">
        <v>869</v>
      </c>
      <c r="Y395" t="s">
        <v>870</v>
      </c>
      <c r="Z395" s="1" t="s">
        <v>834</v>
      </c>
      <c r="AA395" s="1" t="s">
        <v>825</v>
      </c>
      <c r="AB395" s="1" t="s">
        <v>826</v>
      </c>
      <c r="AC395" s="1" t="s">
        <v>721</v>
      </c>
      <c r="AD395" s="1"/>
      <c r="AE395" s="1"/>
      <c r="AF395" s="1"/>
      <c r="AG395" s="182"/>
    </row>
    <row r="396" spans="2:33" x14ac:dyDescent="0.3">
      <c r="B396" t="s">
        <v>870</v>
      </c>
      <c r="C396" s="168" t="s">
        <v>1758</v>
      </c>
      <c r="D396" s="16" t="s">
        <v>581</v>
      </c>
      <c r="E396" s="16" t="s">
        <v>522</v>
      </c>
      <c r="F396" s="172" t="s">
        <v>575</v>
      </c>
      <c r="G396" s="174" t="s">
        <v>2051</v>
      </c>
      <c r="H396" s="171">
        <v>395</v>
      </c>
      <c r="I396" t="s">
        <v>867</v>
      </c>
      <c r="J396" t="s">
        <v>868</v>
      </c>
      <c r="X396" t="s">
        <v>869</v>
      </c>
      <c r="Y396" t="s">
        <v>870</v>
      </c>
      <c r="Z396" s="1" t="s">
        <v>835</v>
      </c>
      <c r="AA396" s="1" t="s">
        <v>819</v>
      </c>
      <c r="AB396" s="1" t="s">
        <v>820</v>
      </c>
      <c r="AC396" s="1" t="s">
        <v>719</v>
      </c>
      <c r="AD396" s="35"/>
      <c r="AE396" s="1"/>
      <c r="AF396" s="1"/>
      <c r="AG396" s="182"/>
    </row>
    <row r="397" spans="2:33" x14ac:dyDescent="0.3">
      <c r="B397" t="s">
        <v>870</v>
      </c>
      <c r="C397" s="168" t="s">
        <v>1758</v>
      </c>
      <c r="D397" s="16" t="s">
        <v>581</v>
      </c>
      <c r="E397" s="16" t="s">
        <v>522</v>
      </c>
      <c r="F397" s="172" t="s">
        <v>575</v>
      </c>
      <c r="G397" s="174" t="s">
        <v>2051</v>
      </c>
      <c r="H397" s="171">
        <v>396</v>
      </c>
      <c r="I397" t="s">
        <v>867</v>
      </c>
      <c r="J397" t="s">
        <v>868</v>
      </c>
      <c r="X397" t="s">
        <v>869</v>
      </c>
      <c r="Y397" t="s">
        <v>870</v>
      </c>
      <c r="Z397" s="1" t="s">
        <v>835</v>
      </c>
      <c r="AA397" s="1" t="s">
        <v>821</v>
      </c>
      <c r="AB397" s="1" t="s">
        <v>822</v>
      </c>
      <c r="AC397" s="1" t="s">
        <v>719</v>
      </c>
      <c r="AD397" s="1"/>
      <c r="AE397" s="1"/>
      <c r="AF397" s="1"/>
      <c r="AG397" s="182"/>
    </row>
    <row r="398" spans="2:33" x14ac:dyDescent="0.3">
      <c r="B398" t="s">
        <v>870</v>
      </c>
      <c r="C398" s="168" t="s">
        <v>1758</v>
      </c>
      <c r="D398" s="16" t="s">
        <v>581</v>
      </c>
      <c r="E398" s="16" t="s">
        <v>522</v>
      </c>
      <c r="F398" s="172" t="s">
        <v>575</v>
      </c>
      <c r="G398" s="174" t="s">
        <v>2051</v>
      </c>
      <c r="H398" s="171">
        <v>397</v>
      </c>
      <c r="I398" t="s">
        <v>867</v>
      </c>
      <c r="J398" t="s">
        <v>868</v>
      </c>
      <c r="X398" t="s">
        <v>869</v>
      </c>
      <c r="Y398" t="s">
        <v>870</v>
      </c>
      <c r="Z398" s="1" t="s">
        <v>835</v>
      </c>
      <c r="AA398" s="1" t="s">
        <v>823</v>
      </c>
      <c r="AB398" s="1" t="s">
        <v>824</v>
      </c>
      <c r="AC398" s="1" t="s">
        <v>719</v>
      </c>
      <c r="AD398" s="1"/>
      <c r="AE398" s="1"/>
      <c r="AF398" s="1"/>
      <c r="AG398" s="182"/>
    </row>
    <row r="399" spans="2:33" x14ac:dyDescent="0.3">
      <c r="B399" t="s">
        <v>870</v>
      </c>
      <c r="C399" s="168" t="s">
        <v>1758</v>
      </c>
      <c r="D399" s="16" t="s">
        <v>581</v>
      </c>
      <c r="E399" s="16" t="s">
        <v>522</v>
      </c>
      <c r="F399" s="172" t="s">
        <v>575</v>
      </c>
      <c r="G399" s="174" t="s">
        <v>2051</v>
      </c>
      <c r="H399" s="171">
        <v>398</v>
      </c>
      <c r="I399" t="s">
        <v>867</v>
      </c>
      <c r="J399" t="s">
        <v>868</v>
      </c>
      <c r="X399" t="s">
        <v>869</v>
      </c>
      <c r="Y399" t="s">
        <v>870</v>
      </c>
      <c r="Z399" s="1" t="s">
        <v>835</v>
      </c>
      <c r="AA399" s="1" t="s">
        <v>825</v>
      </c>
      <c r="AB399" s="1" t="s">
        <v>826</v>
      </c>
      <c r="AC399" s="1" t="s">
        <v>719</v>
      </c>
      <c r="AD399" s="1"/>
      <c r="AE399" s="1"/>
      <c r="AF399" s="1"/>
      <c r="AG399" s="182"/>
    </row>
    <row r="400" spans="2:33" x14ac:dyDescent="0.3">
      <c r="B400" t="s">
        <v>870</v>
      </c>
      <c r="C400" s="168" t="s">
        <v>1758</v>
      </c>
      <c r="D400" s="16" t="s">
        <v>581</v>
      </c>
      <c r="E400" s="16" t="s">
        <v>522</v>
      </c>
      <c r="F400" s="172" t="s">
        <v>575</v>
      </c>
      <c r="G400" s="174" t="s">
        <v>2051</v>
      </c>
      <c r="H400" s="171">
        <v>399</v>
      </c>
      <c r="I400" t="s">
        <v>867</v>
      </c>
      <c r="J400" t="s">
        <v>868</v>
      </c>
      <c r="X400" t="s">
        <v>869</v>
      </c>
      <c r="Y400" t="s">
        <v>870</v>
      </c>
      <c r="Z400" s="1" t="s">
        <v>836</v>
      </c>
      <c r="AA400" s="1" t="s">
        <v>819</v>
      </c>
      <c r="AB400" s="1" t="s">
        <v>820</v>
      </c>
      <c r="AC400" s="1" t="s">
        <v>738</v>
      </c>
      <c r="AD400" s="35"/>
      <c r="AE400" s="1"/>
      <c r="AF400" s="1"/>
      <c r="AG400" s="182"/>
    </row>
    <row r="401" spans="2:33" x14ac:dyDescent="0.3">
      <c r="B401" t="s">
        <v>870</v>
      </c>
      <c r="C401" s="168" t="s">
        <v>1758</v>
      </c>
      <c r="D401" s="16" t="s">
        <v>581</v>
      </c>
      <c r="E401" s="16" t="s">
        <v>522</v>
      </c>
      <c r="F401" s="172" t="s">
        <v>575</v>
      </c>
      <c r="G401" s="174" t="s">
        <v>2051</v>
      </c>
      <c r="H401" s="171">
        <v>400</v>
      </c>
      <c r="I401" t="s">
        <v>867</v>
      </c>
      <c r="J401" t="s">
        <v>868</v>
      </c>
      <c r="X401" t="s">
        <v>869</v>
      </c>
      <c r="Y401" t="s">
        <v>870</v>
      </c>
      <c r="Z401" s="1" t="s">
        <v>836</v>
      </c>
      <c r="AA401" s="1" t="s">
        <v>821</v>
      </c>
      <c r="AB401" s="1" t="s">
        <v>822</v>
      </c>
      <c r="AC401" s="1" t="s">
        <v>738</v>
      </c>
      <c r="AD401" s="35"/>
      <c r="AE401" s="1"/>
      <c r="AF401" s="1"/>
      <c r="AG401" s="182"/>
    </row>
    <row r="402" spans="2:33" x14ac:dyDescent="0.3">
      <c r="B402" t="s">
        <v>870</v>
      </c>
      <c r="C402" s="168" t="s">
        <v>1758</v>
      </c>
      <c r="D402" s="16" t="s">
        <v>581</v>
      </c>
      <c r="E402" s="16" t="s">
        <v>522</v>
      </c>
      <c r="F402" s="172" t="s">
        <v>575</v>
      </c>
      <c r="G402" s="174" t="s">
        <v>2051</v>
      </c>
      <c r="H402" s="171">
        <v>401</v>
      </c>
      <c r="I402" t="s">
        <v>867</v>
      </c>
      <c r="J402" t="s">
        <v>868</v>
      </c>
      <c r="X402" t="s">
        <v>869</v>
      </c>
      <c r="Y402" t="s">
        <v>870</v>
      </c>
      <c r="Z402" s="1" t="s">
        <v>836</v>
      </c>
      <c r="AA402" s="1" t="s">
        <v>823</v>
      </c>
      <c r="AB402" s="1" t="s">
        <v>824</v>
      </c>
      <c r="AC402" s="1" t="s">
        <v>738</v>
      </c>
      <c r="AD402" s="1"/>
      <c r="AE402" s="1"/>
      <c r="AF402" s="1"/>
      <c r="AG402" s="182"/>
    </row>
    <row r="403" spans="2:33" x14ac:dyDescent="0.3">
      <c r="B403" t="s">
        <v>870</v>
      </c>
      <c r="C403" s="168" t="s">
        <v>1758</v>
      </c>
      <c r="D403" s="16" t="s">
        <v>581</v>
      </c>
      <c r="E403" s="16" t="s">
        <v>522</v>
      </c>
      <c r="F403" s="172" t="s">
        <v>575</v>
      </c>
      <c r="G403" s="174" t="s">
        <v>2051</v>
      </c>
      <c r="H403" s="171">
        <v>402</v>
      </c>
      <c r="I403" t="s">
        <v>867</v>
      </c>
      <c r="J403" t="s">
        <v>868</v>
      </c>
      <c r="X403" t="s">
        <v>869</v>
      </c>
      <c r="Y403" t="s">
        <v>870</v>
      </c>
      <c r="Z403" s="1" t="s">
        <v>836</v>
      </c>
      <c r="AA403" s="1" t="s">
        <v>825</v>
      </c>
      <c r="AB403" s="1" t="s">
        <v>826</v>
      </c>
      <c r="AC403" s="1" t="s">
        <v>738</v>
      </c>
      <c r="AD403" s="1"/>
      <c r="AE403" s="1"/>
      <c r="AF403" s="1"/>
      <c r="AG403" s="182"/>
    </row>
    <row r="404" spans="2:33" x14ac:dyDescent="0.3">
      <c r="B404" t="s">
        <v>870</v>
      </c>
      <c r="C404" s="168" t="s">
        <v>1758</v>
      </c>
      <c r="D404" s="16" t="s">
        <v>581</v>
      </c>
      <c r="E404" s="16" t="s">
        <v>522</v>
      </c>
      <c r="F404" s="172" t="s">
        <v>575</v>
      </c>
      <c r="G404" s="174" t="s">
        <v>2051</v>
      </c>
      <c r="H404" s="171">
        <v>403</v>
      </c>
      <c r="I404" t="s">
        <v>867</v>
      </c>
      <c r="J404" t="s">
        <v>868</v>
      </c>
      <c r="X404" t="s">
        <v>869</v>
      </c>
      <c r="Y404" t="s">
        <v>870</v>
      </c>
      <c r="Z404" s="1" t="s">
        <v>837</v>
      </c>
      <c r="AA404" s="1" t="s">
        <v>819</v>
      </c>
      <c r="AB404" s="1" t="s">
        <v>820</v>
      </c>
      <c r="AC404" s="1" t="s">
        <v>724</v>
      </c>
      <c r="AD404" s="35"/>
      <c r="AE404" s="1"/>
      <c r="AF404" s="1"/>
      <c r="AG404" s="182"/>
    </row>
    <row r="405" spans="2:33" x14ac:dyDescent="0.3">
      <c r="B405" t="s">
        <v>870</v>
      </c>
      <c r="C405" s="168" t="s">
        <v>1758</v>
      </c>
      <c r="D405" s="16" t="s">
        <v>581</v>
      </c>
      <c r="E405" s="16" t="s">
        <v>522</v>
      </c>
      <c r="F405" s="172" t="s">
        <v>575</v>
      </c>
      <c r="G405" s="174" t="s">
        <v>2051</v>
      </c>
      <c r="H405" s="171">
        <v>404</v>
      </c>
      <c r="I405" t="s">
        <v>867</v>
      </c>
      <c r="J405" t="s">
        <v>868</v>
      </c>
      <c r="X405" t="s">
        <v>869</v>
      </c>
      <c r="Y405" t="s">
        <v>870</v>
      </c>
      <c r="Z405" s="1" t="s">
        <v>837</v>
      </c>
      <c r="AA405" s="1" t="s">
        <v>821</v>
      </c>
      <c r="AB405" s="1" t="s">
        <v>822</v>
      </c>
      <c r="AC405" s="1" t="s">
        <v>724</v>
      </c>
      <c r="AD405" s="35"/>
      <c r="AE405" s="1"/>
      <c r="AF405" s="1"/>
      <c r="AG405" s="182"/>
    </row>
    <row r="406" spans="2:33" x14ac:dyDescent="0.3">
      <c r="B406" t="s">
        <v>870</v>
      </c>
      <c r="C406" s="168" t="s">
        <v>1758</v>
      </c>
      <c r="D406" s="16" t="s">
        <v>581</v>
      </c>
      <c r="E406" s="16" t="s">
        <v>522</v>
      </c>
      <c r="F406" s="172" t="s">
        <v>575</v>
      </c>
      <c r="G406" s="174" t="s">
        <v>2051</v>
      </c>
      <c r="H406" s="171">
        <v>405</v>
      </c>
      <c r="I406" t="s">
        <v>867</v>
      </c>
      <c r="J406" t="s">
        <v>868</v>
      </c>
      <c r="X406" t="s">
        <v>869</v>
      </c>
      <c r="Y406" t="s">
        <v>870</v>
      </c>
      <c r="Z406" s="1" t="s">
        <v>837</v>
      </c>
      <c r="AA406" s="1" t="s">
        <v>823</v>
      </c>
      <c r="AB406" s="1" t="s">
        <v>824</v>
      </c>
      <c r="AC406" s="1" t="s">
        <v>724</v>
      </c>
      <c r="AD406" s="1"/>
      <c r="AE406" s="1"/>
      <c r="AF406" s="1"/>
      <c r="AG406" s="182"/>
    </row>
    <row r="407" spans="2:33" x14ac:dyDescent="0.3">
      <c r="B407" t="s">
        <v>870</v>
      </c>
      <c r="C407" s="168" t="s">
        <v>1758</v>
      </c>
      <c r="D407" s="16" t="s">
        <v>581</v>
      </c>
      <c r="E407" s="16" t="s">
        <v>522</v>
      </c>
      <c r="F407" s="172" t="s">
        <v>575</v>
      </c>
      <c r="G407" s="174" t="s">
        <v>2051</v>
      </c>
      <c r="H407" s="171">
        <v>406</v>
      </c>
      <c r="I407" t="s">
        <v>867</v>
      </c>
      <c r="J407" t="s">
        <v>868</v>
      </c>
      <c r="X407" t="s">
        <v>869</v>
      </c>
      <c r="Y407" t="s">
        <v>870</v>
      </c>
      <c r="Z407" s="1" t="s">
        <v>837</v>
      </c>
      <c r="AA407" s="1" t="s">
        <v>825</v>
      </c>
      <c r="AB407" s="1" t="s">
        <v>826</v>
      </c>
      <c r="AC407" s="1" t="s">
        <v>724</v>
      </c>
      <c r="AD407" s="1"/>
      <c r="AE407" s="1"/>
      <c r="AF407" s="1"/>
      <c r="AG407" s="182"/>
    </row>
    <row r="408" spans="2:33" x14ac:dyDescent="0.3">
      <c r="B408" t="s">
        <v>870</v>
      </c>
      <c r="C408" s="168" t="s">
        <v>1758</v>
      </c>
      <c r="D408" s="16" t="s">
        <v>581</v>
      </c>
      <c r="E408" s="16" t="s">
        <v>522</v>
      </c>
      <c r="F408" s="172" t="s">
        <v>575</v>
      </c>
      <c r="G408" s="174" t="s">
        <v>2051</v>
      </c>
      <c r="H408" s="171">
        <v>407</v>
      </c>
      <c r="I408" t="s">
        <v>867</v>
      </c>
      <c r="J408" t="s">
        <v>868</v>
      </c>
      <c r="X408" t="s">
        <v>869</v>
      </c>
      <c r="Y408" t="s">
        <v>870</v>
      </c>
      <c r="Z408" s="1" t="s">
        <v>838</v>
      </c>
      <c r="AA408" s="1" t="s">
        <v>819</v>
      </c>
      <c r="AB408" s="1" t="s">
        <v>820</v>
      </c>
      <c r="AC408" s="1" t="s">
        <v>726</v>
      </c>
      <c r="AD408" s="35"/>
      <c r="AE408" s="1"/>
      <c r="AF408" s="1"/>
      <c r="AG408" s="182"/>
    </row>
    <row r="409" spans="2:33" x14ac:dyDescent="0.3">
      <c r="B409" t="s">
        <v>870</v>
      </c>
      <c r="C409" s="168" t="s">
        <v>1758</v>
      </c>
      <c r="D409" s="16" t="s">
        <v>581</v>
      </c>
      <c r="E409" s="16" t="s">
        <v>522</v>
      </c>
      <c r="F409" s="172" t="s">
        <v>575</v>
      </c>
      <c r="G409" s="174" t="s">
        <v>2051</v>
      </c>
      <c r="H409" s="171">
        <v>408</v>
      </c>
      <c r="I409" t="s">
        <v>867</v>
      </c>
      <c r="J409" t="s">
        <v>868</v>
      </c>
      <c r="X409" t="s">
        <v>869</v>
      </c>
      <c r="Y409" t="s">
        <v>870</v>
      </c>
      <c r="Z409" s="1" t="s">
        <v>838</v>
      </c>
      <c r="AA409" s="1" t="s">
        <v>821</v>
      </c>
      <c r="AB409" s="1" t="s">
        <v>822</v>
      </c>
      <c r="AC409" s="1" t="s">
        <v>726</v>
      </c>
      <c r="AD409" s="35"/>
      <c r="AE409" s="1"/>
      <c r="AF409" s="1"/>
      <c r="AG409" s="182"/>
    </row>
    <row r="410" spans="2:33" x14ac:dyDescent="0.3">
      <c r="B410" t="s">
        <v>870</v>
      </c>
      <c r="C410" s="168" t="s">
        <v>1758</v>
      </c>
      <c r="D410" s="16" t="s">
        <v>581</v>
      </c>
      <c r="E410" s="16" t="s">
        <v>522</v>
      </c>
      <c r="F410" s="172" t="s">
        <v>575</v>
      </c>
      <c r="G410" s="174" t="s">
        <v>2051</v>
      </c>
      <c r="H410" s="171">
        <v>409</v>
      </c>
      <c r="I410" t="s">
        <v>867</v>
      </c>
      <c r="J410" t="s">
        <v>868</v>
      </c>
      <c r="X410" t="s">
        <v>869</v>
      </c>
      <c r="Y410" t="s">
        <v>870</v>
      </c>
      <c r="Z410" s="1" t="s">
        <v>838</v>
      </c>
      <c r="AA410" s="1" t="s">
        <v>823</v>
      </c>
      <c r="AB410" s="1" t="s">
        <v>824</v>
      </c>
      <c r="AC410" s="1" t="s">
        <v>726</v>
      </c>
      <c r="AD410" s="1"/>
      <c r="AE410" s="1"/>
      <c r="AF410" s="1"/>
      <c r="AG410" s="182"/>
    </row>
    <row r="411" spans="2:33" x14ac:dyDescent="0.3">
      <c r="B411" t="s">
        <v>870</v>
      </c>
      <c r="C411" s="168" t="s">
        <v>1758</v>
      </c>
      <c r="D411" s="16" t="s">
        <v>581</v>
      </c>
      <c r="E411" s="16" t="s">
        <v>522</v>
      </c>
      <c r="F411" s="172" t="s">
        <v>575</v>
      </c>
      <c r="G411" s="174" t="s">
        <v>2051</v>
      </c>
      <c r="H411" s="171">
        <v>410</v>
      </c>
      <c r="I411" t="s">
        <v>867</v>
      </c>
      <c r="J411" t="s">
        <v>868</v>
      </c>
      <c r="X411" t="s">
        <v>869</v>
      </c>
      <c r="Y411" t="s">
        <v>870</v>
      </c>
      <c r="Z411" s="1" t="s">
        <v>838</v>
      </c>
      <c r="AA411" s="1" t="s">
        <v>825</v>
      </c>
      <c r="AB411" s="1" t="s">
        <v>826</v>
      </c>
      <c r="AC411" s="1" t="s">
        <v>726</v>
      </c>
      <c r="AD411" s="1"/>
      <c r="AE411" s="1"/>
      <c r="AF411" s="1"/>
      <c r="AG411" s="182"/>
    </row>
    <row r="412" spans="2:33" x14ac:dyDescent="0.3">
      <c r="B412" t="s">
        <v>870</v>
      </c>
      <c r="C412" s="168" t="s">
        <v>1758</v>
      </c>
      <c r="D412" s="16" t="s">
        <v>581</v>
      </c>
      <c r="E412" s="16" t="s">
        <v>522</v>
      </c>
      <c r="F412" s="172" t="s">
        <v>575</v>
      </c>
      <c r="G412" s="174" t="s">
        <v>2051</v>
      </c>
      <c r="H412" s="171">
        <v>411</v>
      </c>
      <c r="I412" t="s">
        <v>867</v>
      </c>
      <c r="J412" t="s">
        <v>868</v>
      </c>
      <c r="X412" t="s">
        <v>869</v>
      </c>
      <c r="Y412" t="s">
        <v>870</v>
      </c>
      <c r="Z412" s="1" t="s">
        <v>839</v>
      </c>
      <c r="AA412" s="1" t="s">
        <v>819</v>
      </c>
      <c r="AB412" s="1" t="s">
        <v>820</v>
      </c>
      <c r="AC412" s="1" t="s">
        <v>736</v>
      </c>
      <c r="AD412" s="35"/>
      <c r="AE412" s="1"/>
      <c r="AF412" s="1"/>
      <c r="AG412" s="182"/>
    </row>
    <row r="413" spans="2:33" x14ac:dyDescent="0.3">
      <c r="B413" t="s">
        <v>870</v>
      </c>
      <c r="C413" s="168" t="s">
        <v>1758</v>
      </c>
      <c r="D413" s="16" t="s">
        <v>581</v>
      </c>
      <c r="E413" s="16" t="s">
        <v>522</v>
      </c>
      <c r="F413" s="172" t="s">
        <v>575</v>
      </c>
      <c r="G413" s="174" t="s">
        <v>2051</v>
      </c>
      <c r="H413" s="171">
        <v>412</v>
      </c>
      <c r="I413" t="s">
        <v>867</v>
      </c>
      <c r="J413" t="s">
        <v>868</v>
      </c>
      <c r="X413" t="s">
        <v>869</v>
      </c>
      <c r="Y413" t="s">
        <v>870</v>
      </c>
      <c r="Z413" s="1" t="s">
        <v>839</v>
      </c>
      <c r="AA413" s="1" t="s">
        <v>821</v>
      </c>
      <c r="AB413" s="1" t="s">
        <v>822</v>
      </c>
      <c r="AC413" s="1" t="s">
        <v>736</v>
      </c>
      <c r="AD413" s="35"/>
      <c r="AE413" s="1"/>
      <c r="AF413" s="1"/>
      <c r="AG413" s="182"/>
    </row>
    <row r="414" spans="2:33" x14ac:dyDescent="0.3">
      <c r="B414" t="s">
        <v>870</v>
      </c>
      <c r="C414" s="168" t="s">
        <v>1758</v>
      </c>
      <c r="D414" s="16" t="s">
        <v>581</v>
      </c>
      <c r="E414" s="16" t="s">
        <v>522</v>
      </c>
      <c r="F414" s="172" t="s">
        <v>575</v>
      </c>
      <c r="G414" s="174" t="s">
        <v>2051</v>
      </c>
      <c r="H414" s="171">
        <v>413</v>
      </c>
      <c r="I414" t="s">
        <v>867</v>
      </c>
      <c r="J414" t="s">
        <v>868</v>
      </c>
      <c r="X414" t="s">
        <v>869</v>
      </c>
      <c r="Y414" t="s">
        <v>870</v>
      </c>
      <c r="Z414" s="1" t="s">
        <v>839</v>
      </c>
      <c r="AA414" s="1" t="s">
        <v>823</v>
      </c>
      <c r="AB414" s="1" t="s">
        <v>824</v>
      </c>
      <c r="AC414" s="1" t="s">
        <v>736</v>
      </c>
      <c r="AD414" s="1"/>
      <c r="AE414" s="1"/>
      <c r="AF414" s="1"/>
      <c r="AG414" s="182"/>
    </row>
    <row r="415" spans="2:33" x14ac:dyDescent="0.3">
      <c r="B415" t="s">
        <v>870</v>
      </c>
      <c r="C415" s="168" t="s">
        <v>1758</v>
      </c>
      <c r="D415" s="16" t="s">
        <v>581</v>
      </c>
      <c r="E415" s="16" t="s">
        <v>522</v>
      </c>
      <c r="F415" s="172" t="s">
        <v>575</v>
      </c>
      <c r="G415" s="174" t="s">
        <v>2051</v>
      </c>
      <c r="H415" s="171">
        <v>414</v>
      </c>
      <c r="I415" t="s">
        <v>867</v>
      </c>
      <c r="J415" t="s">
        <v>868</v>
      </c>
      <c r="X415" t="s">
        <v>869</v>
      </c>
      <c r="Y415" t="s">
        <v>870</v>
      </c>
      <c r="Z415" s="1" t="s">
        <v>839</v>
      </c>
      <c r="AA415" s="1" t="s">
        <v>825</v>
      </c>
      <c r="AB415" s="1" t="s">
        <v>826</v>
      </c>
      <c r="AC415" s="1" t="s">
        <v>736</v>
      </c>
      <c r="AD415" s="1"/>
      <c r="AE415" s="1"/>
      <c r="AF415" s="1"/>
      <c r="AG415" s="182"/>
    </row>
    <row r="416" spans="2:33" x14ac:dyDescent="0.3">
      <c r="B416" t="s">
        <v>870</v>
      </c>
      <c r="C416" s="168" t="s">
        <v>1758</v>
      </c>
      <c r="D416" s="16" t="s">
        <v>581</v>
      </c>
      <c r="E416" s="16" t="s">
        <v>522</v>
      </c>
      <c r="F416" s="172" t="s">
        <v>575</v>
      </c>
      <c r="G416" s="174" t="s">
        <v>2051</v>
      </c>
      <c r="H416" s="171">
        <v>415</v>
      </c>
      <c r="I416" t="s">
        <v>867</v>
      </c>
      <c r="J416" t="s">
        <v>868</v>
      </c>
      <c r="X416" t="s">
        <v>869</v>
      </c>
      <c r="Y416" t="s">
        <v>870</v>
      </c>
      <c r="Z416" s="1" t="s">
        <v>840</v>
      </c>
      <c r="AA416" s="1" t="s">
        <v>819</v>
      </c>
      <c r="AB416" s="1" t="s">
        <v>820</v>
      </c>
      <c r="AC416" s="1" t="s">
        <v>713</v>
      </c>
      <c r="AD416" s="35"/>
      <c r="AE416" s="1"/>
      <c r="AF416" s="1"/>
      <c r="AG416" s="182"/>
    </row>
    <row r="417" spans="2:33" x14ac:dyDescent="0.3">
      <c r="B417" t="s">
        <v>870</v>
      </c>
      <c r="C417" s="168" t="s">
        <v>1758</v>
      </c>
      <c r="D417" s="16" t="s">
        <v>581</v>
      </c>
      <c r="E417" s="16" t="s">
        <v>522</v>
      </c>
      <c r="F417" s="172" t="s">
        <v>575</v>
      </c>
      <c r="G417" s="174" t="s">
        <v>2051</v>
      </c>
      <c r="H417" s="171">
        <v>416</v>
      </c>
      <c r="I417" t="s">
        <v>867</v>
      </c>
      <c r="J417" t="s">
        <v>868</v>
      </c>
      <c r="X417" t="s">
        <v>869</v>
      </c>
      <c r="Y417" t="s">
        <v>870</v>
      </c>
      <c r="Z417" s="1" t="s">
        <v>840</v>
      </c>
      <c r="AA417" s="1" t="s">
        <v>821</v>
      </c>
      <c r="AB417" s="1" t="s">
        <v>822</v>
      </c>
      <c r="AC417" s="1" t="s">
        <v>713</v>
      </c>
      <c r="AD417" s="35"/>
      <c r="AE417" s="1"/>
      <c r="AF417" s="1"/>
      <c r="AG417" s="182"/>
    </row>
    <row r="418" spans="2:33" x14ac:dyDescent="0.3">
      <c r="B418" t="s">
        <v>870</v>
      </c>
      <c r="C418" s="168" t="s">
        <v>1758</v>
      </c>
      <c r="D418" s="16" t="s">
        <v>581</v>
      </c>
      <c r="E418" s="16" t="s">
        <v>522</v>
      </c>
      <c r="F418" s="172" t="s">
        <v>575</v>
      </c>
      <c r="G418" s="174" t="s">
        <v>2051</v>
      </c>
      <c r="H418" s="171">
        <v>417</v>
      </c>
      <c r="I418" t="s">
        <v>867</v>
      </c>
      <c r="J418" t="s">
        <v>868</v>
      </c>
      <c r="X418" t="s">
        <v>869</v>
      </c>
      <c r="Y418" t="s">
        <v>870</v>
      </c>
      <c r="Z418" s="1" t="s">
        <v>840</v>
      </c>
      <c r="AA418" s="1" t="s">
        <v>823</v>
      </c>
      <c r="AB418" s="1" t="s">
        <v>824</v>
      </c>
      <c r="AC418" s="1" t="s">
        <v>713</v>
      </c>
      <c r="AD418" s="35"/>
      <c r="AE418" s="1"/>
      <c r="AF418" s="1"/>
      <c r="AG418" s="182"/>
    </row>
    <row r="419" spans="2:33" x14ac:dyDescent="0.3">
      <c r="B419" t="s">
        <v>870</v>
      </c>
      <c r="C419" s="168" t="s">
        <v>1758</v>
      </c>
      <c r="D419" s="16" t="s">
        <v>581</v>
      </c>
      <c r="E419" s="16" t="s">
        <v>522</v>
      </c>
      <c r="F419" s="172" t="s">
        <v>575</v>
      </c>
      <c r="G419" s="174" t="s">
        <v>2051</v>
      </c>
      <c r="H419" s="171">
        <v>418</v>
      </c>
      <c r="I419" t="s">
        <v>867</v>
      </c>
      <c r="J419" t="s">
        <v>868</v>
      </c>
      <c r="X419" t="s">
        <v>869</v>
      </c>
      <c r="Y419" t="s">
        <v>870</v>
      </c>
      <c r="Z419" s="1" t="s">
        <v>840</v>
      </c>
      <c r="AA419" s="1" t="s">
        <v>825</v>
      </c>
      <c r="AB419" s="1" t="s">
        <v>826</v>
      </c>
      <c r="AC419" s="1" t="s">
        <v>713</v>
      </c>
      <c r="AD419" s="35"/>
      <c r="AE419" s="1"/>
      <c r="AF419" s="1"/>
      <c r="AG419" s="182"/>
    </row>
    <row r="420" spans="2:33" x14ac:dyDescent="0.3">
      <c r="B420" t="s">
        <v>870</v>
      </c>
      <c r="C420" s="168" t="s">
        <v>1758</v>
      </c>
      <c r="D420" s="16" t="s">
        <v>581</v>
      </c>
      <c r="E420" s="16" t="s">
        <v>522</v>
      </c>
      <c r="F420" s="172" t="s">
        <v>575</v>
      </c>
      <c r="G420" s="174" t="s">
        <v>2051</v>
      </c>
      <c r="H420" s="171">
        <v>419</v>
      </c>
      <c r="I420" t="s">
        <v>867</v>
      </c>
      <c r="J420" t="s">
        <v>868</v>
      </c>
      <c r="X420" t="s">
        <v>869</v>
      </c>
      <c r="Y420" t="s">
        <v>870</v>
      </c>
      <c r="Z420" s="1" t="s">
        <v>841</v>
      </c>
      <c r="AA420" s="1" t="s">
        <v>819</v>
      </c>
      <c r="AB420" s="1" t="s">
        <v>820</v>
      </c>
      <c r="AC420" s="1" t="s">
        <v>742</v>
      </c>
      <c r="AD420" s="35"/>
      <c r="AE420" s="1"/>
      <c r="AF420" s="1"/>
      <c r="AG420" s="182"/>
    </row>
    <row r="421" spans="2:33" x14ac:dyDescent="0.3">
      <c r="B421" t="s">
        <v>870</v>
      </c>
      <c r="C421" s="168" t="s">
        <v>1758</v>
      </c>
      <c r="D421" s="16" t="s">
        <v>581</v>
      </c>
      <c r="E421" s="16" t="s">
        <v>522</v>
      </c>
      <c r="F421" s="172" t="s">
        <v>575</v>
      </c>
      <c r="G421" s="174" t="s">
        <v>2051</v>
      </c>
      <c r="H421" s="171">
        <v>420</v>
      </c>
      <c r="I421" t="s">
        <v>867</v>
      </c>
      <c r="J421" t="s">
        <v>868</v>
      </c>
      <c r="X421" t="s">
        <v>869</v>
      </c>
      <c r="Y421" t="s">
        <v>870</v>
      </c>
      <c r="Z421" s="1" t="s">
        <v>841</v>
      </c>
      <c r="AA421" s="1" t="s">
        <v>821</v>
      </c>
      <c r="AB421" s="1" t="s">
        <v>822</v>
      </c>
      <c r="AC421" s="1" t="s">
        <v>742</v>
      </c>
      <c r="AD421" s="35"/>
      <c r="AE421" s="1"/>
      <c r="AF421" s="1"/>
      <c r="AG421" s="182"/>
    </row>
    <row r="422" spans="2:33" x14ac:dyDescent="0.3">
      <c r="B422" t="s">
        <v>870</v>
      </c>
      <c r="C422" s="168" t="s">
        <v>1758</v>
      </c>
      <c r="D422" s="16" t="s">
        <v>581</v>
      </c>
      <c r="E422" s="16" t="s">
        <v>522</v>
      </c>
      <c r="F422" s="172" t="s">
        <v>575</v>
      </c>
      <c r="G422" s="174" t="s">
        <v>2051</v>
      </c>
      <c r="H422" s="171">
        <v>421</v>
      </c>
      <c r="I422" t="s">
        <v>867</v>
      </c>
      <c r="J422" t="s">
        <v>868</v>
      </c>
      <c r="X422" t="s">
        <v>869</v>
      </c>
      <c r="Y422" t="s">
        <v>870</v>
      </c>
      <c r="Z422" s="1" t="s">
        <v>841</v>
      </c>
      <c r="AA422" s="1" t="s">
        <v>823</v>
      </c>
      <c r="AB422" s="1" t="s">
        <v>824</v>
      </c>
      <c r="AC422" s="1" t="s">
        <v>742</v>
      </c>
      <c r="AD422" s="35"/>
      <c r="AE422" s="1"/>
      <c r="AF422" s="1"/>
      <c r="AG422" s="182"/>
    </row>
    <row r="423" spans="2:33" x14ac:dyDescent="0.3">
      <c r="B423" t="s">
        <v>870</v>
      </c>
      <c r="C423" s="168" t="s">
        <v>1758</v>
      </c>
      <c r="D423" s="16" t="s">
        <v>581</v>
      </c>
      <c r="E423" s="16" t="s">
        <v>522</v>
      </c>
      <c r="F423" s="172" t="s">
        <v>575</v>
      </c>
      <c r="G423" s="174" t="s">
        <v>2051</v>
      </c>
      <c r="H423" s="171">
        <v>422</v>
      </c>
      <c r="I423" t="s">
        <v>867</v>
      </c>
      <c r="J423" t="s">
        <v>868</v>
      </c>
      <c r="X423" t="s">
        <v>869</v>
      </c>
      <c r="Y423" t="s">
        <v>870</v>
      </c>
      <c r="Z423" s="1" t="s">
        <v>841</v>
      </c>
      <c r="AA423" s="1" t="s">
        <v>825</v>
      </c>
      <c r="AB423" s="1" t="s">
        <v>826</v>
      </c>
      <c r="AC423" s="1" t="s">
        <v>742</v>
      </c>
      <c r="AD423" s="35"/>
      <c r="AE423" s="1"/>
      <c r="AF423" s="1"/>
      <c r="AG423" s="182"/>
    </row>
    <row r="424" spans="2:33" x14ac:dyDescent="0.3">
      <c r="B424" t="s">
        <v>870</v>
      </c>
      <c r="C424" s="168" t="s">
        <v>1758</v>
      </c>
      <c r="D424" s="16" t="s">
        <v>581</v>
      </c>
      <c r="E424" s="16" t="s">
        <v>522</v>
      </c>
      <c r="F424" s="172" t="s">
        <v>575</v>
      </c>
      <c r="G424" s="174" t="s">
        <v>2051</v>
      </c>
      <c r="H424" s="171">
        <v>423</v>
      </c>
      <c r="I424" t="s">
        <v>867</v>
      </c>
      <c r="J424" t="s">
        <v>868</v>
      </c>
      <c r="X424" t="s">
        <v>869</v>
      </c>
      <c r="Y424" t="s">
        <v>870</v>
      </c>
      <c r="Z424" s="1" t="s">
        <v>842</v>
      </c>
      <c r="AA424" s="1" t="s">
        <v>819</v>
      </c>
      <c r="AB424" s="1" t="s">
        <v>820</v>
      </c>
      <c r="AC424" s="1" t="s">
        <v>798</v>
      </c>
      <c r="AD424" s="35"/>
      <c r="AE424" s="1"/>
      <c r="AF424" s="1"/>
      <c r="AG424" s="182"/>
    </row>
    <row r="425" spans="2:33" x14ac:dyDescent="0.3">
      <c r="B425" t="s">
        <v>870</v>
      </c>
      <c r="C425" s="168" t="s">
        <v>1758</v>
      </c>
      <c r="D425" s="16" t="s">
        <v>581</v>
      </c>
      <c r="E425" s="16" t="s">
        <v>522</v>
      </c>
      <c r="F425" s="172" t="s">
        <v>575</v>
      </c>
      <c r="G425" s="174" t="s">
        <v>2051</v>
      </c>
      <c r="H425" s="171">
        <v>424</v>
      </c>
      <c r="I425" t="s">
        <v>867</v>
      </c>
      <c r="J425" t="s">
        <v>868</v>
      </c>
      <c r="X425" t="s">
        <v>869</v>
      </c>
      <c r="Y425" t="s">
        <v>870</v>
      </c>
      <c r="Z425" s="1" t="s">
        <v>842</v>
      </c>
      <c r="AA425" s="1" t="s">
        <v>821</v>
      </c>
      <c r="AB425" s="1" t="s">
        <v>822</v>
      </c>
      <c r="AC425" s="1" t="s">
        <v>798</v>
      </c>
      <c r="AD425" s="35"/>
      <c r="AE425" s="1"/>
      <c r="AF425" s="1"/>
      <c r="AG425" s="182"/>
    </row>
    <row r="426" spans="2:33" x14ac:dyDescent="0.3">
      <c r="B426" t="s">
        <v>870</v>
      </c>
      <c r="C426" s="168" t="s">
        <v>1758</v>
      </c>
      <c r="D426" s="16" t="s">
        <v>581</v>
      </c>
      <c r="E426" s="16" t="s">
        <v>522</v>
      </c>
      <c r="F426" s="172" t="s">
        <v>575</v>
      </c>
      <c r="G426" s="174" t="s">
        <v>2051</v>
      </c>
      <c r="H426" s="171">
        <v>425</v>
      </c>
      <c r="I426" t="s">
        <v>867</v>
      </c>
      <c r="J426" t="s">
        <v>868</v>
      </c>
      <c r="X426" t="s">
        <v>869</v>
      </c>
      <c r="Y426" t="s">
        <v>870</v>
      </c>
      <c r="Z426" s="1" t="s">
        <v>842</v>
      </c>
      <c r="AA426" s="1" t="s">
        <v>823</v>
      </c>
      <c r="AB426" s="1" t="s">
        <v>824</v>
      </c>
      <c r="AC426" s="1" t="s">
        <v>798</v>
      </c>
      <c r="AD426" s="35"/>
      <c r="AE426" s="1"/>
      <c r="AF426" s="1"/>
      <c r="AG426" s="182"/>
    </row>
    <row r="427" spans="2:33" x14ac:dyDescent="0.3">
      <c r="B427" t="s">
        <v>870</v>
      </c>
      <c r="C427" s="168" t="s">
        <v>1758</v>
      </c>
      <c r="D427" s="16" t="s">
        <v>581</v>
      </c>
      <c r="E427" s="16" t="s">
        <v>522</v>
      </c>
      <c r="F427" s="172" t="s">
        <v>575</v>
      </c>
      <c r="G427" s="174" t="s">
        <v>2051</v>
      </c>
      <c r="H427" s="171">
        <v>426</v>
      </c>
      <c r="I427" t="s">
        <v>867</v>
      </c>
      <c r="J427" t="s">
        <v>868</v>
      </c>
      <c r="X427" t="s">
        <v>869</v>
      </c>
      <c r="Y427" t="s">
        <v>870</v>
      </c>
      <c r="Z427" s="1" t="s">
        <v>842</v>
      </c>
      <c r="AA427" s="1" t="s">
        <v>825</v>
      </c>
      <c r="AB427" s="1" t="s">
        <v>826</v>
      </c>
      <c r="AC427" s="1" t="s">
        <v>798</v>
      </c>
      <c r="AD427" s="35"/>
      <c r="AE427" s="1"/>
      <c r="AF427" s="1"/>
      <c r="AG427" s="182"/>
    </row>
    <row r="428" spans="2:33" x14ac:dyDescent="0.3">
      <c r="B428" t="s">
        <v>870</v>
      </c>
      <c r="C428" s="168" t="s">
        <v>1758</v>
      </c>
      <c r="D428" s="16" t="s">
        <v>581</v>
      </c>
      <c r="E428" s="16" t="s">
        <v>522</v>
      </c>
      <c r="F428" s="172" t="s">
        <v>575</v>
      </c>
      <c r="G428" s="174" t="s">
        <v>2051</v>
      </c>
      <c r="H428" s="171">
        <v>427</v>
      </c>
      <c r="I428" t="s">
        <v>867</v>
      </c>
      <c r="J428" t="s">
        <v>868</v>
      </c>
      <c r="X428" t="s">
        <v>869</v>
      </c>
      <c r="Y428" t="s">
        <v>870</v>
      </c>
      <c r="Z428" s="1" t="s">
        <v>843</v>
      </c>
      <c r="AA428" s="1" t="s">
        <v>819</v>
      </c>
      <c r="AB428" s="1" t="s">
        <v>820</v>
      </c>
      <c r="AC428" s="1" t="s">
        <v>711</v>
      </c>
      <c r="AD428" s="35"/>
      <c r="AE428" s="1"/>
      <c r="AF428" s="1"/>
      <c r="AG428" s="182"/>
    </row>
    <row r="429" spans="2:33" x14ac:dyDescent="0.3">
      <c r="B429" t="s">
        <v>870</v>
      </c>
      <c r="C429" s="168" t="s">
        <v>1758</v>
      </c>
      <c r="D429" s="16" t="s">
        <v>581</v>
      </c>
      <c r="E429" s="16" t="s">
        <v>522</v>
      </c>
      <c r="F429" s="172" t="s">
        <v>575</v>
      </c>
      <c r="G429" s="174" t="s">
        <v>2051</v>
      </c>
      <c r="H429" s="171">
        <v>428</v>
      </c>
      <c r="I429" t="s">
        <v>867</v>
      </c>
      <c r="J429" t="s">
        <v>868</v>
      </c>
      <c r="X429" t="s">
        <v>869</v>
      </c>
      <c r="Y429" t="s">
        <v>870</v>
      </c>
      <c r="Z429" s="1" t="s">
        <v>843</v>
      </c>
      <c r="AA429" s="1" t="s">
        <v>821</v>
      </c>
      <c r="AB429" s="1" t="s">
        <v>822</v>
      </c>
      <c r="AC429" s="1" t="s">
        <v>711</v>
      </c>
      <c r="AD429" s="35"/>
      <c r="AE429" s="1"/>
      <c r="AF429" s="1"/>
      <c r="AG429" s="182"/>
    </row>
    <row r="430" spans="2:33" x14ac:dyDescent="0.3">
      <c r="B430" t="s">
        <v>870</v>
      </c>
      <c r="C430" s="168" t="s">
        <v>1758</v>
      </c>
      <c r="D430" s="16" t="s">
        <v>581</v>
      </c>
      <c r="E430" s="16" t="s">
        <v>522</v>
      </c>
      <c r="F430" s="172" t="s">
        <v>575</v>
      </c>
      <c r="G430" s="174" t="s">
        <v>2051</v>
      </c>
      <c r="H430" s="171">
        <v>429</v>
      </c>
      <c r="I430" t="s">
        <v>867</v>
      </c>
      <c r="J430" t="s">
        <v>868</v>
      </c>
      <c r="X430" t="s">
        <v>869</v>
      </c>
      <c r="Y430" t="s">
        <v>870</v>
      </c>
      <c r="Z430" s="1" t="s">
        <v>843</v>
      </c>
      <c r="AA430" s="1" t="s">
        <v>823</v>
      </c>
      <c r="AB430" s="1" t="s">
        <v>824</v>
      </c>
      <c r="AC430" s="1" t="s">
        <v>711</v>
      </c>
      <c r="AD430" s="35"/>
      <c r="AE430" s="1"/>
      <c r="AF430" s="1"/>
      <c r="AG430" s="182"/>
    </row>
    <row r="431" spans="2:33" x14ac:dyDescent="0.3">
      <c r="B431" t="s">
        <v>870</v>
      </c>
      <c r="C431" s="168" t="s">
        <v>1758</v>
      </c>
      <c r="D431" s="16" t="s">
        <v>581</v>
      </c>
      <c r="E431" s="16" t="s">
        <v>522</v>
      </c>
      <c r="F431" s="172" t="s">
        <v>575</v>
      </c>
      <c r="G431" s="174" t="s">
        <v>2051</v>
      </c>
      <c r="H431" s="171">
        <v>430</v>
      </c>
      <c r="I431" t="s">
        <v>867</v>
      </c>
      <c r="J431" t="s">
        <v>868</v>
      </c>
      <c r="X431" t="s">
        <v>869</v>
      </c>
      <c r="Y431" t="s">
        <v>870</v>
      </c>
      <c r="Z431" s="1" t="s">
        <v>843</v>
      </c>
      <c r="AA431" s="1" t="s">
        <v>825</v>
      </c>
      <c r="AB431" s="1" t="s">
        <v>826</v>
      </c>
      <c r="AC431" s="1" t="s">
        <v>711</v>
      </c>
      <c r="AD431" s="35"/>
      <c r="AE431" s="1"/>
      <c r="AF431" s="1"/>
      <c r="AG431" s="182"/>
    </row>
    <row r="432" spans="2:33" x14ac:dyDescent="0.3">
      <c r="B432" t="s">
        <v>870</v>
      </c>
      <c r="C432" s="168" t="s">
        <v>1758</v>
      </c>
      <c r="D432" s="16" t="s">
        <v>581</v>
      </c>
      <c r="E432" s="16" t="s">
        <v>522</v>
      </c>
      <c r="F432" s="172" t="s">
        <v>575</v>
      </c>
      <c r="G432" s="174" t="s">
        <v>2051</v>
      </c>
      <c r="H432" s="171">
        <v>431</v>
      </c>
      <c r="I432" t="s">
        <v>867</v>
      </c>
      <c r="J432" t="s">
        <v>868</v>
      </c>
      <c r="X432" t="s">
        <v>869</v>
      </c>
      <c r="Y432" t="s">
        <v>870</v>
      </c>
      <c r="Z432" s="1" t="s">
        <v>844</v>
      </c>
      <c r="AA432" s="1" t="s">
        <v>744</v>
      </c>
      <c r="AB432" s="1" t="s">
        <v>745</v>
      </c>
      <c r="AC432" s="1"/>
      <c r="AD432" s="35"/>
      <c r="AE432" s="1"/>
      <c r="AF432" s="1"/>
      <c r="AG432" s="182"/>
    </row>
    <row r="433" spans="2:33" x14ac:dyDescent="0.3">
      <c r="B433" t="s">
        <v>870</v>
      </c>
      <c r="C433" s="168" t="s">
        <v>1758</v>
      </c>
      <c r="D433" s="16" t="s">
        <v>581</v>
      </c>
      <c r="E433" s="16" t="s">
        <v>522</v>
      </c>
      <c r="F433" s="172" t="s">
        <v>575</v>
      </c>
      <c r="G433" s="174" t="s">
        <v>2051</v>
      </c>
      <c r="H433" s="171">
        <v>432</v>
      </c>
      <c r="I433" t="s">
        <v>867</v>
      </c>
      <c r="J433" t="s">
        <v>868</v>
      </c>
      <c r="X433" t="s">
        <v>869</v>
      </c>
      <c r="Y433" t="s">
        <v>870</v>
      </c>
      <c r="Z433" s="1" t="s">
        <v>871</v>
      </c>
      <c r="AA433" s="66">
        <v>1002.01</v>
      </c>
      <c r="AB433" s="1" t="s">
        <v>749</v>
      </c>
      <c r="AC433" s="1" t="s">
        <v>799</v>
      </c>
      <c r="AD433" s="1"/>
      <c r="AE433" s="36"/>
      <c r="AF433" s="1" t="s">
        <v>751</v>
      </c>
      <c r="AG433" s="182">
        <v>93321925</v>
      </c>
    </row>
    <row r="434" spans="2:33" x14ac:dyDescent="0.3">
      <c r="B434" t="s">
        <v>870</v>
      </c>
      <c r="C434" s="168" t="s">
        <v>1758</v>
      </c>
      <c r="D434" s="16" t="s">
        <v>581</v>
      </c>
      <c r="E434" s="16" t="s">
        <v>522</v>
      </c>
      <c r="F434" s="172" t="s">
        <v>575</v>
      </c>
      <c r="G434" s="174" t="s">
        <v>2051</v>
      </c>
      <c r="H434" s="171">
        <v>433</v>
      </c>
      <c r="I434" t="s">
        <v>867</v>
      </c>
      <c r="J434" t="s">
        <v>868</v>
      </c>
      <c r="X434" t="s">
        <v>869</v>
      </c>
      <c r="Y434" t="s">
        <v>870</v>
      </c>
      <c r="Z434" s="1" t="s">
        <v>871</v>
      </c>
      <c r="AA434" s="66">
        <v>1002.01</v>
      </c>
      <c r="AB434" s="1" t="s">
        <v>749</v>
      </c>
      <c r="AC434" s="1" t="s">
        <v>799</v>
      </c>
      <c r="AD434" s="1"/>
      <c r="AE434" s="36"/>
      <c r="AF434" s="1" t="s">
        <v>751</v>
      </c>
      <c r="AG434" s="182">
        <v>7861926</v>
      </c>
    </row>
    <row r="435" spans="2:33" x14ac:dyDescent="0.3">
      <c r="B435" s="168" t="s">
        <v>2042</v>
      </c>
      <c r="C435" s="168" t="s">
        <v>1758</v>
      </c>
      <c r="D435" s="16" t="s">
        <v>581</v>
      </c>
      <c r="E435" s="16" t="s">
        <v>522</v>
      </c>
      <c r="F435" s="172" t="s">
        <v>1904</v>
      </c>
      <c r="G435" s="188" t="s">
        <v>2052</v>
      </c>
      <c r="H435" s="171">
        <v>434</v>
      </c>
      <c r="I435" t="s">
        <v>867</v>
      </c>
      <c r="J435" t="s">
        <v>868</v>
      </c>
      <c r="X435" t="s">
        <v>872</v>
      </c>
      <c r="Y435" s="168" t="s">
        <v>2042</v>
      </c>
      <c r="Z435" s="34" t="s">
        <v>699</v>
      </c>
      <c r="AA435" s="34" t="s">
        <v>700</v>
      </c>
      <c r="AB435" s="34" t="s">
        <v>701</v>
      </c>
      <c r="AC435" s="34" t="s">
        <v>702</v>
      </c>
      <c r="AD435" s="34" t="s">
        <v>703</v>
      </c>
      <c r="AE435" s="34" t="s">
        <v>704</v>
      </c>
      <c r="AF435" s="34" t="s">
        <v>705</v>
      </c>
      <c r="AG435" s="181" t="s">
        <v>706</v>
      </c>
    </row>
    <row r="436" spans="2:33" x14ac:dyDescent="0.3">
      <c r="B436" t="s">
        <v>873</v>
      </c>
      <c r="C436" s="168" t="s">
        <v>1758</v>
      </c>
      <c r="D436" s="16" t="s">
        <v>581</v>
      </c>
      <c r="E436" s="16" t="s">
        <v>522</v>
      </c>
      <c r="F436" s="172" t="s">
        <v>1904</v>
      </c>
      <c r="G436" s="188" t="s">
        <v>2052</v>
      </c>
      <c r="H436" s="171">
        <v>435</v>
      </c>
      <c r="I436" t="s">
        <v>867</v>
      </c>
      <c r="J436" t="s">
        <v>868</v>
      </c>
      <c r="X436" t="s">
        <v>872</v>
      </c>
      <c r="Y436" t="s">
        <v>873</v>
      </c>
      <c r="Z436" s="1" t="s">
        <v>847</v>
      </c>
      <c r="AA436" s="1">
        <v>2211.0500000000002</v>
      </c>
      <c r="AB436" s="1" t="s">
        <v>848</v>
      </c>
      <c r="AC436" s="1" t="s">
        <v>740</v>
      </c>
      <c r="AD436" s="35"/>
      <c r="AE436" s="1"/>
      <c r="AF436" s="1"/>
      <c r="AG436" s="182"/>
    </row>
    <row r="437" spans="2:33" x14ac:dyDescent="0.3">
      <c r="B437" t="s">
        <v>873</v>
      </c>
      <c r="C437" s="168" t="s">
        <v>1758</v>
      </c>
      <c r="D437" s="16" t="s">
        <v>581</v>
      </c>
      <c r="E437" s="16" t="s">
        <v>522</v>
      </c>
      <c r="F437" s="172" t="s">
        <v>1904</v>
      </c>
      <c r="G437" s="188" t="s">
        <v>2052</v>
      </c>
      <c r="H437" s="171">
        <v>436</v>
      </c>
      <c r="I437" t="s">
        <v>867</v>
      </c>
      <c r="J437" t="s">
        <v>868</v>
      </c>
      <c r="X437" t="s">
        <v>872</v>
      </c>
      <c r="Y437" t="s">
        <v>873</v>
      </c>
      <c r="Z437" s="1" t="s">
        <v>849</v>
      </c>
      <c r="AA437" s="1">
        <v>2211.0500000000002</v>
      </c>
      <c r="AB437" s="1" t="s">
        <v>848</v>
      </c>
      <c r="AC437" s="1" t="s">
        <v>709</v>
      </c>
      <c r="AD437" s="1"/>
      <c r="AE437" s="1"/>
      <c r="AF437" s="1"/>
      <c r="AG437" s="182"/>
    </row>
    <row r="438" spans="2:33" x14ac:dyDescent="0.3">
      <c r="B438" t="s">
        <v>873</v>
      </c>
      <c r="C438" s="168" t="s">
        <v>1758</v>
      </c>
      <c r="D438" s="16" t="s">
        <v>581</v>
      </c>
      <c r="E438" s="16" t="s">
        <v>522</v>
      </c>
      <c r="F438" s="172" t="s">
        <v>1904</v>
      </c>
      <c r="G438" s="188" t="s">
        <v>2052</v>
      </c>
      <c r="H438" s="171">
        <v>437</v>
      </c>
      <c r="I438" t="s">
        <v>867</v>
      </c>
      <c r="J438" t="s">
        <v>868</v>
      </c>
      <c r="X438" t="s">
        <v>872</v>
      </c>
      <c r="Y438" t="s">
        <v>873</v>
      </c>
      <c r="Z438" s="1" t="s">
        <v>850</v>
      </c>
      <c r="AA438" s="1">
        <v>2211.0500000000002</v>
      </c>
      <c r="AB438" s="1" t="s">
        <v>848</v>
      </c>
      <c r="AC438" s="1" t="s">
        <v>730</v>
      </c>
      <c r="AD438" s="35"/>
      <c r="AE438" s="1"/>
      <c r="AF438" s="1"/>
      <c r="AG438" s="182"/>
    </row>
    <row r="439" spans="2:33" x14ac:dyDescent="0.3">
      <c r="B439" t="s">
        <v>873</v>
      </c>
      <c r="C439" s="168" t="s">
        <v>1758</v>
      </c>
      <c r="D439" s="16" t="s">
        <v>581</v>
      </c>
      <c r="E439" s="16" t="s">
        <v>522</v>
      </c>
      <c r="F439" s="172" t="s">
        <v>1904</v>
      </c>
      <c r="G439" s="188" t="s">
        <v>2052</v>
      </c>
      <c r="H439" s="171">
        <v>438</v>
      </c>
      <c r="I439" t="s">
        <v>867</v>
      </c>
      <c r="J439" t="s">
        <v>868</v>
      </c>
      <c r="X439" t="s">
        <v>872</v>
      </c>
      <c r="Y439" t="s">
        <v>873</v>
      </c>
      <c r="Z439" s="1" t="s">
        <v>851</v>
      </c>
      <c r="AA439" s="1">
        <v>2211.0500000000002</v>
      </c>
      <c r="AB439" s="1" t="s">
        <v>848</v>
      </c>
      <c r="AC439" s="1" t="s">
        <v>732</v>
      </c>
      <c r="AD439" s="35"/>
      <c r="AE439" s="1"/>
      <c r="AF439" s="1"/>
      <c r="AG439" s="182"/>
    </row>
    <row r="440" spans="2:33" x14ac:dyDescent="0.3">
      <c r="B440" t="s">
        <v>873</v>
      </c>
      <c r="C440" s="168" t="s">
        <v>1758</v>
      </c>
      <c r="D440" s="16" t="s">
        <v>581</v>
      </c>
      <c r="E440" s="16" t="s">
        <v>522</v>
      </c>
      <c r="F440" s="172" t="s">
        <v>1904</v>
      </c>
      <c r="G440" s="188" t="s">
        <v>2052</v>
      </c>
      <c r="H440" s="171">
        <v>439</v>
      </c>
      <c r="I440" t="s">
        <v>867</v>
      </c>
      <c r="J440" t="s">
        <v>868</v>
      </c>
      <c r="X440" t="s">
        <v>872</v>
      </c>
      <c r="Y440" t="s">
        <v>873</v>
      </c>
      <c r="Z440" s="1" t="s">
        <v>852</v>
      </c>
      <c r="AA440" s="1">
        <v>2211.0500000000002</v>
      </c>
      <c r="AB440" s="1" t="s">
        <v>848</v>
      </c>
      <c r="AC440" s="1" t="s">
        <v>736</v>
      </c>
      <c r="AD440" s="1"/>
      <c r="AE440" s="1"/>
      <c r="AF440" s="1"/>
      <c r="AG440" s="182"/>
    </row>
    <row r="441" spans="2:33" x14ac:dyDescent="0.3">
      <c r="B441" t="s">
        <v>873</v>
      </c>
      <c r="C441" s="168" t="s">
        <v>1758</v>
      </c>
      <c r="D441" s="16" t="s">
        <v>581</v>
      </c>
      <c r="E441" s="16" t="s">
        <v>522</v>
      </c>
      <c r="F441" s="172" t="s">
        <v>1904</v>
      </c>
      <c r="G441" s="188" t="s">
        <v>2052</v>
      </c>
      <c r="H441" s="171">
        <v>440</v>
      </c>
      <c r="I441" t="s">
        <v>867</v>
      </c>
      <c r="J441" t="s">
        <v>868</v>
      </c>
      <c r="X441" t="s">
        <v>872</v>
      </c>
      <c r="Y441" t="s">
        <v>873</v>
      </c>
      <c r="Z441" s="1" t="s">
        <v>853</v>
      </c>
      <c r="AA441" s="1">
        <v>2211.0500000000002</v>
      </c>
      <c r="AB441" s="1" t="s">
        <v>848</v>
      </c>
      <c r="AC441" s="1" t="s">
        <v>721</v>
      </c>
      <c r="AD441" s="35"/>
      <c r="AE441" s="1"/>
      <c r="AF441" s="1"/>
      <c r="AG441" s="182"/>
    </row>
    <row r="442" spans="2:33" x14ac:dyDescent="0.3">
      <c r="B442" t="s">
        <v>873</v>
      </c>
      <c r="C442" s="168" t="s">
        <v>1758</v>
      </c>
      <c r="D442" s="16" t="s">
        <v>581</v>
      </c>
      <c r="E442" s="16" t="s">
        <v>522</v>
      </c>
      <c r="F442" s="172" t="s">
        <v>1904</v>
      </c>
      <c r="G442" s="188" t="s">
        <v>2052</v>
      </c>
      <c r="H442" s="171">
        <v>441</v>
      </c>
      <c r="I442" t="s">
        <v>867</v>
      </c>
      <c r="J442" t="s">
        <v>868</v>
      </c>
      <c r="X442" t="s">
        <v>872</v>
      </c>
      <c r="Y442" t="s">
        <v>873</v>
      </c>
      <c r="Z442" s="1" t="s">
        <v>854</v>
      </c>
      <c r="AA442" s="1">
        <v>2211.0500000000002</v>
      </c>
      <c r="AB442" s="1" t="s">
        <v>848</v>
      </c>
      <c r="AC442" s="1" t="s">
        <v>734</v>
      </c>
      <c r="AD442" s="35"/>
      <c r="AE442" s="1"/>
      <c r="AF442" s="1"/>
      <c r="AG442" s="182"/>
    </row>
    <row r="443" spans="2:33" x14ac:dyDescent="0.3">
      <c r="B443" t="s">
        <v>873</v>
      </c>
      <c r="C443" s="168" t="s">
        <v>1758</v>
      </c>
      <c r="D443" s="16" t="s">
        <v>581</v>
      </c>
      <c r="E443" s="16" t="s">
        <v>522</v>
      </c>
      <c r="F443" s="172" t="s">
        <v>1904</v>
      </c>
      <c r="G443" s="188" t="s">
        <v>2052</v>
      </c>
      <c r="H443" s="171">
        <v>442</v>
      </c>
      <c r="I443" t="s">
        <v>867</v>
      </c>
      <c r="J443" t="s">
        <v>868</v>
      </c>
      <c r="X443" t="s">
        <v>872</v>
      </c>
      <c r="Y443" t="s">
        <v>873</v>
      </c>
      <c r="Z443" s="1" t="s">
        <v>855</v>
      </c>
      <c r="AA443" s="1">
        <v>2211.0500000000002</v>
      </c>
      <c r="AB443" s="1" t="s">
        <v>848</v>
      </c>
      <c r="AC443" s="1" t="s">
        <v>726</v>
      </c>
      <c r="AD443" s="35"/>
      <c r="AE443" s="1"/>
      <c r="AF443" s="1"/>
      <c r="AG443" s="182"/>
    </row>
    <row r="444" spans="2:33" x14ac:dyDescent="0.3">
      <c r="B444" t="s">
        <v>873</v>
      </c>
      <c r="C444" s="168" t="s">
        <v>1758</v>
      </c>
      <c r="D444" s="16" t="s">
        <v>581</v>
      </c>
      <c r="E444" s="16" t="s">
        <v>522</v>
      </c>
      <c r="F444" s="172" t="s">
        <v>1904</v>
      </c>
      <c r="G444" s="188" t="s">
        <v>2052</v>
      </c>
      <c r="H444" s="171">
        <v>443</v>
      </c>
      <c r="I444" t="s">
        <v>867</v>
      </c>
      <c r="J444" t="s">
        <v>868</v>
      </c>
      <c r="X444" t="s">
        <v>872</v>
      </c>
      <c r="Y444" t="s">
        <v>873</v>
      </c>
      <c r="Z444" s="1" t="s">
        <v>856</v>
      </c>
      <c r="AA444" s="1">
        <v>2211.0500000000002</v>
      </c>
      <c r="AB444" s="1" t="s">
        <v>848</v>
      </c>
      <c r="AC444" s="1" t="s">
        <v>717</v>
      </c>
      <c r="AD444" s="1"/>
      <c r="AE444" s="1"/>
      <c r="AF444" s="1"/>
      <c r="AG444" s="182"/>
    </row>
    <row r="445" spans="2:33" x14ac:dyDescent="0.3">
      <c r="B445" t="s">
        <v>873</v>
      </c>
      <c r="C445" s="168" t="s">
        <v>1758</v>
      </c>
      <c r="D445" s="16" t="s">
        <v>581</v>
      </c>
      <c r="E445" s="16" t="s">
        <v>522</v>
      </c>
      <c r="F445" s="172" t="s">
        <v>1904</v>
      </c>
      <c r="G445" s="188" t="s">
        <v>2052</v>
      </c>
      <c r="H445" s="171">
        <v>444</v>
      </c>
      <c r="I445" t="s">
        <v>867</v>
      </c>
      <c r="J445" t="s">
        <v>868</v>
      </c>
      <c r="X445" t="s">
        <v>872</v>
      </c>
      <c r="Y445" t="s">
        <v>873</v>
      </c>
      <c r="Z445" s="1" t="s">
        <v>857</v>
      </c>
      <c r="AA445" s="1">
        <v>2211.0500000000002</v>
      </c>
      <c r="AB445" s="1" t="s">
        <v>848</v>
      </c>
      <c r="AC445" s="1" t="s">
        <v>719</v>
      </c>
      <c r="AD445" s="1"/>
      <c r="AE445" s="1"/>
      <c r="AF445" s="1"/>
      <c r="AG445" s="182"/>
    </row>
    <row r="446" spans="2:33" x14ac:dyDescent="0.3">
      <c r="B446" t="s">
        <v>873</v>
      </c>
      <c r="C446" s="168" t="s">
        <v>1758</v>
      </c>
      <c r="D446" s="16" t="s">
        <v>581</v>
      </c>
      <c r="E446" s="16" t="s">
        <v>522</v>
      </c>
      <c r="F446" s="172" t="s">
        <v>1904</v>
      </c>
      <c r="G446" s="188" t="s">
        <v>2052</v>
      </c>
      <c r="H446" s="171">
        <v>445</v>
      </c>
      <c r="I446" t="s">
        <v>867</v>
      </c>
      <c r="J446" t="s">
        <v>868</v>
      </c>
      <c r="X446" t="s">
        <v>872</v>
      </c>
      <c r="Y446" t="s">
        <v>873</v>
      </c>
      <c r="Z446" s="1" t="s">
        <v>858</v>
      </c>
      <c r="AA446" s="1">
        <v>2211.0500000000002</v>
      </c>
      <c r="AB446" s="1" t="s">
        <v>848</v>
      </c>
      <c r="AC446" s="1" t="s">
        <v>738</v>
      </c>
      <c r="AD446" s="35"/>
      <c r="AE446" s="1"/>
      <c r="AF446" s="1"/>
      <c r="AG446" s="182"/>
    </row>
    <row r="447" spans="2:33" x14ac:dyDescent="0.3">
      <c r="B447" t="s">
        <v>873</v>
      </c>
      <c r="C447" s="168" t="s">
        <v>1758</v>
      </c>
      <c r="D447" s="16" t="s">
        <v>581</v>
      </c>
      <c r="E447" s="16" t="s">
        <v>522</v>
      </c>
      <c r="F447" s="172" t="s">
        <v>1904</v>
      </c>
      <c r="G447" s="188" t="s">
        <v>2052</v>
      </c>
      <c r="H447" s="171">
        <v>446</v>
      </c>
      <c r="I447" t="s">
        <v>867</v>
      </c>
      <c r="J447" t="s">
        <v>868</v>
      </c>
      <c r="X447" t="s">
        <v>872</v>
      </c>
      <c r="Y447" t="s">
        <v>873</v>
      </c>
      <c r="Z447" s="1" t="s">
        <v>859</v>
      </c>
      <c r="AA447" s="1">
        <v>2211.0500000000002</v>
      </c>
      <c r="AB447" s="1" t="s">
        <v>848</v>
      </c>
      <c r="AC447" s="1" t="s">
        <v>728</v>
      </c>
      <c r="AD447" s="1"/>
      <c r="AE447" s="1"/>
      <c r="AF447" s="1"/>
      <c r="AG447" s="182"/>
    </row>
    <row r="448" spans="2:33" x14ac:dyDescent="0.3">
      <c r="B448" t="s">
        <v>873</v>
      </c>
      <c r="C448" s="168" t="s">
        <v>1758</v>
      </c>
      <c r="D448" s="16" t="s">
        <v>581</v>
      </c>
      <c r="E448" s="16" t="s">
        <v>522</v>
      </c>
      <c r="F448" s="172" t="s">
        <v>1904</v>
      </c>
      <c r="G448" s="188" t="s">
        <v>2052</v>
      </c>
      <c r="H448" s="171">
        <v>447</v>
      </c>
      <c r="I448" t="s">
        <v>867</v>
      </c>
      <c r="J448" t="s">
        <v>868</v>
      </c>
      <c r="X448" t="s">
        <v>872</v>
      </c>
      <c r="Y448" t="s">
        <v>873</v>
      </c>
      <c r="Z448" s="1" t="s">
        <v>860</v>
      </c>
      <c r="AA448" s="1">
        <v>2211.0500000000002</v>
      </c>
      <c r="AB448" s="1" t="s">
        <v>848</v>
      </c>
      <c r="AC448" s="1" t="s">
        <v>724</v>
      </c>
      <c r="AD448" s="35"/>
      <c r="AE448" s="1"/>
      <c r="AF448" s="1"/>
      <c r="AG448" s="182"/>
    </row>
    <row r="449" spans="2:33" x14ac:dyDescent="0.3">
      <c r="B449" t="s">
        <v>873</v>
      </c>
      <c r="C449" s="168" t="s">
        <v>1758</v>
      </c>
      <c r="D449" s="16" t="s">
        <v>581</v>
      </c>
      <c r="E449" s="16" t="s">
        <v>522</v>
      </c>
      <c r="F449" s="172" t="s">
        <v>1904</v>
      </c>
      <c r="G449" s="188" t="s">
        <v>2052</v>
      </c>
      <c r="H449" s="171">
        <v>448</v>
      </c>
      <c r="I449" t="s">
        <v>867</v>
      </c>
      <c r="J449" t="s">
        <v>868</v>
      </c>
      <c r="X449" t="s">
        <v>872</v>
      </c>
      <c r="Y449" t="s">
        <v>873</v>
      </c>
      <c r="Z449" s="1" t="s">
        <v>861</v>
      </c>
      <c r="AA449" s="1">
        <v>2211.0500000000002</v>
      </c>
      <c r="AB449" s="1" t="s">
        <v>848</v>
      </c>
      <c r="AC449" s="1" t="s">
        <v>719</v>
      </c>
      <c r="AD449" s="35"/>
      <c r="AE449" s="1"/>
      <c r="AF449" s="1"/>
      <c r="AG449" s="182"/>
    </row>
    <row r="450" spans="2:33" x14ac:dyDescent="0.3">
      <c r="B450" t="s">
        <v>873</v>
      </c>
      <c r="C450" s="168" t="s">
        <v>1758</v>
      </c>
      <c r="D450" s="16" t="s">
        <v>581</v>
      </c>
      <c r="E450" s="16" t="s">
        <v>522</v>
      </c>
      <c r="F450" s="172" t="s">
        <v>1904</v>
      </c>
      <c r="G450" s="188" t="s">
        <v>2052</v>
      </c>
      <c r="H450" s="171">
        <v>449</v>
      </c>
      <c r="I450" t="s">
        <v>867</v>
      </c>
      <c r="J450" t="s">
        <v>868</v>
      </c>
      <c r="X450" t="s">
        <v>872</v>
      </c>
      <c r="Y450" t="s">
        <v>873</v>
      </c>
      <c r="Z450" s="1" t="s">
        <v>862</v>
      </c>
      <c r="AA450" s="1">
        <v>2211.0500000000002</v>
      </c>
      <c r="AB450" s="1" t="s">
        <v>848</v>
      </c>
      <c r="AC450" s="1" t="s">
        <v>713</v>
      </c>
      <c r="AD450" s="35"/>
      <c r="AE450" s="1"/>
      <c r="AF450" s="1"/>
      <c r="AG450" s="182"/>
    </row>
    <row r="451" spans="2:33" x14ac:dyDescent="0.3">
      <c r="B451" t="s">
        <v>873</v>
      </c>
      <c r="C451" s="168" t="s">
        <v>1758</v>
      </c>
      <c r="D451" s="16" t="s">
        <v>581</v>
      </c>
      <c r="E451" s="16" t="s">
        <v>522</v>
      </c>
      <c r="F451" s="172" t="s">
        <v>1904</v>
      </c>
      <c r="G451" s="188" t="s">
        <v>2052</v>
      </c>
      <c r="H451" s="171">
        <v>450</v>
      </c>
      <c r="I451" t="s">
        <v>867</v>
      </c>
      <c r="J451" t="s">
        <v>868</v>
      </c>
      <c r="X451" t="s">
        <v>872</v>
      </c>
      <c r="Y451" t="s">
        <v>873</v>
      </c>
      <c r="Z451" s="1" t="s">
        <v>863</v>
      </c>
      <c r="AA451" s="1">
        <v>2211.0500000000002</v>
      </c>
      <c r="AB451" s="1" t="s">
        <v>848</v>
      </c>
      <c r="AC451" s="1" t="s">
        <v>742</v>
      </c>
      <c r="AD451" s="35"/>
      <c r="AE451" s="1"/>
      <c r="AF451" s="1"/>
      <c r="AG451" s="182"/>
    </row>
    <row r="452" spans="2:33" x14ac:dyDescent="0.3">
      <c r="B452" t="s">
        <v>873</v>
      </c>
      <c r="C452" s="168" t="s">
        <v>1758</v>
      </c>
      <c r="D452" s="16" t="s">
        <v>581</v>
      </c>
      <c r="E452" s="16" t="s">
        <v>522</v>
      </c>
      <c r="F452" s="172" t="s">
        <v>1904</v>
      </c>
      <c r="G452" s="188" t="s">
        <v>2052</v>
      </c>
      <c r="H452" s="171">
        <v>451</v>
      </c>
      <c r="I452" t="s">
        <v>867</v>
      </c>
      <c r="J452" t="s">
        <v>868</v>
      </c>
      <c r="X452" t="s">
        <v>872</v>
      </c>
      <c r="Y452" t="s">
        <v>873</v>
      </c>
      <c r="Z452" s="1" t="s">
        <v>864</v>
      </c>
      <c r="AA452" s="1">
        <v>2211.0500000000002</v>
      </c>
      <c r="AB452" s="1" t="s">
        <v>848</v>
      </c>
      <c r="AC452" s="1" t="s">
        <v>798</v>
      </c>
      <c r="AD452" s="35"/>
      <c r="AE452" s="1"/>
      <c r="AF452" s="1"/>
      <c r="AG452" s="182"/>
    </row>
    <row r="453" spans="2:33" x14ac:dyDescent="0.3">
      <c r="B453" t="s">
        <v>873</v>
      </c>
      <c r="C453" s="168" t="s">
        <v>1758</v>
      </c>
      <c r="D453" s="16" t="s">
        <v>581</v>
      </c>
      <c r="E453" s="16" t="s">
        <v>522</v>
      </c>
      <c r="F453" s="172" t="s">
        <v>1904</v>
      </c>
      <c r="G453" s="188" t="s">
        <v>2052</v>
      </c>
      <c r="H453" s="171">
        <v>452</v>
      </c>
      <c r="I453" t="s">
        <v>867</v>
      </c>
      <c r="J453" t="s">
        <v>868</v>
      </c>
      <c r="X453" t="s">
        <v>872</v>
      </c>
      <c r="Y453" t="s">
        <v>873</v>
      </c>
      <c r="Z453" s="1" t="s">
        <v>865</v>
      </c>
      <c r="AA453" s="1">
        <v>2211.0500000000002</v>
      </c>
      <c r="AB453" s="1" t="s">
        <v>848</v>
      </c>
      <c r="AC453" s="1" t="s">
        <v>711</v>
      </c>
      <c r="AD453" s="35"/>
      <c r="AE453" s="1"/>
      <c r="AF453" s="1"/>
      <c r="AG453" s="182"/>
    </row>
    <row r="454" spans="2:33" x14ac:dyDescent="0.3">
      <c r="B454" t="s">
        <v>873</v>
      </c>
      <c r="C454" s="168" t="s">
        <v>1758</v>
      </c>
      <c r="D454" s="16" t="s">
        <v>581</v>
      </c>
      <c r="E454" s="16" t="s">
        <v>522</v>
      </c>
      <c r="F454" s="172" t="s">
        <v>1904</v>
      </c>
      <c r="G454" s="188" t="s">
        <v>2052</v>
      </c>
      <c r="H454" s="171">
        <v>453</v>
      </c>
      <c r="I454" t="s">
        <v>867</v>
      </c>
      <c r="J454" t="s">
        <v>868</v>
      </c>
      <c r="X454" t="s">
        <v>872</v>
      </c>
      <c r="Y454" t="s">
        <v>873</v>
      </c>
      <c r="Z454" s="1" t="s">
        <v>866</v>
      </c>
      <c r="AA454" s="61" t="s">
        <v>746</v>
      </c>
      <c r="AB454" s="1" t="s">
        <v>747</v>
      </c>
      <c r="AC454" s="1"/>
      <c r="AD454" s="35"/>
      <c r="AE454" s="1"/>
      <c r="AF454" s="1"/>
      <c r="AG454" s="182"/>
    </row>
    <row r="455" spans="2:33" s="172" customFormat="1" x14ac:dyDescent="0.3">
      <c r="B455" s="172" t="s">
        <v>873</v>
      </c>
      <c r="C455" s="168" t="s">
        <v>1758</v>
      </c>
      <c r="D455" s="16" t="s">
        <v>581</v>
      </c>
      <c r="E455" s="16" t="s">
        <v>522</v>
      </c>
      <c r="F455" s="172" t="s">
        <v>1904</v>
      </c>
      <c r="G455" s="188" t="s">
        <v>2052</v>
      </c>
      <c r="H455" s="171">
        <v>454</v>
      </c>
      <c r="I455" t="s">
        <v>867</v>
      </c>
      <c r="J455" t="s">
        <v>868</v>
      </c>
      <c r="K455"/>
      <c r="X455" s="172" t="s">
        <v>872</v>
      </c>
      <c r="Y455" s="172" t="s">
        <v>873</v>
      </c>
      <c r="Z455" s="186" t="s">
        <v>866</v>
      </c>
      <c r="AA455" s="186" t="s">
        <v>874</v>
      </c>
      <c r="AB455" s="186" t="s">
        <v>875</v>
      </c>
      <c r="AC455" s="186" t="s">
        <v>876</v>
      </c>
      <c r="AD455" s="186"/>
      <c r="AE455" s="187"/>
      <c r="AF455" s="186" t="s">
        <v>751</v>
      </c>
      <c r="AG455" s="186">
        <v>22532692</v>
      </c>
    </row>
    <row r="456" spans="2:33" ht="42.45" x14ac:dyDescent="0.3">
      <c r="B456" s="168" t="s">
        <v>2043</v>
      </c>
      <c r="C456" s="168" t="s">
        <v>1758</v>
      </c>
      <c r="D456" s="30" t="s">
        <v>2</v>
      </c>
      <c r="E456" s="30" t="s">
        <v>455</v>
      </c>
      <c r="F456" s="172" t="s">
        <v>591</v>
      </c>
      <c r="G456" s="174" t="s">
        <v>2051</v>
      </c>
      <c r="H456" s="171">
        <v>455</v>
      </c>
      <c r="I456" t="s">
        <v>877</v>
      </c>
      <c r="J456" t="s">
        <v>866</v>
      </c>
      <c r="K456" s="30"/>
      <c r="L456" s="30" t="s">
        <v>115</v>
      </c>
      <c r="M456" s="30" t="s">
        <v>185</v>
      </c>
      <c r="N456" s="30" t="s">
        <v>524</v>
      </c>
      <c r="O456" s="31" t="s">
        <v>525</v>
      </c>
      <c r="P456" s="32" t="s">
        <v>526</v>
      </c>
      <c r="Q456" s="179" t="s">
        <v>527</v>
      </c>
      <c r="R456" s="32" t="s">
        <v>528</v>
      </c>
      <c r="S456" s="32" t="s">
        <v>529</v>
      </c>
      <c r="T456" s="32" t="s">
        <v>530</v>
      </c>
      <c r="U456" s="32" t="s">
        <v>531</v>
      </c>
      <c r="V456" s="32" t="s">
        <v>532</v>
      </c>
      <c r="W456" s="32" t="s">
        <v>533</v>
      </c>
      <c r="X456" t="s">
        <v>879</v>
      </c>
      <c r="Y456" s="168" t="s">
        <v>2043</v>
      </c>
      <c r="Z456" s="34" t="s">
        <v>699</v>
      </c>
      <c r="AA456" s="34" t="s">
        <v>700</v>
      </c>
      <c r="AB456" s="34" t="s">
        <v>701</v>
      </c>
      <c r="AC456" s="34" t="s">
        <v>702</v>
      </c>
      <c r="AD456" s="34" t="s">
        <v>703</v>
      </c>
      <c r="AE456" s="34" t="s">
        <v>704</v>
      </c>
      <c r="AF456" s="34" t="s">
        <v>705</v>
      </c>
      <c r="AG456" s="181" t="s">
        <v>706</v>
      </c>
    </row>
    <row r="457" spans="2:33" x14ac:dyDescent="0.3">
      <c r="B457" t="s">
        <v>880</v>
      </c>
      <c r="C457" s="168" t="s">
        <v>1758</v>
      </c>
      <c r="D457" s="2" t="s">
        <v>590</v>
      </c>
      <c r="E457" s="2" t="s">
        <v>590</v>
      </c>
      <c r="F457" s="172" t="s">
        <v>591</v>
      </c>
      <c r="G457" s="174" t="s">
        <v>2051</v>
      </c>
      <c r="H457" s="171">
        <v>456</v>
      </c>
      <c r="I457" t="s">
        <v>877</v>
      </c>
      <c r="J457" t="s">
        <v>878</v>
      </c>
      <c r="K457" s="2"/>
      <c r="L457" s="2" t="s">
        <v>163</v>
      </c>
      <c r="M457" s="2" t="s">
        <v>435</v>
      </c>
      <c r="N457" s="2" t="s">
        <v>547</v>
      </c>
      <c r="O457" s="12"/>
      <c r="P457" s="13"/>
      <c r="Q457" s="180"/>
      <c r="R457" s="13"/>
      <c r="S457" s="13"/>
      <c r="T457" s="13"/>
      <c r="U457" s="13"/>
      <c r="V457" s="13"/>
      <c r="W457" s="13"/>
      <c r="X457" t="s">
        <v>879</v>
      </c>
      <c r="Y457" t="s">
        <v>880</v>
      </c>
      <c r="Z457" s="1" t="s">
        <v>818</v>
      </c>
      <c r="AA457" s="1" t="s">
        <v>819</v>
      </c>
      <c r="AB457" s="1" t="s">
        <v>820</v>
      </c>
      <c r="AC457" s="1" t="s">
        <v>740</v>
      </c>
      <c r="AD457" s="35"/>
      <c r="AE457" s="1"/>
      <c r="AF457" s="1"/>
      <c r="AG457" s="182"/>
    </row>
    <row r="458" spans="2:33" x14ac:dyDescent="0.3">
      <c r="B458" t="s">
        <v>880</v>
      </c>
      <c r="C458" s="168" t="s">
        <v>1758</v>
      </c>
      <c r="D458" s="16" t="s">
        <v>590</v>
      </c>
      <c r="E458" s="16" t="s">
        <v>590</v>
      </c>
      <c r="F458" s="172" t="s">
        <v>591</v>
      </c>
      <c r="G458" s="174" t="s">
        <v>2051</v>
      </c>
      <c r="H458" s="171">
        <v>457</v>
      </c>
      <c r="I458" t="s">
        <v>877</v>
      </c>
      <c r="J458" t="s">
        <v>2020</v>
      </c>
      <c r="K458" s="17"/>
      <c r="L458" s="2" t="s">
        <v>129</v>
      </c>
      <c r="M458" s="2" t="s">
        <v>518</v>
      </c>
      <c r="N458" s="2" t="s">
        <v>547</v>
      </c>
      <c r="O458" s="12"/>
      <c r="P458" s="13"/>
      <c r="Q458" s="180"/>
      <c r="R458" s="13"/>
      <c r="S458" s="13"/>
      <c r="T458" s="13"/>
      <c r="U458" s="13"/>
      <c r="V458" s="13"/>
      <c r="W458" s="13"/>
      <c r="X458" t="s">
        <v>879</v>
      </c>
      <c r="Y458" t="s">
        <v>880</v>
      </c>
      <c r="Z458" s="1" t="s">
        <v>818</v>
      </c>
      <c r="AA458" s="1" t="s">
        <v>821</v>
      </c>
      <c r="AB458" s="1" t="s">
        <v>822</v>
      </c>
      <c r="AC458" s="1" t="s">
        <v>740</v>
      </c>
      <c r="AD458" s="35"/>
      <c r="AE458" s="1"/>
      <c r="AF458" s="1"/>
      <c r="AG458" s="182"/>
    </row>
    <row r="459" spans="2:33" x14ac:dyDescent="0.3">
      <c r="B459" t="s">
        <v>880</v>
      </c>
      <c r="C459" s="168" t="s">
        <v>1758</v>
      </c>
      <c r="D459" s="16" t="s">
        <v>590</v>
      </c>
      <c r="E459" s="16" t="s">
        <v>590</v>
      </c>
      <c r="F459" s="172" t="s">
        <v>591</v>
      </c>
      <c r="G459" s="174" t="s">
        <v>2051</v>
      </c>
      <c r="H459" s="171">
        <v>458</v>
      </c>
      <c r="I459" t="s">
        <v>877</v>
      </c>
      <c r="J459" t="s">
        <v>2021</v>
      </c>
      <c r="K459" s="17"/>
      <c r="L459" s="2" t="s">
        <v>133</v>
      </c>
      <c r="M459" s="2" t="s">
        <v>518</v>
      </c>
      <c r="N459" s="2" t="s">
        <v>547</v>
      </c>
      <c r="O459" s="12"/>
      <c r="P459" s="13"/>
      <c r="Q459" s="180"/>
      <c r="R459" s="13"/>
      <c r="S459" s="13"/>
      <c r="T459" s="13"/>
      <c r="U459" s="13"/>
      <c r="V459" s="13"/>
      <c r="W459" s="13"/>
      <c r="X459" t="s">
        <v>879</v>
      </c>
      <c r="Y459" t="s">
        <v>880</v>
      </c>
      <c r="Z459" s="1" t="s">
        <v>818</v>
      </c>
      <c r="AA459" s="1" t="s">
        <v>823</v>
      </c>
      <c r="AB459" s="1" t="s">
        <v>824</v>
      </c>
      <c r="AC459" s="1" t="s">
        <v>740</v>
      </c>
      <c r="AD459" s="1"/>
      <c r="AE459" s="1"/>
      <c r="AF459" s="1"/>
      <c r="AG459" s="182"/>
    </row>
    <row r="460" spans="2:33" x14ac:dyDescent="0.3">
      <c r="B460" t="s">
        <v>880</v>
      </c>
      <c r="C460" s="168" t="s">
        <v>1758</v>
      </c>
      <c r="D460" s="16" t="s">
        <v>590</v>
      </c>
      <c r="E460" s="16" t="s">
        <v>590</v>
      </c>
      <c r="F460" s="172" t="s">
        <v>591</v>
      </c>
      <c r="G460" s="174" t="s">
        <v>2051</v>
      </c>
      <c r="H460" s="171">
        <v>459</v>
      </c>
      <c r="I460" t="s">
        <v>877</v>
      </c>
      <c r="J460" t="s">
        <v>2022</v>
      </c>
      <c r="K460" s="17"/>
      <c r="L460" s="2" t="s">
        <v>149</v>
      </c>
      <c r="M460" s="2" t="s">
        <v>402</v>
      </c>
      <c r="N460" s="2" t="s">
        <v>547</v>
      </c>
      <c r="O460" s="12"/>
      <c r="P460" s="13"/>
      <c r="Q460" s="180"/>
      <c r="R460" s="13"/>
      <c r="S460" s="13"/>
      <c r="T460" s="13"/>
      <c r="U460" s="13"/>
      <c r="V460" s="13"/>
      <c r="W460" s="13"/>
      <c r="X460" t="s">
        <v>879</v>
      </c>
      <c r="Y460" t="s">
        <v>880</v>
      </c>
      <c r="Z460" s="1" t="s">
        <v>818</v>
      </c>
      <c r="AA460" s="1" t="s">
        <v>825</v>
      </c>
      <c r="AB460" s="1" t="s">
        <v>826</v>
      </c>
      <c r="AC460" s="1" t="s">
        <v>740</v>
      </c>
      <c r="AD460" s="1"/>
      <c r="AE460" s="1"/>
      <c r="AF460" s="1"/>
      <c r="AG460" s="182"/>
    </row>
    <row r="461" spans="2:33" x14ac:dyDescent="0.3">
      <c r="B461" t="s">
        <v>880</v>
      </c>
      <c r="C461" s="168" t="s">
        <v>1758</v>
      </c>
      <c r="D461" s="16" t="s">
        <v>590</v>
      </c>
      <c r="E461" s="16" t="s">
        <v>590</v>
      </c>
      <c r="F461" s="172" t="s">
        <v>591</v>
      </c>
      <c r="G461" s="174" t="s">
        <v>2051</v>
      </c>
      <c r="H461" s="171">
        <v>460</v>
      </c>
      <c r="I461" t="s">
        <v>877</v>
      </c>
      <c r="J461" t="s">
        <v>2023</v>
      </c>
      <c r="K461" s="17"/>
      <c r="L461" s="2" t="s">
        <v>137</v>
      </c>
      <c r="M461" s="2" t="s">
        <v>518</v>
      </c>
      <c r="N461" s="2" t="s">
        <v>547</v>
      </c>
      <c r="O461" s="18"/>
      <c r="P461" s="19"/>
      <c r="Q461" s="178"/>
      <c r="R461" s="19"/>
      <c r="S461" s="19"/>
      <c r="T461" s="19"/>
      <c r="U461" s="19"/>
      <c r="V461" s="19"/>
      <c r="W461" s="19"/>
      <c r="X461" t="s">
        <v>879</v>
      </c>
      <c r="Y461" t="s">
        <v>880</v>
      </c>
      <c r="Z461" s="1" t="s">
        <v>827</v>
      </c>
      <c r="AA461" s="1" t="s">
        <v>819</v>
      </c>
      <c r="AB461" s="1" t="s">
        <v>820</v>
      </c>
      <c r="AC461" s="1" t="s">
        <v>728</v>
      </c>
      <c r="AD461" s="35"/>
      <c r="AE461" s="1"/>
      <c r="AF461" s="1"/>
      <c r="AG461" s="182"/>
    </row>
    <row r="462" spans="2:33" x14ac:dyDescent="0.3">
      <c r="B462" t="s">
        <v>880</v>
      </c>
      <c r="C462" s="168" t="s">
        <v>1758</v>
      </c>
      <c r="D462" s="16" t="s">
        <v>590</v>
      </c>
      <c r="E462" s="16" t="s">
        <v>590</v>
      </c>
      <c r="F462" s="172" t="s">
        <v>591</v>
      </c>
      <c r="G462" s="174" t="s">
        <v>2051</v>
      </c>
      <c r="H462" s="171">
        <v>461</v>
      </c>
      <c r="I462" t="s">
        <v>877</v>
      </c>
      <c r="J462" t="s">
        <v>2024</v>
      </c>
      <c r="K462" s="17"/>
      <c r="L462" s="2" t="s">
        <v>144</v>
      </c>
      <c r="M462" s="2" t="s">
        <v>435</v>
      </c>
      <c r="N462" s="2" t="s">
        <v>547</v>
      </c>
      <c r="O462" s="18"/>
      <c r="P462" s="19"/>
      <c r="Q462" s="178"/>
      <c r="R462" s="19"/>
      <c r="S462" s="19"/>
      <c r="T462" s="19"/>
      <c r="U462" s="19"/>
      <c r="V462" s="19"/>
      <c r="W462" s="19"/>
      <c r="X462" t="s">
        <v>879</v>
      </c>
      <c r="Y462" t="s">
        <v>880</v>
      </c>
      <c r="Z462" s="1" t="s">
        <v>827</v>
      </c>
      <c r="AA462" s="1" t="s">
        <v>821</v>
      </c>
      <c r="AB462" s="1" t="s">
        <v>822</v>
      </c>
      <c r="AC462" s="1" t="s">
        <v>728</v>
      </c>
      <c r="AD462" s="1"/>
      <c r="AE462" s="1"/>
      <c r="AF462" s="1"/>
      <c r="AG462" s="182"/>
    </row>
    <row r="463" spans="2:33" x14ac:dyDescent="0.3">
      <c r="B463" t="s">
        <v>880</v>
      </c>
      <c r="C463" s="168" t="s">
        <v>1758</v>
      </c>
      <c r="D463" s="16" t="s">
        <v>590</v>
      </c>
      <c r="E463" s="16" t="s">
        <v>590</v>
      </c>
      <c r="F463" s="172" t="s">
        <v>591</v>
      </c>
      <c r="G463" s="174" t="s">
        <v>2051</v>
      </c>
      <c r="H463" s="171">
        <v>462</v>
      </c>
      <c r="I463" t="s">
        <v>877</v>
      </c>
      <c r="J463" t="s">
        <v>2025</v>
      </c>
      <c r="K463" s="17"/>
      <c r="L463" s="2" t="s">
        <v>156</v>
      </c>
      <c r="M463" s="2" t="s">
        <v>402</v>
      </c>
      <c r="N463" s="2" t="s">
        <v>547</v>
      </c>
      <c r="O463" s="18"/>
      <c r="P463" s="19"/>
      <c r="Q463" s="178"/>
      <c r="R463" s="19"/>
      <c r="S463" s="19"/>
      <c r="T463" s="19"/>
      <c r="U463" s="19"/>
      <c r="V463" s="19"/>
      <c r="W463" s="19"/>
      <c r="X463" t="s">
        <v>879</v>
      </c>
      <c r="Y463" t="s">
        <v>880</v>
      </c>
      <c r="Z463" s="1" t="s">
        <v>827</v>
      </c>
      <c r="AA463" s="1" t="s">
        <v>823</v>
      </c>
      <c r="AB463" s="1" t="s">
        <v>824</v>
      </c>
      <c r="AC463" s="1" t="s">
        <v>728</v>
      </c>
      <c r="AD463" s="1"/>
      <c r="AE463" s="1"/>
      <c r="AF463" s="1"/>
      <c r="AG463" s="182"/>
    </row>
    <row r="464" spans="2:33" x14ac:dyDescent="0.3">
      <c r="B464" t="s">
        <v>880</v>
      </c>
      <c r="C464" s="168" t="s">
        <v>1758</v>
      </c>
      <c r="D464" s="16" t="s">
        <v>590</v>
      </c>
      <c r="E464" s="16" t="s">
        <v>590</v>
      </c>
      <c r="F464" s="172" t="s">
        <v>591</v>
      </c>
      <c r="G464" s="174" t="s">
        <v>2051</v>
      </c>
      <c r="H464" s="171">
        <v>463</v>
      </c>
      <c r="I464" t="s">
        <v>877</v>
      </c>
      <c r="J464" t="s">
        <v>2026</v>
      </c>
      <c r="K464" s="17"/>
      <c r="L464" s="2" t="s">
        <v>120</v>
      </c>
      <c r="M464" s="2" t="s">
        <v>435</v>
      </c>
      <c r="N464" s="2" t="s">
        <v>547</v>
      </c>
      <c r="O464" s="18"/>
      <c r="P464" s="19"/>
      <c r="Q464" s="178"/>
      <c r="R464" s="19"/>
      <c r="S464" s="19"/>
      <c r="T464" s="19"/>
      <c r="U464" s="19"/>
      <c r="V464" s="19"/>
      <c r="W464" s="19"/>
      <c r="X464" t="s">
        <v>879</v>
      </c>
      <c r="Y464" t="s">
        <v>880</v>
      </c>
      <c r="Z464" s="1" t="s">
        <v>827</v>
      </c>
      <c r="AA464" s="1" t="s">
        <v>825</v>
      </c>
      <c r="AB464" s="1" t="s">
        <v>826</v>
      </c>
      <c r="AC464" s="1" t="s">
        <v>728</v>
      </c>
      <c r="AD464" s="1"/>
      <c r="AE464" s="1"/>
      <c r="AF464" s="1"/>
      <c r="AG464" s="182"/>
    </row>
    <row r="465" spans="2:33" x14ac:dyDescent="0.3">
      <c r="B465" t="s">
        <v>880</v>
      </c>
      <c r="C465" s="168" t="s">
        <v>1758</v>
      </c>
      <c r="D465" s="16" t="s">
        <v>590</v>
      </c>
      <c r="E465" s="16" t="s">
        <v>590</v>
      </c>
      <c r="F465" s="172" t="s">
        <v>591</v>
      </c>
      <c r="G465" s="174" t="s">
        <v>2051</v>
      </c>
      <c r="H465" s="171">
        <v>464</v>
      </c>
      <c r="I465" t="s">
        <v>877</v>
      </c>
      <c r="J465" t="s">
        <v>2027</v>
      </c>
      <c r="L465" t="s">
        <v>161</v>
      </c>
      <c r="M465" s="2" t="s">
        <v>402</v>
      </c>
      <c r="O465" s="12"/>
      <c r="P465" s="13"/>
      <c r="Q465" s="180"/>
      <c r="R465" s="13"/>
      <c r="S465" s="13"/>
      <c r="T465" s="13"/>
      <c r="U465" s="13"/>
      <c r="V465" s="13"/>
      <c r="W465" s="13"/>
      <c r="X465" t="s">
        <v>879</v>
      </c>
      <c r="Y465" t="s">
        <v>880</v>
      </c>
      <c r="Z465" s="1" t="s">
        <v>828</v>
      </c>
      <c r="AA465" s="1" t="s">
        <v>819</v>
      </c>
      <c r="AB465" s="1" t="s">
        <v>820</v>
      </c>
      <c r="AC465" s="1" t="s">
        <v>709</v>
      </c>
      <c r="AD465" s="35"/>
      <c r="AE465" s="1"/>
      <c r="AF465" s="1"/>
      <c r="AG465" s="182"/>
    </row>
    <row r="466" spans="2:33" x14ac:dyDescent="0.3">
      <c r="B466" t="s">
        <v>880</v>
      </c>
      <c r="C466" s="168" t="s">
        <v>1758</v>
      </c>
      <c r="D466" s="16" t="s">
        <v>590</v>
      </c>
      <c r="E466" s="16" t="s">
        <v>590</v>
      </c>
      <c r="F466" s="172" t="s">
        <v>591</v>
      </c>
      <c r="G466" s="174" t="s">
        <v>2051</v>
      </c>
      <c r="H466" s="171">
        <v>465</v>
      </c>
      <c r="I466" t="s">
        <v>877</v>
      </c>
      <c r="J466" t="s">
        <v>2028</v>
      </c>
      <c r="L466" t="s">
        <v>165</v>
      </c>
      <c r="M466" s="2" t="s">
        <v>518</v>
      </c>
      <c r="O466" s="12"/>
      <c r="P466" s="13"/>
      <c r="Q466" s="180"/>
      <c r="R466" s="13"/>
      <c r="S466" s="13"/>
      <c r="T466" s="13"/>
      <c r="U466" s="13"/>
      <c r="V466" s="13"/>
      <c r="W466" s="13"/>
      <c r="X466" t="s">
        <v>879</v>
      </c>
      <c r="Y466" t="s">
        <v>880</v>
      </c>
      <c r="Z466" s="1" t="s">
        <v>828</v>
      </c>
      <c r="AA466" s="1" t="s">
        <v>821</v>
      </c>
      <c r="AB466" s="1" t="s">
        <v>822</v>
      </c>
      <c r="AC466" s="1" t="s">
        <v>709</v>
      </c>
      <c r="AD466" s="35"/>
      <c r="AE466" s="1"/>
      <c r="AF466" s="1"/>
      <c r="AG466" s="182"/>
    </row>
    <row r="467" spans="2:33" x14ac:dyDescent="0.3">
      <c r="B467" t="s">
        <v>880</v>
      </c>
      <c r="C467" s="168" t="s">
        <v>1758</v>
      </c>
      <c r="D467" s="16" t="s">
        <v>590</v>
      </c>
      <c r="E467" s="16" t="s">
        <v>590</v>
      </c>
      <c r="F467" s="172" t="s">
        <v>591</v>
      </c>
      <c r="G467" s="174" t="s">
        <v>2051</v>
      </c>
      <c r="H467" s="171">
        <v>466</v>
      </c>
      <c r="I467" t="s">
        <v>877</v>
      </c>
      <c r="J467" t="s">
        <v>2029</v>
      </c>
      <c r="L467" t="s">
        <v>167</v>
      </c>
      <c r="M467" s="2" t="s">
        <v>435</v>
      </c>
      <c r="O467" s="12"/>
      <c r="P467" s="13"/>
      <c r="Q467" s="180"/>
      <c r="R467" s="13"/>
      <c r="S467" s="13"/>
      <c r="T467" s="13"/>
      <c r="U467" s="13"/>
      <c r="V467" s="13"/>
      <c r="W467" s="13"/>
      <c r="X467" t="s">
        <v>879</v>
      </c>
      <c r="Y467" t="s">
        <v>880</v>
      </c>
      <c r="Z467" s="1" t="s">
        <v>828</v>
      </c>
      <c r="AA467" s="1" t="s">
        <v>823</v>
      </c>
      <c r="AB467" s="1" t="s">
        <v>824</v>
      </c>
      <c r="AC467" s="1" t="s">
        <v>709</v>
      </c>
      <c r="AD467" s="1"/>
      <c r="AE467" s="1"/>
      <c r="AF467" s="1"/>
      <c r="AG467" s="182"/>
    </row>
    <row r="468" spans="2:33" x14ac:dyDescent="0.3">
      <c r="B468" t="s">
        <v>880</v>
      </c>
      <c r="C468" s="168" t="s">
        <v>1758</v>
      </c>
      <c r="D468" s="16" t="s">
        <v>590</v>
      </c>
      <c r="E468" s="16" t="s">
        <v>590</v>
      </c>
      <c r="F468" s="172" t="s">
        <v>591</v>
      </c>
      <c r="G468" s="174" t="s">
        <v>2051</v>
      </c>
      <c r="H468" s="171">
        <v>467</v>
      </c>
      <c r="I468" t="s">
        <v>877</v>
      </c>
      <c r="J468" t="s">
        <v>2030</v>
      </c>
      <c r="L468" t="s">
        <v>169</v>
      </c>
      <c r="M468" s="2" t="s">
        <v>520</v>
      </c>
      <c r="O468" s="12"/>
      <c r="P468" s="13"/>
      <c r="Q468" s="180"/>
      <c r="R468" s="13"/>
      <c r="S468" s="13"/>
      <c r="T468" s="13"/>
      <c r="U468" s="13"/>
      <c r="V468" s="13"/>
      <c r="W468" s="13"/>
      <c r="X468" t="s">
        <v>879</v>
      </c>
      <c r="Y468" t="s">
        <v>880</v>
      </c>
      <c r="Z468" s="1" t="s">
        <v>828</v>
      </c>
      <c r="AA468" s="1" t="s">
        <v>825</v>
      </c>
      <c r="AB468" s="1" t="s">
        <v>826</v>
      </c>
      <c r="AC468" s="1" t="s">
        <v>709</v>
      </c>
      <c r="AD468" s="1"/>
      <c r="AE468" s="1"/>
      <c r="AF468" s="1"/>
      <c r="AG468" s="182"/>
    </row>
    <row r="469" spans="2:33" x14ac:dyDescent="0.3">
      <c r="B469" t="s">
        <v>880</v>
      </c>
      <c r="C469" s="168" t="s">
        <v>1758</v>
      </c>
      <c r="D469" s="16" t="s">
        <v>590</v>
      </c>
      <c r="E469" s="16" t="s">
        <v>590</v>
      </c>
      <c r="F469" s="172" t="s">
        <v>591</v>
      </c>
      <c r="G469" s="174" t="s">
        <v>2051</v>
      </c>
      <c r="H469" s="171">
        <v>468</v>
      </c>
      <c r="I469" t="s">
        <v>877</v>
      </c>
      <c r="J469" t="s">
        <v>2031</v>
      </c>
      <c r="L469" t="s">
        <v>177</v>
      </c>
      <c r="M469" s="2" t="s">
        <v>520</v>
      </c>
      <c r="X469" t="s">
        <v>879</v>
      </c>
      <c r="Y469" t="s">
        <v>880</v>
      </c>
      <c r="Z469" s="1" t="s">
        <v>829</v>
      </c>
      <c r="AA469" s="1" t="s">
        <v>819</v>
      </c>
      <c r="AB469" s="1" t="s">
        <v>820</v>
      </c>
      <c r="AC469" s="1" t="s">
        <v>730</v>
      </c>
      <c r="AD469" s="35"/>
      <c r="AE469" s="1"/>
      <c r="AF469" s="1"/>
      <c r="AG469" s="182"/>
    </row>
    <row r="470" spans="2:33" x14ac:dyDescent="0.3">
      <c r="B470" t="s">
        <v>880</v>
      </c>
      <c r="C470" s="168" t="s">
        <v>1758</v>
      </c>
      <c r="D470" s="16" t="s">
        <v>590</v>
      </c>
      <c r="E470" s="16" t="s">
        <v>590</v>
      </c>
      <c r="F470" s="172" t="s">
        <v>591</v>
      </c>
      <c r="G470" s="174" t="s">
        <v>2051</v>
      </c>
      <c r="H470" s="171">
        <v>469</v>
      </c>
      <c r="I470" t="s">
        <v>877</v>
      </c>
      <c r="J470" t="s">
        <v>2032</v>
      </c>
      <c r="L470" t="s">
        <v>179</v>
      </c>
      <c r="M470" s="2" t="s">
        <v>520</v>
      </c>
      <c r="X470" t="s">
        <v>879</v>
      </c>
      <c r="Y470" t="s">
        <v>880</v>
      </c>
      <c r="Z470" s="1" t="s">
        <v>829</v>
      </c>
      <c r="AA470" s="1" t="s">
        <v>821</v>
      </c>
      <c r="AB470" s="1" t="s">
        <v>822</v>
      </c>
      <c r="AC470" s="1" t="s">
        <v>730</v>
      </c>
      <c r="AD470" s="35"/>
      <c r="AE470" s="1"/>
      <c r="AF470" s="1"/>
      <c r="AG470" s="182"/>
    </row>
    <row r="471" spans="2:33" x14ac:dyDescent="0.3">
      <c r="B471" t="s">
        <v>880</v>
      </c>
      <c r="C471" s="168" t="s">
        <v>1758</v>
      </c>
      <c r="D471" s="16" t="s">
        <v>590</v>
      </c>
      <c r="E471" s="16" t="s">
        <v>590</v>
      </c>
      <c r="F471" s="172" t="s">
        <v>591</v>
      </c>
      <c r="G471" s="174" t="s">
        <v>2051</v>
      </c>
      <c r="H471" s="171">
        <v>470</v>
      </c>
      <c r="I471" t="s">
        <v>877</v>
      </c>
      <c r="J471" t="s">
        <v>2033</v>
      </c>
      <c r="L471" t="s">
        <v>183</v>
      </c>
      <c r="M471" s="2" t="s">
        <v>435</v>
      </c>
      <c r="X471" t="s">
        <v>879</v>
      </c>
      <c r="Y471" t="s">
        <v>880</v>
      </c>
      <c r="Z471" s="1" t="s">
        <v>829</v>
      </c>
      <c r="AA471" s="1" t="s">
        <v>823</v>
      </c>
      <c r="AB471" s="1" t="s">
        <v>824</v>
      </c>
      <c r="AC471" s="1" t="s">
        <v>730</v>
      </c>
      <c r="AD471" s="35"/>
      <c r="AE471" s="1"/>
      <c r="AF471" s="1"/>
      <c r="AG471" s="182"/>
    </row>
    <row r="472" spans="2:33" x14ac:dyDescent="0.3">
      <c r="B472" t="s">
        <v>880</v>
      </c>
      <c r="C472" s="168" t="s">
        <v>1758</v>
      </c>
      <c r="D472" s="16" t="s">
        <v>590</v>
      </c>
      <c r="E472" s="16" t="s">
        <v>590</v>
      </c>
      <c r="F472" s="172" t="s">
        <v>591</v>
      </c>
      <c r="G472" s="174" t="s">
        <v>2051</v>
      </c>
      <c r="H472" s="171">
        <v>471</v>
      </c>
      <c r="I472" t="s">
        <v>877</v>
      </c>
      <c r="J472" t="s">
        <v>2034</v>
      </c>
      <c r="L472" t="s">
        <v>154</v>
      </c>
      <c r="M472" s="2" t="s">
        <v>402</v>
      </c>
      <c r="X472" t="s">
        <v>879</v>
      </c>
      <c r="Y472" t="s">
        <v>880</v>
      </c>
      <c r="Z472" s="1" t="s">
        <v>829</v>
      </c>
      <c r="AA472" s="1" t="s">
        <v>825</v>
      </c>
      <c r="AB472" s="1" t="s">
        <v>826</v>
      </c>
      <c r="AC472" s="1" t="s">
        <v>730</v>
      </c>
      <c r="AD472" s="35"/>
      <c r="AE472" s="1"/>
      <c r="AF472" s="1"/>
      <c r="AG472" s="182"/>
    </row>
    <row r="473" spans="2:33" x14ac:dyDescent="0.3">
      <c r="B473" t="s">
        <v>880</v>
      </c>
      <c r="C473" s="168" t="s">
        <v>1758</v>
      </c>
      <c r="D473" s="16" t="s">
        <v>590</v>
      </c>
      <c r="E473" s="16" t="s">
        <v>590</v>
      </c>
      <c r="F473" s="172" t="s">
        <v>591</v>
      </c>
      <c r="G473" s="174" t="s">
        <v>2051</v>
      </c>
      <c r="H473" s="171">
        <v>472</v>
      </c>
      <c r="I473" t="s">
        <v>877</v>
      </c>
      <c r="J473" t="s">
        <v>2035</v>
      </c>
      <c r="L473" t="s">
        <v>519</v>
      </c>
      <c r="M473" s="2" t="s">
        <v>402</v>
      </c>
      <c r="X473" t="s">
        <v>879</v>
      </c>
      <c r="Y473" t="s">
        <v>880</v>
      </c>
      <c r="Z473" s="1" t="s">
        <v>830</v>
      </c>
      <c r="AA473" s="1" t="s">
        <v>819</v>
      </c>
      <c r="AB473" s="1" t="s">
        <v>820</v>
      </c>
      <c r="AC473" s="1" t="s">
        <v>732</v>
      </c>
      <c r="AD473" s="35"/>
      <c r="AE473" s="1"/>
      <c r="AF473" s="1"/>
      <c r="AG473" s="182"/>
    </row>
    <row r="474" spans="2:33" x14ac:dyDescent="0.3">
      <c r="B474" t="s">
        <v>880</v>
      </c>
      <c r="C474" s="168" t="s">
        <v>1758</v>
      </c>
      <c r="D474" s="16" t="s">
        <v>590</v>
      </c>
      <c r="E474" s="16" t="s">
        <v>590</v>
      </c>
      <c r="F474" s="172" t="s">
        <v>591</v>
      </c>
      <c r="G474" s="174" t="s">
        <v>2051</v>
      </c>
      <c r="H474" s="171">
        <v>473</v>
      </c>
      <c r="I474" t="s">
        <v>877</v>
      </c>
      <c r="J474" t="s">
        <v>2035</v>
      </c>
      <c r="X474" t="s">
        <v>879</v>
      </c>
      <c r="Y474" t="s">
        <v>880</v>
      </c>
      <c r="Z474" s="1" t="s">
        <v>830</v>
      </c>
      <c r="AA474" s="1" t="s">
        <v>821</v>
      </c>
      <c r="AB474" s="1" t="s">
        <v>822</v>
      </c>
      <c r="AC474" s="1" t="s">
        <v>732</v>
      </c>
      <c r="AD474" s="35"/>
      <c r="AE474" s="1"/>
      <c r="AF474" s="1"/>
      <c r="AG474" s="182"/>
    </row>
    <row r="475" spans="2:33" x14ac:dyDescent="0.3">
      <c r="B475" t="s">
        <v>880</v>
      </c>
      <c r="C475" s="168" t="s">
        <v>1758</v>
      </c>
      <c r="D475" s="16" t="s">
        <v>590</v>
      </c>
      <c r="E475" s="16" t="s">
        <v>590</v>
      </c>
      <c r="F475" s="172" t="s">
        <v>591</v>
      </c>
      <c r="G475" s="174" t="s">
        <v>2051</v>
      </c>
      <c r="H475" s="171">
        <v>474</v>
      </c>
      <c r="I475" t="s">
        <v>877</v>
      </c>
      <c r="J475" t="s">
        <v>2035</v>
      </c>
      <c r="X475" t="s">
        <v>879</v>
      </c>
      <c r="Y475" t="s">
        <v>880</v>
      </c>
      <c r="Z475" s="1" t="s">
        <v>830</v>
      </c>
      <c r="AA475" s="1" t="s">
        <v>823</v>
      </c>
      <c r="AB475" s="1" t="s">
        <v>824</v>
      </c>
      <c r="AC475" s="1" t="s">
        <v>732</v>
      </c>
      <c r="AD475" s="35"/>
      <c r="AE475" s="1"/>
      <c r="AF475" s="1"/>
      <c r="AG475" s="182"/>
    </row>
    <row r="476" spans="2:33" x14ac:dyDescent="0.3">
      <c r="B476" t="s">
        <v>880</v>
      </c>
      <c r="C476" s="168" t="s">
        <v>1758</v>
      </c>
      <c r="D476" s="16" t="s">
        <v>590</v>
      </c>
      <c r="E476" s="16" t="s">
        <v>590</v>
      </c>
      <c r="F476" s="172" t="s">
        <v>591</v>
      </c>
      <c r="G476" s="174" t="s">
        <v>2051</v>
      </c>
      <c r="H476" s="171">
        <v>475</v>
      </c>
      <c r="I476" t="s">
        <v>877</v>
      </c>
      <c r="J476" t="s">
        <v>2035</v>
      </c>
      <c r="X476" t="s">
        <v>879</v>
      </c>
      <c r="Y476" t="s">
        <v>880</v>
      </c>
      <c r="Z476" s="1" t="s">
        <v>830</v>
      </c>
      <c r="AA476" s="1" t="s">
        <v>825</v>
      </c>
      <c r="AB476" s="1" t="s">
        <v>826</v>
      </c>
      <c r="AC476" s="1" t="s">
        <v>732</v>
      </c>
      <c r="AD476" s="35"/>
      <c r="AE476" s="1"/>
      <c r="AF476" s="1"/>
      <c r="AG476" s="182"/>
    </row>
    <row r="477" spans="2:33" x14ac:dyDescent="0.3">
      <c r="B477" t="s">
        <v>880</v>
      </c>
      <c r="C477" s="168" t="s">
        <v>1758</v>
      </c>
      <c r="D477" s="16" t="s">
        <v>590</v>
      </c>
      <c r="E477" s="16" t="s">
        <v>590</v>
      </c>
      <c r="F477" s="172" t="s">
        <v>591</v>
      </c>
      <c r="G477" s="174" t="s">
        <v>2051</v>
      </c>
      <c r="H477" s="171">
        <v>476</v>
      </c>
      <c r="I477" t="s">
        <v>877</v>
      </c>
      <c r="J477" t="s">
        <v>2035</v>
      </c>
      <c r="X477" t="s">
        <v>879</v>
      </c>
      <c r="Y477" t="s">
        <v>880</v>
      </c>
      <c r="Z477" s="1" t="s">
        <v>831</v>
      </c>
      <c r="AA477" s="1" t="s">
        <v>819</v>
      </c>
      <c r="AB477" s="1" t="s">
        <v>820</v>
      </c>
      <c r="AC477" s="1" t="s">
        <v>734</v>
      </c>
      <c r="AD477" s="35"/>
      <c r="AE477" s="1"/>
      <c r="AF477" s="1"/>
      <c r="AG477" s="182"/>
    </row>
    <row r="478" spans="2:33" x14ac:dyDescent="0.3">
      <c r="B478" t="s">
        <v>880</v>
      </c>
      <c r="C478" s="168" t="s">
        <v>1758</v>
      </c>
      <c r="D478" s="16" t="s">
        <v>590</v>
      </c>
      <c r="E478" s="16" t="s">
        <v>590</v>
      </c>
      <c r="F478" s="172" t="s">
        <v>591</v>
      </c>
      <c r="G478" s="174" t="s">
        <v>2051</v>
      </c>
      <c r="H478" s="171">
        <v>477</v>
      </c>
      <c r="I478" t="s">
        <v>877</v>
      </c>
      <c r="J478" t="s">
        <v>2035</v>
      </c>
      <c r="X478" t="s">
        <v>879</v>
      </c>
      <c r="Y478" t="s">
        <v>880</v>
      </c>
      <c r="Z478" s="1" t="s">
        <v>831</v>
      </c>
      <c r="AA478" s="1" t="s">
        <v>821</v>
      </c>
      <c r="AB478" s="1" t="s">
        <v>822</v>
      </c>
      <c r="AC478" s="1" t="s">
        <v>734</v>
      </c>
      <c r="AD478" s="35"/>
      <c r="AE478" s="1"/>
      <c r="AF478" s="1"/>
      <c r="AG478" s="182"/>
    </row>
    <row r="479" spans="2:33" x14ac:dyDescent="0.3">
      <c r="B479" t="s">
        <v>880</v>
      </c>
      <c r="C479" s="168" t="s">
        <v>1758</v>
      </c>
      <c r="D479" s="16" t="s">
        <v>590</v>
      </c>
      <c r="E479" s="16" t="s">
        <v>590</v>
      </c>
      <c r="F479" s="172" t="s">
        <v>591</v>
      </c>
      <c r="G479" s="174" t="s">
        <v>2051</v>
      </c>
      <c r="H479" s="171">
        <v>478</v>
      </c>
      <c r="I479" t="s">
        <v>877</v>
      </c>
      <c r="J479" t="s">
        <v>2035</v>
      </c>
      <c r="X479" t="s">
        <v>879</v>
      </c>
      <c r="Y479" t="s">
        <v>880</v>
      </c>
      <c r="Z479" s="1" t="s">
        <v>831</v>
      </c>
      <c r="AA479" s="1" t="s">
        <v>823</v>
      </c>
      <c r="AB479" s="1" t="s">
        <v>824</v>
      </c>
      <c r="AC479" s="1" t="s">
        <v>734</v>
      </c>
      <c r="AD479" s="1"/>
      <c r="AE479" s="1"/>
      <c r="AF479" s="1"/>
      <c r="AG479" s="182"/>
    </row>
    <row r="480" spans="2:33" x14ac:dyDescent="0.3">
      <c r="B480" t="s">
        <v>880</v>
      </c>
      <c r="C480" s="168" t="s">
        <v>1758</v>
      </c>
      <c r="D480" s="16" t="s">
        <v>590</v>
      </c>
      <c r="E480" s="16" t="s">
        <v>590</v>
      </c>
      <c r="F480" s="172" t="s">
        <v>591</v>
      </c>
      <c r="G480" s="174" t="s">
        <v>2051</v>
      </c>
      <c r="H480" s="171">
        <v>479</v>
      </c>
      <c r="I480" t="s">
        <v>877</v>
      </c>
      <c r="J480" t="s">
        <v>2035</v>
      </c>
      <c r="X480" t="s">
        <v>879</v>
      </c>
      <c r="Y480" t="s">
        <v>880</v>
      </c>
      <c r="Z480" s="1" t="s">
        <v>831</v>
      </c>
      <c r="AA480" s="1" t="s">
        <v>825</v>
      </c>
      <c r="AB480" s="1" t="s">
        <v>826</v>
      </c>
      <c r="AC480" s="1" t="s">
        <v>734</v>
      </c>
      <c r="AD480" s="1"/>
      <c r="AE480" s="1"/>
      <c r="AF480" s="1"/>
      <c r="AG480" s="182"/>
    </row>
    <row r="481" spans="2:33" x14ac:dyDescent="0.3">
      <c r="B481" t="s">
        <v>880</v>
      </c>
      <c r="C481" s="168" t="s">
        <v>1758</v>
      </c>
      <c r="D481" s="16" t="s">
        <v>590</v>
      </c>
      <c r="E481" s="16" t="s">
        <v>590</v>
      </c>
      <c r="F481" s="172" t="s">
        <v>591</v>
      </c>
      <c r="G481" s="174" t="s">
        <v>2051</v>
      </c>
      <c r="H481" s="171">
        <v>480</v>
      </c>
      <c r="I481" t="s">
        <v>877</v>
      </c>
      <c r="J481" t="s">
        <v>2035</v>
      </c>
      <c r="X481" t="s">
        <v>879</v>
      </c>
      <c r="Y481" t="s">
        <v>880</v>
      </c>
      <c r="Z481" s="1" t="s">
        <v>832</v>
      </c>
      <c r="AA481" s="1" t="s">
        <v>819</v>
      </c>
      <c r="AB481" s="1" t="s">
        <v>820</v>
      </c>
      <c r="AC481" s="1" t="s">
        <v>717</v>
      </c>
      <c r="AD481" s="35"/>
      <c r="AE481" s="1"/>
      <c r="AF481" s="1"/>
      <c r="AG481" s="182"/>
    </row>
    <row r="482" spans="2:33" x14ac:dyDescent="0.3">
      <c r="B482" t="s">
        <v>880</v>
      </c>
      <c r="C482" s="168" t="s">
        <v>1758</v>
      </c>
      <c r="D482" s="16" t="s">
        <v>590</v>
      </c>
      <c r="E482" s="16" t="s">
        <v>590</v>
      </c>
      <c r="F482" s="172" t="s">
        <v>591</v>
      </c>
      <c r="G482" s="174" t="s">
        <v>2051</v>
      </c>
      <c r="H482" s="171">
        <v>481</v>
      </c>
      <c r="I482" t="s">
        <v>877</v>
      </c>
      <c r="J482" t="s">
        <v>2035</v>
      </c>
      <c r="X482" t="s">
        <v>879</v>
      </c>
      <c r="Y482" t="s">
        <v>880</v>
      </c>
      <c r="Z482" s="1" t="s">
        <v>832</v>
      </c>
      <c r="AA482" s="1" t="s">
        <v>821</v>
      </c>
      <c r="AB482" s="1" t="s">
        <v>822</v>
      </c>
      <c r="AC482" s="1" t="s">
        <v>717</v>
      </c>
      <c r="AD482" s="35"/>
      <c r="AE482" s="1"/>
      <c r="AF482" s="1"/>
      <c r="AG482" s="182"/>
    </row>
    <row r="483" spans="2:33" x14ac:dyDescent="0.3">
      <c r="B483" t="s">
        <v>880</v>
      </c>
      <c r="C483" s="168" t="s">
        <v>1758</v>
      </c>
      <c r="D483" s="16" t="s">
        <v>590</v>
      </c>
      <c r="E483" s="16" t="s">
        <v>590</v>
      </c>
      <c r="F483" s="172" t="s">
        <v>591</v>
      </c>
      <c r="G483" s="174" t="s">
        <v>2051</v>
      </c>
      <c r="H483" s="171">
        <v>482</v>
      </c>
      <c r="I483" t="s">
        <v>877</v>
      </c>
      <c r="J483" t="s">
        <v>2035</v>
      </c>
      <c r="X483" t="s">
        <v>879</v>
      </c>
      <c r="Y483" t="s">
        <v>880</v>
      </c>
      <c r="Z483" s="1" t="s">
        <v>832</v>
      </c>
      <c r="AA483" s="1" t="s">
        <v>823</v>
      </c>
      <c r="AB483" s="1" t="s">
        <v>824</v>
      </c>
      <c r="AC483" s="1" t="s">
        <v>717</v>
      </c>
      <c r="AD483" s="1"/>
      <c r="AE483" s="1"/>
      <c r="AF483" s="1"/>
      <c r="AG483" s="182"/>
    </row>
    <row r="484" spans="2:33" x14ac:dyDescent="0.3">
      <c r="B484" t="s">
        <v>880</v>
      </c>
      <c r="C484" s="168" t="s">
        <v>1758</v>
      </c>
      <c r="D484" s="16" t="s">
        <v>590</v>
      </c>
      <c r="E484" s="16" t="s">
        <v>590</v>
      </c>
      <c r="F484" s="172" t="s">
        <v>591</v>
      </c>
      <c r="G484" s="174" t="s">
        <v>2051</v>
      </c>
      <c r="H484" s="171">
        <v>483</v>
      </c>
      <c r="I484" t="s">
        <v>877</v>
      </c>
      <c r="J484" t="s">
        <v>2035</v>
      </c>
      <c r="X484" t="s">
        <v>879</v>
      </c>
      <c r="Y484" t="s">
        <v>880</v>
      </c>
      <c r="Z484" s="1" t="s">
        <v>832</v>
      </c>
      <c r="AA484" s="1" t="s">
        <v>825</v>
      </c>
      <c r="AB484" s="1" t="s">
        <v>826</v>
      </c>
      <c r="AC484" s="1" t="s">
        <v>717</v>
      </c>
      <c r="AD484" s="1"/>
      <c r="AE484" s="1"/>
      <c r="AF484" s="1"/>
      <c r="AG484" s="182"/>
    </row>
    <row r="485" spans="2:33" x14ac:dyDescent="0.3">
      <c r="B485" t="s">
        <v>880</v>
      </c>
      <c r="C485" s="168" t="s">
        <v>1758</v>
      </c>
      <c r="D485" s="16" t="s">
        <v>590</v>
      </c>
      <c r="E485" s="16" t="s">
        <v>590</v>
      </c>
      <c r="F485" s="172" t="s">
        <v>591</v>
      </c>
      <c r="G485" s="174" t="s">
        <v>2051</v>
      </c>
      <c r="H485" s="171">
        <v>484</v>
      </c>
      <c r="I485" t="s">
        <v>877</v>
      </c>
      <c r="J485" t="s">
        <v>2035</v>
      </c>
      <c r="X485" t="s">
        <v>879</v>
      </c>
      <c r="Y485" t="s">
        <v>880</v>
      </c>
      <c r="Z485" s="1" t="s">
        <v>833</v>
      </c>
      <c r="AA485" s="1" t="s">
        <v>819</v>
      </c>
      <c r="AB485" s="1" t="s">
        <v>820</v>
      </c>
      <c r="AC485" s="1" t="s">
        <v>719</v>
      </c>
      <c r="AD485" s="35"/>
      <c r="AE485" s="1"/>
      <c r="AF485" s="1"/>
      <c r="AG485" s="182"/>
    </row>
    <row r="486" spans="2:33" x14ac:dyDescent="0.3">
      <c r="B486" t="s">
        <v>880</v>
      </c>
      <c r="C486" s="168" t="s">
        <v>1758</v>
      </c>
      <c r="D486" s="16" t="s">
        <v>590</v>
      </c>
      <c r="E486" s="16" t="s">
        <v>590</v>
      </c>
      <c r="F486" s="172" t="s">
        <v>591</v>
      </c>
      <c r="G486" s="174" t="s">
        <v>2051</v>
      </c>
      <c r="H486" s="171">
        <v>485</v>
      </c>
      <c r="I486" t="s">
        <v>877</v>
      </c>
      <c r="J486" t="s">
        <v>2035</v>
      </c>
      <c r="X486" t="s">
        <v>879</v>
      </c>
      <c r="Y486" t="s">
        <v>880</v>
      </c>
      <c r="Z486" s="1" t="s">
        <v>833</v>
      </c>
      <c r="AA486" s="1" t="s">
        <v>821</v>
      </c>
      <c r="AB486" s="1" t="s">
        <v>822</v>
      </c>
      <c r="AC486" s="1" t="s">
        <v>719</v>
      </c>
      <c r="AD486" s="35"/>
      <c r="AE486" s="1"/>
      <c r="AF486" s="1"/>
      <c r="AG486" s="182"/>
    </row>
    <row r="487" spans="2:33" x14ac:dyDescent="0.3">
      <c r="B487" t="s">
        <v>880</v>
      </c>
      <c r="C487" s="168" t="s">
        <v>1758</v>
      </c>
      <c r="D487" s="16" t="s">
        <v>590</v>
      </c>
      <c r="E487" s="16" t="s">
        <v>590</v>
      </c>
      <c r="F487" s="172" t="s">
        <v>591</v>
      </c>
      <c r="G487" s="174" t="s">
        <v>2051</v>
      </c>
      <c r="H487" s="171">
        <v>486</v>
      </c>
      <c r="I487" t="s">
        <v>877</v>
      </c>
      <c r="J487" t="s">
        <v>2035</v>
      </c>
      <c r="X487" t="s">
        <v>879</v>
      </c>
      <c r="Y487" t="s">
        <v>880</v>
      </c>
      <c r="Z487" s="1" t="s">
        <v>833</v>
      </c>
      <c r="AA487" s="1" t="s">
        <v>823</v>
      </c>
      <c r="AB487" s="1" t="s">
        <v>824</v>
      </c>
      <c r="AC487" s="1" t="s">
        <v>719</v>
      </c>
      <c r="AD487" s="1"/>
      <c r="AE487" s="1"/>
      <c r="AF487" s="1"/>
      <c r="AG487" s="182"/>
    </row>
    <row r="488" spans="2:33" x14ac:dyDescent="0.3">
      <c r="B488" t="s">
        <v>880</v>
      </c>
      <c r="C488" s="168" t="s">
        <v>1758</v>
      </c>
      <c r="D488" s="16" t="s">
        <v>590</v>
      </c>
      <c r="E488" s="16" t="s">
        <v>590</v>
      </c>
      <c r="F488" s="172" t="s">
        <v>591</v>
      </c>
      <c r="G488" s="174" t="s">
        <v>2051</v>
      </c>
      <c r="H488" s="171">
        <v>487</v>
      </c>
      <c r="I488" t="s">
        <v>877</v>
      </c>
      <c r="J488" t="s">
        <v>2035</v>
      </c>
      <c r="X488" t="s">
        <v>879</v>
      </c>
      <c r="Y488" t="s">
        <v>880</v>
      </c>
      <c r="Z488" s="1" t="s">
        <v>833</v>
      </c>
      <c r="AA488" s="1" t="s">
        <v>825</v>
      </c>
      <c r="AB488" s="1" t="s">
        <v>826</v>
      </c>
      <c r="AC488" s="1" t="s">
        <v>719</v>
      </c>
      <c r="AD488" s="1"/>
      <c r="AE488" s="1"/>
      <c r="AF488" s="1"/>
      <c r="AG488" s="182"/>
    </row>
    <row r="489" spans="2:33" x14ac:dyDescent="0.3">
      <c r="B489" t="s">
        <v>880</v>
      </c>
      <c r="C489" s="168" t="s">
        <v>1758</v>
      </c>
      <c r="D489" s="16" t="s">
        <v>590</v>
      </c>
      <c r="E489" s="16" t="s">
        <v>590</v>
      </c>
      <c r="F489" s="172" t="s">
        <v>591</v>
      </c>
      <c r="G489" s="174" t="s">
        <v>2051</v>
      </c>
      <c r="H489" s="171">
        <v>488</v>
      </c>
      <c r="I489" t="s">
        <v>877</v>
      </c>
      <c r="J489" t="s">
        <v>2035</v>
      </c>
      <c r="X489" t="s">
        <v>879</v>
      </c>
      <c r="Y489" t="s">
        <v>880</v>
      </c>
      <c r="Z489" s="1" t="s">
        <v>834</v>
      </c>
      <c r="AA489" s="1" t="s">
        <v>819</v>
      </c>
      <c r="AB489" s="1" t="s">
        <v>820</v>
      </c>
      <c r="AC489" s="1" t="s">
        <v>721</v>
      </c>
      <c r="AD489" s="35"/>
      <c r="AE489" s="1"/>
      <c r="AF489" s="1"/>
      <c r="AG489" s="182"/>
    </row>
    <row r="490" spans="2:33" x14ac:dyDescent="0.3">
      <c r="B490" t="s">
        <v>880</v>
      </c>
      <c r="C490" s="168" t="s">
        <v>1758</v>
      </c>
      <c r="D490" s="16" t="s">
        <v>590</v>
      </c>
      <c r="E490" s="16" t="s">
        <v>590</v>
      </c>
      <c r="F490" s="172" t="s">
        <v>591</v>
      </c>
      <c r="G490" s="174" t="s">
        <v>2051</v>
      </c>
      <c r="H490" s="171">
        <v>489</v>
      </c>
      <c r="I490" t="s">
        <v>877</v>
      </c>
      <c r="J490" t="s">
        <v>2035</v>
      </c>
      <c r="X490" t="s">
        <v>879</v>
      </c>
      <c r="Y490" t="s">
        <v>880</v>
      </c>
      <c r="Z490" s="1" t="s">
        <v>834</v>
      </c>
      <c r="AA490" s="1" t="s">
        <v>821</v>
      </c>
      <c r="AB490" s="1" t="s">
        <v>822</v>
      </c>
      <c r="AC490" s="1" t="s">
        <v>721</v>
      </c>
      <c r="AD490" s="35"/>
      <c r="AE490" s="1"/>
      <c r="AF490" s="1"/>
      <c r="AG490" s="182"/>
    </row>
    <row r="491" spans="2:33" x14ac:dyDescent="0.3">
      <c r="B491" t="s">
        <v>880</v>
      </c>
      <c r="C491" s="168" t="s">
        <v>1758</v>
      </c>
      <c r="D491" s="16" t="s">
        <v>590</v>
      </c>
      <c r="E491" s="16" t="s">
        <v>590</v>
      </c>
      <c r="F491" s="172" t="s">
        <v>591</v>
      </c>
      <c r="G491" s="174" t="s">
        <v>2051</v>
      </c>
      <c r="H491" s="171">
        <v>490</v>
      </c>
      <c r="I491" t="s">
        <v>877</v>
      </c>
      <c r="J491" t="s">
        <v>2035</v>
      </c>
      <c r="X491" t="s">
        <v>879</v>
      </c>
      <c r="Y491" t="s">
        <v>880</v>
      </c>
      <c r="Z491" s="1" t="s">
        <v>834</v>
      </c>
      <c r="AA491" s="1" t="s">
        <v>823</v>
      </c>
      <c r="AB491" s="1" t="s">
        <v>824</v>
      </c>
      <c r="AC491" s="1" t="s">
        <v>721</v>
      </c>
      <c r="AD491" s="1"/>
      <c r="AE491" s="1"/>
      <c r="AF491" s="1"/>
      <c r="AG491" s="182"/>
    </row>
    <row r="492" spans="2:33" x14ac:dyDescent="0.3">
      <c r="B492" t="s">
        <v>880</v>
      </c>
      <c r="C492" s="168" t="s">
        <v>1758</v>
      </c>
      <c r="D492" s="16" t="s">
        <v>590</v>
      </c>
      <c r="E492" s="16" t="s">
        <v>590</v>
      </c>
      <c r="F492" s="172" t="s">
        <v>591</v>
      </c>
      <c r="G492" s="174" t="s">
        <v>2051</v>
      </c>
      <c r="H492" s="171">
        <v>491</v>
      </c>
      <c r="I492" t="s">
        <v>877</v>
      </c>
      <c r="J492" t="s">
        <v>2035</v>
      </c>
      <c r="X492" t="s">
        <v>879</v>
      </c>
      <c r="Y492" t="s">
        <v>880</v>
      </c>
      <c r="Z492" s="1" t="s">
        <v>834</v>
      </c>
      <c r="AA492" s="1" t="s">
        <v>825</v>
      </c>
      <c r="AB492" s="1" t="s">
        <v>826</v>
      </c>
      <c r="AC492" s="1" t="s">
        <v>721</v>
      </c>
      <c r="AD492" s="1"/>
      <c r="AE492" s="1"/>
      <c r="AF492" s="1"/>
      <c r="AG492" s="182"/>
    </row>
    <row r="493" spans="2:33" x14ac:dyDescent="0.3">
      <c r="B493" t="s">
        <v>880</v>
      </c>
      <c r="C493" s="168" t="s">
        <v>1758</v>
      </c>
      <c r="D493" s="16" t="s">
        <v>590</v>
      </c>
      <c r="E493" s="16" t="s">
        <v>590</v>
      </c>
      <c r="F493" s="172" t="s">
        <v>591</v>
      </c>
      <c r="G493" s="174" t="s">
        <v>2051</v>
      </c>
      <c r="H493" s="171">
        <v>492</v>
      </c>
      <c r="I493" t="s">
        <v>877</v>
      </c>
      <c r="J493" t="s">
        <v>2035</v>
      </c>
      <c r="X493" t="s">
        <v>879</v>
      </c>
      <c r="Y493" t="s">
        <v>880</v>
      </c>
      <c r="Z493" s="1" t="s">
        <v>835</v>
      </c>
      <c r="AA493" s="1" t="s">
        <v>819</v>
      </c>
      <c r="AB493" s="1" t="s">
        <v>820</v>
      </c>
      <c r="AC493" s="1" t="s">
        <v>719</v>
      </c>
      <c r="AD493" s="35"/>
      <c r="AE493" s="1"/>
      <c r="AF493" s="1"/>
      <c r="AG493" s="182"/>
    </row>
    <row r="494" spans="2:33" x14ac:dyDescent="0.3">
      <c r="B494" t="s">
        <v>880</v>
      </c>
      <c r="C494" s="168" t="s">
        <v>1758</v>
      </c>
      <c r="D494" s="16" t="s">
        <v>590</v>
      </c>
      <c r="E494" s="16" t="s">
        <v>590</v>
      </c>
      <c r="F494" s="172" t="s">
        <v>591</v>
      </c>
      <c r="G494" s="174" t="s">
        <v>2051</v>
      </c>
      <c r="H494" s="171">
        <v>493</v>
      </c>
      <c r="I494" t="s">
        <v>877</v>
      </c>
      <c r="J494" t="s">
        <v>2035</v>
      </c>
      <c r="X494" t="s">
        <v>879</v>
      </c>
      <c r="Y494" t="s">
        <v>880</v>
      </c>
      <c r="Z494" s="1" t="s">
        <v>835</v>
      </c>
      <c r="AA494" s="1" t="s">
        <v>821</v>
      </c>
      <c r="AB494" s="1" t="s">
        <v>822</v>
      </c>
      <c r="AC494" s="1" t="s">
        <v>719</v>
      </c>
      <c r="AD494" s="1"/>
      <c r="AE494" s="1"/>
      <c r="AF494" s="1"/>
      <c r="AG494" s="182"/>
    </row>
    <row r="495" spans="2:33" x14ac:dyDescent="0.3">
      <c r="B495" t="s">
        <v>880</v>
      </c>
      <c r="C495" s="168" t="s">
        <v>1758</v>
      </c>
      <c r="D495" s="16" t="s">
        <v>590</v>
      </c>
      <c r="E495" s="16" t="s">
        <v>590</v>
      </c>
      <c r="F495" s="172" t="s">
        <v>591</v>
      </c>
      <c r="G495" s="174" t="s">
        <v>2051</v>
      </c>
      <c r="H495" s="171">
        <v>494</v>
      </c>
      <c r="I495" t="s">
        <v>877</v>
      </c>
      <c r="J495" t="s">
        <v>2035</v>
      </c>
      <c r="X495" t="s">
        <v>879</v>
      </c>
      <c r="Y495" t="s">
        <v>880</v>
      </c>
      <c r="Z495" s="1" t="s">
        <v>835</v>
      </c>
      <c r="AA495" s="1" t="s">
        <v>823</v>
      </c>
      <c r="AB495" s="1" t="s">
        <v>824</v>
      </c>
      <c r="AC495" s="1" t="s">
        <v>719</v>
      </c>
      <c r="AD495" s="1"/>
      <c r="AE495" s="1"/>
      <c r="AF495" s="1"/>
      <c r="AG495" s="182"/>
    </row>
    <row r="496" spans="2:33" x14ac:dyDescent="0.3">
      <c r="B496" t="s">
        <v>880</v>
      </c>
      <c r="C496" s="168" t="s">
        <v>1758</v>
      </c>
      <c r="D496" s="16" t="s">
        <v>590</v>
      </c>
      <c r="E496" s="16" t="s">
        <v>590</v>
      </c>
      <c r="F496" s="172" t="s">
        <v>591</v>
      </c>
      <c r="G496" s="174" t="s">
        <v>2051</v>
      </c>
      <c r="H496" s="171">
        <v>495</v>
      </c>
      <c r="I496" t="s">
        <v>877</v>
      </c>
      <c r="J496" t="s">
        <v>2035</v>
      </c>
      <c r="X496" t="s">
        <v>879</v>
      </c>
      <c r="Y496" t="s">
        <v>880</v>
      </c>
      <c r="Z496" s="1" t="s">
        <v>835</v>
      </c>
      <c r="AA496" s="1" t="s">
        <v>825</v>
      </c>
      <c r="AB496" s="1" t="s">
        <v>826</v>
      </c>
      <c r="AC496" s="1" t="s">
        <v>719</v>
      </c>
      <c r="AD496" s="1"/>
      <c r="AE496" s="1"/>
      <c r="AF496" s="1"/>
      <c r="AG496" s="182"/>
    </row>
    <row r="497" spans="2:33" x14ac:dyDescent="0.3">
      <c r="B497" t="s">
        <v>880</v>
      </c>
      <c r="C497" s="168" t="s">
        <v>1758</v>
      </c>
      <c r="D497" s="16" t="s">
        <v>590</v>
      </c>
      <c r="E497" s="16" t="s">
        <v>590</v>
      </c>
      <c r="F497" s="172" t="s">
        <v>591</v>
      </c>
      <c r="G497" s="174" t="s">
        <v>2051</v>
      </c>
      <c r="H497" s="171">
        <v>496</v>
      </c>
      <c r="I497" t="s">
        <v>877</v>
      </c>
      <c r="J497" t="s">
        <v>2035</v>
      </c>
      <c r="X497" t="s">
        <v>879</v>
      </c>
      <c r="Y497" t="s">
        <v>880</v>
      </c>
      <c r="Z497" s="1" t="s">
        <v>836</v>
      </c>
      <c r="AA497" s="1" t="s">
        <v>819</v>
      </c>
      <c r="AB497" s="1" t="s">
        <v>820</v>
      </c>
      <c r="AC497" s="1" t="s">
        <v>738</v>
      </c>
      <c r="AD497" s="35"/>
      <c r="AE497" s="1"/>
      <c r="AF497" s="1"/>
      <c r="AG497" s="182"/>
    </row>
    <row r="498" spans="2:33" x14ac:dyDescent="0.3">
      <c r="B498" t="s">
        <v>880</v>
      </c>
      <c r="C498" s="168" t="s">
        <v>1758</v>
      </c>
      <c r="D498" s="16" t="s">
        <v>590</v>
      </c>
      <c r="E498" s="16" t="s">
        <v>590</v>
      </c>
      <c r="F498" s="172" t="s">
        <v>591</v>
      </c>
      <c r="G498" s="174" t="s">
        <v>2051</v>
      </c>
      <c r="H498" s="171">
        <v>497</v>
      </c>
      <c r="I498" t="s">
        <v>877</v>
      </c>
      <c r="J498" t="s">
        <v>2035</v>
      </c>
      <c r="X498" t="s">
        <v>879</v>
      </c>
      <c r="Y498" t="s">
        <v>880</v>
      </c>
      <c r="Z498" s="1" t="s">
        <v>836</v>
      </c>
      <c r="AA498" s="1" t="s">
        <v>821</v>
      </c>
      <c r="AB498" s="1" t="s">
        <v>822</v>
      </c>
      <c r="AC498" s="1" t="s">
        <v>738</v>
      </c>
      <c r="AD498" s="35"/>
      <c r="AE498" s="1"/>
      <c r="AF498" s="1"/>
      <c r="AG498" s="182"/>
    </row>
    <row r="499" spans="2:33" x14ac:dyDescent="0.3">
      <c r="B499" t="s">
        <v>880</v>
      </c>
      <c r="C499" s="168" t="s">
        <v>1758</v>
      </c>
      <c r="D499" s="16" t="s">
        <v>590</v>
      </c>
      <c r="E499" s="16" t="s">
        <v>590</v>
      </c>
      <c r="F499" s="172" t="s">
        <v>591</v>
      </c>
      <c r="G499" s="174" t="s">
        <v>2051</v>
      </c>
      <c r="H499" s="171">
        <v>498</v>
      </c>
      <c r="I499" t="s">
        <v>877</v>
      </c>
      <c r="J499" t="s">
        <v>2035</v>
      </c>
      <c r="X499" t="s">
        <v>879</v>
      </c>
      <c r="Y499" t="s">
        <v>880</v>
      </c>
      <c r="Z499" s="1" t="s">
        <v>836</v>
      </c>
      <c r="AA499" s="1" t="s">
        <v>823</v>
      </c>
      <c r="AB499" s="1" t="s">
        <v>824</v>
      </c>
      <c r="AC499" s="1" t="s">
        <v>738</v>
      </c>
      <c r="AD499" s="1"/>
      <c r="AE499" s="1"/>
      <c r="AF499" s="1"/>
      <c r="AG499" s="182"/>
    </row>
    <row r="500" spans="2:33" x14ac:dyDescent="0.3">
      <c r="B500" t="s">
        <v>880</v>
      </c>
      <c r="C500" s="168" t="s">
        <v>1758</v>
      </c>
      <c r="D500" s="16" t="s">
        <v>590</v>
      </c>
      <c r="E500" s="16" t="s">
        <v>590</v>
      </c>
      <c r="F500" s="172" t="s">
        <v>591</v>
      </c>
      <c r="G500" s="174" t="s">
        <v>2051</v>
      </c>
      <c r="H500" s="171">
        <v>499</v>
      </c>
      <c r="I500" t="s">
        <v>877</v>
      </c>
      <c r="J500" t="s">
        <v>2035</v>
      </c>
      <c r="X500" t="s">
        <v>879</v>
      </c>
      <c r="Y500" t="s">
        <v>880</v>
      </c>
      <c r="Z500" s="1" t="s">
        <v>836</v>
      </c>
      <c r="AA500" s="1" t="s">
        <v>825</v>
      </c>
      <c r="AB500" s="1" t="s">
        <v>826</v>
      </c>
      <c r="AC500" s="1" t="s">
        <v>738</v>
      </c>
      <c r="AD500" s="1"/>
      <c r="AE500" s="1"/>
      <c r="AF500" s="1"/>
      <c r="AG500" s="182"/>
    </row>
    <row r="501" spans="2:33" x14ac:dyDescent="0.3">
      <c r="B501" t="s">
        <v>880</v>
      </c>
      <c r="C501" s="168" t="s">
        <v>1758</v>
      </c>
      <c r="D501" s="16" t="s">
        <v>590</v>
      </c>
      <c r="E501" s="16" t="s">
        <v>590</v>
      </c>
      <c r="F501" s="172" t="s">
        <v>591</v>
      </c>
      <c r="G501" s="174" t="s">
        <v>2051</v>
      </c>
      <c r="H501" s="171">
        <v>500</v>
      </c>
      <c r="I501" t="s">
        <v>877</v>
      </c>
      <c r="J501" t="s">
        <v>2035</v>
      </c>
      <c r="X501" t="s">
        <v>879</v>
      </c>
      <c r="Y501" t="s">
        <v>880</v>
      </c>
      <c r="Z501" s="1" t="s">
        <v>837</v>
      </c>
      <c r="AA501" s="1" t="s">
        <v>819</v>
      </c>
      <c r="AB501" s="1" t="s">
        <v>820</v>
      </c>
      <c r="AC501" s="1" t="s">
        <v>724</v>
      </c>
      <c r="AD501" s="35"/>
      <c r="AE501" s="1"/>
      <c r="AF501" s="1"/>
      <c r="AG501" s="182"/>
    </row>
    <row r="502" spans="2:33" x14ac:dyDescent="0.3">
      <c r="B502" t="s">
        <v>880</v>
      </c>
      <c r="C502" s="168" t="s">
        <v>1758</v>
      </c>
      <c r="D502" s="16" t="s">
        <v>590</v>
      </c>
      <c r="E502" s="16" t="s">
        <v>590</v>
      </c>
      <c r="F502" s="172" t="s">
        <v>591</v>
      </c>
      <c r="G502" s="174" t="s">
        <v>2051</v>
      </c>
      <c r="H502" s="171">
        <v>501</v>
      </c>
      <c r="I502" t="s">
        <v>877</v>
      </c>
      <c r="J502" t="s">
        <v>2035</v>
      </c>
      <c r="X502" t="s">
        <v>879</v>
      </c>
      <c r="Y502" t="s">
        <v>880</v>
      </c>
      <c r="Z502" s="1" t="s">
        <v>837</v>
      </c>
      <c r="AA502" s="1" t="s">
        <v>821</v>
      </c>
      <c r="AB502" s="1" t="s">
        <v>822</v>
      </c>
      <c r="AC502" s="1" t="s">
        <v>724</v>
      </c>
      <c r="AD502" s="35"/>
      <c r="AE502" s="1"/>
      <c r="AF502" s="1"/>
      <c r="AG502" s="182"/>
    </row>
    <row r="503" spans="2:33" x14ac:dyDescent="0.3">
      <c r="B503" t="s">
        <v>880</v>
      </c>
      <c r="C503" s="168" t="s">
        <v>1758</v>
      </c>
      <c r="D503" s="16" t="s">
        <v>590</v>
      </c>
      <c r="E503" s="16" t="s">
        <v>590</v>
      </c>
      <c r="F503" s="172" t="s">
        <v>591</v>
      </c>
      <c r="G503" s="174" t="s">
        <v>2051</v>
      </c>
      <c r="H503" s="171">
        <v>502</v>
      </c>
      <c r="I503" t="s">
        <v>877</v>
      </c>
      <c r="J503" t="s">
        <v>2035</v>
      </c>
      <c r="X503" t="s">
        <v>879</v>
      </c>
      <c r="Y503" t="s">
        <v>880</v>
      </c>
      <c r="Z503" s="1" t="s">
        <v>837</v>
      </c>
      <c r="AA503" s="1" t="s">
        <v>823</v>
      </c>
      <c r="AB503" s="1" t="s">
        <v>824</v>
      </c>
      <c r="AC503" s="1" t="s">
        <v>724</v>
      </c>
      <c r="AD503" s="1"/>
      <c r="AE503" s="1"/>
      <c r="AF503" s="1"/>
      <c r="AG503" s="182"/>
    </row>
    <row r="504" spans="2:33" x14ac:dyDescent="0.3">
      <c r="B504" t="s">
        <v>880</v>
      </c>
      <c r="C504" s="168" t="s">
        <v>1758</v>
      </c>
      <c r="D504" s="16" t="s">
        <v>590</v>
      </c>
      <c r="E504" s="16" t="s">
        <v>590</v>
      </c>
      <c r="F504" s="172" t="s">
        <v>591</v>
      </c>
      <c r="G504" s="174" t="s">
        <v>2051</v>
      </c>
      <c r="H504" s="171">
        <v>503</v>
      </c>
      <c r="I504" t="s">
        <v>877</v>
      </c>
      <c r="J504" t="s">
        <v>2035</v>
      </c>
      <c r="X504" t="s">
        <v>879</v>
      </c>
      <c r="Y504" t="s">
        <v>880</v>
      </c>
      <c r="Z504" s="1" t="s">
        <v>837</v>
      </c>
      <c r="AA504" s="1" t="s">
        <v>825</v>
      </c>
      <c r="AB504" s="1" t="s">
        <v>826</v>
      </c>
      <c r="AC504" s="1" t="s">
        <v>724</v>
      </c>
      <c r="AD504" s="1"/>
      <c r="AE504" s="1"/>
      <c r="AF504" s="1"/>
      <c r="AG504" s="182"/>
    </row>
    <row r="505" spans="2:33" x14ac:dyDescent="0.3">
      <c r="B505" t="s">
        <v>880</v>
      </c>
      <c r="C505" s="168" t="s">
        <v>1758</v>
      </c>
      <c r="D505" s="16" t="s">
        <v>590</v>
      </c>
      <c r="E505" s="16" t="s">
        <v>590</v>
      </c>
      <c r="F505" s="172" t="s">
        <v>591</v>
      </c>
      <c r="G505" s="174" t="s">
        <v>2051</v>
      </c>
      <c r="H505" s="171">
        <v>504</v>
      </c>
      <c r="I505" t="s">
        <v>877</v>
      </c>
      <c r="J505" t="s">
        <v>2035</v>
      </c>
      <c r="X505" t="s">
        <v>879</v>
      </c>
      <c r="Y505" t="s">
        <v>880</v>
      </c>
      <c r="Z505" s="1" t="s">
        <v>838</v>
      </c>
      <c r="AA505" s="1" t="s">
        <v>819</v>
      </c>
      <c r="AB505" s="1" t="s">
        <v>820</v>
      </c>
      <c r="AC505" s="1" t="s">
        <v>726</v>
      </c>
      <c r="AD505" s="35"/>
      <c r="AE505" s="1"/>
      <c r="AF505" s="1"/>
      <c r="AG505" s="182"/>
    </row>
    <row r="506" spans="2:33" x14ac:dyDescent="0.3">
      <c r="B506" t="s">
        <v>880</v>
      </c>
      <c r="C506" s="168" t="s">
        <v>1758</v>
      </c>
      <c r="D506" s="16" t="s">
        <v>590</v>
      </c>
      <c r="E506" s="16" t="s">
        <v>590</v>
      </c>
      <c r="F506" s="172" t="s">
        <v>591</v>
      </c>
      <c r="G506" s="174" t="s">
        <v>2051</v>
      </c>
      <c r="H506" s="171">
        <v>505</v>
      </c>
      <c r="I506" t="s">
        <v>877</v>
      </c>
      <c r="J506" t="s">
        <v>2035</v>
      </c>
      <c r="X506" t="s">
        <v>879</v>
      </c>
      <c r="Y506" t="s">
        <v>880</v>
      </c>
      <c r="Z506" s="1" t="s">
        <v>838</v>
      </c>
      <c r="AA506" s="1" t="s">
        <v>821</v>
      </c>
      <c r="AB506" s="1" t="s">
        <v>822</v>
      </c>
      <c r="AC506" s="1" t="s">
        <v>726</v>
      </c>
      <c r="AD506" s="35"/>
      <c r="AE506" s="1"/>
      <c r="AF506" s="1"/>
      <c r="AG506" s="182"/>
    </row>
    <row r="507" spans="2:33" x14ac:dyDescent="0.3">
      <c r="B507" t="s">
        <v>880</v>
      </c>
      <c r="C507" s="168" t="s">
        <v>1758</v>
      </c>
      <c r="D507" s="16" t="s">
        <v>590</v>
      </c>
      <c r="E507" s="16" t="s">
        <v>590</v>
      </c>
      <c r="F507" s="172" t="s">
        <v>591</v>
      </c>
      <c r="G507" s="174" t="s">
        <v>2051</v>
      </c>
      <c r="H507" s="171">
        <v>506</v>
      </c>
      <c r="I507" t="s">
        <v>877</v>
      </c>
      <c r="J507" t="s">
        <v>2035</v>
      </c>
      <c r="X507" t="s">
        <v>879</v>
      </c>
      <c r="Y507" t="s">
        <v>880</v>
      </c>
      <c r="Z507" s="1" t="s">
        <v>838</v>
      </c>
      <c r="AA507" s="1" t="s">
        <v>823</v>
      </c>
      <c r="AB507" s="1" t="s">
        <v>824</v>
      </c>
      <c r="AC507" s="1" t="s">
        <v>726</v>
      </c>
      <c r="AD507" s="1"/>
      <c r="AE507" s="1"/>
      <c r="AF507" s="1"/>
      <c r="AG507" s="182"/>
    </row>
    <row r="508" spans="2:33" x14ac:dyDescent="0.3">
      <c r="B508" t="s">
        <v>880</v>
      </c>
      <c r="C508" s="168" t="s">
        <v>1758</v>
      </c>
      <c r="D508" s="16" t="s">
        <v>590</v>
      </c>
      <c r="E508" s="16" t="s">
        <v>590</v>
      </c>
      <c r="F508" s="172" t="s">
        <v>591</v>
      </c>
      <c r="G508" s="174" t="s">
        <v>2051</v>
      </c>
      <c r="H508" s="171">
        <v>507</v>
      </c>
      <c r="I508" t="s">
        <v>877</v>
      </c>
      <c r="J508" t="s">
        <v>2035</v>
      </c>
      <c r="X508" t="s">
        <v>879</v>
      </c>
      <c r="Y508" t="s">
        <v>880</v>
      </c>
      <c r="Z508" s="1" t="s">
        <v>838</v>
      </c>
      <c r="AA508" s="1" t="s">
        <v>825</v>
      </c>
      <c r="AB508" s="1" t="s">
        <v>826</v>
      </c>
      <c r="AC508" s="1" t="s">
        <v>726</v>
      </c>
      <c r="AD508" s="1"/>
      <c r="AE508" s="1"/>
      <c r="AF508" s="1"/>
      <c r="AG508" s="182"/>
    </row>
    <row r="509" spans="2:33" x14ac:dyDescent="0.3">
      <c r="B509" t="s">
        <v>880</v>
      </c>
      <c r="C509" s="168" t="s">
        <v>1758</v>
      </c>
      <c r="D509" s="16" t="s">
        <v>590</v>
      </c>
      <c r="E509" s="16" t="s">
        <v>590</v>
      </c>
      <c r="F509" s="172" t="s">
        <v>591</v>
      </c>
      <c r="G509" s="174" t="s">
        <v>2051</v>
      </c>
      <c r="H509" s="171">
        <v>508</v>
      </c>
      <c r="I509" t="s">
        <v>877</v>
      </c>
      <c r="J509" t="s">
        <v>2035</v>
      </c>
      <c r="X509" t="s">
        <v>879</v>
      </c>
      <c r="Y509" t="s">
        <v>880</v>
      </c>
      <c r="Z509" s="1" t="s">
        <v>839</v>
      </c>
      <c r="AA509" s="1" t="s">
        <v>819</v>
      </c>
      <c r="AB509" s="1" t="s">
        <v>820</v>
      </c>
      <c r="AC509" s="1" t="s">
        <v>736</v>
      </c>
      <c r="AD509" s="35"/>
      <c r="AE509" s="1"/>
      <c r="AF509" s="1"/>
      <c r="AG509" s="182"/>
    </row>
    <row r="510" spans="2:33" x14ac:dyDescent="0.3">
      <c r="B510" t="s">
        <v>880</v>
      </c>
      <c r="C510" s="168" t="s">
        <v>1758</v>
      </c>
      <c r="D510" s="16" t="s">
        <v>590</v>
      </c>
      <c r="E510" s="16" t="s">
        <v>590</v>
      </c>
      <c r="F510" s="172" t="s">
        <v>591</v>
      </c>
      <c r="G510" s="174" t="s">
        <v>2051</v>
      </c>
      <c r="H510" s="171">
        <v>509</v>
      </c>
      <c r="I510" t="s">
        <v>877</v>
      </c>
      <c r="J510" t="s">
        <v>2035</v>
      </c>
      <c r="X510" t="s">
        <v>879</v>
      </c>
      <c r="Y510" t="s">
        <v>880</v>
      </c>
      <c r="Z510" s="1" t="s">
        <v>839</v>
      </c>
      <c r="AA510" s="1" t="s">
        <v>821</v>
      </c>
      <c r="AB510" s="1" t="s">
        <v>822</v>
      </c>
      <c r="AC510" s="1" t="s">
        <v>736</v>
      </c>
      <c r="AD510" s="35"/>
      <c r="AE510" s="1"/>
      <c r="AF510" s="1"/>
      <c r="AG510" s="182"/>
    </row>
    <row r="511" spans="2:33" x14ac:dyDescent="0.3">
      <c r="B511" t="s">
        <v>880</v>
      </c>
      <c r="C511" s="168" t="s">
        <v>1758</v>
      </c>
      <c r="D511" s="16" t="s">
        <v>590</v>
      </c>
      <c r="E511" s="16" t="s">
        <v>590</v>
      </c>
      <c r="F511" s="172" t="s">
        <v>591</v>
      </c>
      <c r="G511" s="174" t="s">
        <v>2051</v>
      </c>
      <c r="H511" s="171">
        <v>510</v>
      </c>
      <c r="I511" t="s">
        <v>877</v>
      </c>
      <c r="J511" t="s">
        <v>2035</v>
      </c>
      <c r="X511" t="s">
        <v>879</v>
      </c>
      <c r="Y511" t="s">
        <v>880</v>
      </c>
      <c r="Z511" s="1" t="s">
        <v>839</v>
      </c>
      <c r="AA511" s="1" t="s">
        <v>823</v>
      </c>
      <c r="AB511" s="1" t="s">
        <v>824</v>
      </c>
      <c r="AC511" s="1" t="s">
        <v>736</v>
      </c>
      <c r="AD511" s="1"/>
      <c r="AE511" s="1"/>
      <c r="AF511" s="1"/>
      <c r="AG511" s="182"/>
    </row>
    <row r="512" spans="2:33" x14ac:dyDescent="0.3">
      <c r="B512" t="s">
        <v>880</v>
      </c>
      <c r="C512" s="168" t="s">
        <v>1758</v>
      </c>
      <c r="D512" s="16" t="s">
        <v>590</v>
      </c>
      <c r="E512" s="16" t="s">
        <v>590</v>
      </c>
      <c r="F512" s="172" t="s">
        <v>591</v>
      </c>
      <c r="G512" s="174" t="s">
        <v>2051</v>
      </c>
      <c r="H512" s="171">
        <v>511</v>
      </c>
      <c r="I512" t="s">
        <v>877</v>
      </c>
      <c r="J512" t="s">
        <v>2035</v>
      </c>
      <c r="X512" t="s">
        <v>879</v>
      </c>
      <c r="Y512" t="s">
        <v>880</v>
      </c>
      <c r="Z512" s="1" t="s">
        <v>839</v>
      </c>
      <c r="AA512" s="1" t="s">
        <v>825</v>
      </c>
      <c r="AB512" s="1" t="s">
        <v>826</v>
      </c>
      <c r="AC512" s="1" t="s">
        <v>736</v>
      </c>
      <c r="AD512" s="1"/>
      <c r="AE512" s="1"/>
      <c r="AF512" s="1"/>
      <c r="AG512" s="182"/>
    </row>
    <row r="513" spans="2:33" x14ac:dyDescent="0.3">
      <c r="B513" t="s">
        <v>880</v>
      </c>
      <c r="C513" s="168" t="s">
        <v>1758</v>
      </c>
      <c r="D513" s="16" t="s">
        <v>590</v>
      </c>
      <c r="E513" s="16" t="s">
        <v>590</v>
      </c>
      <c r="F513" s="172" t="s">
        <v>591</v>
      </c>
      <c r="G513" s="174" t="s">
        <v>2051</v>
      </c>
      <c r="H513" s="171">
        <v>512</v>
      </c>
      <c r="I513" t="s">
        <v>877</v>
      </c>
      <c r="J513" t="s">
        <v>2035</v>
      </c>
      <c r="X513" t="s">
        <v>879</v>
      </c>
      <c r="Y513" t="s">
        <v>880</v>
      </c>
      <c r="Z513" s="1" t="s">
        <v>840</v>
      </c>
      <c r="AA513" s="1" t="s">
        <v>819</v>
      </c>
      <c r="AB513" s="1" t="s">
        <v>820</v>
      </c>
      <c r="AC513" s="1" t="s">
        <v>713</v>
      </c>
      <c r="AD513" s="35"/>
      <c r="AE513" s="1"/>
      <c r="AF513" s="1"/>
      <c r="AG513" s="182"/>
    </row>
    <row r="514" spans="2:33" x14ac:dyDescent="0.3">
      <c r="B514" t="s">
        <v>880</v>
      </c>
      <c r="C514" s="168" t="s">
        <v>1758</v>
      </c>
      <c r="D514" s="16" t="s">
        <v>590</v>
      </c>
      <c r="E514" s="16" t="s">
        <v>590</v>
      </c>
      <c r="F514" s="172" t="s">
        <v>591</v>
      </c>
      <c r="G514" s="174" t="s">
        <v>2051</v>
      </c>
      <c r="H514" s="171">
        <v>513</v>
      </c>
      <c r="I514" t="s">
        <v>877</v>
      </c>
      <c r="J514" t="s">
        <v>2035</v>
      </c>
      <c r="X514" t="s">
        <v>879</v>
      </c>
      <c r="Y514" t="s">
        <v>880</v>
      </c>
      <c r="Z514" s="1" t="s">
        <v>840</v>
      </c>
      <c r="AA514" s="1" t="s">
        <v>821</v>
      </c>
      <c r="AB514" s="1" t="s">
        <v>822</v>
      </c>
      <c r="AC514" s="1" t="s">
        <v>713</v>
      </c>
      <c r="AD514" s="35"/>
      <c r="AE514" s="1"/>
      <c r="AF514" s="1"/>
      <c r="AG514" s="182"/>
    </row>
    <row r="515" spans="2:33" x14ac:dyDescent="0.3">
      <c r="B515" t="s">
        <v>880</v>
      </c>
      <c r="C515" s="168" t="s">
        <v>1758</v>
      </c>
      <c r="D515" s="16" t="s">
        <v>590</v>
      </c>
      <c r="E515" s="16" t="s">
        <v>590</v>
      </c>
      <c r="F515" s="172" t="s">
        <v>591</v>
      </c>
      <c r="G515" s="174" t="s">
        <v>2051</v>
      </c>
      <c r="H515" s="171">
        <v>514</v>
      </c>
      <c r="I515" t="s">
        <v>877</v>
      </c>
      <c r="J515" t="s">
        <v>2035</v>
      </c>
      <c r="X515" t="s">
        <v>879</v>
      </c>
      <c r="Y515" t="s">
        <v>880</v>
      </c>
      <c r="Z515" s="1" t="s">
        <v>840</v>
      </c>
      <c r="AA515" s="1" t="s">
        <v>823</v>
      </c>
      <c r="AB515" s="1" t="s">
        <v>824</v>
      </c>
      <c r="AC515" s="1" t="s">
        <v>713</v>
      </c>
      <c r="AD515" s="35"/>
      <c r="AE515" s="1"/>
      <c r="AF515" s="1"/>
      <c r="AG515" s="182"/>
    </row>
    <row r="516" spans="2:33" x14ac:dyDescent="0.3">
      <c r="B516" t="s">
        <v>880</v>
      </c>
      <c r="C516" s="168" t="s">
        <v>1758</v>
      </c>
      <c r="D516" s="16" t="s">
        <v>590</v>
      </c>
      <c r="E516" s="16" t="s">
        <v>590</v>
      </c>
      <c r="F516" s="172" t="s">
        <v>591</v>
      </c>
      <c r="G516" s="174" t="s">
        <v>2051</v>
      </c>
      <c r="H516" s="171">
        <v>515</v>
      </c>
      <c r="I516" t="s">
        <v>877</v>
      </c>
      <c r="J516" t="s">
        <v>2035</v>
      </c>
      <c r="X516" t="s">
        <v>879</v>
      </c>
      <c r="Y516" t="s">
        <v>880</v>
      </c>
      <c r="Z516" s="1" t="s">
        <v>840</v>
      </c>
      <c r="AA516" s="1" t="s">
        <v>825</v>
      </c>
      <c r="AB516" s="1" t="s">
        <v>826</v>
      </c>
      <c r="AC516" s="1" t="s">
        <v>713</v>
      </c>
      <c r="AD516" s="35"/>
      <c r="AE516" s="1"/>
      <c r="AF516" s="1"/>
      <c r="AG516" s="182"/>
    </row>
    <row r="517" spans="2:33" x14ac:dyDescent="0.3">
      <c r="B517" t="s">
        <v>880</v>
      </c>
      <c r="C517" s="168" t="s">
        <v>1758</v>
      </c>
      <c r="D517" s="16" t="s">
        <v>590</v>
      </c>
      <c r="E517" s="16" t="s">
        <v>590</v>
      </c>
      <c r="F517" s="172" t="s">
        <v>591</v>
      </c>
      <c r="G517" s="174" t="s">
        <v>2051</v>
      </c>
      <c r="H517" s="171">
        <v>516</v>
      </c>
      <c r="I517" t="s">
        <v>877</v>
      </c>
      <c r="J517" t="s">
        <v>2035</v>
      </c>
      <c r="X517" t="s">
        <v>879</v>
      </c>
      <c r="Y517" t="s">
        <v>880</v>
      </c>
      <c r="Z517" s="1" t="s">
        <v>841</v>
      </c>
      <c r="AA517" s="1" t="s">
        <v>819</v>
      </c>
      <c r="AB517" s="1" t="s">
        <v>820</v>
      </c>
      <c r="AC517" s="1" t="s">
        <v>742</v>
      </c>
      <c r="AD517" s="35"/>
      <c r="AE517" s="1"/>
      <c r="AF517" s="1"/>
      <c r="AG517" s="182"/>
    </row>
    <row r="518" spans="2:33" x14ac:dyDescent="0.3">
      <c r="B518" t="s">
        <v>880</v>
      </c>
      <c r="C518" s="168" t="s">
        <v>1758</v>
      </c>
      <c r="D518" s="16" t="s">
        <v>590</v>
      </c>
      <c r="E518" s="16" t="s">
        <v>590</v>
      </c>
      <c r="F518" s="172" t="s">
        <v>591</v>
      </c>
      <c r="G518" s="174" t="s">
        <v>2051</v>
      </c>
      <c r="H518" s="171">
        <v>517</v>
      </c>
      <c r="I518" t="s">
        <v>877</v>
      </c>
      <c r="J518" t="s">
        <v>2035</v>
      </c>
      <c r="X518" t="s">
        <v>879</v>
      </c>
      <c r="Y518" t="s">
        <v>880</v>
      </c>
      <c r="Z518" s="1" t="s">
        <v>841</v>
      </c>
      <c r="AA518" s="1" t="s">
        <v>821</v>
      </c>
      <c r="AB518" s="1" t="s">
        <v>822</v>
      </c>
      <c r="AC518" s="1" t="s">
        <v>742</v>
      </c>
      <c r="AD518" s="35"/>
      <c r="AE518" s="1"/>
      <c r="AF518" s="1"/>
      <c r="AG518" s="182"/>
    </row>
    <row r="519" spans="2:33" x14ac:dyDescent="0.3">
      <c r="B519" t="s">
        <v>880</v>
      </c>
      <c r="C519" s="168" t="s">
        <v>1758</v>
      </c>
      <c r="D519" s="16" t="s">
        <v>590</v>
      </c>
      <c r="E519" s="16" t="s">
        <v>590</v>
      </c>
      <c r="F519" s="172" t="s">
        <v>591</v>
      </c>
      <c r="G519" s="174" t="s">
        <v>2051</v>
      </c>
      <c r="H519" s="171">
        <v>518</v>
      </c>
      <c r="I519" t="s">
        <v>877</v>
      </c>
      <c r="J519" t="s">
        <v>2035</v>
      </c>
      <c r="X519" t="s">
        <v>879</v>
      </c>
      <c r="Y519" t="s">
        <v>880</v>
      </c>
      <c r="Z519" s="1" t="s">
        <v>841</v>
      </c>
      <c r="AA519" s="1" t="s">
        <v>823</v>
      </c>
      <c r="AB519" s="1" t="s">
        <v>824</v>
      </c>
      <c r="AC519" s="1" t="s">
        <v>742</v>
      </c>
      <c r="AD519" s="35"/>
      <c r="AE519" s="1"/>
      <c r="AF519" s="1"/>
      <c r="AG519" s="182"/>
    </row>
    <row r="520" spans="2:33" x14ac:dyDescent="0.3">
      <c r="B520" t="s">
        <v>880</v>
      </c>
      <c r="C520" s="168" t="s">
        <v>1758</v>
      </c>
      <c r="D520" s="16" t="s">
        <v>590</v>
      </c>
      <c r="E520" s="16" t="s">
        <v>590</v>
      </c>
      <c r="F520" s="172" t="s">
        <v>591</v>
      </c>
      <c r="G520" s="174" t="s">
        <v>2051</v>
      </c>
      <c r="H520" s="171">
        <v>519</v>
      </c>
      <c r="I520" t="s">
        <v>877</v>
      </c>
      <c r="J520" t="s">
        <v>2035</v>
      </c>
      <c r="X520" t="s">
        <v>879</v>
      </c>
      <c r="Y520" t="s">
        <v>880</v>
      </c>
      <c r="Z520" s="1" t="s">
        <v>841</v>
      </c>
      <c r="AA520" s="1" t="s">
        <v>825</v>
      </c>
      <c r="AB520" s="1" t="s">
        <v>826</v>
      </c>
      <c r="AC520" s="1" t="s">
        <v>742</v>
      </c>
      <c r="AD520" s="35"/>
      <c r="AE520" s="1"/>
      <c r="AF520" s="1"/>
      <c r="AG520" s="182"/>
    </row>
    <row r="521" spans="2:33" x14ac:dyDescent="0.3">
      <c r="B521" t="s">
        <v>880</v>
      </c>
      <c r="C521" s="168" t="s">
        <v>1758</v>
      </c>
      <c r="D521" s="16" t="s">
        <v>590</v>
      </c>
      <c r="E521" s="16" t="s">
        <v>590</v>
      </c>
      <c r="F521" s="172" t="s">
        <v>591</v>
      </c>
      <c r="G521" s="174" t="s">
        <v>2051</v>
      </c>
      <c r="H521" s="171">
        <v>520</v>
      </c>
      <c r="I521" t="s">
        <v>877</v>
      </c>
      <c r="J521" t="s">
        <v>2035</v>
      </c>
      <c r="X521" t="s">
        <v>879</v>
      </c>
      <c r="Y521" t="s">
        <v>880</v>
      </c>
      <c r="Z521" s="1" t="s">
        <v>843</v>
      </c>
      <c r="AA521" s="1" t="s">
        <v>819</v>
      </c>
      <c r="AB521" s="1" t="s">
        <v>820</v>
      </c>
      <c r="AC521" s="1" t="s">
        <v>711</v>
      </c>
      <c r="AD521" s="35"/>
      <c r="AE521" s="1"/>
      <c r="AF521" s="1"/>
      <c r="AG521" s="182"/>
    </row>
    <row r="522" spans="2:33" x14ac:dyDescent="0.3">
      <c r="B522" t="s">
        <v>880</v>
      </c>
      <c r="C522" s="168" t="s">
        <v>1758</v>
      </c>
      <c r="D522" s="16" t="s">
        <v>590</v>
      </c>
      <c r="E522" s="16" t="s">
        <v>590</v>
      </c>
      <c r="F522" s="172" t="s">
        <v>591</v>
      </c>
      <c r="G522" s="174" t="s">
        <v>2051</v>
      </c>
      <c r="H522" s="171">
        <v>521</v>
      </c>
      <c r="I522" t="s">
        <v>877</v>
      </c>
      <c r="J522" t="s">
        <v>2035</v>
      </c>
      <c r="X522" t="s">
        <v>879</v>
      </c>
      <c r="Y522" t="s">
        <v>880</v>
      </c>
      <c r="Z522" s="1" t="s">
        <v>843</v>
      </c>
      <c r="AA522" s="1" t="s">
        <v>821</v>
      </c>
      <c r="AB522" s="1" t="s">
        <v>822</v>
      </c>
      <c r="AC522" s="1" t="s">
        <v>711</v>
      </c>
      <c r="AD522" s="35"/>
      <c r="AE522" s="1"/>
      <c r="AF522" s="1"/>
      <c r="AG522" s="182"/>
    </row>
    <row r="523" spans="2:33" x14ac:dyDescent="0.3">
      <c r="B523" t="s">
        <v>880</v>
      </c>
      <c r="C523" s="168" t="s">
        <v>1758</v>
      </c>
      <c r="D523" s="16" t="s">
        <v>590</v>
      </c>
      <c r="E523" s="16" t="s">
        <v>590</v>
      </c>
      <c r="F523" s="172" t="s">
        <v>591</v>
      </c>
      <c r="G523" s="174" t="s">
        <v>2051</v>
      </c>
      <c r="H523" s="171">
        <v>522</v>
      </c>
      <c r="I523" t="s">
        <v>877</v>
      </c>
      <c r="J523" t="s">
        <v>2035</v>
      </c>
      <c r="X523" t="s">
        <v>879</v>
      </c>
      <c r="Y523" t="s">
        <v>880</v>
      </c>
      <c r="Z523" s="1" t="s">
        <v>843</v>
      </c>
      <c r="AA523" s="1" t="s">
        <v>823</v>
      </c>
      <c r="AB523" s="1" t="s">
        <v>824</v>
      </c>
      <c r="AC523" s="1" t="s">
        <v>711</v>
      </c>
      <c r="AD523" s="35"/>
      <c r="AE523" s="1"/>
      <c r="AF523" s="1"/>
      <c r="AG523" s="182"/>
    </row>
    <row r="524" spans="2:33" x14ac:dyDescent="0.3">
      <c r="B524" t="s">
        <v>880</v>
      </c>
      <c r="C524" s="168" t="s">
        <v>1758</v>
      </c>
      <c r="D524" s="16" t="s">
        <v>590</v>
      </c>
      <c r="E524" s="16" t="s">
        <v>590</v>
      </c>
      <c r="F524" s="172" t="s">
        <v>591</v>
      </c>
      <c r="G524" s="174" t="s">
        <v>2051</v>
      </c>
      <c r="H524" s="171">
        <v>523</v>
      </c>
      <c r="I524" t="s">
        <v>877</v>
      </c>
      <c r="J524" t="s">
        <v>2035</v>
      </c>
      <c r="X524" t="s">
        <v>879</v>
      </c>
      <c r="Y524" t="s">
        <v>880</v>
      </c>
      <c r="Z524" s="1" t="s">
        <v>843</v>
      </c>
      <c r="AA524" s="1" t="s">
        <v>825</v>
      </c>
      <c r="AB524" s="1" t="s">
        <v>826</v>
      </c>
      <c r="AC524" s="1" t="s">
        <v>711</v>
      </c>
      <c r="AD524" s="35"/>
      <c r="AE524" s="1"/>
      <c r="AF524" s="1"/>
      <c r="AG524" s="182"/>
    </row>
    <row r="525" spans="2:33" x14ac:dyDescent="0.3">
      <c r="B525" t="s">
        <v>880</v>
      </c>
      <c r="C525" s="168" t="s">
        <v>1758</v>
      </c>
      <c r="D525" s="16" t="s">
        <v>590</v>
      </c>
      <c r="E525" s="16" t="s">
        <v>590</v>
      </c>
      <c r="F525" s="172" t="s">
        <v>591</v>
      </c>
      <c r="G525" s="174" t="s">
        <v>2051</v>
      </c>
      <c r="H525" s="171">
        <v>524</v>
      </c>
      <c r="I525" t="s">
        <v>877</v>
      </c>
      <c r="J525" t="s">
        <v>2035</v>
      </c>
      <c r="X525" t="s">
        <v>879</v>
      </c>
      <c r="Y525" t="s">
        <v>880</v>
      </c>
      <c r="Z525" s="1" t="s">
        <v>844</v>
      </c>
      <c r="AA525" s="1" t="s">
        <v>744</v>
      </c>
      <c r="AB525" s="1" t="s">
        <v>745</v>
      </c>
      <c r="AC525" s="1"/>
      <c r="AD525" s="35"/>
      <c r="AE525" s="1"/>
      <c r="AF525" s="1"/>
      <c r="AG525" s="182"/>
    </row>
    <row r="526" spans="2:33" x14ac:dyDescent="0.3">
      <c r="B526" t="s">
        <v>880</v>
      </c>
      <c r="C526" s="168" t="s">
        <v>1758</v>
      </c>
      <c r="D526" s="16" t="s">
        <v>590</v>
      </c>
      <c r="E526" s="16" t="s">
        <v>590</v>
      </c>
      <c r="F526" s="172" t="s">
        <v>591</v>
      </c>
      <c r="G526" s="174" t="s">
        <v>2051</v>
      </c>
      <c r="H526" s="171">
        <v>525</v>
      </c>
      <c r="I526" t="s">
        <v>877</v>
      </c>
      <c r="J526" t="s">
        <v>2035</v>
      </c>
      <c r="X526" t="s">
        <v>879</v>
      </c>
      <c r="Y526" t="s">
        <v>880</v>
      </c>
      <c r="Z526" s="1" t="s">
        <v>871</v>
      </c>
      <c r="AA526" s="66" t="s">
        <v>784</v>
      </c>
      <c r="AB526" s="1" t="s">
        <v>785</v>
      </c>
      <c r="AC526" s="1" t="s">
        <v>810</v>
      </c>
      <c r="AD526" s="1"/>
      <c r="AE526" s="36"/>
      <c r="AF526" s="1" t="s">
        <v>751</v>
      </c>
      <c r="AG526" s="182" t="s">
        <v>881</v>
      </c>
    </row>
    <row r="527" spans="2:33" x14ac:dyDescent="0.3">
      <c r="B527" t="s">
        <v>883</v>
      </c>
      <c r="C527" s="168" t="s">
        <v>1758</v>
      </c>
      <c r="D527" s="16" t="s">
        <v>590</v>
      </c>
      <c r="E527" s="16" t="s">
        <v>590</v>
      </c>
      <c r="F527" s="172" t="s">
        <v>591</v>
      </c>
      <c r="G527" s="188" t="s">
        <v>2052</v>
      </c>
      <c r="H527" s="171">
        <v>526</v>
      </c>
      <c r="I527" t="s">
        <v>877</v>
      </c>
      <c r="J527" t="s">
        <v>2035</v>
      </c>
      <c r="X527" t="s">
        <v>882</v>
      </c>
      <c r="Y527" t="s">
        <v>883</v>
      </c>
      <c r="Z527" s="34" t="s">
        <v>699</v>
      </c>
      <c r="AA527" s="34" t="s">
        <v>700</v>
      </c>
      <c r="AB527" s="34" t="s">
        <v>701</v>
      </c>
      <c r="AC527" s="34" t="s">
        <v>702</v>
      </c>
      <c r="AD527" s="34" t="s">
        <v>703</v>
      </c>
      <c r="AE527" s="34" t="s">
        <v>704</v>
      </c>
      <c r="AF527" s="34" t="s">
        <v>705</v>
      </c>
      <c r="AG527" s="181" t="s">
        <v>706</v>
      </c>
    </row>
    <row r="528" spans="2:33" x14ac:dyDescent="0.3">
      <c r="B528" t="s">
        <v>883</v>
      </c>
      <c r="C528" s="168" t="s">
        <v>1758</v>
      </c>
      <c r="D528" s="16" t="s">
        <v>590</v>
      </c>
      <c r="E528" s="16" t="s">
        <v>590</v>
      </c>
      <c r="F528" s="172" t="s">
        <v>591</v>
      </c>
      <c r="G528" s="188" t="s">
        <v>2052</v>
      </c>
      <c r="H528" s="171">
        <v>527</v>
      </c>
      <c r="I528" t="s">
        <v>877</v>
      </c>
      <c r="J528" t="s">
        <v>2035</v>
      </c>
      <c r="X528" t="s">
        <v>882</v>
      </c>
      <c r="Y528" t="s">
        <v>883</v>
      </c>
      <c r="Z528" s="1" t="s">
        <v>847</v>
      </c>
      <c r="AA528" s="1">
        <v>2211.0500000000002</v>
      </c>
      <c r="AB528" s="1" t="s">
        <v>848</v>
      </c>
      <c r="AC528" s="1" t="s">
        <v>740</v>
      </c>
      <c r="AD528" s="35"/>
      <c r="AE528" s="1"/>
      <c r="AF528" s="1"/>
      <c r="AG528" s="182"/>
    </row>
    <row r="529" spans="2:33" x14ac:dyDescent="0.3">
      <c r="B529" t="s">
        <v>883</v>
      </c>
      <c r="C529" s="168" t="s">
        <v>1758</v>
      </c>
      <c r="D529" s="16" t="s">
        <v>590</v>
      </c>
      <c r="E529" s="16" t="s">
        <v>590</v>
      </c>
      <c r="F529" s="172" t="s">
        <v>591</v>
      </c>
      <c r="G529" s="188" t="s">
        <v>2052</v>
      </c>
      <c r="H529" s="171">
        <v>528</v>
      </c>
      <c r="I529" t="s">
        <v>877</v>
      </c>
      <c r="J529" t="s">
        <v>2035</v>
      </c>
      <c r="X529" t="s">
        <v>882</v>
      </c>
      <c r="Y529" t="s">
        <v>883</v>
      </c>
      <c r="Z529" s="1" t="s">
        <v>849</v>
      </c>
      <c r="AA529" s="1">
        <v>2211.0500000000002</v>
      </c>
      <c r="AB529" s="1" t="s">
        <v>848</v>
      </c>
      <c r="AC529" s="1" t="s">
        <v>709</v>
      </c>
      <c r="AD529" s="1"/>
      <c r="AE529" s="1"/>
      <c r="AF529" s="1"/>
      <c r="AG529" s="182"/>
    </row>
    <row r="530" spans="2:33" x14ac:dyDescent="0.3">
      <c r="B530" t="s">
        <v>883</v>
      </c>
      <c r="C530" s="168" t="s">
        <v>1758</v>
      </c>
      <c r="D530" s="16" t="s">
        <v>590</v>
      </c>
      <c r="E530" s="16" t="s">
        <v>590</v>
      </c>
      <c r="F530" s="172" t="s">
        <v>591</v>
      </c>
      <c r="G530" s="188" t="s">
        <v>2052</v>
      </c>
      <c r="H530" s="171">
        <v>529</v>
      </c>
      <c r="I530" t="s">
        <v>877</v>
      </c>
      <c r="J530" t="s">
        <v>2035</v>
      </c>
      <c r="X530" t="s">
        <v>882</v>
      </c>
      <c r="Y530" t="s">
        <v>883</v>
      </c>
      <c r="Z530" s="1" t="s">
        <v>850</v>
      </c>
      <c r="AA530" s="1">
        <v>2211.0500000000002</v>
      </c>
      <c r="AB530" s="1" t="s">
        <v>848</v>
      </c>
      <c r="AC530" s="1" t="s">
        <v>730</v>
      </c>
      <c r="AD530" s="35"/>
      <c r="AE530" s="1"/>
      <c r="AF530" s="1"/>
      <c r="AG530" s="182"/>
    </row>
    <row r="531" spans="2:33" x14ac:dyDescent="0.3">
      <c r="B531" t="s">
        <v>883</v>
      </c>
      <c r="C531" s="168" t="s">
        <v>1758</v>
      </c>
      <c r="D531" s="16" t="s">
        <v>590</v>
      </c>
      <c r="E531" s="16" t="s">
        <v>590</v>
      </c>
      <c r="F531" s="172" t="s">
        <v>591</v>
      </c>
      <c r="G531" s="188" t="s">
        <v>2052</v>
      </c>
      <c r="H531" s="171">
        <v>530</v>
      </c>
      <c r="I531" t="s">
        <v>877</v>
      </c>
      <c r="J531" t="s">
        <v>2035</v>
      </c>
      <c r="X531" t="s">
        <v>882</v>
      </c>
      <c r="Y531" t="s">
        <v>883</v>
      </c>
      <c r="Z531" s="1" t="s">
        <v>851</v>
      </c>
      <c r="AA531" s="1">
        <v>2211.0500000000002</v>
      </c>
      <c r="AB531" s="1" t="s">
        <v>848</v>
      </c>
      <c r="AC531" s="1" t="s">
        <v>732</v>
      </c>
      <c r="AD531" s="35"/>
      <c r="AE531" s="1"/>
      <c r="AF531" s="1"/>
      <c r="AG531" s="182"/>
    </row>
    <row r="532" spans="2:33" x14ac:dyDescent="0.3">
      <c r="B532" t="s">
        <v>883</v>
      </c>
      <c r="C532" s="168" t="s">
        <v>1758</v>
      </c>
      <c r="D532" s="16" t="s">
        <v>590</v>
      </c>
      <c r="E532" s="16" t="s">
        <v>590</v>
      </c>
      <c r="F532" s="172" t="s">
        <v>591</v>
      </c>
      <c r="G532" s="188" t="s">
        <v>2052</v>
      </c>
      <c r="H532" s="171">
        <v>531</v>
      </c>
      <c r="I532" t="s">
        <v>877</v>
      </c>
      <c r="J532" t="s">
        <v>2035</v>
      </c>
      <c r="X532" t="s">
        <v>882</v>
      </c>
      <c r="Y532" t="s">
        <v>883</v>
      </c>
      <c r="Z532" s="1" t="s">
        <v>852</v>
      </c>
      <c r="AA532" s="1">
        <v>2211.0500000000002</v>
      </c>
      <c r="AB532" s="1" t="s">
        <v>848</v>
      </c>
      <c r="AC532" s="1" t="s">
        <v>736</v>
      </c>
      <c r="AD532" s="1"/>
      <c r="AE532" s="1"/>
      <c r="AF532" s="1"/>
      <c r="AG532" s="182"/>
    </row>
    <row r="533" spans="2:33" x14ac:dyDescent="0.3">
      <c r="B533" t="s">
        <v>883</v>
      </c>
      <c r="C533" s="168" t="s">
        <v>1758</v>
      </c>
      <c r="D533" s="16" t="s">
        <v>590</v>
      </c>
      <c r="E533" s="16" t="s">
        <v>590</v>
      </c>
      <c r="F533" s="172" t="s">
        <v>591</v>
      </c>
      <c r="G533" s="188" t="s">
        <v>2052</v>
      </c>
      <c r="H533" s="171">
        <v>532</v>
      </c>
      <c r="I533" t="s">
        <v>877</v>
      </c>
      <c r="J533" t="s">
        <v>2035</v>
      </c>
      <c r="X533" t="s">
        <v>882</v>
      </c>
      <c r="Y533" t="s">
        <v>883</v>
      </c>
      <c r="Z533" s="1" t="s">
        <v>853</v>
      </c>
      <c r="AA533" s="1">
        <v>2211.0500000000002</v>
      </c>
      <c r="AB533" s="1" t="s">
        <v>848</v>
      </c>
      <c r="AC533" s="1" t="s">
        <v>721</v>
      </c>
      <c r="AD533" s="35"/>
      <c r="AE533" s="1"/>
      <c r="AF533" s="1"/>
      <c r="AG533" s="182"/>
    </row>
    <row r="534" spans="2:33" x14ac:dyDescent="0.3">
      <c r="B534" t="s">
        <v>883</v>
      </c>
      <c r="C534" s="168" t="s">
        <v>1758</v>
      </c>
      <c r="D534" s="16" t="s">
        <v>590</v>
      </c>
      <c r="E534" s="16" t="s">
        <v>590</v>
      </c>
      <c r="F534" s="172" t="s">
        <v>591</v>
      </c>
      <c r="G534" s="188" t="s">
        <v>2052</v>
      </c>
      <c r="H534" s="171">
        <v>533</v>
      </c>
      <c r="I534" t="s">
        <v>877</v>
      </c>
      <c r="J534" t="s">
        <v>2035</v>
      </c>
      <c r="X534" t="s">
        <v>882</v>
      </c>
      <c r="Y534" t="s">
        <v>883</v>
      </c>
      <c r="Z534" s="1" t="s">
        <v>854</v>
      </c>
      <c r="AA534" s="1">
        <v>2211.0500000000002</v>
      </c>
      <c r="AB534" s="1" t="s">
        <v>848</v>
      </c>
      <c r="AC534" s="1" t="s">
        <v>734</v>
      </c>
      <c r="AD534" s="35"/>
      <c r="AE534" s="1"/>
      <c r="AF534" s="1"/>
      <c r="AG534" s="182"/>
    </row>
    <row r="535" spans="2:33" x14ac:dyDescent="0.3">
      <c r="B535" t="s">
        <v>883</v>
      </c>
      <c r="C535" s="168" t="s">
        <v>1758</v>
      </c>
      <c r="D535" s="16" t="s">
        <v>590</v>
      </c>
      <c r="E535" s="16" t="s">
        <v>590</v>
      </c>
      <c r="F535" s="172" t="s">
        <v>591</v>
      </c>
      <c r="G535" s="188" t="s">
        <v>2052</v>
      </c>
      <c r="H535" s="171">
        <v>534</v>
      </c>
      <c r="I535" t="s">
        <v>877</v>
      </c>
      <c r="J535" t="s">
        <v>2035</v>
      </c>
      <c r="X535" t="s">
        <v>882</v>
      </c>
      <c r="Y535" t="s">
        <v>883</v>
      </c>
      <c r="Z535" s="1" t="s">
        <v>855</v>
      </c>
      <c r="AA535" s="1">
        <v>2211.0500000000002</v>
      </c>
      <c r="AB535" s="1" t="s">
        <v>848</v>
      </c>
      <c r="AC535" s="1" t="s">
        <v>726</v>
      </c>
      <c r="AD535" s="35"/>
      <c r="AE535" s="1"/>
      <c r="AF535" s="1"/>
      <c r="AG535" s="182"/>
    </row>
    <row r="536" spans="2:33" x14ac:dyDescent="0.3">
      <c r="B536" t="s">
        <v>883</v>
      </c>
      <c r="C536" s="168" t="s">
        <v>1758</v>
      </c>
      <c r="D536" s="16" t="s">
        <v>590</v>
      </c>
      <c r="E536" s="16" t="s">
        <v>590</v>
      </c>
      <c r="F536" s="172" t="s">
        <v>591</v>
      </c>
      <c r="G536" s="188" t="s">
        <v>2052</v>
      </c>
      <c r="H536" s="171">
        <v>535</v>
      </c>
      <c r="I536" t="s">
        <v>877</v>
      </c>
      <c r="J536" t="s">
        <v>2035</v>
      </c>
      <c r="X536" t="s">
        <v>882</v>
      </c>
      <c r="Y536" t="s">
        <v>883</v>
      </c>
      <c r="Z536" s="1" t="s">
        <v>856</v>
      </c>
      <c r="AA536" s="1">
        <v>2211.0500000000002</v>
      </c>
      <c r="AB536" s="1" t="s">
        <v>848</v>
      </c>
      <c r="AC536" s="1" t="s">
        <v>717</v>
      </c>
      <c r="AD536" s="1"/>
      <c r="AE536" s="1"/>
      <c r="AF536" s="1"/>
      <c r="AG536" s="182"/>
    </row>
    <row r="537" spans="2:33" x14ac:dyDescent="0.3">
      <c r="B537" t="s">
        <v>883</v>
      </c>
      <c r="C537" s="168" t="s">
        <v>1758</v>
      </c>
      <c r="D537" s="16" t="s">
        <v>590</v>
      </c>
      <c r="E537" s="16" t="s">
        <v>590</v>
      </c>
      <c r="F537" s="172" t="s">
        <v>591</v>
      </c>
      <c r="G537" s="188" t="s">
        <v>2052</v>
      </c>
      <c r="H537" s="171">
        <v>536</v>
      </c>
      <c r="I537" t="s">
        <v>877</v>
      </c>
      <c r="J537" t="s">
        <v>2035</v>
      </c>
      <c r="X537" t="s">
        <v>882</v>
      </c>
      <c r="Y537" t="s">
        <v>883</v>
      </c>
      <c r="Z537" s="1" t="s">
        <v>857</v>
      </c>
      <c r="AA537" s="1">
        <v>2211.0500000000002</v>
      </c>
      <c r="AB537" s="1" t="s">
        <v>848</v>
      </c>
      <c r="AC537" s="1" t="s">
        <v>719</v>
      </c>
      <c r="AD537" s="1"/>
      <c r="AE537" s="1"/>
      <c r="AF537" s="1"/>
      <c r="AG537" s="182"/>
    </row>
    <row r="538" spans="2:33" x14ac:dyDescent="0.3">
      <c r="B538" t="s">
        <v>883</v>
      </c>
      <c r="C538" s="168" t="s">
        <v>1758</v>
      </c>
      <c r="D538" s="16" t="s">
        <v>590</v>
      </c>
      <c r="E538" s="16" t="s">
        <v>590</v>
      </c>
      <c r="F538" s="172" t="s">
        <v>591</v>
      </c>
      <c r="G538" s="188" t="s">
        <v>2052</v>
      </c>
      <c r="H538" s="171">
        <v>537</v>
      </c>
      <c r="I538" t="s">
        <v>877</v>
      </c>
      <c r="J538" t="s">
        <v>2035</v>
      </c>
      <c r="X538" t="s">
        <v>882</v>
      </c>
      <c r="Y538" t="s">
        <v>883</v>
      </c>
      <c r="Z538" s="1" t="s">
        <v>858</v>
      </c>
      <c r="AA538" s="1">
        <v>2211.0500000000002</v>
      </c>
      <c r="AB538" s="1" t="s">
        <v>848</v>
      </c>
      <c r="AC538" s="1" t="s">
        <v>738</v>
      </c>
      <c r="AD538" s="35"/>
      <c r="AE538" s="1"/>
      <c r="AF538" s="1"/>
      <c r="AG538" s="182"/>
    </row>
    <row r="539" spans="2:33" x14ac:dyDescent="0.3">
      <c r="B539" t="s">
        <v>883</v>
      </c>
      <c r="C539" s="168" t="s">
        <v>1758</v>
      </c>
      <c r="D539" s="16" t="s">
        <v>590</v>
      </c>
      <c r="E539" s="16" t="s">
        <v>590</v>
      </c>
      <c r="F539" s="172" t="s">
        <v>591</v>
      </c>
      <c r="G539" s="188" t="s">
        <v>2052</v>
      </c>
      <c r="H539" s="171">
        <v>538</v>
      </c>
      <c r="I539" t="s">
        <v>877</v>
      </c>
      <c r="J539" t="s">
        <v>2035</v>
      </c>
      <c r="X539" t="s">
        <v>882</v>
      </c>
      <c r="Y539" t="s">
        <v>883</v>
      </c>
      <c r="Z539" s="1" t="s">
        <v>859</v>
      </c>
      <c r="AA539" s="1">
        <v>2211.0500000000002</v>
      </c>
      <c r="AB539" s="1" t="s">
        <v>848</v>
      </c>
      <c r="AC539" s="1" t="s">
        <v>728</v>
      </c>
      <c r="AD539" s="1"/>
      <c r="AE539" s="1"/>
      <c r="AF539" s="1"/>
      <c r="AG539" s="182"/>
    </row>
    <row r="540" spans="2:33" x14ac:dyDescent="0.3">
      <c r="B540" t="s">
        <v>883</v>
      </c>
      <c r="C540" s="168" t="s">
        <v>1758</v>
      </c>
      <c r="D540" s="16" t="s">
        <v>590</v>
      </c>
      <c r="E540" s="16" t="s">
        <v>590</v>
      </c>
      <c r="F540" s="172" t="s">
        <v>591</v>
      </c>
      <c r="G540" s="188" t="s">
        <v>2052</v>
      </c>
      <c r="H540" s="171">
        <v>539</v>
      </c>
      <c r="I540" t="s">
        <v>877</v>
      </c>
      <c r="J540" t="s">
        <v>2035</v>
      </c>
      <c r="X540" t="s">
        <v>882</v>
      </c>
      <c r="Y540" t="s">
        <v>883</v>
      </c>
      <c r="Z540" s="1" t="s">
        <v>860</v>
      </c>
      <c r="AA540" s="1">
        <v>2211.0500000000002</v>
      </c>
      <c r="AB540" s="1" t="s">
        <v>848</v>
      </c>
      <c r="AC540" s="1" t="s">
        <v>724</v>
      </c>
      <c r="AD540" s="35"/>
      <c r="AE540" s="1"/>
      <c r="AF540" s="1"/>
      <c r="AG540" s="182"/>
    </row>
    <row r="541" spans="2:33" x14ac:dyDescent="0.3">
      <c r="B541" t="s">
        <v>883</v>
      </c>
      <c r="C541" s="168" t="s">
        <v>1758</v>
      </c>
      <c r="D541" s="16" t="s">
        <v>590</v>
      </c>
      <c r="E541" s="16" t="s">
        <v>590</v>
      </c>
      <c r="F541" s="172" t="s">
        <v>591</v>
      </c>
      <c r="G541" s="188" t="s">
        <v>2052</v>
      </c>
      <c r="H541" s="171">
        <v>540</v>
      </c>
      <c r="I541" t="s">
        <v>877</v>
      </c>
      <c r="J541" t="s">
        <v>2035</v>
      </c>
      <c r="X541" t="s">
        <v>882</v>
      </c>
      <c r="Y541" t="s">
        <v>883</v>
      </c>
      <c r="Z541" s="1" t="s">
        <v>861</v>
      </c>
      <c r="AA541" s="1">
        <v>2211.0500000000002</v>
      </c>
      <c r="AB541" s="1" t="s">
        <v>848</v>
      </c>
      <c r="AC541" s="1" t="s">
        <v>719</v>
      </c>
      <c r="AD541" s="35"/>
      <c r="AE541" s="1"/>
      <c r="AF541" s="1"/>
      <c r="AG541" s="182"/>
    </row>
    <row r="542" spans="2:33" x14ac:dyDescent="0.3">
      <c r="B542" t="s">
        <v>883</v>
      </c>
      <c r="C542" s="168" t="s">
        <v>1758</v>
      </c>
      <c r="D542" s="16" t="s">
        <v>590</v>
      </c>
      <c r="E542" s="16" t="s">
        <v>590</v>
      </c>
      <c r="F542" s="172" t="s">
        <v>591</v>
      </c>
      <c r="G542" s="188" t="s">
        <v>2052</v>
      </c>
      <c r="H542" s="171">
        <v>541</v>
      </c>
      <c r="I542" t="s">
        <v>877</v>
      </c>
      <c r="J542" t="s">
        <v>2035</v>
      </c>
      <c r="X542" t="s">
        <v>882</v>
      </c>
      <c r="Y542" t="s">
        <v>883</v>
      </c>
      <c r="Z542" s="1" t="s">
        <v>862</v>
      </c>
      <c r="AA542" s="1">
        <v>2211.0500000000002</v>
      </c>
      <c r="AB542" s="1" t="s">
        <v>848</v>
      </c>
      <c r="AC542" s="1" t="s">
        <v>713</v>
      </c>
      <c r="AD542" s="35"/>
      <c r="AE542" s="1"/>
      <c r="AF542" s="1"/>
      <c r="AG542" s="182"/>
    </row>
    <row r="543" spans="2:33" x14ac:dyDescent="0.3">
      <c r="B543" t="s">
        <v>883</v>
      </c>
      <c r="C543" s="168" t="s">
        <v>1758</v>
      </c>
      <c r="D543" s="16" t="s">
        <v>590</v>
      </c>
      <c r="E543" s="16" t="s">
        <v>590</v>
      </c>
      <c r="F543" s="172" t="s">
        <v>591</v>
      </c>
      <c r="G543" s="188" t="s">
        <v>2052</v>
      </c>
      <c r="H543" s="171">
        <v>542</v>
      </c>
      <c r="I543" t="s">
        <v>877</v>
      </c>
      <c r="J543" t="s">
        <v>2035</v>
      </c>
      <c r="X543" t="s">
        <v>882</v>
      </c>
      <c r="Y543" t="s">
        <v>883</v>
      </c>
      <c r="Z543" s="1" t="s">
        <v>863</v>
      </c>
      <c r="AA543" s="1">
        <v>2211.0500000000002</v>
      </c>
      <c r="AB543" s="1" t="s">
        <v>848</v>
      </c>
      <c r="AC543" s="1" t="s">
        <v>742</v>
      </c>
      <c r="AD543" s="35"/>
      <c r="AE543" s="1"/>
      <c r="AF543" s="1"/>
      <c r="AG543" s="182"/>
    </row>
    <row r="544" spans="2:33" x14ac:dyDescent="0.3">
      <c r="B544" t="s">
        <v>883</v>
      </c>
      <c r="C544" s="168" t="s">
        <v>1758</v>
      </c>
      <c r="D544" s="16" t="s">
        <v>590</v>
      </c>
      <c r="E544" s="16" t="s">
        <v>590</v>
      </c>
      <c r="F544" s="172" t="s">
        <v>591</v>
      </c>
      <c r="G544" s="188" t="s">
        <v>2052</v>
      </c>
      <c r="H544" s="171">
        <v>543</v>
      </c>
      <c r="I544" t="s">
        <v>877</v>
      </c>
      <c r="J544" t="s">
        <v>2035</v>
      </c>
      <c r="X544" t="s">
        <v>882</v>
      </c>
      <c r="Y544" t="s">
        <v>883</v>
      </c>
      <c r="Z544" s="1" t="s">
        <v>865</v>
      </c>
      <c r="AA544" s="1">
        <v>2211.0500000000002</v>
      </c>
      <c r="AB544" s="1" t="s">
        <v>848</v>
      </c>
      <c r="AC544" s="1" t="s">
        <v>711</v>
      </c>
      <c r="AD544" s="35"/>
      <c r="AE544" s="1"/>
      <c r="AF544" s="1"/>
      <c r="AG544" s="182"/>
    </row>
    <row r="545" spans="2:33" x14ac:dyDescent="0.3">
      <c r="B545" t="s">
        <v>883</v>
      </c>
      <c r="C545" s="168" t="s">
        <v>1758</v>
      </c>
      <c r="D545" s="16" t="s">
        <v>590</v>
      </c>
      <c r="E545" s="16" t="s">
        <v>590</v>
      </c>
      <c r="F545" s="172" t="s">
        <v>591</v>
      </c>
      <c r="G545" s="188" t="s">
        <v>2052</v>
      </c>
      <c r="H545" s="171">
        <v>544</v>
      </c>
      <c r="I545" t="s">
        <v>877</v>
      </c>
      <c r="J545" t="s">
        <v>2035</v>
      </c>
      <c r="X545" t="s">
        <v>882</v>
      </c>
      <c r="Y545" t="s">
        <v>883</v>
      </c>
      <c r="Z545" s="1" t="s">
        <v>866</v>
      </c>
      <c r="AA545" s="61" t="s">
        <v>746</v>
      </c>
      <c r="AB545" s="1" t="s">
        <v>747</v>
      </c>
      <c r="AC545" s="1"/>
      <c r="AD545" s="35"/>
      <c r="AE545" s="1"/>
      <c r="AF545" s="1"/>
      <c r="AG545" s="182"/>
    </row>
    <row r="546" spans="2:33" s="172" customFormat="1" x14ac:dyDescent="0.3">
      <c r="B546" s="172" t="s">
        <v>883</v>
      </c>
      <c r="C546" s="168" t="s">
        <v>1758</v>
      </c>
      <c r="D546" s="16" t="s">
        <v>590</v>
      </c>
      <c r="E546" s="16" t="s">
        <v>590</v>
      </c>
      <c r="F546" s="172" t="s">
        <v>591</v>
      </c>
      <c r="G546" s="188" t="s">
        <v>2052</v>
      </c>
      <c r="H546" s="171">
        <v>545</v>
      </c>
      <c r="I546" t="s">
        <v>877</v>
      </c>
      <c r="J546" t="s">
        <v>2035</v>
      </c>
      <c r="K546"/>
      <c r="X546" s="172" t="s">
        <v>882</v>
      </c>
      <c r="Y546" s="172" t="s">
        <v>883</v>
      </c>
      <c r="Z546" s="186" t="s">
        <v>866</v>
      </c>
      <c r="AA546" s="186" t="s">
        <v>784</v>
      </c>
      <c r="AB546" s="186" t="s">
        <v>785</v>
      </c>
      <c r="AC546" s="186" t="s">
        <v>810</v>
      </c>
      <c r="AD546" s="186"/>
      <c r="AE546" s="187"/>
      <c r="AF546" s="186" t="s">
        <v>751</v>
      </c>
      <c r="AG546" s="186" t="s">
        <v>884</v>
      </c>
    </row>
    <row r="547" spans="2:33" ht="42.45" x14ac:dyDescent="0.3">
      <c r="B547" s="168" t="s">
        <v>2044</v>
      </c>
      <c r="C547" s="168" t="s">
        <v>1758</v>
      </c>
      <c r="D547" s="30" t="s">
        <v>2</v>
      </c>
      <c r="E547" s="30" t="s">
        <v>455</v>
      </c>
      <c r="F547" s="172" t="s">
        <v>516</v>
      </c>
      <c r="G547" s="174" t="s">
        <v>2051</v>
      </c>
      <c r="H547" s="171">
        <v>546</v>
      </c>
      <c r="I547" t="s">
        <v>885</v>
      </c>
      <c r="J547" t="s">
        <v>886</v>
      </c>
      <c r="K547" s="30"/>
      <c r="L547" s="30" t="s">
        <v>115</v>
      </c>
      <c r="M547" s="30" t="s">
        <v>185</v>
      </c>
      <c r="N547" s="30" t="s">
        <v>524</v>
      </c>
      <c r="O547" s="31" t="s">
        <v>525</v>
      </c>
      <c r="P547" s="32" t="s">
        <v>526</v>
      </c>
      <c r="Q547" s="179" t="s">
        <v>527</v>
      </c>
      <c r="R547" s="32" t="s">
        <v>528</v>
      </c>
      <c r="S547" s="32" t="s">
        <v>529</v>
      </c>
      <c r="T547" s="32" t="s">
        <v>530</v>
      </c>
      <c r="U547" s="32" t="s">
        <v>531</v>
      </c>
      <c r="V547" s="32" t="s">
        <v>532</v>
      </c>
      <c r="W547" s="32" t="s">
        <v>533</v>
      </c>
      <c r="X547" t="s">
        <v>887</v>
      </c>
      <c r="Y547" s="168" t="s">
        <v>2044</v>
      </c>
      <c r="Z547" s="34" t="s">
        <v>699</v>
      </c>
      <c r="AA547" s="34" t="s">
        <v>700</v>
      </c>
      <c r="AB547" s="34" t="s">
        <v>701</v>
      </c>
      <c r="AC547" s="34" t="s">
        <v>702</v>
      </c>
      <c r="AD547" s="34" t="s">
        <v>703</v>
      </c>
      <c r="AE547" s="34" t="s">
        <v>704</v>
      </c>
      <c r="AF547" s="34" t="s">
        <v>705</v>
      </c>
      <c r="AG547" s="181" t="s">
        <v>706</v>
      </c>
    </row>
    <row r="548" spans="2:33" x14ac:dyDescent="0.3">
      <c r="B548" t="s">
        <v>888</v>
      </c>
      <c r="C548" s="168" t="s">
        <v>1758</v>
      </c>
      <c r="D548" s="16" t="s">
        <v>492</v>
      </c>
      <c r="E548" s="2" t="s">
        <v>492</v>
      </c>
      <c r="F548" s="172" t="s">
        <v>516</v>
      </c>
      <c r="G548" s="174" t="s">
        <v>2051</v>
      </c>
      <c r="H548" s="171">
        <v>547</v>
      </c>
      <c r="I548" t="s">
        <v>885</v>
      </c>
      <c r="J548" t="s">
        <v>886</v>
      </c>
      <c r="K548" s="2"/>
      <c r="L548" s="2" t="s">
        <v>167</v>
      </c>
      <c r="M548" s="2" t="s">
        <v>435</v>
      </c>
      <c r="N548" s="2" t="s">
        <v>547</v>
      </c>
      <c r="O548" s="12"/>
      <c r="P548" s="13"/>
      <c r="Q548" s="180"/>
      <c r="R548" s="13"/>
      <c r="S548" s="13"/>
      <c r="T548" s="13"/>
      <c r="U548" s="13"/>
      <c r="V548" s="13"/>
      <c r="W548" s="13"/>
      <c r="X548" t="s">
        <v>887</v>
      </c>
      <c r="Y548" t="s">
        <v>888</v>
      </c>
      <c r="Z548" s="1" t="s">
        <v>818</v>
      </c>
      <c r="AA548" s="1" t="s">
        <v>819</v>
      </c>
      <c r="AB548" s="1" t="s">
        <v>820</v>
      </c>
      <c r="AC548" s="1" t="s">
        <v>740</v>
      </c>
      <c r="AD548" s="35"/>
      <c r="AE548" s="1"/>
      <c r="AF548" s="1"/>
      <c r="AG548" s="182"/>
    </row>
    <row r="549" spans="2:33" x14ac:dyDescent="0.3">
      <c r="B549" t="s">
        <v>888</v>
      </c>
      <c r="C549" s="168" t="s">
        <v>1758</v>
      </c>
      <c r="D549" s="16" t="s">
        <v>492</v>
      </c>
      <c r="E549" s="16" t="s">
        <v>492</v>
      </c>
      <c r="F549" s="172" t="s">
        <v>516</v>
      </c>
      <c r="G549" s="174" t="s">
        <v>2051</v>
      </c>
      <c r="H549" s="171">
        <v>548</v>
      </c>
      <c r="I549" t="s">
        <v>885</v>
      </c>
      <c r="J549" t="s">
        <v>886</v>
      </c>
      <c r="K549" s="17"/>
      <c r="L549" s="2" t="s">
        <v>179</v>
      </c>
      <c r="M549" s="2" t="s">
        <v>520</v>
      </c>
      <c r="N549" s="2" t="s">
        <v>547</v>
      </c>
      <c r="O549" s="12"/>
      <c r="P549" s="13"/>
      <c r="Q549" s="180"/>
      <c r="R549" s="13"/>
      <c r="S549" s="13"/>
      <c r="T549" s="13"/>
      <c r="U549" s="13"/>
      <c r="V549" s="13"/>
      <c r="W549" s="13"/>
      <c r="X549" t="s">
        <v>887</v>
      </c>
      <c r="Y549" t="s">
        <v>888</v>
      </c>
      <c r="Z549" s="1" t="s">
        <v>818</v>
      </c>
      <c r="AA549" s="1" t="s">
        <v>823</v>
      </c>
      <c r="AB549" s="1" t="s">
        <v>824</v>
      </c>
      <c r="AC549" s="1" t="s">
        <v>740</v>
      </c>
      <c r="AD549" s="1"/>
      <c r="AE549" s="1"/>
      <c r="AF549" s="1"/>
      <c r="AG549" s="182"/>
    </row>
    <row r="550" spans="2:33" x14ac:dyDescent="0.3">
      <c r="B550" t="s">
        <v>888</v>
      </c>
      <c r="C550" s="168" t="s">
        <v>1758</v>
      </c>
      <c r="D550" s="16" t="s">
        <v>492</v>
      </c>
      <c r="E550" s="16" t="s">
        <v>492</v>
      </c>
      <c r="F550" s="172" t="s">
        <v>516</v>
      </c>
      <c r="G550" s="174" t="s">
        <v>2051</v>
      </c>
      <c r="H550" s="171">
        <v>549</v>
      </c>
      <c r="I550" t="s">
        <v>885</v>
      </c>
      <c r="J550" t="s">
        <v>886</v>
      </c>
      <c r="K550" s="17"/>
      <c r="L550" s="2" t="s">
        <v>519</v>
      </c>
      <c r="M550" s="2" t="s">
        <v>402</v>
      </c>
      <c r="N550" s="2" t="s">
        <v>547</v>
      </c>
      <c r="O550" s="12"/>
      <c r="P550" s="13"/>
      <c r="Q550" s="180"/>
      <c r="R550" s="13"/>
      <c r="S550" s="13"/>
      <c r="T550" s="13"/>
      <c r="U550" s="13"/>
      <c r="V550" s="13"/>
      <c r="W550" s="13"/>
      <c r="X550" t="s">
        <v>887</v>
      </c>
      <c r="Y550" t="s">
        <v>888</v>
      </c>
      <c r="Z550" s="1" t="s">
        <v>818</v>
      </c>
      <c r="AA550" s="1" t="s">
        <v>825</v>
      </c>
      <c r="AB550" s="1" t="s">
        <v>826</v>
      </c>
      <c r="AC550" s="1" t="s">
        <v>740</v>
      </c>
      <c r="AD550" s="1"/>
      <c r="AE550" s="1"/>
      <c r="AF550" s="1"/>
      <c r="AG550" s="182"/>
    </row>
    <row r="551" spans="2:33" x14ac:dyDescent="0.3">
      <c r="B551" t="s">
        <v>888</v>
      </c>
      <c r="C551" s="168" t="s">
        <v>1758</v>
      </c>
      <c r="D551" s="16" t="s">
        <v>492</v>
      </c>
      <c r="E551" s="16" t="s">
        <v>492</v>
      </c>
      <c r="F551" s="172" t="s">
        <v>516</v>
      </c>
      <c r="G551" s="174" t="s">
        <v>2051</v>
      </c>
      <c r="H551" s="171">
        <v>550</v>
      </c>
      <c r="I551" t="s">
        <v>885</v>
      </c>
      <c r="J551" t="s">
        <v>886</v>
      </c>
      <c r="K551" s="16"/>
      <c r="L551" s="16" t="s">
        <v>149</v>
      </c>
      <c r="M551" s="16" t="s">
        <v>402</v>
      </c>
      <c r="N551" s="2" t="s">
        <v>547</v>
      </c>
      <c r="O551" s="18"/>
      <c r="P551" s="19"/>
      <c r="Q551" s="178"/>
      <c r="R551" s="19"/>
      <c r="S551" s="19"/>
      <c r="T551" s="19"/>
      <c r="U551" s="19"/>
      <c r="V551" s="19"/>
      <c r="W551" s="19"/>
      <c r="X551" t="s">
        <v>887</v>
      </c>
      <c r="Y551" t="s">
        <v>888</v>
      </c>
      <c r="Z551" s="1" t="s">
        <v>827</v>
      </c>
      <c r="AA551" s="1" t="s">
        <v>819</v>
      </c>
      <c r="AB551" s="1" t="s">
        <v>820</v>
      </c>
      <c r="AC551" s="1" t="s">
        <v>728</v>
      </c>
      <c r="AD551" s="35"/>
      <c r="AE551" s="1"/>
      <c r="AF551" s="1"/>
      <c r="AG551" s="182"/>
    </row>
    <row r="552" spans="2:33" x14ac:dyDescent="0.3">
      <c r="B552" t="s">
        <v>888</v>
      </c>
      <c r="C552" s="168" t="s">
        <v>1758</v>
      </c>
      <c r="D552" s="16" t="s">
        <v>492</v>
      </c>
      <c r="E552" s="16" t="s">
        <v>492</v>
      </c>
      <c r="F552" s="172" t="s">
        <v>516</v>
      </c>
      <c r="G552" s="174" t="s">
        <v>2051</v>
      </c>
      <c r="H552" s="171">
        <v>551</v>
      </c>
      <c r="I552" t="s">
        <v>885</v>
      </c>
      <c r="J552" t="s">
        <v>886</v>
      </c>
      <c r="K552" s="17"/>
      <c r="L552" s="2" t="s">
        <v>172</v>
      </c>
      <c r="M552" s="2" t="s">
        <v>517</v>
      </c>
      <c r="N552" s="2" t="s">
        <v>547</v>
      </c>
      <c r="O552" s="18"/>
      <c r="P552" s="19"/>
      <c r="Q552" s="178"/>
      <c r="R552" s="19"/>
      <c r="S552" s="19"/>
      <c r="T552" s="19"/>
      <c r="U552" s="19"/>
      <c r="V552" s="19"/>
      <c r="W552" s="19"/>
      <c r="X552" t="s">
        <v>887</v>
      </c>
      <c r="Y552" t="s">
        <v>888</v>
      </c>
      <c r="Z552" s="1" t="s">
        <v>827</v>
      </c>
      <c r="AA552" s="1" t="s">
        <v>823</v>
      </c>
      <c r="AB552" s="1" t="s">
        <v>824</v>
      </c>
      <c r="AC552" s="1" t="s">
        <v>728</v>
      </c>
      <c r="AD552" s="1"/>
      <c r="AE552" s="1"/>
      <c r="AF552" s="1"/>
      <c r="AG552" s="182"/>
    </row>
    <row r="553" spans="2:33" x14ac:dyDescent="0.3">
      <c r="B553" t="s">
        <v>888</v>
      </c>
      <c r="C553" s="168" t="s">
        <v>1758</v>
      </c>
      <c r="D553" s="16" t="s">
        <v>492</v>
      </c>
      <c r="E553" s="16" t="s">
        <v>492</v>
      </c>
      <c r="F553" s="172" t="s">
        <v>516</v>
      </c>
      <c r="G553" s="174" t="s">
        <v>2051</v>
      </c>
      <c r="H553" s="171">
        <v>552</v>
      </c>
      <c r="I553" t="s">
        <v>885</v>
      </c>
      <c r="J553" t="s">
        <v>886</v>
      </c>
      <c r="K553" s="17"/>
      <c r="L553" s="2" t="s">
        <v>177</v>
      </c>
      <c r="M553" s="2" t="s">
        <v>520</v>
      </c>
      <c r="N553" s="2" t="s">
        <v>547</v>
      </c>
      <c r="O553" s="12"/>
      <c r="P553" s="13"/>
      <c r="Q553" s="180"/>
      <c r="R553" s="13"/>
      <c r="S553" s="13"/>
      <c r="T553" s="13"/>
      <c r="U553" s="13"/>
      <c r="V553" s="13"/>
      <c r="W553" s="13"/>
      <c r="X553" t="s">
        <v>887</v>
      </c>
      <c r="Y553" t="s">
        <v>888</v>
      </c>
      <c r="Z553" s="1" t="s">
        <v>827</v>
      </c>
      <c r="AA553" s="1" t="s">
        <v>825</v>
      </c>
      <c r="AB553" s="1" t="s">
        <v>826</v>
      </c>
      <c r="AC553" s="1" t="s">
        <v>728</v>
      </c>
      <c r="AD553" s="1"/>
      <c r="AE553" s="1"/>
      <c r="AF553" s="1"/>
      <c r="AG553" s="182"/>
    </row>
    <row r="554" spans="2:33" x14ac:dyDescent="0.3">
      <c r="B554" t="s">
        <v>888</v>
      </c>
      <c r="C554" s="168" t="s">
        <v>1758</v>
      </c>
      <c r="D554" s="16" t="s">
        <v>492</v>
      </c>
      <c r="E554" s="16" t="s">
        <v>492</v>
      </c>
      <c r="F554" s="172" t="s">
        <v>516</v>
      </c>
      <c r="G554" s="174" t="s">
        <v>2051</v>
      </c>
      <c r="H554" s="171">
        <v>553</v>
      </c>
      <c r="I554" t="s">
        <v>885</v>
      </c>
      <c r="J554" t="s">
        <v>886</v>
      </c>
      <c r="K554" s="17"/>
      <c r="L554" s="2" t="s">
        <v>165</v>
      </c>
      <c r="M554" s="2" t="s">
        <v>518</v>
      </c>
      <c r="N554" s="2" t="s">
        <v>547</v>
      </c>
      <c r="O554" s="18"/>
      <c r="P554" s="19"/>
      <c r="Q554" s="178"/>
      <c r="R554" s="19"/>
      <c r="S554" s="19"/>
      <c r="T554" s="19"/>
      <c r="U554" s="19"/>
      <c r="V554" s="19"/>
      <c r="W554" s="19"/>
      <c r="X554" t="s">
        <v>887</v>
      </c>
      <c r="Y554" t="s">
        <v>888</v>
      </c>
      <c r="Z554" s="1" t="s">
        <v>828</v>
      </c>
      <c r="AA554" s="1" t="s">
        <v>819</v>
      </c>
      <c r="AB554" s="1" t="s">
        <v>820</v>
      </c>
      <c r="AC554" s="1" t="s">
        <v>709</v>
      </c>
      <c r="AD554" s="35"/>
      <c r="AE554" s="1"/>
      <c r="AF554" s="1"/>
      <c r="AG554" s="182"/>
    </row>
    <row r="555" spans="2:33" x14ac:dyDescent="0.3">
      <c r="B555" t="s">
        <v>888</v>
      </c>
      <c r="C555" s="168" t="s">
        <v>1758</v>
      </c>
      <c r="D555" s="16" t="s">
        <v>492</v>
      </c>
      <c r="E555" s="16" t="s">
        <v>492</v>
      </c>
      <c r="F555" s="172" t="s">
        <v>516</v>
      </c>
      <c r="G555" s="174" t="s">
        <v>2051</v>
      </c>
      <c r="H555" s="171">
        <v>554</v>
      </c>
      <c r="I555" t="s">
        <v>885</v>
      </c>
      <c r="J555" t="s">
        <v>886</v>
      </c>
      <c r="K555" s="17"/>
      <c r="L555" s="2" t="s">
        <v>161</v>
      </c>
      <c r="M555" s="2" t="s">
        <v>435</v>
      </c>
      <c r="N555" s="2" t="s">
        <v>547</v>
      </c>
      <c r="O555" s="18"/>
      <c r="P555" s="19"/>
      <c r="Q555" s="178"/>
      <c r="R555" s="19"/>
      <c r="S555" s="19"/>
      <c r="T555" s="19"/>
      <c r="U555" s="19"/>
      <c r="V555" s="19"/>
      <c r="W555" s="19"/>
      <c r="X555" t="s">
        <v>887</v>
      </c>
      <c r="Y555" t="s">
        <v>888</v>
      </c>
      <c r="Z555" s="1" t="s">
        <v>828</v>
      </c>
      <c r="AA555" s="1" t="s">
        <v>823</v>
      </c>
      <c r="AB555" s="1" t="s">
        <v>824</v>
      </c>
      <c r="AC555" s="1" t="s">
        <v>709</v>
      </c>
      <c r="AD555" s="1"/>
      <c r="AE555" s="1"/>
      <c r="AF555" s="1"/>
      <c r="AG555" s="182"/>
    </row>
    <row r="556" spans="2:33" x14ac:dyDescent="0.3">
      <c r="B556" t="s">
        <v>888</v>
      </c>
      <c r="C556" s="168" t="s">
        <v>1758</v>
      </c>
      <c r="D556" s="16" t="s">
        <v>492</v>
      </c>
      <c r="E556" s="16" t="s">
        <v>492</v>
      </c>
      <c r="F556" s="172" t="s">
        <v>516</v>
      </c>
      <c r="G556" s="174" t="s">
        <v>2051</v>
      </c>
      <c r="H556" s="171">
        <v>555</v>
      </c>
      <c r="I556" t="s">
        <v>885</v>
      </c>
      <c r="J556" t="s">
        <v>886</v>
      </c>
      <c r="K556" s="16"/>
      <c r="L556" s="16" t="s">
        <v>161</v>
      </c>
      <c r="M556" s="2" t="s">
        <v>402</v>
      </c>
      <c r="N556" s="2" t="s">
        <v>547</v>
      </c>
      <c r="O556" s="18"/>
      <c r="P556" s="19"/>
      <c r="Q556" s="178"/>
      <c r="R556" s="19"/>
      <c r="S556" s="19"/>
      <c r="T556" s="19"/>
      <c r="U556" s="19"/>
      <c r="V556" s="19"/>
      <c r="W556" s="19"/>
      <c r="X556" t="s">
        <v>887</v>
      </c>
      <c r="Y556" t="s">
        <v>888</v>
      </c>
      <c r="Z556" s="1" t="s">
        <v>828</v>
      </c>
      <c r="AA556" s="1" t="s">
        <v>825</v>
      </c>
      <c r="AB556" s="1" t="s">
        <v>826</v>
      </c>
      <c r="AC556" s="1" t="s">
        <v>709</v>
      </c>
      <c r="AD556" s="1"/>
      <c r="AE556" s="1"/>
      <c r="AF556" s="1"/>
      <c r="AG556" s="182"/>
    </row>
    <row r="557" spans="2:33" x14ac:dyDescent="0.3">
      <c r="B557" t="s">
        <v>888</v>
      </c>
      <c r="C557" s="168" t="s">
        <v>1758</v>
      </c>
      <c r="D557" s="16" t="s">
        <v>492</v>
      </c>
      <c r="E557" s="16" t="s">
        <v>492</v>
      </c>
      <c r="F557" s="172" t="s">
        <v>516</v>
      </c>
      <c r="G557" s="174" t="s">
        <v>2051</v>
      </c>
      <c r="H557" s="171">
        <v>556</v>
      </c>
      <c r="I557" t="s">
        <v>885</v>
      </c>
      <c r="J557" t="s">
        <v>886</v>
      </c>
      <c r="K557" s="17"/>
      <c r="L557" s="2" t="s">
        <v>548</v>
      </c>
      <c r="M557" s="2" t="s">
        <v>402</v>
      </c>
      <c r="N557" s="2" t="s">
        <v>547</v>
      </c>
      <c r="O557" s="12"/>
      <c r="P557" s="13"/>
      <c r="Q557" s="180"/>
      <c r="R557" s="13"/>
      <c r="S557" s="13"/>
      <c r="T557" s="13"/>
      <c r="U557" s="13"/>
      <c r="V557" s="13"/>
      <c r="W557" s="13"/>
      <c r="X557" t="s">
        <v>887</v>
      </c>
      <c r="Y557" t="s">
        <v>888</v>
      </c>
      <c r="Z557" s="1" t="s">
        <v>829</v>
      </c>
      <c r="AA557" s="1" t="s">
        <v>819</v>
      </c>
      <c r="AB557" s="1" t="s">
        <v>820</v>
      </c>
      <c r="AC557" s="1" t="s">
        <v>730</v>
      </c>
      <c r="AD557" s="35"/>
      <c r="AE557" s="1"/>
      <c r="AF557" s="1"/>
      <c r="AG557" s="182"/>
    </row>
    <row r="558" spans="2:33" x14ac:dyDescent="0.3">
      <c r="B558" t="s">
        <v>888</v>
      </c>
      <c r="C558" s="168" t="s">
        <v>1758</v>
      </c>
      <c r="D558" s="16" t="s">
        <v>492</v>
      </c>
      <c r="E558" s="16" t="s">
        <v>492</v>
      </c>
      <c r="F558" s="172" t="s">
        <v>516</v>
      </c>
      <c r="G558" s="174" t="s">
        <v>2051</v>
      </c>
      <c r="H558" s="171">
        <v>557</v>
      </c>
      <c r="I558" t="s">
        <v>885</v>
      </c>
      <c r="J558" t="s">
        <v>886</v>
      </c>
      <c r="L558" t="s">
        <v>120</v>
      </c>
      <c r="M558" s="2" t="s">
        <v>435</v>
      </c>
      <c r="O558" s="12"/>
      <c r="P558" s="13"/>
      <c r="Q558" s="180"/>
      <c r="R558" s="13"/>
      <c r="S558" s="13"/>
      <c r="T558" s="13"/>
      <c r="U558" s="13"/>
      <c r="V558" s="13"/>
      <c r="W558" s="13"/>
      <c r="X558" t="s">
        <v>887</v>
      </c>
      <c r="Y558" t="s">
        <v>888</v>
      </c>
      <c r="Z558" s="1" t="s">
        <v>829</v>
      </c>
      <c r="AA558" s="1" t="s">
        <v>823</v>
      </c>
      <c r="AB558" s="1" t="s">
        <v>824</v>
      </c>
      <c r="AC558" s="1" t="s">
        <v>730</v>
      </c>
      <c r="AD558" s="35"/>
      <c r="AE558" s="1"/>
      <c r="AF558" s="1"/>
      <c r="AG558" s="182"/>
    </row>
    <row r="559" spans="2:33" x14ac:dyDescent="0.3">
      <c r="B559" t="s">
        <v>888</v>
      </c>
      <c r="C559" s="168" t="s">
        <v>1758</v>
      </c>
      <c r="D559" s="16" t="s">
        <v>492</v>
      </c>
      <c r="E559" s="16" t="s">
        <v>492</v>
      </c>
      <c r="F559" s="172" t="s">
        <v>516</v>
      </c>
      <c r="G559" s="174" t="s">
        <v>2051</v>
      </c>
      <c r="H559" s="171">
        <v>558</v>
      </c>
      <c r="I559" t="s">
        <v>885</v>
      </c>
      <c r="J559" t="s">
        <v>886</v>
      </c>
      <c r="L559" t="s">
        <v>129</v>
      </c>
      <c r="M559" s="2" t="s">
        <v>518</v>
      </c>
      <c r="O559" s="12"/>
      <c r="P559" s="13"/>
      <c r="Q559" s="180"/>
      <c r="R559" s="13"/>
      <c r="S559" s="13"/>
      <c r="T559" s="13"/>
      <c r="U559" s="13"/>
      <c r="V559" s="13"/>
      <c r="W559" s="13"/>
      <c r="X559" t="s">
        <v>887</v>
      </c>
      <c r="Y559" t="s">
        <v>888</v>
      </c>
      <c r="Z559" s="1" t="s">
        <v>829</v>
      </c>
      <c r="AA559" s="1" t="s">
        <v>825</v>
      </c>
      <c r="AB559" s="1" t="s">
        <v>826</v>
      </c>
      <c r="AC559" s="1" t="s">
        <v>730</v>
      </c>
      <c r="AD559" s="35"/>
      <c r="AE559" s="1"/>
      <c r="AF559" s="1"/>
      <c r="AG559" s="182"/>
    </row>
    <row r="560" spans="2:33" x14ac:dyDescent="0.3">
      <c r="B560" t="s">
        <v>888</v>
      </c>
      <c r="C560" s="168" t="s">
        <v>1758</v>
      </c>
      <c r="D560" s="16" t="s">
        <v>492</v>
      </c>
      <c r="E560" s="16" t="s">
        <v>492</v>
      </c>
      <c r="F560" s="172" t="s">
        <v>516</v>
      </c>
      <c r="G560" s="174" t="s">
        <v>2051</v>
      </c>
      <c r="H560" s="171">
        <v>559</v>
      </c>
      <c r="I560" t="s">
        <v>885</v>
      </c>
      <c r="J560" t="s">
        <v>886</v>
      </c>
      <c r="L560" t="s">
        <v>133</v>
      </c>
      <c r="M560" s="2" t="s">
        <v>518</v>
      </c>
      <c r="O560" s="12"/>
      <c r="P560" s="13"/>
      <c r="Q560" s="180"/>
      <c r="R560" s="13"/>
      <c r="S560" s="13"/>
      <c r="T560" s="13"/>
      <c r="U560" s="13"/>
      <c r="V560" s="13"/>
      <c r="W560" s="13"/>
      <c r="X560" t="s">
        <v>887</v>
      </c>
      <c r="Y560" t="s">
        <v>888</v>
      </c>
      <c r="Z560" s="1" t="s">
        <v>830</v>
      </c>
      <c r="AA560" s="1" t="s">
        <v>819</v>
      </c>
      <c r="AB560" s="1" t="s">
        <v>820</v>
      </c>
      <c r="AC560" s="1" t="s">
        <v>732</v>
      </c>
      <c r="AD560" s="35"/>
      <c r="AE560" s="1"/>
      <c r="AF560" s="1"/>
      <c r="AG560" s="182"/>
    </row>
    <row r="561" spans="2:33" x14ac:dyDescent="0.3">
      <c r="B561" t="s">
        <v>888</v>
      </c>
      <c r="C561" s="168" t="s">
        <v>1758</v>
      </c>
      <c r="D561" s="16" t="s">
        <v>492</v>
      </c>
      <c r="E561" s="16" t="s">
        <v>492</v>
      </c>
      <c r="F561" s="172" t="s">
        <v>516</v>
      </c>
      <c r="G561" s="174" t="s">
        <v>2051</v>
      </c>
      <c r="H561" s="171">
        <v>560</v>
      </c>
      <c r="I561" t="s">
        <v>885</v>
      </c>
      <c r="J561" t="s">
        <v>886</v>
      </c>
      <c r="L561" t="s">
        <v>137</v>
      </c>
      <c r="M561" s="2" t="s">
        <v>518</v>
      </c>
      <c r="O561" s="12"/>
      <c r="P561" s="13"/>
      <c r="Q561" s="180"/>
      <c r="R561" s="13"/>
      <c r="S561" s="13"/>
      <c r="T561" s="13"/>
      <c r="U561" s="13"/>
      <c r="V561" s="13"/>
      <c r="W561" s="13"/>
      <c r="X561" t="s">
        <v>887</v>
      </c>
      <c r="Y561" t="s">
        <v>888</v>
      </c>
      <c r="Z561" s="1" t="s">
        <v>830</v>
      </c>
      <c r="AA561" s="1" t="s">
        <v>823</v>
      </c>
      <c r="AB561" s="1" t="s">
        <v>824</v>
      </c>
      <c r="AC561" s="1" t="s">
        <v>732</v>
      </c>
      <c r="AD561" s="35"/>
      <c r="AE561" s="1"/>
      <c r="AF561" s="1"/>
      <c r="AG561" s="182"/>
    </row>
    <row r="562" spans="2:33" x14ac:dyDescent="0.3">
      <c r="B562" t="s">
        <v>888</v>
      </c>
      <c r="C562" s="168" t="s">
        <v>1758</v>
      </c>
      <c r="D562" s="16" t="s">
        <v>492</v>
      </c>
      <c r="E562" s="16" t="s">
        <v>492</v>
      </c>
      <c r="F562" s="172" t="s">
        <v>516</v>
      </c>
      <c r="G562" s="174" t="s">
        <v>2051</v>
      </c>
      <c r="H562" s="171">
        <v>561</v>
      </c>
      <c r="I562" t="s">
        <v>885</v>
      </c>
      <c r="J562" t="s">
        <v>886</v>
      </c>
      <c r="L562" t="s">
        <v>144</v>
      </c>
      <c r="M562" s="2" t="s">
        <v>435</v>
      </c>
      <c r="O562" s="18"/>
      <c r="P562" s="19"/>
      <c r="Q562" s="178"/>
      <c r="R562" s="19"/>
      <c r="S562" s="19"/>
      <c r="T562" s="19"/>
      <c r="U562" s="19"/>
      <c r="V562" s="19"/>
      <c r="W562" s="19"/>
      <c r="X562" t="s">
        <v>887</v>
      </c>
      <c r="Y562" t="s">
        <v>888</v>
      </c>
      <c r="Z562" s="1" t="s">
        <v>830</v>
      </c>
      <c r="AA562" s="1" t="s">
        <v>825</v>
      </c>
      <c r="AB562" s="1" t="s">
        <v>826</v>
      </c>
      <c r="AC562" s="1" t="s">
        <v>732</v>
      </c>
      <c r="AD562" s="35"/>
      <c r="AE562" s="1"/>
      <c r="AF562" s="1"/>
      <c r="AG562" s="182"/>
    </row>
    <row r="563" spans="2:33" x14ac:dyDescent="0.3">
      <c r="B563" t="s">
        <v>888</v>
      </c>
      <c r="C563" s="168" t="s">
        <v>1758</v>
      </c>
      <c r="D563" s="16" t="s">
        <v>492</v>
      </c>
      <c r="E563" s="16" t="s">
        <v>492</v>
      </c>
      <c r="F563" s="172" t="s">
        <v>516</v>
      </c>
      <c r="G563" s="174" t="s">
        <v>2051</v>
      </c>
      <c r="H563" s="171">
        <v>562</v>
      </c>
      <c r="I563" t="s">
        <v>885</v>
      </c>
      <c r="J563" t="s">
        <v>886</v>
      </c>
      <c r="L563" t="s">
        <v>156</v>
      </c>
      <c r="M563" s="2" t="s">
        <v>402</v>
      </c>
      <c r="O563" s="12"/>
      <c r="P563" s="13"/>
      <c r="Q563" s="180"/>
      <c r="R563" s="13"/>
      <c r="S563" s="13"/>
      <c r="T563" s="13"/>
      <c r="U563" s="13"/>
      <c r="V563" s="13"/>
      <c r="W563" s="13"/>
      <c r="X563" t="s">
        <v>887</v>
      </c>
      <c r="Y563" t="s">
        <v>888</v>
      </c>
      <c r="Z563" s="1" t="s">
        <v>831</v>
      </c>
      <c r="AA563" s="1" t="s">
        <v>819</v>
      </c>
      <c r="AB563" s="1" t="s">
        <v>820</v>
      </c>
      <c r="AC563" s="1" t="s">
        <v>734</v>
      </c>
      <c r="AD563" s="35"/>
      <c r="AE563" s="1"/>
      <c r="AF563" s="1"/>
      <c r="AG563" s="182"/>
    </row>
    <row r="564" spans="2:33" x14ac:dyDescent="0.3">
      <c r="B564" t="s">
        <v>888</v>
      </c>
      <c r="C564" s="168" t="s">
        <v>1758</v>
      </c>
      <c r="D564" s="16" t="s">
        <v>492</v>
      </c>
      <c r="E564" s="16" t="s">
        <v>492</v>
      </c>
      <c r="F564" s="172" t="s">
        <v>516</v>
      </c>
      <c r="G564" s="174" t="s">
        <v>2051</v>
      </c>
      <c r="H564" s="171">
        <v>563</v>
      </c>
      <c r="I564" t="s">
        <v>885</v>
      </c>
      <c r="J564" t="s">
        <v>886</v>
      </c>
      <c r="L564" t="s">
        <v>163</v>
      </c>
      <c r="M564" s="2" t="s">
        <v>435</v>
      </c>
      <c r="X564" t="s">
        <v>887</v>
      </c>
      <c r="Y564" t="s">
        <v>888</v>
      </c>
      <c r="Z564" s="1" t="s">
        <v>831</v>
      </c>
      <c r="AA564" s="1" t="s">
        <v>823</v>
      </c>
      <c r="AB564" s="1" t="s">
        <v>824</v>
      </c>
      <c r="AC564" s="1" t="s">
        <v>734</v>
      </c>
      <c r="AD564" s="1"/>
      <c r="AE564" s="1"/>
      <c r="AF564" s="1"/>
      <c r="AG564" s="182"/>
    </row>
    <row r="565" spans="2:33" x14ac:dyDescent="0.3">
      <c r="B565" t="s">
        <v>888</v>
      </c>
      <c r="C565" s="168" t="s">
        <v>1758</v>
      </c>
      <c r="D565" s="16" t="s">
        <v>492</v>
      </c>
      <c r="E565" s="16" t="s">
        <v>492</v>
      </c>
      <c r="F565" s="172" t="s">
        <v>516</v>
      </c>
      <c r="G565" s="174" t="s">
        <v>2051</v>
      </c>
      <c r="H565" s="171">
        <v>564</v>
      </c>
      <c r="I565" t="s">
        <v>885</v>
      </c>
      <c r="J565" t="s">
        <v>886</v>
      </c>
      <c r="L565" t="s">
        <v>169</v>
      </c>
      <c r="M565" s="2" t="s">
        <v>520</v>
      </c>
      <c r="X565" t="s">
        <v>887</v>
      </c>
      <c r="Y565" t="s">
        <v>888</v>
      </c>
      <c r="Z565" s="1" t="s">
        <v>831</v>
      </c>
      <c r="AA565" s="1" t="s">
        <v>825</v>
      </c>
      <c r="AB565" s="1" t="s">
        <v>826</v>
      </c>
      <c r="AC565" s="1" t="s">
        <v>734</v>
      </c>
      <c r="AD565" s="1"/>
      <c r="AE565" s="1"/>
      <c r="AF565" s="1"/>
      <c r="AG565" s="182"/>
    </row>
    <row r="566" spans="2:33" x14ac:dyDescent="0.3">
      <c r="B566" t="s">
        <v>888</v>
      </c>
      <c r="C566" s="168" t="s">
        <v>1758</v>
      </c>
      <c r="D566" s="16" t="s">
        <v>492</v>
      </c>
      <c r="E566" s="16" t="s">
        <v>492</v>
      </c>
      <c r="F566" s="172" t="s">
        <v>516</v>
      </c>
      <c r="G566" s="174" t="s">
        <v>2051</v>
      </c>
      <c r="H566" s="171">
        <v>565</v>
      </c>
      <c r="I566" t="s">
        <v>885</v>
      </c>
      <c r="J566" t="s">
        <v>886</v>
      </c>
      <c r="L566" t="s">
        <v>183</v>
      </c>
      <c r="M566" s="2" t="s">
        <v>520</v>
      </c>
      <c r="X566" t="s">
        <v>887</v>
      </c>
      <c r="Y566" t="s">
        <v>888</v>
      </c>
      <c r="Z566" s="1" t="s">
        <v>832</v>
      </c>
      <c r="AA566" s="1" t="s">
        <v>819</v>
      </c>
      <c r="AB566" s="1" t="s">
        <v>820</v>
      </c>
      <c r="AC566" s="1" t="s">
        <v>717</v>
      </c>
      <c r="AD566" s="35"/>
      <c r="AE566" s="1"/>
      <c r="AF566" s="1"/>
      <c r="AG566" s="182"/>
    </row>
    <row r="567" spans="2:33" x14ac:dyDescent="0.3">
      <c r="B567" t="s">
        <v>888</v>
      </c>
      <c r="C567" s="168" t="s">
        <v>1758</v>
      </c>
      <c r="D567" s="16" t="s">
        <v>492</v>
      </c>
      <c r="E567" s="16" t="s">
        <v>492</v>
      </c>
      <c r="F567" s="172" t="s">
        <v>516</v>
      </c>
      <c r="G567" s="174" t="s">
        <v>2051</v>
      </c>
      <c r="H567" s="171">
        <v>566</v>
      </c>
      <c r="I567" t="s">
        <v>885</v>
      </c>
      <c r="J567" t="s">
        <v>886</v>
      </c>
      <c r="X567" t="s">
        <v>887</v>
      </c>
      <c r="Y567" t="s">
        <v>888</v>
      </c>
      <c r="Z567" s="1" t="s">
        <v>832</v>
      </c>
      <c r="AA567" s="1" t="s">
        <v>823</v>
      </c>
      <c r="AB567" s="1" t="s">
        <v>824</v>
      </c>
      <c r="AC567" s="1" t="s">
        <v>717</v>
      </c>
      <c r="AD567" s="1"/>
      <c r="AE567" s="1"/>
      <c r="AF567" s="1"/>
      <c r="AG567" s="182"/>
    </row>
    <row r="568" spans="2:33" x14ac:dyDescent="0.3">
      <c r="B568" t="s">
        <v>888</v>
      </c>
      <c r="C568" s="168" t="s">
        <v>1758</v>
      </c>
      <c r="D568" s="16" t="s">
        <v>492</v>
      </c>
      <c r="E568" s="16" t="s">
        <v>492</v>
      </c>
      <c r="F568" s="172" t="s">
        <v>516</v>
      </c>
      <c r="G568" s="174" t="s">
        <v>2051</v>
      </c>
      <c r="H568" s="171">
        <v>567</v>
      </c>
      <c r="I568" t="s">
        <v>885</v>
      </c>
      <c r="J568" t="s">
        <v>886</v>
      </c>
      <c r="X568" t="s">
        <v>887</v>
      </c>
      <c r="Y568" t="s">
        <v>888</v>
      </c>
      <c r="Z568" s="1" t="s">
        <v>832</v>
      </c>
      <c r="AA568" s="1" t="s">
        <v>825</v>
      </c>
      <c r="AB568" s="1" t="s">
        <v>826</v>
      </c>
      <c r="AC568" s="1" t="s">
        <v>717</v>
      </c>
      <c r="AD568" s="1"/>
      <c r="AE568" s="1"/>
      <c r="AF568" s="1"/>
      <c r="AG568" s="182"/>
    </row>
    <row r="569" spans="2:33" x14ac:dyDescent="0.3">
      <c r="B569" t="s">
        <v>888</v>
      </c>
      <c r="C569" s="168" t="s">
        <v>1758</v>
      </c>
      <c r="D569" s="16" t="s">
        <v>492</v>
      </c>
      <c r="E569" s="16" t="s">
        <v>492</v>
      </c>
      <c r="F569" s="172" t="s">
        <v>516</v>
      </c>
      <c r="G569" s="174" t="s">
        <v>2051</v>
      </c>
      <c r="H569" s="171">
        <v>568</v>
      </c>
      <c r="I569" t="s">
        <v>885</v>
      </c>
      <c r="J569" t="s">
        <v>886</v>
      </c>
      <c r="X569" t="s">
        <v>887</v>
      </c>
      <c r="Y569" t="s">
        <v>888</v>
      </c>
      <c r="Z569" s="1" t="s">
        <v>833</v>
      </c>
      <c r="AA569" s="1" t="s">
        <v>819</v>
      </c>
      <c r="AB569" s="1" t="s">
        <v>820</v>
      </c>
      <c r="AC569" s="1" t="s">
        <v>719</v>
      </c>
      <c r="AD569" s="35"/>
      <c r="AE569" s="1"/>
      <c r="AF569" s="1"/>
      <c r="AG569" s="182"/>
    </row>
    <row r="570" spans="2:33" x14ac:dyDescent="0.3">
      <c r="B570" t="s">
        <v>888</v>
      </c>
      <c r="C570" s="168" t="s">
        <v>1758</v>
      </c>
      <c r="D570" s="16" t="s">
        <v>492</v>
      </c>
      <c r="E570" s="16" t="s">
        <v>492</v>
      </c>
      <c r="F570" s="172" t="s">
        <v>516</v>
      </c>
      <c r="G570" s="174" t="s">
        <v>2051</v>
      </c>
      <c r="H570" s="171">
        <v>569</v>
      </c>
      <c r="I570" t="s">
        <v>885</v>
      </c>
      <c r="J570" t="s">
        <v>886</v>
      </c>
      <c r="X570" t="s">
        <v>887</v>
      </c>
      <c r="Y570" t="s">
        <v>888</v>
      </c>
      <c r="Z570" s="1" t="s">
        <v>833</v>
      </c>
      <c r="AA570" s="1" t="s">
        <v>823</v>
      </c>
      <c r="AB570" s="1" t="s">
        <v>824</v>
      </c>
      <c r="AC570" s="1" t="s">
        <v>719</v>
      </c>
      <c r="AD570" s="1"/>
      <c r="AE570" s="1"/>
      <c r="AF570" s="1"/>
      <c r="AG570" s="182"/>
    </row>
    <row r="571" spans="2:33" x14ac:dyDescent="0.3">
      <c r="B571" t="s">
        <v>888</v>
      </c>
      <c r="C571" s="168" t="s">
        <v>1758</v>
      </c>
      <c r="D571" s="16" t="s">
        <v>492</v>
      </c>
      <c r="E571" s="16" t="s">
        <v>492</v>
      </c>
      <c r="F571" s="172" t="s">
        <v>516</v>
      </c>
      <c r="G571" s="174" t="s">
        <v>2051</v>
      </c>
      <c r="H571" s="171">
        <v>570</v>
      </c>
      <c r="I571" t="s">
        <v>885</v>
      </c>
      <c r="J571" t="s">
        <v>886</v>
      </c>
      <c r="X571" t="s">
        <v>887</v>
      </c>
      <c r="Y571" t="s">
        <v>888</v>
      </c>
      <c r="Z571" s="1" t="s">
        <v>833</v>
      </c>
      <c r="AA571" s="1" t="s">
        <v>825</v>
      </c>
      <c r="AB571" s="1" t="s">
        <v>826</v>
      </c>
      <c r="AC571" s="1" t="s">
        <v>719</v>
      </c>
      <c r="AD571" s="1"/>
      <c r="AE571" s="1"/>
      <c r="AF571" s="1"/>
      <c r="AG571" s="182"/>
    </row>
    <row r="572" spans="2:33" x14ac:dyDescent="0.3">
      <c r="B572" t="s">
        <v>888</v>
      </c>
      <c r="C572" s="168" t="s">
        <v>1758</v>
      </c>
      <c r="D572" s="16" t="s">
        <v>492</v>
      </c>
      <c r="E572" s="16" t="s">
        <v>492</v>
      </c>
      <c r="F572" s="172" t="s">
        <v>516</v>
      </c>
      <c r="G572" s="174" t="s">
        <v>2051</v>
      </c>
      <c r="H572" s="171">
        <v>571</v>
      </c>
      <c r="I572" t="s">
        <v>885</v>
      </c>
      <c r="J572" t="s">
        <v>886</v>
      </c>
      <c r="X572" t="s">
        <v>887</v>
      </c>
      <c r="Y572" t="s">
        <v>888</v>
      </c>
      <c r="Z572" s="1" t="s">
        <v>834</v>
      </c>
      <c r="AA572" s="1" t="s">
        <v>819</v>
      </c>
      <c r="AB572" s="1" t="s">
        <v>820</v>
      </c>
      <c r="AC572" s="1" t="s">
        <v>721</v>
      </c>
      <c r="AD572" s="35"/>
      <c r="AE572" s="1"/>
      <c r="AF572" s="1"/>
      <c r="AG572" s="182"/>
    </row>
    <row r="573" spans="2:33" x14ac:dyDescent="0.3">
      <c r="B573" t="s">
        <v>888</v>
      </c>
      <c r="C573" s="168" t="s">
        <v>1758</v>
      </c>
      <c r="D573" s="16" t="s">
        <v>492</v>
      </c>
      <c r="E573" s="16" t="s">
        <v>492</v>
      </c>
      <c r="F573" s="172" t="s">
        <v>516</v>
      </c>
      <c r="G573" s="174" t="s">
        <v>2051</v>
      </c>
      <c r="H573" s="171">
        <v>572</v>
      </c>
      <c r="I573" t="s">
        <v>885</v>
      </c>
      <c r="J573" t="s">
        <v>886</v>
      </c>
      <c r="X573" t="s">
        <v>887</v>
      </c>
      <c r="Y573" t="s">
        <v>888</v>
      </c>
      <c r="Z573" s="1" t="s">
        <v>834</v>
      </c>
      <c r="AA573" s="1" t="s">
        <v>823</v>
      </c>
      <c r="AB573" s="1" t="s">
        <v>824</v>
      </c>
      <c r="AC573" s="1" t="s">
        <v>721</v>
      </c>
      <c r="AD573" s="1"/>
      <c r="AE573" s="1"/>
      <c r="AF573" s="1"/>
      <c r="AG573" s="182"/>
    </row>
    <row r="574" spans="2:33" x14ac:dyDescent="0.3">
      <c r="B574" t="s">
        <v>888</v>
      </c>
      <c r="C574" s="168" t="s">
        <v>1758</v>
      </c>
      <c r="D574" s="16" t="s">
        <v>492</v>
      </c>
      <c r="E574" s="16" t="s">
        <v>492</v>
      </c>
      <c r="F574" s="172" t="s">
        <v>516</v>
      </c>
      <c r="G574" s="174" t="s">
        <v>2051</v>
      </c>
      <c r="H574" s="171">
        <v>573</v>
      </c>
      <c r="I574" t="s">
        <v>885</v>
      </c>
      <c r="J574" t="s">
        <v>886</v>
      </c>
      <c r="X574" t="s">
        <v>887</v>
      </c>
      <c r="Y574" t="s">
        <v>888</v>
      </c>
      <c r="Z574" s="1" t="s">
        <v>834</v>
      </c>
      <c r="AA574" s="1" t="s">
        <v>825</v>
      </c>
      <c r="AB574" s="1" t="s">
        <v>826</v>
      </c>
      <c r="AC574" s="1" t="s">
        <v>721</v>
      </c>
      <c r="AD574" s="1"/>
      <c r="AE574" s="1"/>
      <c r="AF574" s="1"/>
      <c r="AG574" s="182"/>
    </row>
    <row r="575" spans="2:33" x14ac:dyDescent="0.3">
      <c r="B575" t="s">
        <v>888</v>
      </c>
      <c r="C575" s="168" t="s">
        <v>1758</v>
      </c>
      <c r="D575" s="16" t="s">
        <v>492</v>
      </c>
      <c r="E575" s="16" t="s">
        <v>492</v>
      </c>
      <c r="F575" s="172" t="s">
        <v>516</v>
      </c>
      <c r="G575" s="174" t="s">
        <v>2051</v>
      </c>
      <c r="H575" s="171">
        <v>574</v>
      </c>
      <c r="I575" t="s">
        <v>885</v>
      </c>
      <c r="J575" t="s">
        <v>886</v>
      </c>
      <c r="X575" t="s">
        <v>887</v>
      </c>
      <c r="Y575" t="s">
        <v>888</v>
      </c>
      <c r="Z575" s="1" t="s">
        <v>835</v>
      </c>
      <c r="AA575" s="1" t="s">
        <v>819</v>
      </c>
      <c r="AB575" s="1" t="s">
        <v>820</v>
      </c>
      <c r="AC575" s="1" t="s">
        <v>719</v>
      </c>
      <c r="AD575" s="35"/>
      <c r="AE575" s="1"/>
      <c r="AF575" s="1"/>
      <c r="AG575" s="182"/>
    </row>
    <row r="576" spans="2:33" x14ac:dyDescent="0.3">
      <c r="B576" t="s">
        <v>888</v>
      </c>
      <c r="C576" s="168" t="s">
        <v>1758</v>
      </c>
      <c r="D576" s="16" t="s">
        <v>492</v>
      </c>
      <c r="E576" s="16" t="s">
        <v>492</v>
      </c>
      <c r="F576" s="172" t="s">
        <v>516</v>
      </c>
      <c r="G576" s="174" t="s">
        <v>2051</v>
      </c>
      <c r="H576" s="171">
        <v>575</v>
      </c>
      <c r="I576" t="s">
        <v>885</v>
      </c>
      <c r="J576" t="s">
        <v>886</v>
      </c>
      <c r="X576" t="s">
        <v>887</v>
      </c>
      <c r="Y576" t="s">
        <v>888</v>
      </c>
      <c r="Z576" s="1" t="s">
        <v>835</v>
      </c>
      <c r="AA576" s="1" t="s">
        <v>823</v>
      </c>
      <c r="AB576" s="1" t="s">
        <v>824</v>
      </c>
      <c r="AC576" s="1" t="s">
        <v>719</v>
      </c>
      <c r="AD576" s="1"/>
      <c r="AE576" s="1"/>
      <c r="AF576" s="1"/>
      <c r="AG576" s="182"/>
    </row>
    <row r="577" spans="2:33" x14ac:dyDescent="0.3">
      <c r="B577" t="s">
        <v>888</v>
      </c>
      <c r="C577" s="168" t="s">
        <v>1758</v>
      </c>
      <c r="D577" s="16" t="s">
        <v>492</v>
      </c>
      <c r="E577" s="16" t="s">
        <v>492</v>
      </c>
      <c r="F577" s="172" t="s">
        <v>516</v>
      </c>
      <c r="G577" s="174" t="s">
        <v>2051</v>
      </c>
      <c r="H577" s="171">
        <v>576</v>
      </c>
      <c r="I577" t="s">
        <v>885</v>
      </c>
      <c r="J577" t="s">
        <v>886</v>
      </c>
      <c r="X577" t="s">
        <v>887</v>
      </c>
      <c r="Y577" t="s">
        <v>888</v>
      </c>
      <c r="Z577" s="1" t="s">
        <v>835</v>
      </c>
      <c r="AA577" s="1" t="s">
        <v>825</v>
      </c>
      <c r="AB577" s="1" t="s">
        <v>826</v>
      </c>
      <c r="AC577" s="1" t="s">
        <v>719</v>
      </c>
      <c r="AD577" s="1"/>
      <c r="AE577" s="1"/>
      <c r="AF577" s="1"/>
      <c r="AG577" s="182"/>
    </row>
    <row r="578" spans="2:33" x14ac:dyDescent="0.3">
      <c r="B578" t="s">
        <v>888</v>
      </c>
      <c r="C578" s="168" t="s">
        <v>1758</v>
      </c>
      <c r="D578" s="16" t="s">
        <v>492</v>
      </c>
      <c r="E578" s="16" t="s">
        <v>492</v>
      </c>
      <c r="F578" s="172" t="s">
        <v>516</v>
      </c>
      <c r="G578" s="174" t="s">
        <v>2051</v>
      </c>
      <c r="H578" s="171">
        <v>577</v>
      </c>
      <c r="I578" t="s">
        <v>885</v>
      </c>
      <c r="J578" t="s">
        <v>886</v>
      </c>
      <c r="X578" t="s">
        <v>887</v>
      </c>
      <c r="Y578" t="s">
        <v>888</v>
      </c>
      <c r="Z578" s="1" t="s">
        <v>836</v>
      </c>
      <c r="AA578" s="1" t="s">
        <v>819</v>
      </c>
      <c r="AB578" s="1" t="s">
        <v>820</v>
      </c>
      <c r="AC578" s="1" t="s">
        <v>738</v>
      </c>
      <c r="AD578" s="35"/>
      <c r="AE578" s="1"/>
      <c r="AF578" s="1"/>
      <c r="AG578" s="182"/>
    </row>
    <row r="579" spans="2:33" x14ac:dyDescent="0.3">
      <c r="B579" t="s">
        <v>888</v>
      </c>
      <c r="C579" s="168" t="s">
        <v>1758</v>
      </c>
      <c r="D579" s="16" t="s">
        <v>492</v>
      </c>
      <c r="E579" s="16" t="s">
        <v>492</v>
      </c>
      <c r="F579" s="172" t="s">
        <v>516</v>
      </c>
      <c r="G579" s="174" t="s">
        <v>2051</v>
      </c>
      <c r="H579" s="171">
        <v>578</v>
      </c>
      <c r="I579" t="s">
        <v>885</v>
      </c>
      <c r="J579" t="s">
        <v>886</v>
      </c>
      <c r="X579" t="s">
        <v>887</v>
      </c>
      <c r="Y579" t="s">
        <v>888</v>
      </c>
      <c r="Z579" s="1" t="s">
        <v>836</v>
      </c>
      <c r="AA579" s="1" t="s">
        <v>823</v>
      </c>
      <c r="AB579" s="1" t="s">
        <v>824</v>
      </c>
      <c r="AC579" s="1" t="s">
        <v>738</v>
      </c>
      <c r="AD579" s="1"/>
      <c r="AE579" s="1"/>
      <c r="AF579" s="1"/>
      <c r="AG579" s="182"/>
    </row>
    <row r="580" spans="2:33" x14ac:dyDescent="0.3">
      <c r="B580" t="s">
        <v>888</v>
      </c>
      <c r="C580" s="168" t="s">
        <v>1758</v>
      </c>
      <c r="D580" s="16" t="s">
        <v>492</v>
      </c>
      <c r="E580" s="16" t="s">
        <v>492</v>
      </c>
      <c r="F580" s="172" t="s">
        <v>516</v>
      </c>
      <c r="G580" s="174" t="s">
        <v>2051</v>
      </c>
      <c r="H580" s="171">
        <v>579</v>
      </c>
      <c r="I580" t="s">
        <v>885</v>
      </c>
      <c r="J580" t="s">
        <v>886</v>
      </c>
      <c r="X580" t="s">
        <v>887</v>
      </c>
      <c r="Y580" t="s">
        <v>888</v>
      </c>
      <c r="Z580" s="1" t="s">
        <v>836</v>
      </c>
      <c r="AA580" s="1" t="s">
        <v>825</v>
      </c>
      <c r="AB580" s="1" t="s">
        <v>826</v>
      </c>
      <c r="AC580" s="1" t="s">
        <v>738</v>
      </c>
      <c r="AD580" s="1"/>
      <c r="AE580" s="1"/>
      <c r="AF580" s="1"/>
      <c r="AG580" s="182"/>
    </row>
    <row r="581" spans="2:33" x14ac:dyDescent="0.3">
      <c r="B581" t="s">
        <v>888</v>
      </c>
      <c r="C581" s="168" t="s">
        <v>1758</v>
      </c>
      <c r="D581" s="16" t="s">
        <v>492</v>
      </c>
      <c r="E581" s="16" t="s">
        <v>492</v>
      </c>
      <c r="F581" s="172" t="s">
        <v>516</v>
      </c>
      <c r="G581" s="174" t="s">
        <v>2051</v>
      </c>
      <c r="H581" s="171">
        <v>580</v>
      </c>
      <c r="I581" t="s">
        <v>885</v>
      </c>
      <c r="J581" t="s">
        <v>886</v>
      </c>
      <c r="X581" t="s">
        <v>887</v>
      </c>
      <c r="Y581" t="s">
        <v>888</v>
      </c>
      <c r="Z581" s="1" t="s">
        <v>837</v>
      </c>
      <c r="AA581" s="1" t="s">
        <v>819</v>
      </c>
      <c r="AB581" s="1" t="s">
        <v>820</v>
      </c>
      <c r="AC581" s="1" t="s">
        <v>724</v>
      </c>
      <c r="AD581" s="35"/>
      <c r="AE581" s="1"/>
      <c r="AF581" s="1"/>
      <c r="AG581" s="182"/>
    </row>
    <row r="582" spans="2:33" x14ac:dyDescent="0.3">
      <c r="B582" t="s">
        <v>888</v>
      </c>
      <c r="C582" s="168" t="s">
        <v>1758</v>
      </c>
      <c r="D582" s="16" t="s">
        <v>492</v>
      </c>
      <c r="E582" s="16" t="s">
        <v>492</v>
      </c>
      <c r="F582" s="172" t="s">
        <v>516</v>
      </c>
      <c r="G582" s="174" t="s">
        <v>2051</v>
      </c>
      <c r="H582" s="171">
        <v>581</v>
      </c>
      <c r="I582" t="s">
        <v>885</v>
      </c>
      <c r="J582" t="s">
        <v>886</v>
      </c>
      <c r="X582" t="s">
        <v>887</v>
      </c>
      <c r="Y582" t="s">
        <v>888</v>
      </c>
      <c r="Z582" s="1" t="s">
        <v>837</v>
      </c>
      <c r="AA582" s="1" t="s">
        <v>823</v>
      </c>
      <c r="AB582" s="1" t="s">
        <v>824</v>
      </c>
      <c r="AC582" s="1" t="s">
        <v>724</v>
      </c>
      <c r="AD582" s="1"/>
      <c r="AE582" s="1"/>
      <c r="AF582" s="1"/>
      <c r="AG582" s="182"/>
    </row>
    <row r="583" spans="2:33" x14ac:dyDescent="0.3">
      <c r="B583" t="s">
        <v>888</v>
      </c>
      <c r="C583" s="168" t="s">
        <v>1758</v>
      </c>
      <c r="D583" s="16" t="s">
        <v>492</v>
      </c>
      <c r="E583" s="16" t="s">
        <v>492</v>
      </c>
      <c r="F583" s="172" t="s">
        <v>516</v>
      </c>
      <c r="G583" s="174" t="s">
        <v>2051</v>
      </c>
      <c r="H583" s="171">
        <v>582</v>
      </c>
      <c r="I583" t="s">
        <v>885</v>
      </c>
      <c r="J583" t="s">
        <v>886</v>
      </c>
      <c r="X583" t="s">
        <v>887</v>
      </c>
      <c r="Y583" t="s">
        <v>888</v>
      </c>
      <c r="Z583" s="1" t="s">
        <v>837</v>
      </c>
      <c r="AA583" s="1" t="s">
        <v>825</v>
      </c>
      <c r="AB583" s="1" t="s">
        <v>826</v>
      </c>
      <c r="AC583" s="1" t="s">
        <v>724</v>
      </c>
      <c r="AD583" s="1"/>
      <c r="AE583" s="1"/>
      <c r="AF583" s="1"/>
      <c r="AG583" s="182"/>
    </row>
    <row r="584" spans="2:33" x14ac:dyDescent="0.3">
      <c r="B584" t="s">
        <v>888</v>
      </c>
      <c r="C584" s="168" t="s">
        <v>1758</v>
      </c>
      <c r="D584" s="16" t="s">
        <v>492</v>
      </c>
      <c r="E584" s="16" t="s">
        <v>492</v>
      </c>
      <c r="F584" s="172" t="s">
        <v>516</v>
      </c>
      <c r="G584" s="174" t="s">
        <v>2051</v>
      </c>
      <c r="H584" s="171">
        <v>583</v>
      </c>
      <c r="I584" t="s">
        <v>885</v>
      </c>
      <c r="J584" t="s">
        <v>886</v>
      </c>
      <c r="X584" t="s">
        <v>887</v>
      </c>
      <c r="Y584" t="s">
        <v>888</v>
      </c>
      <c r="Z584" s="1" t="s">
        <v>838</v>
      </c>
      <c r="AA584" s="1" t="s">
        <v>819</v>
      </c>
      <c r="AB584" s="1" t="s">
        <v>820</v>
      </c>
      <c r="AC584" s="1" t="s">
        <v>726</v>
      </c>
      <c r="AD584" s="35"/>
      <c r="AE584" s="1"/>
      <c r="AF584" s="1"/>
      <c r="AG584" s="182"/>
    </row>
    <row r="585" spans="2:33" x14ac:dyDescent="0.3">
      <c r="B585" t="s">
        <v>888</v>
      </c>
      <c r="C585" s="168" t="s">
        <v>1758</v>
      </c>
      <c r="D585" s="16" t="s">
        <v>492</v>
      </c>
      <c r="E585" s="16" t="s">
        <v>492</v>
      </c>
      <c r="F585" s="172" t="s">
        <v>516</v>
      </c>
      <c r="G585" s="174" t="s">
        <v>2051</v>
      </c>
      <c r="H585" s="171">
        <v>584</v>
      </c>
      <c r="I585" t="s">
        <v>885</v>
      </c>
      <c r="J585" t="s">
        <v>886</v>
      </c>
      <c r="X585" t="s">
        <v>887</v>
      </c>
      <c r="Y585" t="s">
        <v>888</v>
      </c>
      <c r="Z585" s="1" t="s">
        <v>838</v>
      </c>
      <c r="AA585" s="1" t="s">
        <v>823</v>
      </c>
      <c r="AB585" s="1" t="s">
        <v>824</v>
      </c>
      <c r="AC585" s="1" t="s">
        <v>726</v>
      </c>
      <c r="AD585" s="1"/>
      <c r="AE585" s="1"/>
      <c r="AF585" s="1"/>
      <c r="AG585" s="182"/>
    </row>
    <row r="586" spans="2:33" x14ac:dyDescent="0.3">
      <c r="B586" t="s">
        <v>888</v>
      </c>
      <c r="C586" s="168" t="s">
        <v>1758</v>
      </c>
      <c r="D586" s="16" t="s">
        <v>492</v>
      </c>
      <c r="E586" s="16" t="s">
        <v>492</v>
      </c>
      <c r="F586" s="172" t="s">
        <v>516</v>
      </c>
      <c r="G586" s="174" t="s">
        <v>2051</v>
      </c>
      <c r="H586" s="171">
        <v>585</v>
      </c>
      <c r="I586" t="s">
        <v>885</v>
      </c>
      <c r="J586" t="s">
        <v>886</v>
      </c>
      <c r="X586" t="s">
        <v>887</v>
      </c>
      <c r="Y586" t="s">
        <v>888</v>
      </c>
      <c r="Z586" s="1" t="s">
        <v>838</v>
      </c>
      <c r="AA586" s="1" t="s">
        <v>825</v>
      </c>
      <c r="AB586" s="1" t="s">
        <v>826</v>
      </c>
      <c r="AC586" s="1" t="s">
        <v>726</v>
      </c>
      <c r="AD586" s="1"/>
      <c r="AE586" s="1"/>
      <c r="AF586" s="1"/>
      <c r="AG586" s="182"/>
    </row>
    <row r="587" spans="2:33" x14ac:dyDescent="0.3">
      <c r="B587" t="s">
        <v>888</v>
      </c>
      <c r="C587" s="168" t="s">
        <v>1758</v>
      </c>
      <c r="D587" s="16" t="s">
        <v>492</v>
      </c>
      <c r="E587" s="16" t="s">
        <v>492</v>
      </c>
      <c r="F587" s="172" t="s">
        <v>516</v>
      </c>
      <c r="G587" s="174" t="s">
        <v>2051</v>
      </c>
      <c r="H587" s="171">
        <v>586</v>
      </c>
      <c r="I587" t="s">
        <v>885</v>
      </c>
      <c r="J587" t="s">
        <v>886</v>
      </c>
      <c r="X587" t="s">
        <v>887</v>
      </c>
      <c r="Y587" t="s">
        <v>888</v>
      </c>
      <c r="Z587" s="1" t="s">
        <v>839</v>
      </c>
      <c r="AA587" s="1" t="s">
        <v>819</v>
      </c>
      <c r="AB587" s="1" t="s">
        <v>820</v>
      </c>
      <c r="AC587" s="1" t="s">
        <v>736</v>
      </c>
      <c r="AD587" s="35"/>
      <c r="AE587" s="1"/>
      <c r="AF587" s="1"/>
      <c r="AG587" s="182"/>
    </row>
    <row r="588" spans="2:33" x14ac:dyDescent="0.3">
      <c r="B588" t="s">
        <v>888</v>
      </c>
      <c r="C588" s="168" t="s">
        <v>1758</v>
      </c>
      <c r="D588" s="16" t="s">
        <v>492</v>
      </c>
      <c r="E588" s="16" t="s">
        <v>492</v>
      </c>
      <c r="F588" s="172" t="s">
        <v>516</v>
      </c>
      <c r="G588" s="174" t="s">
        <v>2051</v>
      </c>
      <c r="H588" s="171">
        <v>587</v>
      </c>
      <c r="I588" t="s">
        <v>885</v>
      </c>
      <c r="J588" t="s">
        <v>886</v>
      </c>
      <c r="X588" t="s">
        <v>887</v>
      </c>
      <c r="Y588" t="s">
        <v>888</v>
      </c>
      <c r="Z588" s="1" t="s">
        <v>839</v>
      </c>
      <c r="AA588" s="1" t="s">
        <v>823</v>
      </c>
      <c r="AB588" s="1" t="s">
        <v>824</v>
      </c>
      <c r="AC588" s="1" t="s">
        <v>736</v>
      </c>
      <c r="AD588" s="1"/>
      <c r="AE588" s="1"/>
      <c r="AF588" s="1"/>
      <c r="AG588" s="182"/>
    </row>
    <row r="589" spans="2:33" x14ac:dyDescent="0.3">
      <c r="B589" t="s">
        <v>888</v>
      </c>
      <c r="C589" s="168" t="s">
        <v>1758</v>
      </c>
      <c r="D589" s="16" t="s">
        <v>492</v>
      </c>
      <c r="E589" s="16" t="s">
        <v>492</v>
      </c>
      <c r="F589" s="172" t="s">
        <v>516</v>
      </c>
      <c r="G589" s="174" t="s">
        <v>2051</v>
      </c>
      <c r="H589" s="171">
        <v>588</v>
      </c>
      <c r="I589" t="s">
        <v>885</v>
      </c>
      <c r="J589" t="s">
        <v>886</v>
      </c>
      <c r="X589" t="s">
        <v>887</v>
      </c>
      <c r="Y589" t="s">
        <v>888</v>
      </c>
      <c r="Z589" s="1" t="s">
        <v>839</v>
      </c>
      <c r="AA589" s="1" t="s">
        <v>825</v>
      </c>
      <c r="AB589" s="1" t="s">
        <v>826</v>
      </c>
      <c r="AC589" s="1" t="s">
        <v>736</v>
      </c>
      <c r="AD589" s="1"/>
      <c r="AE589" s="1"/>
      <c r="AF589" s="1"/>
      <c r="AG589" s="182"/>
    </row>
    <row r="590" spans="2:33" x14ac:dyDescent="0.3">
      <c r="B590" t="s">
        <v>888</v>
      </c>
      <c r="C590" s="168" t="s">
        <v>1758</v>
      </c>
      <c r="D590" s="16" t="s">
        <v>492</v>
      </c>
      <c r="E590" s="16" t="s">
        <v>492</v>
      </c>
      <c r="F590" s="172" t="s">
        <v>516</v>
      </c>
      <c r="G590" s="174" t="s">
        <v>2051</v>
      </c>
      <c r="H590" s="171">
        <v>589</v>
      </c>
      <c r="I590" t="s">
        <v>885</v>
      </c>
      <c r="J590" t="s">
        <v>886</v>
      </c>
      <c r="X590" t="s">
        <v>887</v>
      </c>
      <c r="Y590" t="s">
        <v>888</v>
      </c>
      <c r="Z590" s="1" t="s">
        <v>840</v>
      </c>
      <c r="AA590" s="1" t="s">
        <v>819</v>
      </c>
      <c r="AB590" s="1" t="s">
        <v>820</v>
      </c>
      <c r="AC590" s="1" t="s">
        <v>713</v>
      </c>
      <c r="AD590" s="35"/>
      <c r="AE590" s="1"/>
      <c r="AF590" s="1"/>
      <c r="AG590" s="182"/>
    </row>
    <row r="591" spans="2:33" x14ac:dyDescent="0.3">
      <c r="B591" t="s">
        <v>888</v>
      </c>
      <c r="C591" s="168" t="s">
        <v>1758</v>
      </c>
      <c r="D591" s="16" t="s">
        <v>492</v>
      </c>
      <c r="E591" s="16" t="s">
        <v>492</v>
      </c>
      <c r="F591" s="172" t="s">
        <v>516</v>
      </c>
      <c r="G591" s="174" t="s">
        <v>2051</v>
      </c>
      <c r="H591" s="171">
        <v>590</v>
      </c>
      <c r="I591" t="s">
        <v>885</v>
      </c>
      <c r="J591" t="s">
        <v>886</v>
      </c>
      <c r="X591" t="s">
        <v>887</v>
      </c>
      <c r="Y591" t="s">
        <v>888</v>
      </c>
      <c r="Z591" s="1" t="s">
        <v>840</v>
      </c>
      <c r="AA591" s="1" t="s">
        <v>823</v>
      </c>
      <c r="AB591" s="1" t="s">
        <v>824</v>
      </c>
      <c r="AC591" s="1" t="s">
        <v>713</v>
      </c>
      <c r="AD591" s="35"/>
      <c r="AE591" s="1"/>
      <c r="AF591" s="1"/>
      <c r="AG591" s="182"/>
    </row>
    <row r="592" spans="2:33" x14ac:dyDescent="0.3">
      <c r="B592" t="s">
        <v>888</v>
      </c>
      <c r="C592" s="168" t="s">
        <v>1758</v>
      </c>
      <c r="D592" s="16" t="s">
        <v>492</v>
      </c>
      <c r="E592" s="16" t="s">
        <v>492</v>
      </c>
      <c r="F592" s="172" t="s">
        <v>516</v>
      </c>
      <c r="G592" s="174" t="s">
        <v>2051</v>
      </c>
      <c r="H592" s="171">
        <v>591</v>
      </c>
      <c r="I592" t="s">
        <v>885</v>
      </c>
      <c r="J592" t="s">
        <v>886</v>
      </c>
      <c r="X592" t="s">
        <v>887</v>
      </c>
      <c r="Y592" t="s">
        <v>888</v>
      </c>
      <c r="Z592" s="1" t="s">
        <v>840</v>
      </c>
      <c r="AA592" s="1" t="s">
        <v>825</v>
      </c>
      <c r="AB592" s="1" t="s">
        <v>826</v>
      </c>
      <c r="AC592" s="1" t="s">
        <v>713</v>
      </c>
      <c r="AD592" s="35"/>
      <c r="AE592" s="1"/>
      <c r="AF592" s="1"/>
      <c r="AG592" s="182"/>
    </row>
    <row r="593" spans="2:33" x14ac:dyDescent="0.3">
      <c r="B593" t="s">
        <v>888</v>
      </c>
      <c r="C593" s="168" t="s">
        <v>1758</v>
      </c>
      <c r="D593" s="16" t="s">
        <v>492</v>
      </c>
      <c r="E593" s="16" t="s">
        <v>492</v>
      </c>
      <c r="F593" s="172" t="s">
        <v>516</v>
      </c>
      <c r="G593" s="174" t="s">
        <v>2051</v>
      </c>
      <c r="H593" s="171">
        <v>592</v>
      </c>
      <c r="I593" t="s">
        <v>885</v>
      </c>
      <c r="J593" t="s">
        <v>886</v>
      </c>
      <c r="X593" t="s">
        <v>887</v>
      </c>
      <c r="Y593" t="s">
        <v>888</v>
      </c>
      <c r="Z593" s="1" t="s">
        <v>841</v>
      </c>
      <c r="AA593" s="1" t="s">
        <v>819</v>
      </c>
      <c r="AB593" s="1" t="s">
        <v>820</v>
      </c>
      <c r="AC593" s="1" t="s">
        <v>742</v>
      </c>
      <c r="AD593" s="35"/>
      <c r="AE593" s="1"/>
      <c r="AF593" s="1"/>
      <c r="AG593" s="182"/>
    </row>
    <row r="594" spans="2:33" x14ac:dyDescent="0.3">
      <c r="B594" t="s">
        <v>888</v>
      </c>
      <c r="C594" s="168" t="s">
        <v>1758</v>
      </c>
      <c r="D594" s="16" t="s">
        <v>492</v>
      </c>
      <c r="E594" s="16" t="s">
        <v>492</v>
      </c>
      <c r="F594" s="172" t="s">
        <v>516</v>
      </c>
      <c r="G594" s="174" t="s">
        <v>2051</v>
      </c>
      <c r="H594" s="171">
        <v>593</v>
      </c>
      <c r="I594" t="s">
        <v>885</v>
      </c>
      <c r="J594" t="s">
        <v>886</v>
      </c>
      <c r="X594" t="s">
        <v>887</v>
      </c>
      <c r="Y594" t="s">
        <v>888</v>
      </c>
      <c r="Z594" s="1" t="s">
        <v>841</v>
      </c>
      <c r="AA594" s="1" t="s">
        <v>823</v>
      </c>
      <c r="AB594" s="1" t="s">
        <v>824</v>
      </c>
      <c r="AC594" s="1" t="s">
        <v>742</v>
      </c>
      <c r="AD594" s="35"/>
      <c r="AE594" s="1"/>
      <c r="AF594" s="1"/>
      <c r="AG594" s="182"/>
    </row>
    <row r="595" spans="2:33" x14ac:dyDescent="0.3">
      <c r="B595" t="s">
        <v>888</v>
      </c>
      <c r="C595" s="168" t="s">
        <v>1758</v>
      </c>
      <c r="D595" s="16" t="s">
        <v>492</v>
      </c>
      <c r="E595" s="16" t="s">
        <v>492</v>
      </c>
      <c r="F595" s="172" t="s">
        <v>516</v>
      </c>
      <c r="G595" s="174" t="s">
        <v>2051</v>
      </c>
      <c r="H595" s="171">
        <v>594</v>
      </c>
      <c r="I595" t="s">
        <v>885</v>
      </c>
      <c r="J595" t="s">
        <v>886</v>
      </c>
      <c r="X595" t="s">
        <v>887</v>
      </c>
      <c r="Y595" t="s">
        <v>888</v>
      </c>
      <c r="Z595" s="1" t="s">
        <v>841</v>
      </c>
      <c r="AA595" s="1" t="s">
        <v>825</v>
      </c>
      <c r="AB595" s="1" t="s">
        <v>826</v>
      </c>
      <c r="AC595" s="1" t="s">
        <v>742</v>
      </c>
      <c r="AD595" s="35"/>
      <c r="AE595" s="1"/>
      <c r="AF595" s="1"/>
      <c r="AG595" s="182"/>
    </row>
    <row r="596" spans="2:33" x14ac:dyDescent="0.3">
      <c r="B596" t="s">
        <v>888</v>
      </c>
      <c r="C596" s="168" t="s">
        <v>1758</v>
      </c>
      <c r="D596" s="16" t="s">
        <v>492</v>
      </c>
      <c r="E596" s="16" t="s">
        <v>492</v>
      </c>
      <c r="F596" s="172" t="s">
        <v>516</v>
      </c>
      <c r="G596" s="174" t="s">
        <v>2051</v>
      </c>
      <c r="H596" s="171">
        <v>595</v>
      </c>
      <c r="I596" t="s">
        <v>885</v>
      </c>
      <c r="J596" t="s">
        <v>886</v>
      </c>
      <c r="X596" t="s">
        <v>887</v>
      </c>
      <c r="Y596" t="s">
        <v>888</v>
      </c>
      <c r="Z596" s="1" t="s">
        <v>842</v>
      </c>
      <c r="AA596" s="1" t="s">
        <v>819</v>
      </c>
      <c r="AB596" s="1" t="s">
        <v>820</v>
      </c>
      <c r="AC596" s="1" t="s">
        <v>715</v>
      </c>
      <c r="AD596" s="35"/>
      <c r="AE596" s="1"/>
      <c r="AF596" s="1"/>
      <c r="AG596" s="182"/>
    </row>
    <row r="597" spans="2:33" x14ac:dyDescent="0.3">
      <c r="B597" t="s">
        <v>888</v>
      </c>
      <c r="C597" s="168" t="s">
        <v>1758</v>
      </c>
      <c r="D597" s="16" t="s">
        <v>492</v>
      </c>
      <c r="E597" s="16" t="s">
        <v>492</v>
      </c>
      <c r="F597" s="172" t="s">
        <v>516</v>
      </c>
      <c r="G597" s="174" t="s">
        <v>2051</v>
      </c>
      <c r="H597" s="171">
        <v>596</v>
      </c>
      <c r="I597" t="s">
        <v>885</v>
      </c>
      <c r="J597" t="s">
        <v>886</v>
      </c>
      <c r="X597" t="s">
        <v>887</v>
      </c>
      <c r="Y597" t="s">
        <v>888</v>
      </c>
      <c r="Z597" s="1" t="s">
        <v>842</v>
      </c>
      <c r="AA597" s="1" t="s">
        <v>823</v>
      </c>
      <c r="AB597" s="1" t="s">
        <v>824</v>
      </c>
      <c r="AC597" s="1" t="s">
        <v>715</v>
      </c>
      <c r="AD597" s="35"/>
      <c r="AE597" s="1"/>
      <c r="AF597" s="1"/>
      <c r="AG597" s="182"/>
    </row>
    <row r="598" spans="2:33" x14ac:dyDescent="0.3">
      <c r="B598" t="s">
        <v>888</v>
      </c>
      <c r="C598" s="168" t="s">
        <v>1758</v>
      </c>
      <c r="D598" s="16" t="s">
        <v>492</v>
      </c>
      <c r="E598" s="16" t="s">
        <v>492</v>
      </c>
      <c r="F598" s="172" t="s">
        <v>516</v>
      </c>
      <c r="G598" s="174" t="s">
        <v>2051</v>
      </c>
      <c r="H598" s="171">
        <v>597</v>
      </c>
      <c r="I598" t="s">
        <v>885</v>
      </c>
      <c r="J598" t="s">
        <v>886</v>
      </c>
      <c r="X598" t="s">
        <v>887</v>
      </c>
      <c r="Y598" t="s">
        <v>888</v>
      </c>
      <c r="Z598" s="1" t="s">
        <v>842</v>
      </c>
      <c r="AA598" s="1" t="s">
        <v>825</v>
      </c>
      <c r="AB598" s="1" t="s">
        <v>826</v>
      </c>
      <c r="AC598" s="1" t="s">
        <v>715</v>
      </c>
      <c r="AD598" s="35"/>
      <c r="AE598" s="1"/>
      <c r="AF598" s="1"/>
      <c r="AG598" s="182"/>
    </row>
    <row r="599" spans="2:33" x14ac:dyDescent="0.3">
      <c r="B599" t="s">
        <v>888</v>
      </c>
      <c r="C599" s="168" t="s">
        <v>1758</v>
      </c>
      <c r="D599" s="16" t="s">
        <v>492</v>
      </c>
      <c r="E599" s="16" t="s">
        <v>492</v>
      </c>
      <c r="F599" s="172" t="s">
        <v>516</v>
      </c>
      <c r="G599" s="174" t="s">
        <v>2051</v>
      </c>
      <c r="H599" s="171">
        <v>598</v>
      </c>
      <c r="I599" t="s">
        <v>885</v>
      </c>
      <c r="J599" t="s">
        <v>886</v>
      </c>
      <c r="X599" t="s">
        <v>887</v>
      </c>
      <c r="Y599" t="s">
        <v>888</v>
      </c>
      <c r="Z599" s="1" t="s">
        <v>843</v>
      </c>
      <c r="AA599" s="1" t="s">
        <v>819</v>
      </c>
      <c r="AB599" s="1" t="s">
        <v>820</v>
      </c>
      <c r="AC599" s="1" t="s">
        <v>711</v>
      </c>
      <c r="AD599" s="35"/>
      <c r="AE599" s="1"/>
      <c r="AF599" s="1"/>
      <c r="AG599" s="182"/>
    </row>
    <row r="600" spans="2:33" x14ac:dyDescent="0.3">
      <c r="B600" t="s">
        <v>888</v>
      </c>
      <c r="C600" s="168" t="s">
        <v>1758</v>
      </c>
      <c r="D600" s="16" t="s">
        <v>492</v>
      </c>
      <c r="E600" s="16" t="s">
        <v>492</v>
      </c>
      <c r="F600" s="172" t="s">
        <v>516</v>
      </c>
      <c r="G600" s="174" t="s">
        <v>2051</v>
      </c>
      <c r="H600" s="171">
        <v>599</v>
      </c>
      <c r="I600" t="s">
        <v>885</v>
      </c>
      <c r="J600" t="s">
        <v>886</v>
      </c>
      <c r="X600" t="s">
        <v>887</v>
      </c>
      <c r="Y600" t="s">
        <v>888</v>
      </c>
      <c r="Z600" s="1" t="s">
        <v>843</v>
      </c>
      <c r="AA600" s="1" t="s">
        <v>823</v>
      </c>
      <c r="AB600" s="1" t="s">
        <v>824</v>
      </c>
      <c r="AC600" s="1" t="s">
        <v>711</v>
      </c>
      <c r="AD600" s="35"/>
      <c r="AE600" s="1"/>
      <c r="AF600" s="1"/>
      <c r="AG600" s="182"/>
    </row>
    <row r="601" spans="2:33" x14ac:dyDescent="0.3">
      <c r="B601" t="s">
        <v>888</v>
      </c>
      <c r="C601" s="168" t="s">
        <v>1758</v>
      </c>
      <c r="D601" s="16" t="s">
        <v>492</v>
      </c>
      <c r="E601" s="16" t="s">
        <v>492</v>
      </c>
      <c r="F601" s="172" t="s">
        <v>516</v>
      </c>
      <c r="G601" s="174" t="s">
        <v>2051</v>
      </c>
      <c r="H601" s="171">
        <v>600</v>
      </c>
      <c r="I601" t="s">
        <v>885</v>
      </c>
      <c r="J601" t="s">
        <v>886</v>
      </c>
      <c r="X601" t="s">
        <v>887</v>
      </c>
      <c r="Y601" t="s">
        <v>888</v>
      </c>
      <c r="Z601" s="1" t="s">
        <v>843</v>
      </c>
      <c r="AA601" s="1" t="s">
        <v>825</v>
      </c>
      <c r="AB601" s="1" t="s">
        <v>826</v>
      </c>
      <c r="AC601" s="1" t="s">
        <v>711</v>
      </c>
      <c r="AD601" s="35"/>
      <c r="AE601" s="1"/>
      <c r="AF601" s="1"/>
      <c r="AG601" s="182"/>
    </row>
    <row r="602" spans="2:33" x14ac:dyDescent="0.3">
      <c r="B602" t="s">
        <v>888</v>
      </c>
      <c r="C602" s="168" t="s">
        <v>1758</v>
      </c>
      <c r="D602" s="16" t="s">
        <v>492</v>
      </c>
      <c r="E602" s="16" t="s">
        <v>492</v>
      </c>
      <c r="F602" s="172" t="s">
        <v>516</v>
      </c>
      <c r="G602" s="174" t="s">
        <v>2051</v>
      </c>
      <c r="H602" s="171">
        <v>601</v>
      </c>
      <c r="I602" t="s">
        <v>885</v>
      </c>
      <c r="J602" t="s">
        <v>886</v>
      </c>
      <c r="X602" t="s">
        <v>887</v>
      </c>
      <c r="Y602" t="s">
        <v>888</v>
      </c>
      <c r="Z602" s="1" t="s">
        <v>844</v>
      </c>
      <c r="AA602" s="1" t="s">
        <v>744</v>
      </c>
      <c r="AB602" s="1" t="s">
        <v>745</v>
      </c>
      <c r="AC602" s="1"/>
      <c r="AD602" s="35"/>
      <c r="AE602" s="1"/>
      <c r="AF602" s="1"/>
      <c r="AG602" s="182"/>
    </row>
    <row r="603" spans="2:33" x14ac:dyDescent="0.3">
      <c r="B603" t="s">
        <v>888</v>
      </c>
      <c r="C603" s="168" t="s">
        <v>1758</v>
      </c>
      <c r="D603" s="16" t="s">
        <v>492</v>
      </c>
      <c r="E603" s="16" t="s">
        <v>492</v>
      </c>
      <c r="F603" s="172" t="s">
        <v>516</v>
      </c>
      <c r="G603" s="174" t="s">
        <v>2051</v>
      </c>
      <c r="H603" s="171">
        <v>602</v>
      </c>
      <c r="I603" t="s">
        <v>885</v>
      </c>
      <c r="J603" t="s">
        <v>886</v>
      </c>
      <c r="X603" t="s">
        <v>887</v>
      </c>
      <c r="Y603" t="s">
        <v>888</v>
      </c>
      <c r="Z603" s="1" t="s">
        <v>844</v>
      </c>
      <c r="AA603" s="66">
        <v>1002.01</v>
      </c>
      <c r="AB603" s="1" t="s">
        <v>749</v>
      </c>
      <c r="AC603" s="1" t="s">
        <v>750</v>
      </c>
      <c r="AD603" s="1"/>
      <c r="AE603" s="36"/>
      <c r="AF603" s="1" t="s">
        <v>751</v>
      </c>
      <c r="AG603" s="182" t="s">
        <v>889</v>
      </c>
    </row>
    <row r="604" spans="2:33" x14ac:dyDescent="0.3">
      <c r="B604" t="s">
        <v>888</v>
      </c>
      <c r="C604" s="168" t="s">
        <v>1758</v>
      </c>
      <c r="D604" s="16" t="s">
        <v>492</v>
      </c>
      <c r="E604" s="16" t="s">
        <v>492</v>
      </c>
      <c r="F604" s="172" t="s">
        <v>516</v>
      </c>
      <c r="G604" s="174" t="s">
        <v>2051</v>
      </c>
      <c r="H604" s="171">
        <v>603</v>
      </c>
      <c r="I604" t="s">
        <v>885</v>
      </c>
      <c r="J604" t="s">
        <v>886</v>
      </c>
      <c r="X604" t="s">
        <v>887</v>
      </c>
      <c r="Y604" t="s">
        <v>888</v>
      </c>
      <c r="Z604" s="1" t="s">
        <v>844</v>
      </c>
      <c r="AA604" s="66">
        <v>1002.01</v>
      </c>
      <c r="AB604" s="1" t="s">
        <v>749</v>
      </c>
      <c r="AC604" s="1" t="s">
        <v>750</v>
      </c>
      <c r="AD604" s="1"/>
      <c r="AE604" s="36"/>
      <c r="AF604" s="1" t="s">
        <v>751</v>
      </c>
      <c r="AG604" s="182" t="s">
        <v>890</v>
      </c>
    </row>
    <row r="605" spans="2:33" x14ac:dyDescent="0.3">
      <c r="B605" t="s">
        <v>888</v>
      </c>
      <c r="C605" s="168" t="s">
        <v>1758</v>
      </c>
      <c r="D605" s="16" t="s">
        <v>492</v>
      </c>
      <c r="E605" s="16" t="s">
        <v>492</v>
      </c>
      <c r="F605" s="172" t="s">
        <v>516</v>
      </c>
      <c r="G605" s="174" t="s">
        <v>2051</v>
      </c>
      <c r="H605" s="171">
        <v>604</v>
      </c>
      <c r="I605" t="s">
        <v>885</v>
      </c>
      <c r="J605" t="s">
        <v>886</v>
      </c>
      <c r="X605" t="s">
        <v>887</v>
      </c>
      <c r="Y605" t="s">
        <v>888</v>
      </c>
      <c r="Z605" s="1" t="s">
        <v>844</v>
      </c>
      <c r="AA605" s="66">
        <v>1002.01</v>
      </c>
      <c r="AB605" s="1" t="s">
        <v>749</v>
      </c>
      <c r="AC605" s="1" t="s">
        <v>750</v>
      </c>
      <c r="AD605" s="1"/>
      <c r="AE605" s="36"/>
      <c r="AF605" s="1" t="s">
        <v>751</v>
      </c>
      <c r="AG605" s="182" t="s">
        <v>891</v>
      </c>
    </row>
    <row r="606" spans="2:33" x14ac:dyDescent="0.3">
      <c r="B606" t="s">
        <v>893</v>
      </c>
      <c r="C606" s="168" t="s">
        <v>1758</v>
      </c>
      <c r="D606" s="16" t="s">
        <v>492</v>
      </c>
      <c r="E606" s="16" t="s">
        <v>492</v>
      </c>
      <c r="F606" s="172" t="s">
        <v>516</v>
      </c>
      <c r="G606" s="174" t="s">
        <v>2051</v>
      </c>
      <c r="H606" s="171">
        <v>605</v>
      </c>
      <c r="I606" t="s">
        <v>885</v>
      </c>
      <c r="J606" t="s">
        <v>886</v>
      </c>
      <c r="X606" t="s">
        <v>892</v>
      </c>
      <c r="Y606" t="s">
        <v>893</v>
      </c>
      <c r="Z606" s="34" t="s">
        <v>699</v>
      </c>
      <c r="AA606" s="34" t="s">
        <v>700</v>
      </c>
      <c r="AB606" s="34" t="s">
        <v>701</v>
      </c>
      <c r="AC606" s="34" t="s">
        <v>702</v>
      </c>
      <c r="AD606" s="34" t="s">
        <v>703</v>
      </c>
      <c r="AE606" s="34" t="s">
        <v>704</v>
      </c>
      <c r="AF606" s="34" t="s">
        <v>705</v>
      </c>
      <c r="AG606" s="181" t="s">
        <v>706</v>
      </c>
    </row>
    <row r="607" spans="2:33" x14ac:dyDescent="0.3">
      <c r="B607" t="s">
        <v>893</v>
      </c>
      <c r="C607" s="168" t="s">
        <v>1758</v>
      </c>
      <c r="D607" s="16" t="s">
        <v>492</v>
      </c>
      <c r="E607" s="16" t="s">
        <v>492</v>
      </c>
      <c r="F607" s="172" t="s">
        <v>516</v>
      </c>
      <c r="G607" s="174" t="s">
        <v>2051</v>
      </c>
      <c r="H607" s="171">
        <v>606</v>
      </c>
      <c r="I607" t="s">
        <v>885</v>
      </c>
      <c r="J607" t="s">
        <v>886</v>
      </c>
      <c r="X607" t="s">
        <v>892</v>
      </c>
      <c r="Y607" t="s">
        <v>893</v>
      </c>
      <c r="Z607" s="1" t="s">
        <v>818</v>
      </c>
      <c r="AA607" s="1" t="s">
        <v>894</v>
      </c>
      <c r="AB607" s="1" t="s">
        <v>895</v>
      </c>
      <c r="AC607" s="1" t="s">
        <v>740</v>
      </c>
      <c r="AD607" s="35"/>
      <c r="AE607" s="1"/>
      <c r="AF607" s="1"/>
      <c r="AG607" s="182"/>
    </row>
    <row r="608" spans="2:33" x14ac:dyDescent="0.3">
      <c r="B608" t="s">
        <v>893</v>
      </c>
      <c r="C608" s="168" t="s">
        <v>1758</v>
      </c>
      <c r="D608" s="16" t="s">
        <v>492</v>
      </c>
      <c r="E608" s="16" t="s">
        <v>492</v>
      </c>
      <c r="F608" s="172" t="s">
        <v>516</v>
      </c>
      <c r="G608" s="174" t="s">
        <v>2051</v>
      </c>
      <c r="H608" s="171">
        <v>607</v>
      </c>
      <c r="I608" t="s">
        <v>885</v>
      </c>
      <c r="J608" t="s">
        <v>886</v>
      </c>
      <c r="X608" t="s">
        <v>892</v>
      </c>
      <c r="Y608" t="s">
        <v>893</v>
      </c>
      <c r="Z608" s="1" t="s">
        <v>818</v>
      </c>
      <c r="AA608" s="1" t="s">
        <v>821</v>
      </c>
      <c r="AB608" s="1" t="s">
        <v>822</v>
      </c>
      <c r="AC608" s="1" t="s">
        <v>740</v>
      </c>
      <c r="AD608" s="35"/>
      <c r="AE608" s="1"/>
      <c r="AF608" s="1"/>
      <c r="AG608" s="182"/>
    </row>
    <row r="609" spans="2:33" x14ac:dyDescent="0.3">
      <c r="B609" t="s">
        <v>893</v>
      </c>
      <c r="C609" s="168" t="s">
        <v>1758</v>
      </c>
      <c r="D609" s="16" t="s">
        <v>492</v>
      </c>
      <c r="E609" s="16" t="s">
        <v>492</v>
      </c>
      <c r="F609" s="172" t="s">
        <v>516</v>
      </c>
      <c r="G609" s="174" t="s">
        <v>2051</v>
      </c>
      <c r="H609" s="171">
        <v>608</v>
      </c>
      <c r="I609" t="s">
        <v>885</v>
      </c>
      <c r="J609" t="s">
        <v>886</v>
      </c>
      <c r="X609" t="s">
        <v>892</v>
      </c>
      <c r="Y609" t="s">
        <v>893</v>
      </c>
      <c r="Z609" s="1" t="s">
        <v>827</v>
      </c>
      <c r="AA609" s="1" t="s">
        <v>894</v>
      </c>
      <c r="AB609" s="1" t="s">
        <v>895</v>
      </c>
      <c r="AC609" s="1" t="s">
        <v>728</v>
      </c>
      <c r="AD609" s="35"/>
      <c r="AE609" s="1"/>
      <c r="AF609" s="1"/>
      <c r="AG609" s="182"/>
    </row>
    <row r="610" spans="2:33" x14ac:dyDescent="0.3">
      <c r="B610" t="s">
        <v>893</v>
      </c>
      <c r="C610" s="168" t="s">
        <v>1758</v>
      </c>
      <c r="D610" s="16" t="s">
        <v>492</v>
      </c>
      <c r="E610" s="16" t="s">
        <v>492</v>
      </c>
      <c r="F610" s="172" t="s">
        <v>516</v>
      </c>
      <c r="G610" s="174" t="s">
        <v>2051</v>
      </c>
      <c r="H610" s="171">
        <v>609</v>
      </c>
      <c r="I610" t="s">
        <v>885</v>
      </c>
      <c r="J610" t="s">
        <v>886</v>
      </c>
      <c r="X610" t="s">
        <v>892</v>
      </c>
      <c r="Y610" t="s">
        <v>893</v>
      </c>
      <c r="Z610" s="1" t="s">
        <v>827</v>
      </c>
      <c r="AA610" s="1" t="s">
        <v>821</v>
      </c>
      <c r="AB610" s="1" t="s">
        <v>822</v>
      </c>
      <c r="AC610" s="1" t="s">
        <v>728</v>
      </c>
      <c r="AD610" s="1"/>
      <c r="AE610" s="1"/>
      <c r="AF610" s="1"/>
      <c r="AG610" s="182"/>
    </row>
    <row r="611" spans="2:33" x14ac:dyDescent="0.3">
      <c r="B611" t="s">
        <v>893</v>
      </c>
      <c r="C611" s="168" t="s">
        <v>1758</v>
      </c>
      <c r="D611" s="16" t="s">
        <v>492</v>
      </c>
      <c r="E611" s="16" t="s">
        <v>492</v>
      </c>
      <c r="F611" s="172" t="s">
        <v>516</v>
      </c>
      <c r="G611" s="174" t="s">
        <v>2051</v>
      </c>
      <c r="H611" s="171">
        <v>610</v>
      </c>
      <c r="I611" t="s">
        <v>885</v>
      </c>
      <c r="J611" t="s">
        <v>886</v>
      </c>
      <c r="X611" t="s">
        <v>892</v>
      </c>
      <c r="Y611" t="s">
        <v>893</v>
      </c>
      <c r="Z611" s="1" t="s">
        <v>828</v>
      </c>
      <c r="AA611" s="1" t="s">
        <v>894</v>
      </c>
      <c r="AB611" s="1" t="s">
        <v>895</v>
      </c>
      <c r="AC611" s="1" t="s">
        <v>709</v>
      </c>
      <c r="AD611" s="35"/>
      <c r="AE611" s="1"/>
      <c r="AF611" s="1"/>
      <c r="AG611" s="182"/>
    </row>
    <row r="612" spans="2:33" x14ac:dyDescent="0.3">
      <c r="B612" t="s">
        <v>893</v>
      </c>
      <c r="C612" s="168" t="s">
        <v>1758</v>
      </c>
      <c r="D612" s="16" t="s">
        <v>492</v>
      </c>
      <c r="E612" s="16" t="s">
        <v>492</v>
      </c>
      <c r="F612" s="172" t="s">
        <v>516</v>
      </c>
      <c r="G612" s="174" t="s">
        <v>2051</v>
      </c>
      <c r="H612" s="171">
        <v>611</v>
      </c>
      <c r="I612" t="s">
        <v>885</v>
      </c>
      <c r="J612" t="s">
        <v>886</v>
      </c>
      <c r="X612" t="s">
        <v>892</v>
      </c>
      <c r="Y612" t="s">
        <v>893</v>
      </c>
      <c r="Z612" s="1" t="s">
        <v>828</v>
      </c>
      <c r="AA612" s="1" t="s">
        <v>821</v>
      </c>
      <c r="AB612" s="1" t="s">
        <v>822</v>
      </c>
      <c r="AC612" s="1" t="s">
        <v>709</v>
      </c>
      <c r="AD612" s="35"/>
      <c r="AE612" s="1"/>
      <c r="AF612" s="1"/>
      <c r="AG612" s="182"/>
    </row>
    <row r="613" spans="2:33" x14ac:dyDescent="0.3">
      <c r="B613" t="s">
        <v>893</v>
      </c>
      <c r="C613" s="168" t="s">
        <v>1758</v>
      </c>
      <c r="D613" s="16" t="s">
        <v>492</v>
      </c>
      <c r="E613" s="16" t="s">
        <v>492</v>
      </c>
      <c r="F613" s="172" t="s">
        <v>516</v>
      </c>
      <c r="G613" s="174" t="s">
        <v>2051</v>
      </c>
      <c r="H613" s="171">
        <v>612</v>
      </c>
      <c r="I613" t="s">
        <v>885</v>
      </c>
      <c r="J613" t="s">
        <v>886</v>
      </c>
      <c r="X613" t="s">
        <v>892</v>
      </c>
      <c r="Y613" t="s">
        <v>893</v>
      </c>
      <c r="Z613" s="1" t="s">
        <v>829</v>
      </c>
      <c r="AA613" s="1" t="s">
        <v>894</v>
      </c>
      <c r="AB613" s="1" t="s">
        <v>895</v>
      </c>
      <c r="AC613" s="1" t="s">
        <v>730</v>
      </c>
      <c r="AD613" s="35"/>
      <c r="AE613" s="1"/>
      <c r="AF613" s="1"/>
      <c r="AG613" s="182"/>
    </row>
    <row r="614" spans="2:33" x14ac:dyDescent="0.3">
      <c r="B614" t="s">
        <v>893</v>
      </c>
      <c r="C614" s="168" t="s">
        <v>1758</v>
      </c>
      <c r="D614" s="16" t="s">
        <v>492</v>
      </c>
      <c r="E614" s="16" t="s">
        <v>492</v>
      </c>
      <c r="F614" s="172" t="s">
        <v>516</v>
      </c>
      <c r="G614" s="174" t="s">
        <v>2051</v>
      </c>
      <c r="H614" s="171">
        <v>613</v>
      </c>
      <c r="I614" t="s">
        <v>885</v>
      </c>
      <c r="J614" t="s">
        <v>886</v>
      </c>
      <c r="X614" t="s">
        <v>892</v>
      </c>
      <c r="Y614" t="s">
        <v>893</v>
      </c>
      <c r="Z614" s="1" t="s">
        <v>829</v>
      </c>
      <c r="AA614" s="1" t="s">
        <v>821</v>
      </c>
      <c r="AB614" s="1" t="s">
        <v>822</v>
      </c>
      <c r="AC614" s="1" t="s">
        <v>730</v>
      </c>
      <c r="AD614" s="35"/>
      <c r="AE614" s="1"/>
      <c r="AF614" s="1"/>
      <c r="AG614" s="182"/>
    </row>
    <row r="615" spans="2:33" x14ac:dyDescent="0.3">
      <c r="B615" t="s">
        <v>893</v>
      </c>
      <c r="C615" s="168" t="s">
        <v>1758</v>
      </c>
      <c r="D615" s="16" t="s">
        <v>492</v>
      </c>
      <c r="E615" s="16" t="s">
        <v>492</v>
      </c>
      <c r="F615" s="172" t="s">
        <v>516</v>
      </c>
      <c r="G615" s="174" t="s">
        <v>2051</v>
      </c>
      <c r="H615" s="171">
        <v>614</v>
      </c>
      <c r="I615" t="s">
        <v>885</v>
      </c>
      <c r="J615" t="s">
        <v>886</v>
      </c>
      <c r="X615" t="s">
        <v>892</v>
      </c>
      <c r="Y615" t="s">
        <v>893</v>
      </c>
      <c r="Z615" s="1" t="s">
        <v>830</v>
      </c>
      <c r="AA615" s="1" t="s">
        <v>894</v>
      </c>
      <c r="AB615" s="1" t="s">
        <v>895</v>
      </c>
      <c r="AC615" s="1" t="s">
        <v>732</v>
      </c>
      <c r="AD615" s="35"/>
      <c r="AE615" s="1"/>
      <c r="AF615" s="1"/>
      <c r="AG615" s="182"/>
    </row>
    <row r="616" spans="2:33" x14ac:dyDescent="0.3">
      <c r="B616" t="s">
        <v>893</v>
      </c>
      <c r="C616" s="168" t="s">
        <v>1758</v>
      </c>
      <c r="D616" s="16" t="s">
        <v>492</v>
      </c>
      <c r="E616" s="16" t="s">
        <v>492</v>
      </c>
      <c r="F616" s="172" t="s">
        <v>516</v>
      </c>
      <c r="G616" s="174" t="s">
        <v>2051</v>
      </c>
      <c r="H616" s="171">
        <v>615</v>
      </c>
      <c r="I616" t="s">
        <v>885</v>
      </c>
      <c r="J616" t="s">
        <v>886</v>
      </c>
      <c r="X616" t="s">
        <v>892</v>
      </c>
      <c r="Y616" t="s">
        <v>893</v>
      </c>
      <c r="Z616" s="1" t="s">
        <v>830</v>
      </c>
      <c r="AA616" s="1" t="s">
        <v>821</v>
      </c>
      <c r="AB616" s="1" t="s">
        <v>822</v>
      </c>
      <c r="AC616" s="1" t="s">
        <v>732</v>
      </c>
      <c r="AD616" s="35"/>
      <c r="AE616" s="1"/>
      <c r="AF616" s="1"/>
      <c r="AG616" s="182"/>
    </row>
    <row r="617" spans="2:33" x14ac:dyDescent="0.3">
      <c r="B617" t="s">
        <v>893</v>
      </c>
      <c r="C617" s="168" t="s">
        <v>1758</v>
      </c>
      <c r="D617" s="16" t="s">
        <v>492</v>
      </c>
      <c r="E617" s="16" t="s">
        <v>492</v>
      </c>
      <c r="F617" s="172" t="s">
        <v>516</v>
      </c>
      <c r="G617" s="174" t="s">
        <v>2051</v>
      </c>
      <c r="H617" s="171">
        <v>616</v>
      </c>
      <c r="I617" t="s">
        <v>885</v>
      </c>
      <c r="J617" t="s">
        <v>886</v>
      </c>
      <c r="X617" t="s">
        <v>892</v>
      </c>
      <c r="Y617" t="s">
        <v>893</v>
      </c>
      <c r="Z617" s="1" t="s">
        <v>831</v>
      </c>
      <c r="AA617" s="1" t="s">
        <v>894</v>
      </c>
      <c r="AB617" s="1" t="s">
        <v>895</v>
      </c>
      <c r="AC617" s="1" t="s">
        <v>734</v>
      </c>
      <c r="AD617" s="35"/>
      <c r="AE617" s="1"/>
      <c r="AF617" s="1"/>
      <c r="AG617" s="182"/>
    </row>
    <row r="618" spans="2:33" x14ac:dyDescent="0.3">
      <c r="B618" t="s">
        <v>893</v>
      </c>
      <c r="C618" s="168" t="s">
        <v>1758</v>
      </c>
      <c r="D618" s="16" t="s">
        <v>492</v>
      </c>
      <c r="E618" s="16" t="s">
        <v>492</v>
      </c>
      <c r="F618" s="172" t="s">
        <v>516</v>
      </c>
      <c r="G618" s="174" t="s">
        <v>2051</v>
      </c>
      <c r="H618" s="171">
        <v>617</v>
      </c>
      <c r="I618" t="s">
        <v>885</v>
      </c>
      <c r="J618" t="s">
        <v>886</v>
      </c>
      <c r="X618" t="s">
        <v>892</v>
      </c>
      <c r="Y618" t="s">
        <v>893</v>
      </c>
      <c r="Z618" s="1" t="s">
        <v>831</v>
      </c>
      <c r="AA618" s="1" t="s">
        <v>821</v>
      </c>
      <c r="AB618" s="1" t="s">
        <v>822</v>
      </c>
      <c r="AC618" s="1" t="s">
        <v>734</v>
      </c>
      <c r="AD618" s="35"/>
      <c r="AE618" s="1"/>
      <c r="AF618" s="1"/>
      <c r="AG618" s="182"/>
    </row>
    <row r="619" spans="2:33" x14ac:dyDescent="0.3">
      <c r="B619" t="s">
        <v>893</v>
      </c>
      <c r="C619" s="168" t="s">
        <v>1758</v>
      </c>
      <c r="D619" s="16" t="s">
        <v>492</v>
      </c>
      <c r="E619" s="16" t="s">
        <v>492</v>
      </c>
      <c r="F619" s="172" t="s">
        <v>516</v>
      </c>
      <c r="G619" s="174" t="s">
        <v>2051</v>
      </c>
      <c r="H619" s="171">
        <v>618</v>
      </c>
      <c r="I619" t="s">
        <v>885</v>
      </c>
      <c r="J619" t="s">
        <v>886</v>
      </c>
      <c r="X619" t="s">
        <v>892</v>
      </c>
      <c r="Y619" t="s">
        <v>893</v>
      </c>
      <c r="Z619" s="1" t="s">
        <v>832</v>
      </c>
      <c r="AA619" s="1" t="s">
        <v>894</v>
      </c>
      <c r="AB619" s="1" t="s">
        <v>895</v>
      </c>
      <c r="AC619" s="1" t="s">
        <v>717</v>
      </c>
      <c r="AD619" s="35"/>
      <c r="AE619" s="1"/>
      <c r="AF619" s="1"/>
      <c r="AG619" s="182"/>
    </row>
    <row r="620" spans="2:33" x14ac:dyDescent="0.3">
      <c r="B620" t="s">
        <v>893</v>
      </c>
      <c r="C620" s="168" t="s">
        <v>1758</v>
      </c>
      <c r="D620" s="16" t="s">
        <v>492</v>
      </c>
      <c r="E620" s="16" t="s">
        <v>492</v>
      </c>
      <c r="F620" s="172" t="s">
        <v>516</v>
      </c>
      <c r="G620" s="174" t="s">
        <v>2051</v>
      </c>
      <c r="H620" s="171">
        <v>619</v>
      </c>
      <c r="I620" t="s">
        <v>885</v>
      </c>
      <c r="J620" t="s">
        <v>886</v>
      </c>
      <c r="X620" t="s">
        <v>892</v>
      </c>
      <c r="Y620" t="s">
        <v>893</v>
      </c>
      <c r="Z620" s="1" t="s">
        <v>832</v>
      </c>
      <c r="AA620" s="1" t="s">
        <v>821</v>
      </c>
      <c r="AB620" s="1" t="s">
        <v>822</v>
      </c>
      <c r="AC620" s="1" t="s">
        <v>717</v>
      </c>
      <c r="AD620" s="35"/>
      <c r="AE620" s="1"/>
      <c r="AF620" s="1"/>
      <c r="AG620" s="182"/>
    </row>
    <row r="621" spans="2:33" x14ac:dyDescent="0.3">
      <c r="B621" t="s">
        <v>893</v>
      </c>
      <c r="C621" s="168" t="s">
        <v>1758</v>
      </c>
      <c r="D621" s="16" t="s">
        <v>492</v>
      </c>
      <c r="E621" s="16" t="s">
        <v>492</v>
      </c>
      <c r="F621" s="172" t="s">
        <v>516</v>
      </c>
      <c r="G621" s="174" t="s">
        <v>2051</v>
      </c>
      <c r="H621" s="171">
        <v>620</v>
      </c>
      <c r="I621" t="s">
        <v>885</v>
      </c>
      <c r="J621" t="s">
        <v>886</v>
      </c>
      <c r="X621" t="s">
        <v>892</v>
      </c>
      <c r="Y621" t="s">
        <v>893</v>
      </c>
      <c r="Z621" s="1" t="s">
        <v>833</v>
      </c>
      <c r="AA621" s="1" t="s">
        <v>894</v>
      </c>
      <c r="AB621" s="1" t="s">
        <v>895</v>
      </c>
      <c r="AC621" s="1" t="s">
        <v>719</v>
      </c>
      <c r="AD621" s="35"/>
      <c r="AE621" s="1"/>
      <c r="AF621" s="1"/>
      <c r="AG621" s="182"/>
    </row>
    <row r="622" spans="2:33" x14ac:dyDescent="0.3">
      <c r="B622" t="s">
        <v>893</v>
      </c>
      <c r="C622" s="168" t="s">
        <v>1758</v>
      </c>
      <c r="D622" s="16" t="s">
        <v>492</v>
      </c>
      <c r="E622" s="16" t="s">
        <v>492</v>
      </c>
      <c r="F622" s="172" t="s">
        <v>516</v>
      </c>
      <c r="G622" s="174" t="s">
        <v>2051</v>
      </c>
      <c r="H622" s="171">
        <v>621</v>
      </c>
      <c r="I622" t="s">
        <v>885</v>
      </c>
      <c r="J622" t="s">
        <v>886</v>
      </c>
      <c r="X622" t="s">
        <v>892</v>
      </c>
      <c r="Y622" t="s">
        <v>893</v>
      </c>
      <c r="Z622" s="1" t="s">
        <v>833</v>
      </c>
      <c r="AA622" s="1" t="s">
        <v>821</v>
      </c>
      <c r="AB622" s="1" t="s">
        <v>822</v>
      </c>
      <c r="AC622" s="1" t="s">
        <v>719</v>
      </c>
      <c r="AD622" s="35"/>
      <c r="AE622" s="1"/>
      <c r="AF622" s="1"/>
      <c r="AG622" s="182"/>
    </row>
    <row r="623" spans="2:33" x14ac:dyDescent="0.3">
      <c r="B623" t="s">
        <v>893</v>
      </c>
      <c r="C623" s="168" t="s">
        <v>1758</v>
      </c>
      <c r="D623" s="16" t="s">
        <v>492</v>
      </c>
      <c r="E623" s="16" t="s">
        <v>492</v>
      </c>
      <c r="F623" s="172" t="s">
        <v>516</v>
      </c>
      <c r="G623" s="174" t="s">
        <v>2051</v>
      </c>
      <c r="H623" s="171">
        <v>622</v>
      </c>
      <c r="I623" t="s">
        <v>885</v>
      </c>
      <c r="J623" t="s">
        <v>886</v>
      </c>
      <c r="X623" t="s">
        <v>892</v>
      </c>
      <c r="Y623" t="s">
        <v>893</v>
      </c>
      <c r="Z623" s="1" t="s">
        <v>834</v>
      </c>
      <c r="AA623" s="1" t="s">
        <v>894</v>
      </c>
      <c r="AB623" s="1" t="s">
        <v>895</v>
      </c>
      <c r="AC623" s="1" t="s">
        <v>721</v>
      </c>
      <c r="AD623" s="35"/>
      <c r="AE623" s="1"/>
      <c r="AF623" s="1"/>
      <c r="AG623" s="182"/>
    </row>
    <row r="624" spans="2:33" x14ac:dyDescent="0.3">
      <c r="B624" t="s">
        <v>893</v>
      </c>
      <c r="C624" s="168" t="s">
        <v>1758</v>
      </c>
      <c r="D624" s="16" t="s">
        <v>492</v>
      </c>
      <c r="E624" s="16" t="s">
        <v>492</v>
      </c>
      <c r="F624" s="172" t="s">
        <v>516</v>
      </c>
      <c r="G624" s="174" t="s">
        <v>2051</v>
      </c>
      <c r="H624" s="171">
        <v>623</v>
      </c>
      <c r="I624" t="s">
        <v>885</v>
      </c>
      <c r="J624" t="s">
        <v>886</v>
      </c>
      <c r="X624" t="s">
        <v>892</v>
      </c>
      <c r="Y624" t="s">
        <v>893</v>
      </c>
      <c r="Z624" s="1" t="s">
        <v>834</v>
      </c>
      <c r="AA624" s="1" t="s">
        <v>821</v>
      </c>
      <c r="AB624" s="1" t="s">
        <v>822</v>
      </c>
      <c r="AC624" s="1" t="s">
        <v>721</v>
      </c>
      <c r="AD624" s="35"/>
      <c r="AE624" s="1"/>
      <c r="AF624" s="1"/>
      <c r="AG624" s="182"/>
    </row>
    <row r="625" spans="2:33" x14ac:dyDescent="0.3">
      <c r="B625" t="s">
        <v>893</v>
      </c>
      <c r="C625" s="168" t="s">
        <v>1758</v>
      </c>
      <c r="D625" s="16" t="s">
        <v>492</v>
      </c>
      <c r="E625" s="16" t="s">
        <v>492</v>
      </c>
      <c r="F625" s="172" t="s">
        <v>516</v>
      </c>
      <c r="G625" s="174" t="s">
        <v>2051</v>
      </c>
      <c r="H625" s="171">
        <v>624</v>
      </c>
      <c r="I625" t="s">
        <v>885</v>
      </c>
      <c r="J625" t="s">
        <v>886</v>
      </c>
      <c r="X625" t="s">
        <v>892</v>
      </c>
      <c r="Y625" t="s">
        <v>893</v>
      </c>
      <c r="Z625" s="1" t="s">
        <v>835</v>
      </c>
      <c r="AA625" s="1" t="s">
        <v>894</v>
      </c>
      <c r="AB625" s="1" t="s">
        <v>895</v>
      </c>
      <c r="AC625" s="1" t="s">
        <v>719</v>
      </c>
      <c r="AD625" s="35"/>
      <c r="AE625" s="1"/>
      <c r="AF625" s="1"/>
      <c r="AG625" s="182"/>
    </row>
    <row r="626" spans="2:33" x14ac:dyDescent="0.3">
      <c r="B626" t="s">
        <v>893</v>
      </c>
      <c r="C626" s="168" t="s">
        <v>1758</v>
      </c>
      <c r="D626" s="16" t="s">
        <v>492</v>
      </c>
      <c r="E626" s="16" t="s">
        <v>492</v>
      </c>
      <c r="F626" s="172" t="s">
        <v>516</v>
      </c>
      <c r="G626" s="174" t="s">
        <v>2051</v>
      </c>
      <c r="H626" s="171">
        <v>625</v>
      </c>
      <c r="I626" t="s">
        <v>885</v>
      </c>
      <c r="J626" t="s">
        <v>886</v>
      </c>
      <c r="X626" t="s">
        <v>892</v>
      </c>
      <c r="Y626" t="s">
        <v>893</v>
      </c>
      <c r="Z626" s="1" t="s">
        <v>835</v>
      </c>
      <c r="AA626" s="1" t="s">
        <v>821</v>
      </c>
      <c r="AB626" s="1" t="s">
        <v>822</v>
      </c>
      <c r="AC626" s="1" t="s">
        <v>719</v>
      </c>
      <c r="AD626" s="1"/>
      <c r="AE626" s="1"/>
      <c r="AF626" s="1"/>
      <c r="AG626" s="182"/>
    </row>
    <row r="627" spans="2:33" x14ac:dyDescent="0.3">
      <c r="B627" t="s">
        <v>893</v>
      </c>
      <c r="C627" s="168" t="s">
        <v>1758</v>
      </c>
      <c r="D627" s="16" t="s">
        <v>492</v>
      </c>
      <c r="E627" s="16" t="s">
        <v>492</v>
      </c>
      <c r="F627" s="172" t="s">
        <v>516</v>
      </c>
      <c r="G627" s="174" t="s">
        <v>2051</v>
      </c>
      <c r="H627" s="171">
        <v>626</v>
      </c>
      <c r="I627" t="s">
        <v>885</v>
      </c>
      <c r="J627" t="s">
        <v>886</v>
      </c>
      <c r="X627" t="s">
        <v>892</v>
      </c>
      <c r="Y627" t="s">
        <v>893</v>
      </c>
      <c r="Z627" s="1" t="s">
        <v>836</v>
      </c>
      <c r="AA627" s="1" t="s">
        <v>894</v>
      </c>
      <c r="AB627" s="1" t="s">
        <v>895</v>
      </c>
      <c r="AC627" s="1" t="s">
        <v>738</v>
      </c>
      <c r="AD627" s="35"/>
      <c r="AE627" s="1"/>
      <c r="AF627" s="1"/>
      <c r="AG627" s="182"/>
    </row>
    <row r="628" spans="2:33" x14ac:dyDescent="0.3">
      <c r="B628" t="s">
        <v>893</v>
      </c>
      <c r="C628" s="168" t="s">
        <v>1758</v>
      </c>
      <c r="D628" s="16" t="s">
        <v>492</v>
      </c>
      <c r="E628" s="16" t="s">
        <v>492</v>
      </c>
      <c r="F628" s="172" t="s">
        <v>516</v>
      </c>
      <c r="G628" s="174" t="s">
        <v>2051</v>
      </c>
      <c r="H628" s="171">
        <v>627</v>
      </c>
      <c r="I628" t="s">
        <v>885</v>
      </c>
      <c r="J628" t="s">
        <v>886</v>
      </c>
      <c r="X628" t="s">
        <v>892</v>
      </c>
      <c r="Y628" t="s">
        <v>893</v>
      </c>
      <c r="Z628" s="1" t="s">
        <v>836</v>
      </c>
      <c r="AA628" s="1" t="s">
        <v>821</v>
      </c>
      <c r="AB628" s="1" t="s">
        <v>822</v>
      </c>
      <c r="AC628" s="1" t="s">
        <v>738</v>
      </c>
      <c r="AD628" s="35"/>
      <c r="AE628" s="1"/>
      <c r="AF628" s="1"/>
      <c r="AG628" s="182"/>
    </row>
    <row r="629" spans="2:33" x14ac:dyDescent="0.3">
      <c r="B629" t="s">
        <v>893</v>
      </c>
      <c r="C629" s="168" t="s">
        <v>1758</v>
      </c>
      <c r="D629" s="16" t="s">
        <v>492</v>
      </c>
      <c r="E629" s="16" t="s">
        <v>492</v>
      </c>
      <c r="F629" s="172" t="s">
        <v>516</v>
      </c>
      <c r="G629" s="174" t="s">
        <v>2051</v>
      </c>
      <c r="H629" s="171">
        <v>628</v>
      </c>
      <c r="I629" t="s">
        <v>885</v>
      </c>
      <c r="J629" t="s">
        <v>886</v>
      </c>
      <c r="X629" t="s">
        <v>892</v>
      </c>
      <c r="Y629" t="s">
        <v>893</v>
      </c>
      <c r="Z629" s="1" t="s">
        <v>837</v>
      </c>
      <c r="AA629" s="1" t="s">
        <v>894</v>
      </c>
      <c r="AB629" s="1" t="s">
        <v>895</v>
      </c>
      <c r="AC629" s="1" t="s">
        <v>724</v>
      </c>
      <c r="AD629" s="35"/>
      <c r="AE629" s="1"/>
      <c r="AF629" s="1"/>
      <c r="AG629" s="182"/>
    </row>
    <row r="630" spans="2:33" x14ac:dyDescent="0.3">
      <c r="B630" t="s">
        <v>893</v>
      </c>
      <c r="C630" s="168" t="s">
        <v>1758</v>
      </c>
      <c r="D630" s="16" t="s">
        <v>492</v>
      </c>
      <c r="E630" s="16" t="s">
        <v>492</v>
      </c>
      <c r="F630" s="172" t="s">
        <v>516</v>
      </c>
      <c r="G630" s="174" t="s">
        <v>2051</v>
      </c>
      <c r="H630" s="171">
        <v>629</v>
      </c>
      <c r="I630" t="s">
        <v>885</v>
      </c>
      <c r="J630" t="s">
        <v>886</v>
      </c>
      <c r="X630" t="s">
        <v>892</v>
      </c>
      <c r="Y630" t="s">
        <v>893</v>
      </c>
      <c r="Z630" s="1" t="s">
        <v>837</v>
      </c>
      <c r="AA630" s="1" t="s">
        <v>821</v>
      </c>
      <c r="AB630" s="1" t="s">
        <v>822</v>
      </c>
      <c r="AC630" s="1" t="s">
        <v>724</v>
      </c>
      <c r="AD630" s="35"/>
      <c r="AE630" s="1"/>
      <c r="AF630" s="1"/>
      <c r="AG630" s="182"/>
    </row>
    <row r="631" spans="2:33" x14ac:dyDescent="0.3">
      <c r="B631" t="s">
        <v>893</v>
      </c>
      <c r="C631" s="168" t="s">
        <v>1758</v>
      </c>
      <c r="D631" s="16" t="s">
        <v>492</v>
      </c>
      <c r="E631" s="16" t="s">
        <v>492</v>
      </c>
      <c r="F631" s="172" t="s">
        <v>516</v>
      </c>
      <c r="G631" s="174" t="s">
        <v>2051</v>
      </c>
      <c r="H631" s="171">
        <v>630</v>
      </c>
      <c r="I631" t="s">
        <v>885</v>
      </c>
      <c r="J631" t="s">
        <v>886</v>
      </c>
      <c r="X631" t="s">
        <v>892</v>
      </c>
      <c r="Y631" t="s">
        <v>893</v>
      </c>
      <c r="Z631" s="1" t="s">
        <v>838</v>
      </c>
      <c r="AA631" s="1" t="s">
        <v>894</v>
      </c>
      <c r="AB631" s="1" t="s">
        <v>895</v>
      </c>
      <c r="AC631" s="1" t="s">
        <v>726</v>
      </c>
      <c r="AD631" s="35"/>
      <c r="AE631" s="1"/>
      <c r="AF631" s="1"/>
      <c r="AG631" s="182"/>
    </row>
    <row r="632" spans="2:33" x14ac:dyDescent="0.3">
      <c r="B632" t="s">
        <v>893</v>
      </c>
      <c r="C632" s="168" t="s">
        <v>1758</v>
      </c>
      <c r="D632" s="16" t="s">
        <v>492</v>
      </c>
      <c r="E632" s="16" t="s">
        <v>492</v>
      </c>
      <c r="F632" s="172" t="s">
        <v>516</v>
      </c>
      <c r="G632" s="174" t="s">
        <v>2051</v>
      </c>
      <c r="H632" s="171">
        <v>631</v>
      </c>
      <c r="I632" t="s">
        <v>885</v>
      </c>
      <c r="J632" t="s">
        <v>886</v>
      </c>
      <c r="X632" t="s">
        <v>892</v>
      </c>
      <c r="Y632" t="s">
        <v>893</v>
      </c>
      <c r="Z632" s="1" t="s">
        <v>838</v>
      </c>
      <c r="AA632" s="1" t="s">
        <v>821</v>
      </c>
      <c r="AB632" s="1" t="s">
        <v>822</v>
      </c>
      <c r="AC632" s="1" t="s">
        <v>726</v>
      </c>
      <c r="AD632" s="35"/>
      <c r="AE632" s="1"/>
      <c r="AF632" s="1"/>
      <c r="AG632" s="182"/>
    </row>
    <row r="633" spans="2:33" x14ac:dyDescent="0.3">
      <c r="B633" t="s">
        <v>893</v>
      </c>
      <c r="C633" s="168" t="s">
        <v>1758</v>
      </c>
      <c r="D633" s="16" t="s">
        <v>492</v>
      </c>
      <c r="E633" s="16" t="s">
        <v>492</v>
      </c>
      <c r="F633" s="172" t="s">
        <v>516</v>
      </c>
      <c r="G633" s="174" t="s">
        <v>2051</v>
      </c>
      <c r="H633" s="171">
        <v>632</v>
      </c>
      <c r="I633" t="s">
        <v>885</v>
      </c>
      <c r="J633" t="s">
        <v>886</v>
      </c>
      <c r="X633" t="s">
        <v>892</v>
      </c>
      <c r="Y633" t="s">
        <v>893</v>
      </c>
      <c r="Z633" s="1" t="s">
        <v>839</v>
      </c>
      <c r="AA633" s="1" t="s">
        <v>894</v>
      </c>
      <c r="AB633" s="1" t="s">
        <v>895</v>
      </c>
      <c r="AC633" s="1" t="s">
        <v>736</v>
      </c>
      <c r="AD633" s="35"/>
      <c r="AE633" s="1"/>
      <c r="AF633" s="1"/>
      <c r="AG633" s="182"/>
    </row>
    <row r="634" spans="2:33" x14ac:dyDescent="0.3">
      <c r="B634" t="s">
        <v>893</v>
      </c>
      <c r="C634" s="168" t="s">
        <v>1758</v>
      </c>
      <c r="D634" s="16" t="s">
        <v>492</v>
      </c>
      <c r="E634" s="16" t="s">
        <v>492</v>
      </c>
      <c r="F634" s="172" t="s">
        <v>516</v>
      </c>
      <c r="G634" s="174" t="s">
        <v>2051</v>
      </c>
      <c r="H634" s="171">
        <v>633</v>
      </c>
      <c r="I634" t="s">
        <v>885</v>
      </c>
      <c r="J634" t="s">
        <v>886</v>
      </c>
      <c r="X634" t="s">
        <v>892</v>
      </c>
      <c r="Y634" t="s">
        <v>893</v>
      </c>
      <c r="Z634" s="1" t="s">
        <v>839</v>
      </c>
      <c r="AA634" s="1" t="s">
        <v>821</v>
      </c>
      <c r="AB634" s="1" t="s">
        <v>822</v>
      </c>
      <c r="AC634" s="1" t="s">
        <v>736</v>
      </c>
      <c r="AD634" s="35"/>
      <c r="AE634" s="1"/>
      <c r="AF634" s="1"/>
      <c r="AG634" s="182"/>
    </row>
    <row r="635" spans="2:33" x14ac:dyDescent="0.3">
      <c r="B635" t="s">
        <v>893</v>
      </c>
      <c r="C635" s="168" t="s">
        <v>1758</v>
      </c>
      <c r="D635" s="16" t="s">
        <v>492</v>
      </c>
      <c r="E635" s="16" t="s">
        <v>492</v>
      </c>
      <c r="F635" s="172" t="s">
        <v>516</v>
      </c>
      <c r="G635" s="174" t="s">
        <v>2051</v>
      </c>
      <c r="H635" s="171">
        <v>634</v>
      </c>
      <c r="I635" t="s">
        <v>885</v>
      </c>
      <c r="J635" t="s">
        <v>886</v>
      </c>
      <c r="X635" t="s">
        <v>892</v>
      </c>
      <c r="Y635" t="s">
        <v>893</v>
      </c>
      <c r="Z635" s="1" t="s">
        <v>840</v>
      </c>
      <c r="AA635" s="1" t="s">
        <v>894</v>
      </c>
      <c r="AB635" s="1" t="s">
        <v>895</v>
      </c>
      <c r="AC635" s="1" t="s">
        <v>713</v>
      </c>
      <c r="AD635" s="35"/>
      <c r="AE635" s="1"/>
      <c r="AF635" s="1"/>
      <c r="AG635" s="182"/>
    </row>
    <row r="636" spans="2:33" x14ac:dyDescent="0.3">
      <c r="B636" t="s">
        <v>893</v>
      </c>
      <c r="C636" s="168" t="s">
        <v>1758</v>
      </c>
      <c r="D636" s="16" t="s">
        <v>492</v>
      </c>
      <c r="E636" s="16" t="s">
        <v>492</v>
      </c>
      <c r="F636" s="172" t="s">
        <v>516</v>
      </c>
      <c r="G636" s="174" t="s">
        <v>2051</v>
      </c>
      <c r="H636" s="171">
        <v>635</v>
      </c>
      <c r="I636" t="s">
        <v>885</v>
      </c>
      <c r="J636" t="s">
        <v>886</v>
      </c>
      <c r="X636" t="s">
        <v>892</v>
      </c>
      <c r="Y636" t="s">
        <v>893</v>
      </c>
      <c r="Z636" s="1" t="s">
        <v>840</v>
      </c>
      <c r="AA636" s="1" t="s">
        <v>821</v>
      </c>
      <c r="AB636" s="1" t="s">
        <v>822</v>
      </c>
      <c r="AC636" s="1" t="s">
        <v>713</v>
      </c>
      <c r="AD636" s="35"/>
      <c r="AE636" s="1"/>
      <c r="AF636" s="1"/>
      <c r="AG636" s="182"/>
    </row>
    <row r="637" spans="2:33" x14ac:dyDescent="0.3">
      <c r="B637" t="s">
        <v>893</v>
      </c>
      <c r="C637" s="168" t="s">
        <v>1758</v>
      </c>
      <c r="D637" s="16" t="s">
        <v>492</v>
      </c>
      <c r="E637" s="16" t="s">
        <v>492</v>
      </c>
      <c r="F637" s="172" t="s">
        <v>516</v>
      </c>
      <c r="G637" s="174" t="s">
        <v>2051</v>
      </c>
      <c r="H637" s="171">
        <v>636</v>
      </c>
      <c r="I637" t="s">
        <v>885</v>
      </c>
      <c r="J637" t="s">
        <v>886</v>
      </c>
      <c r="X637" t="s">
        <v>892</v>
      </c>
      <c r="Y637" t="s">
        <v>893</v>
      </c>
      <c r="Z637" s="1" t="s">
        <v>841</v>
      </c>
      <c r="AA637" s="1" t="s">
        <v>894</v>
      </c>
      <c r="AB637" s="1" t="s">
        <v>895</v>
      </c>
      <c r="AC637" s="1" t="s">
        <v>742</v>
      </c>
      <c r="AD637" s="35"/>
      <c r="AE637" s="1"/>
      <c r="AF637" s="1"/>
      <c r="AG637" s="182"/>
    </row>
    <row r="638" spans="2:33" x14ac:dyDescent="0.3">
      <c r="B638" t="s">
        <v>893</v>
      </c>
      <c r="C638" s="168" t="s">
        <v>1758</v>
      </c>
      <c r="D638" s="16" t="s">
        <v>492</v>
      </c>
      <c r="E638" s="16" t="s">
        <v>492</v>
      </c>
      <c r="F638" s="172" t="s">
        <v>516</v>
      </c>
      <c r="G638" s="174" t="s">
        <v>2051</v>
      </c>
      <c r="H638" s="171">
        <v>637</v>
      </c>
      <c r="I638" t="s">
        <v>885</v>
      </c>
      <c r="J638" t="s">
        <v>886</v>
      </c>
      <c r="X638" t="s">
        <v>892</v>
      </c>
      <c r="Y638" t="s">
        <v>893</v>
      </c>
      <c r="Z638" s="1" t="s">
        <v>841</v>
      </c>
      <c r="AA638" s="1" t="s">
        <v>821</v>
      </c>
      <c r="AB638" s="1" t="s">
        <v>822</v>
      </c>
      <c r="AC638" s="1" t="s">
        <v>742</v>
      </c>
      <c r="AD638" s="35"/>
      <c r="AE638" s="1"/>
      <c r="AF638" s="1"/>
      <c r="AG638" s="182"/>
    </row>
    <row r="639" spans="2:33" x14ac:dyDescent="0.3">
      <c r="B639" t="s">
        <v>893</v>
      </c>
      <c r="C639" s="168" t="s">
        <v>1758</v>
      </c>
      <c r="D639" s="16" t="s">
        <v>492</v>
      </c>
      <c r="E639" s="16" t="s">
        <v>492</v>
      </c>
      <c r="F639" s="172" t="s">
        <v>516</v>
      </c>
      <c r="G639" s="174" t="s">
        <v>2051</v>
      </c>
      <c r="H639" s="171">
        <v>638</v>
      </c>
      <c r="I639" t="s">
        <v>885</v>
      </c>
      <c r="J639" t="s">
        <v>886</v>
      </c>
      <c r="X639" t="s">
        <v>892</v>
      </c>
      <c r="Y639" t="s">
        <v>893</v>
      </c>
      <c r="Z639" s="1" t="s">
        <v>842</v>
      </c>
      <c r="AA639" s="1" t="s">
        <v>894</v>
      </c>
      <c r="AB639" s="1" t="s">
        <v>895</v>
      </c>
      <c r="AC639" s="1" t="s">
        <v>715</v>
      </c>
      <c r="AD639" s="35"/>
      <c r="AE639" s="1"/>
      <c r="AF639" s="1"/>
      <c r="AG639" s="182"/>
    </row>
    <row r="640" spans="2:33" x14ac:dyDescent="0.3">
      <c r="B640" t="s">
        <v>893</v>
      </c>
      <c r="C640" s="168" t="s">
        <v>1758</v>
      </c>
      <c r="D640" s="16" t="s">
        <v>492</v>
      </c>
      <c r="E640" s="16" t="s">
        <v>492</v>
      </c>
      <c r="F640" s="172" t="s">
        <v>516</v>
      </c>
      <c r="G640" s="174" t="s">
        <v>2051</v>
      </c>
      <c r="H640" s="171">
        <v>639</v>
      </c>
      <c r="I640" t="s">
        <v>885</v>
      </c>
      <c r="J640" t="s">
        <v>886</v>
      </c>
      <c r="X640" t="s">
        <v>892</v>
      </c>
      <c r="Y640" t="s">
        <v>893</v>
      </c>
      <c r="Z640" s="1" t="s">
        <v>842</v>
      </c>
      <c r="AA640" s="1" t="s">
        <v>821</v>
      </c>
      <c r="AB640" s="1" t="s">
        <v>822</v>
      </c>
      <c r="AC640" s="1" t="s">
        <v>715</v>
      </c>
      <c r="AD640" s="35"/>
      <c r="AE640" s="1"/>
      <c r="AF640" s="1"/>
      <c r="AG640" s="182"/>
    </row>
    <row r="641" spans="2:33" x14ac:dyDescent="0.3">
      <c r="B641" t="s">
        <v>893</v>
      </c>
      <c r="C641" s="168" t="s">
        <v>1758</v>
      </c>
      <c r="D641" s="16" t="s">
        <v>492</v>
      </c>
      <c r="E641" s="16" t="s">
        <v>492</v>
      </c>
      <c r="F641" s="172" t="s">
        <v>516</v>
      </c>
      <c r="G641" s="174" t="s">
        <v>2051</v>
      </c>
      <c r="H641" s="171">
        <v>640</v>
      </c>
      <c r="I641" t="s">
        <v>885</v>
      </c>
      <c r="J641" t="s">
        <v>886</v>
      </c>
      <c r="X641" t="s">
        <v>892</v>
      </c>
      <c r="Y641" t="s">
        <v>893</v>
      </c>
      <c r="Z641" s="1" t="s">
        <v>843</v>
      </c>
      <c r="AA641" s="1" t="s">
        <v>894</v>
      </c>
      <c r="AB641" s="1" t="s">
        <v>895</v>
      </c>
      <c r="AC641" s="1" t="s">
        <v>711</v>
      </c>
      <c r="AD641" s="35"/>
      <c r="AE641" s="1"/>
      <c r="AF641" s="1"/>
      <c r="AG641" s="182"/>
    </row>
    <row r="642" spans="2:33" x14ac:dyDescent="0.3">
      <c r="B642" t="s">
        <v>893</v>
      </c>
      <c r="C642" s="168" t="s">
        <v>1758</v>
      </c>
      <c r="D642" s="16" t="s">
        <v>492</v>
      </c>
      <c r="E642" s="16" t="s">
        <v>492</v>
      </c>
      <c r="F642" s="172" t="s">
        <v>516</v>
      </c>
      <c r="G642" s="174" t="s">
        <v>2051</v>
      </c>
      <c r="H642" s="171">
        <v>641</v>
      </c>
      <c r="I642" t="s">
        <v>885</v>
      </c>
      <c r="J642" t="s">
        <v>886</v>
      </c>
      <c r="X642" t="s">
        <v>892</v>
      </c>
      <c r="Y642" t="s">
        <v>893</v>
      </c>
      <c r="Z642" s="1" t="s">
        <v>843</v>
      </c>
      <c r="AA642" s="1" t="s">
        <v>821</v>
      </c>
      <c r="AB642" s="1" t="s">
        <v>822</v>
      </c>
      <c r="AC642" s="1" t="s">
        <v>711</v>
      </c>
      <c r="AD642" s="35"/>
      <c r="AE642" s="1"/>
      <c r="AF642" s="1"/>
      <c r="AG642" s="182"/>
    </row>
    <row r="643" spans="2:33" x14ac:dyDescent="0.3">
      <c r="B643" t="s">
        <v>893</v>
      </c>
      <c r="C643" s="168" t="s">
        <v>1758</v>
      </c>
      <c r="D643" s="16" t="s">
        <v>492</v>
      </c>
      <c r="E643" s="16" t="s">
        <v>492</v>
      </c>
      <c r="F643" s="172" t="s">
        <v>516</v>
      </c>
      <c r="G643" s="174" t="s">
        <v>2051</v>
      </c>
      <c r="H643" s="171">
        <v>642</v>
      </c>
      <c r="I643" t="s">
        <v>885</v>
      </c>
      <c r="J643" t="s">
        <v>886</v>
      </c>
      <c r="X643" t="s">
        <v>892</v>
      </c>
      <c r="Y643" t="s">
        <v>893</v>
      </c>
      <c r="Z643" s="1" t="s">
        <v>844</v>
      </c>
      <c r="AA643" s="1" t="s">
        <v>744</v>
      </c>
      <c r="AB643" s="1" t="s">
        <v>745</v>
      </c>
      <c r="AC643" s="1"/>
      <c r="AD643" s="35"/>
      <c r="AE643" s="1"/>
      <c r="AF643" s="1"/>
      <c r="AG643" s="182"/>
    </row>
    <row r="644" spans="2:33" x14ac:dyDescent="0.3">
      <c r="B644" t="s">
        <v>893</v>
      </c>
      <c r="C644" s="168" t="s">
        <v>1758</v>
      </c>
      <c r="D644" s="16" t="s">
        <v>492</v>
      </c>
      <c r="E644" s="16" t="s">
        <v>492</v>
      </c>
      <c r="F644" s="172" t="s">
        <v>516</v>
      </c>
      <c r="G644" s="174" t="s">
        <v>2051</v>
      </c>
      <c r="H644" s="171">
        <v>643</v>
      </c>
      <c r="I644" t="s">
        <v>885</v>
      </c>
      <c r="J644" t="s">
        <v>886</v>
      </c>
      <c r="X644" t="s">
        <v>892</v>
      </c>
      <c r="Y644" t="s">
        <v>893</v>
      </c>
      <c r="Z644" s="1" t="s">
        <v>844</v>
      </c>
      <c r="AA644" s="66">
        <v>1002.01</v>
      </c>
      <c r="AB644" s="1" t="s">
        <v>749</v>
      </c>
      <c r="AC644" s="1" t="s">
        <v>750</v>
      </c>
      <c r="AD644" s="1"/>
      <c r="AE644" s="36"/>
      <c r="AF644" s="1" t="s">
        <v>751</v>
      </c>
      <c r="AG644" s="182" t="s">
        <v>896</v>
      </c>
    </row>
    <row r="645" spans="2:33" x14ac:dyDescent="0.3">
      <c r="B645" t="s">
        <v>898</v>
      </c>
      <c r="C645" s="168" t="s">
        <v>1758</v>
      </c>
      <c r="D645" s="16" t="s">
        <v>492</v>
      </c>
      <c r="E645" s="16" t="s">
        <v>492</v>
      </c>
      <c r="F645" s="172" t="s">
        <v>516</v>
      </c>
      <c r="G645" s="188" t="s">
        <v>2052</v>
      </c>
      <c r="H645" s="171">
        <v>644</v>
      </c>
      <c r="I645" t="s">
        <v>885</v>
      </c>
      <c r="J645" t="s">
        <v>886</v>
      </c>
      <c r="X645" t="s">
        <v>897</v>
      </c>
      <c r="Y645" t="s">
        <v>898</v>
      </c>
      <c r="Z645" s="34" t="s">
        <v>699</v>
      </c>
      <c r="AA645" s="34" t="s">
        <v>700</v>
      </c>
      <c r="AB645" s="34" t="s">
        <v>701</v>
      </c>
      <c r="AC645" s="34" t="s">
        <v>702</v>
      </c>
      <c r="AD645" s="34" t="s">
        <v>703</v>
      </c>
      <c r="AE645" s="34" t="s">
        <v>704</v>
      </c>
      <c r="AF645" s="34" t="s">
        <v>705</v>
      </c>
      <c r="AG645" s="181" t="s">
        <v>706</v>
      </c>
    </row>
    <row r="646" spans="2:33" x14ac:dyDescent="0.3">
      <c r="B646" t="s">
        <v>898</v>
      </c>
      <c r="C646" s="168" t="s">
        <v>1758</v>
      </c>
      <c r="D646" s="16" t="s">
        <v>492</v>
      </c>
      <c r="E646" s="16" t="s">
        <v>492</v>
      </c>
      <c r="F646" s="172" t="s">
        <v>516</v>
      </c>
      <c r="G646" s="188" t="s">
        <v>2052</v>
      </c>
      <c r="H646" s="171">
        <v>645</v>
      </c>
      <c r="I646" t="s">
        <v>885</v>
      </c>
      <c r="J646" t="s">
        <v>886</v>
      </c>
      <c r="X646" t="s">
        <v>897</v>
      </c>
      <c r="Y646" t="s">
        <v>898</v>
      </c>
      <c r="Z646" s="1" t="s">
        <v>899</v>
      </c>
      <c r="AA646" s="1">
        <v>2211.0500000000002</v>
      </c>
      <c r="AB646" s="1" t="s">
        <v>848</v>
      </c>
      <c r="AC646" s="1" t="s">
        <v>740</v>
      </c>
      <c r="AD646" s="35"/>
      <c r="AE646" s="1"/>
      <c r="AF646" s="1"/>
      <c r="AG646" s="182"/>
    </row>
    <row r="647" spans="2:33" x14ac:dyDescent="0.3">
      <c r="B647" t="s">
        <v>898</v>
      </c>
      <c r="C647" s="168" t="s">
        <v>1758</v>
      </c>
      <c r="D647" s="16" t="s">
        <v>492</v>
      </c>
      <c r="E647" s="16" t="s">
        <v>492</v>
      </c>
      <c r="F647" s="172" t="s">
        <v>516</v>
      </c>
      <c r="G647" s="188" t="s">
        <v>2052</v>
      </c>
      <c r="H647" s="171">
        <v>646</v>
      </c>
      <c r="I647" t="s">
        <v>885</v>
      </c>
      <c r="J647" t="s">
        <v>886</v>
      </c>
      <c r="X647" t="s">
        <v>897</v>
      </c>
      <c r="Y647" t="s">
        <v>898</v>
      </c>
      <c r="Z647" s="1" t="s">
        <v>900</v>
      </c>
      <c r="AA647" s="1">
        <v>2211.0500000000002</v>
      </c>
      <c r="AB647" s="1" t="s">
        <v>848</v>
      </c>
      <c r="AC647" s="1" t="s">
        <v>709</v>
      </c>
      <c r="AD647" s="1"/>
      <c r="AE647" s="1"/>
      <c r="AF647" s="1"/>
      <c r="AG647" s="182"/>
    </row>
    <row r="648" spans="2:33" x14ac:dyDescent="0.3">
      <c r="B648" t="s">
        <v>898</v>
      </c>
      <c r="C648" s="168" t="s">
        <v>1758</v>
      </c>
      <c r="D648" s="16" t="s">
        <v>492</v>
      </c>
      <c r="E648" s="16" t="s">
        <v>492</v>
      </c>
      <c r="F648" s="172" t="s">
        <v>516</v>
      </c>
      <c r="G648" s="188" t="s">
        <v>2052</v>
      </c>
      <c r="H648" s="171">
        <v>647</v>
      </c>
      <c r="I648" t="s">
        <v>885</v>
      </c>
      <c r="J648" t="s">
        <v>886</v>
      </c>
      <c r="X648" t="s">
        <v>897</v>
      </c>
      <c r="Y648" t="s">
        <v>898</v>
      </c>
      <c r="Z648" s="1" t="s">
        <v>901</v>
      </c>
      <c r="AA648" s="1">
        <v>2211.0500000000002</v>
      </c>
      <c r="AB648" s="1" t="s">
        <v>848</v>
      </c>
      <c r="AC648" s="1" t="s">
        <v>730</v>
      </c>
      <c r="AD648" s="35"/>
      <c r="AE648" s="1"/>
      <c r="AF648" s="1"/>
      <c r="AG648" s="182"/>
    </row>
    <row r="649" spans="2:33" x14ac:dyDescent="0.3">
      <c r="B649" t="s">
        <v>898</v>
      </c>
      <c r="C649" s="168" t="s">
        <v>1758</v>
      </c>
      <c r="D649" s="16" t="s">
        <v>492</v>
      </c>
      <c r="E649" s="16" t="s">
        <v>492</v>
      </c>
      <c r="F649" s="172" t="s">
        <v>516</v>
      </c>
      <c r="G649" s="188" t="s">
        <v>2052</v>
      </c>
      <c r="H649" s="171">
        <v>648</v>
      </c>
      <c r="I649" t="s">
        <v>885</v>
      </c>
      <c r="J649" t="s">
        <v>886</v>
      </c>
      <c r="X649" t="s">
        <v>897</v>
      </c>
      <c r="Y649" t="s">
        <v>898</v>
      </c>
      <c r="Z649" s="1" t="s">
        <v>902</v>
      </c>
      <c r="AA649" s="1">
        <v>2211.0500000000002</v>
      </c>
      <c r="AB649" s="1" t="s">
        <v>848</v>
      </c>
      <c r="AC649" s="1" t="s">
        <v>732</v>
      </c>
      <c r="AD649" s="35"/>
      <c r="AE649" s="1"/>
      <c r="AF649" s="1"/>
      <c r="AG649" s="182"/>
    </row>
    <row r="650" spans="2:33" x14ac:dyDescent="0.3">
      <c r="B650" t="s">
        <v>898</v>
      </c>
      <c r="C650" s="168" t="s">
        <v>1758</v>
      </c>
      <c r="D650" s="16" t="s">
        <v>492</v>
      </c>
      <c r="E650" s="16" t="s">
        <v>492</v>
      </c>
      <c r="F650" s="172" t="s">
        <v>516</v>
      </c>
      <c r="G650" s="188" t="s">
        <v>2052</v>
      </c>
      <c r="H650" s="171">
        <v>649</v>
      </c>
      <c r="I650" t="s">
        <v>885</v>
      </c>
      <c r="J650" t="s">
        <v>886</v>
      </c>
      <c r="X650" t="s">
        <v>897</v>
      </c>
      <c r="Y650" t="s">
        <v>898</v>
      </c>
      <c r="Z650" s="1" t="s">
        <v>903</v>
      </c>
      <c r="AA650" s="1">
        <v>2211.0500000000002</v>
      </c>
      <c r="AB650" s="1" t="s">
        <v>848</v>
      </c>
      <c r="AC650" s="1" t="s">
        <v>736</v>
      </c>
      <c r="AD650" s="1"/>
      <c r="AE650" s="1"/>
      <c r="AF650" s="1"/>
      <c r="AG650" s="182"/>
    </row>
    <row r="651" spans="2:33" x14ac:dyDescent="0.3">
      <c r="B651" t="s">
        <v>898</v>
      </c>
      <c r="C651" s="168" t="s">
        <v>1758</v>
      </c>
      <c r="D651" s="16" t="s">
        <v>492</v>
      </c>
      <c r="E651" s="16" t="s">
        <v>492</v>
      </c>
      <c r="F651" s="172" t="s">
        <v>516</v>
      </c>
      <c r="G651" s="188" t="s">
        <v>2052</v>
      </c>
      <c r="H651" s="171">
        <v>650</v>
      </c>
      <c r="I651" t="s">
        <v>885</v>
      </c>
      <c r="J651" t="s">
        <v>886</v>
      </c>
      <c r="X651" t="s">
        <v>897</v>
      </c>
      <c r="Y651" t="s">
        <v>898</v>
      </c>
      <c r="Z651" s="1" t="s">
        <v>904</v>
      </c>
      <c r="AA651" s="1">
        <v>2211.0500000000002</v>
      </c>
      <c r="AB651" s="1" t="s">
        <v>848</v>
      </c>
      <c r="AC651" s="1" t="s">
        <v>721</v>
      </c>
      <c r="AD651" s="35"/>
      <c r="AE651" s="1"/>
      <c r="AF651" s="1"/>
      <c r="AG651" s="182"/>
    </row>
    <row r="652" spans="2:33" x14ac:dyDescent="0.3">
      <c r="B652" t="s">
        <v>898</v>
      </c>
      <c r="C652" s="168" t="s">
        <v>1758</v>
      </c>
      <c r="D652" s="16" t="s">
        <v>492</v>
      </c>
      <c r="E652" s="16" t="s">
        <v>492</v>
      </c>
      <c r="F652" s="172" t="s">
        <v>516</v>
      </c>
      <c r="G652" s="188" t="s">
        <v>2052</v>
      </c>
      <c r="H652" s="171">
        <v>651</v>
      </c>
      <c r="I652" t="s">
        <v>885</v>
      </c>
      <c r="J652" t="s">
        <v>886</v>
      </c>
      <c r="X652" t="s">
        <v>897</v>
      </c>
      <c r="Y652" t="s">
        <v>898</v>
      </c>
      <c r="Z652" s="1" t="s">
        <v>905</v>
      </c>
      <c r="AA652" s="1">
        <v>2211.0500000000002</v>
      </c>
      <c r="AB652" s="1" t="s">
        <v>848</v>
      </c>
      <c r="AC652" s="1" t="s">
        <v>734</v>
      </c>
      <c r="AD652" s="35"/>
      <c r="AE652" s="1"/>
      <c r="AF652" s="1"/>
      <c r="AG652" s="182"/>
    </row>
    <row r="653" spans="2:33" x14ac:dyDescent="0.3">
      <c r="B653" t="s">
        <v>898</v>
      </c>
      <c r="C653" s="168" t="s">
        <v>1758</v>
      </c>
      <c r="D653" s="16" t="s">
        <v>492</v>
      </c>
      <c r="E653" s="16" t="s">
        <v>492</v>
      </c>
      <c r="F653" s="172" t="s">
        <v>516</v>
      </c>
      <c r="G653" s="188" t="s">
        <v>2052</v>
      </c>
      <c r="H653" s="171">
        <v>652</v>
      </c>
      <c r="I653" t="s">
        <v>885</v>
      </c>
      <c r="J653" t="s">
        <v>886</v>
      </c>
      <c r="X653" t="s">
        <v>897</v>
      </c>
      <c r="Y653" t="s">
        <v>898</v>
      </c>
      <c r="Z653" s="1" t="s">
        <v>906</v>
      </c>
      <c r="AA653" s="1">
        <v>2211.0500000000002</v>
      </c>
      <c r="AB653" s="1" t="s">
        <v>848</v>
      </c>
      <c r="AC653" s="1" t="s">
        <v>726</v>
      </c>
      <c r="AD653" s="35"/>
      <c r="AE653" s="1"/>
      <c r="AF653" s="1"/>
      <c r="AG653" s="182"/>
    </row>
    <row r="654" spans="2:33" x14ac:dyDescent="0.3">
      <c r="B654" t="s">
        <v>898</v>
      </c>
      <c r="C654" s="168" t="s">
        <v>1758</v>
      </c>
      <c r="D654" s="16" t="s">
        <v>492</v>
      </c>
      <c r="E654" s="16" t="s">
        <v>492</v>
      </c>
      <c r="F654" s="172" t="s">
        <v>516</v>
      </c>
      <c r="G654" s="188" t="s">
        <v>2052</v>
      </c>
      <c r="H654" s="171">
        <v>653</v>
      </c>
      <c r="I654" t="s">
        <v>885</v>
      </c>
      <c r="J654" t="s">
        <v>886</v>
      </c>
      <c r="X654" t="s">
        <v>897</v>
      </c>
      <c r="Y654" t="s">
        <v>898</v>
      </c>
      <c r="Z654" s="1" t="s">
        <v>907</v>
      </c>
      <c r="AA654" s="1">
        <v>2211.0500000000002</v>
      </c>
      <c r="AB654" s="1" t="s">
        <v>848</v>
      </c>
      <c r="AC654" s="1" t="s">
        <v>717</v>
      </c>
      <c r="AD654" s="1"/>
      <c r="AE654" s="1"/>
      <c r="AF654" s="1"/>
      <c r="AG654" s="182"/>
    </row>
    <row r="655" spans="2:33" x14ac:dyDescent="0.3">
      <c r="B655" t="s">
        <v>898</v>
      </c>
      <c r="C655" s="168" t="s">
        <v>1758</v>
      </c>
      <c r="D655" s="16" t="s">
        <v>492</v>
      </c>
      <c r="E655" s="16" t="s">
        <v>492</v>
      </c>
      <c r="F655" s="172" t="s">
        <v>516</v>
      </c>
      <c r="G655" s="188" t="s">
        <v>2052</v>
      </c>
      <c r="H655" s="171">
        <v>654</v>
      </c>
      <c r="I655" t="s">
        <v>885</v>
      </c>
      <c r="J655" t="s">
        <v>886</v>
      </c>
      <c r="X655" t="s">
        <v>897</v>
      </c>
      <c r="Y655" t="s">
        <v>898</v>
      </c>
      <c r="Z655" s="1" t="s">
        <v>908</v>
      </c>
      <c r="AA655" s="1">
        <v>2211.0500000000002</v>
      </c>
      <c r="AB655" s="1" t="s">
        <v>848</v>
      </c>
      <c r="AC655" s="1" t="s">
        <v>719</v>
      </c>
      <c r="AD655" s="1"/>
      <c r="AE655" s="1"/>
      <c r="AF655" s="1"/>
      <c r="AG655" s="182"/>
    </row>
    <row r="656" spans="2:33" x14ac:dyDescent="0.3">
      <c r="B656" t="s">
        <v>898</v>
      </c>
      <c r="C656" s="168" t="s">
        <v>1758</v>
      </c>
      <c r="D656" s="16" t="s">
        <v>492</v>
      </c>
      <c r="E656" s="16" t="s">
        <v>492</v>
      </c>
      <c r="F656" s="172" t="s">
        <v>516</v>
      </c>
      <c r="G656" s="188" t="s">
        <v>2052</v>
      </c>
      <c r="H656" s="171">
        <v>655</v>
      </c>
      <c r="I656" t="s">
        <v>885</v>
      </c>
      <c r="J656" t="s">
        <v>886</v>
      </c>
      <c r="X656" t="s">
        <v>897</v>
      </c>
      <c r="Y656" t="s">
        <v>898</v>
      </c>
      <c r="Z656" s="1" t="s">
        <v>909</v>
      </c>
      <c r="AA656" s="1">
        <v>2211.0500000000002</v>
      </c>
      <c r="AB656" s="1" t="s">
        <v>848</v>
      </c>
      <c r="AC656" s="1" t="s">
        <v>738</v>
      </c>
      <c r="AD656" s="35"/>
      <c r="AE656" s="1"/>
      <c r="AF656" s="1"/>
      <c r="AG656" s="182"/>
    </row>
    <row r="657" spans="2:33" x14ac:dyDescent="0.3">
      <c r="B657" t="s">
        <v>898</v>
      </c>
      <c r="C657" s="168" t="s">
        <v>1758</v>
      </c>
      <c r="D657" s="16" t="s">
        <v>492</v>
      </c>
      <c r="E657" s="16" t="s">
        <v>492</v>
      </c>
      <c r="F657" s="172" t="s">
        <v>516</v>
      </c>
      <c r="G657" s="188" t="s">
        <v>2052</v>
      </c>
      <c r="H657" s="171">
        <v>656</v>
      </c>
      <c r="I657" t="s">
        <v>885</v>
      </c>
      <c r="J657" t="s">
        <v>886</v>
      </c>
      <c r="X657" t="s">
        <v>897</v>
      </c>
      <c r="Y657" t="s">
        <v>898</v>
      </c>
      <c r="Z657" s="1" t="s">
        <v>910</v>
      </c>
      <c r="AA657" s="1">
        <v>2211.0500000000002</v>
      </c>
      <c r="AB657" s="1" t="s">
        <v>848</v>
      </c>
      <c r="AC657" s="1" t="s">
        <v>728</v>
      </c>
      <c r="AD657" s="1"/>
      <c r="AE657" s="1"/>
      <c r="AF657" s="1"/>
      <c r="AG657" s="182"/>
    </row>
    <row r="658" spans="2:33" x14ac:dyDescent="0.3">
      <c r="B658" t="s">
        <v>898</v>
      </c>
      <c r="C658" s="168" t="s">
        <v>1758</v>
      </c>
      <c r="D658" s="16" t="s">
        <v>492</v>
      </c>
      <c r="E658" s="16" t="s">
        <v>492</v>
      </c>
      <c r="F658" s="172" t="s">
        <v>516</v>
      </c>
      <c r="G658" s="188" t="s">
        <v>2052</v>
      </c>
      <c r="H658" s="171">
        <v>657</v>
      </c>
      <c r="I658" t="s">
        <v>885</v>
      </c>
      <c r="J658" t="s">
        <v>886</v>
      </c>
      <c r="X658" t="s">
        <v>897</v>
      </c>
      <c r="Y658" t="s">
        <v>898</v>
      </c>
      <c r="Z658" s="1" t="s">
        <v>911</v>
      </c>
      <c r="AA658" s="1">
        <v>2211.0500000000002</v>
      </c>
      <c r="AB658" s="1" t="s">
        <v>848</v>
      </c>
      <c r="AC658" s="1" t="s">
        <v>724</v>
      </c>
      <c r="AD658" s="35"/>
      <c r="AE658" s="1"/>
      <c r="AF658" s="1"/>
      <c r="AG658" s="182"/>
    </row>
    <row r="659" spans="2:33" x14ac:dyDescent="0.3">
      <c r="B659" t="s">
        <v>898</v>
      </c>
      <c r="C659" s="168" t="s">
        <v>1758</v>
      </c>
      <c r="D659" s="16" t="s">
        <v>492</v>
      </c>
      <c r="E659" s="16" t="s">
        <v>492</v>
      </c>
      <c r="F659" s="172" t="s">
        <v>516</v>
      </c>
      <c r="G659" s="188" t="s">
        <v>2052</v>
      </c>
      <c r="H659" s="171">
        <v>658</v>
      </c>
      <c r="I659" t="s">
        <v>885</v>
      </c>
      <c r="J659" t="s">
        <v>886</v>
      </c>
      <c r="X659" t="s">
        <v>897</v>
      </c>
      <c r="Y659" t="s">
        <v>898</v>
      </c>
      <c r="Z659" s="1" t="s">
        <v>912</v>
      </c>
      <c r="AA659" s="1">
        <v>2211.0500000000002</v>
      </c>
      <c r="AB659" s="1" t="s">
        <v>848</v>
      </c>
      <c r="AC659" s="1" t="s">
        <v>719</v>
      </c>
      <c r="AD659" s="35"/>
      <c r="AE659" s="1"/>
      <c r="AF659" s="1"/>
      <c r="AG659" s="182"/>
    </row>
    <row r="660" spans="2:33" x14ac:dyDescent="0.3">
      <c r="B660" t="s">
        <v>898</v>
      </c>
      <c r="C660" s="168" t="s">
        <v>1758</v>
      </c>
      <c r="D660" s="16" t="s">
        <v>492</v>
      </c>
      <c r="E660" s="16" t="s">
        <v>492</v>
      </c>
      <c r="F660" s="172" t="s">
        <v>516</v>
      </c>
      <c r="G660" s="188" t="s">
        <v>2052</v>
      </c>
      <c r="H660" s="171">
        <v>659</v>
      </c>
      <c r="I660" t="s">
        <v>885</v>
      </c>
      <c r="J660" t="s">
        <v>886</v>
      </c>
      <c r="X660" t="s">
        <v>897</v>
      </c>
      <c r="Y660" t="s">
        <v>898</v>
      </c>
      <c r="Z660" s="1" t="s">
        <v>913</v>
      </c>
      <c r="AA660" s="1">
        <v>2211.0500000000002</v>
      </c>
      <c r="AB660" s="1" t="s">
        <v>848</v>
      </c>
      <c r="AC660" s="1" t="s">
        <v>713</v>
      </c>
      <c r="AD660" s="35"/>
      <c r="AE660" s="1"/>
      <c r="AF660" s="1"/>
      <c r="AG660" s="182"/>
    </row>
    <row r="661" spans="2:33" x14ac:dyDescent="0.3">
      <c r="B661" t="s">
        <v>898</v>
      </c>
      <c r="C661" s="168" t="s">
        <v>1758</v>
      </c>
      <c r="D661" s="16" t="s">
        <v>492</v>
      </c>
      <c r="E661" s="16" t="s">
        <v>492</v>
      </c>
      <c r="F661" s="172" t="s">
        <v>516</v>
      </c>
      <c r="G661" s="188" t="s">
        <v>2052</v>
      </c>
      <c r="H661" s="171">
        <v>660</v>
      </c>
      <c r="I661" t="s">
        <v>885</v>
      </c>
      <c r="J661" t="s">
        <v>886</v>
      </c>
      <c r="X661" t="s">
        <v>897</v>
      </c>
      <c r="Y661" t="s">
        <v>898</v>
      </c>
      <c r="Z661" s="1" t="s">
        <v>914</v>
      </c>
      <c r="AA661" s="1">
        <v>2211.0500000000002</v>
      </c>
      <c r="AB661" s="1" t="s">
        <v>848</v>
      </c>
      <c r="AC661" s="1" t="s">
        <v>742</v>
      </c>
      <c r="AD661" s="35"/>
      <c r="AE661" s="1"/>
      <c r="AF661" s="1"/>
      <c r="AG661" s="182"/>
    </row>
    <row r="662" spans="2:33" x14ac:dyDescent="0.3">
      <c r="B662" t="s">
        <v>898</v>
      </c>
      <c r="C662" s="168" t="s">
        <v>1758</v>
      </c>
      <c r="D662" s="16" t="s">
        <v>492</v>
      </c>
      <c r="E662" s="16" t="s">
        <v>492</v>
      </c>
      <c r="F662" s="172" t="s">
        <v>516</v>
      </c>
      <c r="G662" s="188" t="s">
        <v>2052</v>
      </c>
      <c r="H662" s="171">
        <v>661</v>
      </c>
      <c r="I662" t="s">
        <v>885</v>
      </c>
      <c r="J662" t="s">
        <v>886</v>
      </c>
      <c r="X662" t="s">
        <v>897</v>
      </c>
      <c r="Y662" t="s">
        <v>898</v>
      </c>
      <c r="Z662" s="1" t="s">
        <v>915</v>
      </c>
      <c r="AA662" s="1">
        <v>2211.0500000000002</v>
      </c>
      <c r="AB662" s="1" t="s">
        <v>848</v>
      </c>
      <c r="AC662" s="1" t="s">
        <v>715</v>
      </c>
      <c r="AD662" s="35"/>
      <c r="AE662" s="1"/>
      <c r="AF662" s="1"/>
      <c r="AG662" s="182"/>
    </row>
    <row r="663" spans="2:33" x14ac:dyDescent="0.3">
      <c r="B663" t="s">
        <v>898</v>
      </c>
      <c r="C663" s="168" t="s">
        <v>1758</v>
      </c>
      <c r="D663" s="16" t="s">
        <v>492</v>
      </c>
      <c r="E663" s="16" t="s">
        <v>492</v>
      </c>
      <c r="F663" s="172" t="s">
        <v>516</v>
      </c>
      <c r="G663" s="188" t="s">
        <v>2052</v>
      </c>
      <c r="H663" s="171">
        <v>662</v>
      </c>
      <c r="I663" t="s">
        <v>885</v>
      </c>
      <c r="J663" t="s">
        <v>886</v>
      </c>
      <c r="X663" t="s">
        <v>897</v>
      </c>
      <c r="Y663" t="s">
        <v>898</v>
      </c>
      <c r="Z663" s="1" t="s">
        <v>916</v>
      </c>
      <c r="AA663" s="1">
        <v>2211.0500000000002</v>
      </c>
      <c r="AB663" s="1" t="s">
        <v>848</v>
      </c>
      <c r="AC663" s="1" t="s">
        <v>711</v>
      </c>
      <c r="AD663" s="35"/>
      <c r="AE663" s="1"/>
      <c r="AF663" s="1"/>
      <c r="AG663" s="182"/>
    </row>
    <row r="664" spans="2:33" x14ac:dyDescent="0.3">
      <c r="B664" t="s">
        <v>898</v>
      </c>
      <c r="C664" s="168" t="s">
        <v>1758</v>
      </c>
      <c r="D664" s="16" t="s">
        <v>492</v>
      </c>
      <c r="E664" s="16" t="s">
        <v>492</v>
      </c>
      <c r="F664" s="172" t="s">
        <v>516</v>
      </c>
      <c r="G664" s="188" t="s">
        <v>2052</v>
      </c>
      <c r="H664" s="171">
        <v>663</v>
      </c>
      <c r="I664" t="s">
        <v>885</v>
      </c>
      <c r="J664" t="s">
        <v>886</v>
      </c>
      <c r="X664" t="s">
        <v>897</v>
      </c>
      <c r="Y664" t="s">
        <v>898</v>
      </c>
      <c r="Z664" s="1" t="s">
        <v>917</v>
      </c>
      <c r="AA664" s="61" t="s">
        <v>746</v>
      </c>
      <c r="AB664" s="1" t="s">
        <v>747</v>
      </c>
      <c r="AC664" s="1"/>
      <c r="AD664" s="35"/>
      <c r="AE664" s="1"/>
      <c r="AF664" s="1"/>
      <c r="AG664" s="182"/>
    </row>
    <row r="665" spans="2:33" s="172" customFormat="1" x14ac:dyDescent="0.3">
      <c r="B665" s="172" t="s">
        <v>898</v>
      </c>
      <c r="C665" s="168" t="s">
        <v>1758</v>
      </c>
      <c r="D665" s="16" t="s">
        <v>492</v>
      </c>
      <c r="E665" s="16" t="s">
        <v>492</v>
      </c>
      <c r="F665" s="172" t="s">
        <v>516</v>
      </c>
      <c r="G665" s="188" t="s">
        <v>2052</v>
      </c>
      <c r="H665" s="171">
        <v>664</v>
      </c>
      <c r="I665" t="s">
        <v>885</v>
      </c>
      <c r="J665" t="s">
        <v>886</v>
      </c>
      <c r="K665"/>
      <c r="X665" s="172" t="s">
        <v>897</v>
      </c>
      <c r="Y665" s="172" t="s">
        <v>898</v>
      </c>
      <c r="Z665" s="186" t="s">
        <v>917</v>
      </c>
      <c r="AA665" s="186">
        <v>1002.01</v>
      </c>
      <c r="AB665" s="186" t="s">
        <v>749</v>
      </c>
      <c r="AC665" s="186" t="s">
        <v>750</v>
      </c>
      <c r="AD665" s="186"/>
      <c r="AE665" s="187"/>
      <c r="AF665" s="186" t="s">
        <v>751</v>
      </c>
      <c r="AG665" s="186" t="s">
        <v>918</v>
      </c>
    </row>
  </sheetData>
  <autoFilter ref="A1:AG1" xr:uid="{72DFC2AA-5703-49C7-A4E0-BC4523200889}"/>
  <phoneticPr fontId="30" type="noConversion"/>
  <conditionalFormatting sqref="Z2:Z19">
    <cfRule type="duplicateValues" dxfId="127" priority="12"/>
  </conditionalFormatting>
  <conditionalFormatting sqref="Z25:Z42">
    <cfRule type="duplicateValues" dxfId="126" priority="6"/>
  </conditionalFormatting>
  <conditionalFormatting sqref="Z46:Z63">
    <cfRule type="duplicateValues" dxfId="125" priority="11"/>
  </conditionalFormatting>
  <conditionalFormatting sqref="Z69:Z86">
    <cfRule type="duplicateValues" dxfId="124" priority="10"/>
  </conditionalFormatting>
  <conditionalFormatting sqref="Z92:Z109">
    <cfRule type="duplicateValues" dxfId="123" priority="5"/>
  </conditionalFormatting>
  <conditionalFormatting sqref="Z113:Z130">
    <cfRule type="duplicateValues" dxfId="122" priority="4"/>
  </conditionalFormatting>
  <conditionalFormatting sqref="Z134:Z151">
    <cfRule type="duplicateValues" dxfId="121" priority="9"/>
  </conditionalFormatting>
  <conditionalFormatting sqref="Z157:Z174">
    <cfRule type="duplicateValues" dxfId="120" priority="7"/>
  </conditionalFormatting>
  <conditionalFormatting sqref="Z180:Z197">
    <cfRule type="duplicateValues" dxfId="119" priority="3"/>
  </conditionalFormatting>
  <conditionalFormatting sqref="Z201:Z218">
    <cfRule type="duplicateValues" dxfId="118" priority="2"/>
  </conditionalFormatting>
  <conditionalFormatting sqref="Z222:Z238">
    <cfRule type="duplicateValues" dxfId="117" priority="8"/>
  </conditionalFormatting>
  <conditionalFormatting sqref="Z244:Z260">
    <cfRule type="duplicateValues" dxfId="116" priority="1"/>
  </conditionalFormatting>
  <pageMargins left="0.7" right="0.7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0E218-A536-4BB5-8C5F-744E79DA1636}">
  <sheetPr>
    <tabColor rgb="FFFF0000"/>
  </sheetPr>
  <dimension ref="A1:G658"/>
  <sheetViews>
    <sheetView workbookViewId="0">
      <selection activeCell="F8" sqref="A8:F10"/>
    </sheetView>
  </sheetViews>
  <sheetFormatPr defaultRowHeight="14.15" x14ac:dyDescent="0.3"/>
  <cols>
    <col min="1" max="1" width="9"/>
    <col min="2" max="2" width="48.69140625" bestFit="1" customWidth="1"/>
    <col min="3" max="3" width="19.84375" bestFit="1" customWidth="1"/>
    <col min="4" max="4" width="16.15234375" bestFit="1" customWidth="1"/>
    <col min="5" max="5" width="14.69140625" customWidth="1"/>
    <col min="7" max="7" width="12.921875" bestFit="1" customWidth="1"/>
  </cols>
  <sheetData>
    <row r="1" spans="1:7" x14ac:dyDescent="0.3">
      <c r="B1" s="168" t="s">
        <v>2055</v>
      </c>
      <c r="C1" s="168" t="s">
        <v>2053</v>
      </c>
      <c r="D1" s="44" t="s">
        <v>504</v>
      </c>
      <c r="E1" s="44" t="s">
        <v>505</v>
      </c>
      <c r="F1" s="44" t="s">
        <v>506</v>
      </c>
      <c r="G1" s="11" t="s">
        <v>2047</v>
      </c>
    </row>
    <row r="2" spans="1:7" x14ac:dyDescent="0.3">
      <c r="A2" s="168" t="s">
        <v>2056</v>
      </c>
      <c r="B2" t="s">
        <v>698</v>
      </c>
      <c r="C2" s="168" t="s">
        <v>1758</v>
      </c>
      <c r="D2" s="27" t="s">
        <v>492</v>
      </c>
      <c r="E2" s="27" t="s">
        <v>492</v>
      </c>
      <c r="F2" t="s">
        <v>516</v>
      </c>
      <c r="G2" s="11" t="s">
        <v>2045</v>
      </c>
    </row>
    <row r="3" spans="1:7" x14ac:dyDescent="0.3">
      <c r="A3" s="168" t="s">
        <v>16</v>
      </c>
      <c r="B3" t="s">
        <v>754</v>
      </c>
      <c r="C3" s="168" t="s">
        <v>1758</v>
      </c>
      <c r="D3" s="27" t="s">
        <v>492</v>
      </c>
      <c r="E3" s="27" t="s">
        <v>492</v>
      </c>
      <c r="F3" t="s">
        <v>516</v>
      </c>
      <c r="G3" s="11" t="s">
        <v>2046</v>
      </c>
    </row>
    <row r="4" spans="1:7" x14ac:dyDescent="0.3">
      <c r="A4" s="168" t="s">
        <v>22</v>
      </c>
      <c r="B4" t="s">
        <v>779</v>
      </c>
      <c r="C4" s="168" t="s">
        <v>1758</v>
      </c>
      <c r="D4" s="27" t="s">
        <v>475</v>
      </c>
      <c r="E4" s="27" t="s">
        <v>475</v>
      </c>
      <c r="F4" t="s">
        <v>575</v>
      </c>
      <c r="G4" s="11" t="s">
        <v>2045</v>
      </c>
    </row>
    <row r="5" spans="1:7" x14ac:dyDescent="0.3">
      <c r="A5" s="168" t="s">
        <v>24</v>
      </c>
      <c r="B5" t="s">
        <v>783</v>
      </c>
      <c r="C5" s="168" t="s">
        <v>1758</v>
      </c>
      <c r="D5" s="27" t="s">
        <v>475</v>
      </c>
      <c r="E5" s="27" t="s">
        <v>475</v>
      </c>
      <c r="F5" t="s">
        <v>591</v>
      </c>
      <c r="G5" s="11" t="s">
        <v>2045</v>
      </c>
    </row>
    <row r="6" spans="1:7" x14ac:dyDescent="0.3">
      <c r="A6" s="168" t="s">
        <v>26</v>
      </c>
      <c r="B6" s="168" t="s">
        <v>2036</v>
      </c>
      <c r="C6" s="168" t="s">
        <v>1758</v>
      </c>
      <c r="D6" s="27" t="s">
        <v>475</v>
      </c>
      <c r="E6" s="27" t="s">
        <v>475</v>
      </c>
      <c r="F6" t="s">
        <v>575</v>
      </c>
      <c r="G6" s="11" t="s">
        <v>2046</v>
      </c>
    </row>
    <row r="7" spans="1:7" x14ac:dyDescent="0.3">
      <c r="A7" s="168" t="s">
        <v>28</v>
      </c>
      <c r="B7" s="168" t="s">
        <v>2037</v>
      </c>
      <c r="C7" s="168" t="s">
        <v>1758</v>
      </c>
      <c r="D7" s="27" t="s">
        <v>475</v>
      </c>
      <c r="E7" s="27" t="s">
        <v>475</v>
      </c>
      <c r="F7" t="s">
        <v>591</v>
      </c>
      <c r="G7" s="11" t="s">
        <v>2046</v>
      </c>
    </row>
    <row r="8" spans="1:7" x14ac:dyDescent="0.3">
      <c r="A8" s="168" t="s">
        <v>1793</v>
      </c>
      <c r="B8" t="s">
        <v>797</v>
      </c>
      <c r="C8" s="168" t="s">
        <v>1758</v>
      </c>
      <c r="D8" s="27" t="s">
        <v>522</v>
      </c>
      <c r="E8" s="27" t="s">
        <v>522</v>
      </c>
      <c r="F8" t="s">
        <v>575</v>
      </c>
      <c r="G8" s="11" t="s">
        <v>2045</v>
      </c>
    </row>
    <row r="9" spans="1:7" x14ac:dyDescent="0.3">
      <c r="A9" s="168" t="s">
        <v>1794</v>
      </c>
      <c r="B9" t="s">
        <v>801</v>
      </c>
      <c r="C9" s="168" t="s">
        <v>1758</v>
      </c>
      <c r="D9" s="27" t="s">
        <v>522</v>
      </c>
      <c r="E9" s="27" t="s">
        <v>522</v>
      </c>
      <c r="F9" t="s">
        <v>576</v>
      </c>
      <c r="G9" s="11" t="s">
        <v>2045</v>
      </c>
    </row>
    <row r="10" spans="1:7" x14ac:dyDescent="0.3">
      <c r="A10" s="168" t="s">
        <v>1795</v>
      </c>
      <c r="B10" s="168" t="s">
        <v>2038</v>
      </c>
      <c r="C10" s="168" t="s">
        <v>1758</v>
      </c>
      <c r="D10" s="45" t="s">
        <v>522</v>
      </c>
      <c r="E10" s="27" t="s">
        <v>522</v>
      </c>
      <c r="F10" t="s">
        <v>575</v>
      </c>
      <c r="G10" s="11" t="s">
        <v>2046</v>
      </c>
    </row>
    <row r="11" spans="1:7" x14ac:dyDescent="0.3">
      <c r="A11" s="168" t="s">
        <v>1796</v>
      </c>
      <c r="B11" s="168" t="s">
        <v>2039</v>
      </c>
      <c r="C11" s="168" t="s">
        <v>1758</v>
      </c>
      <c r="D11" s="45" t="s">
        <v>522</v>
      </c>
      <c r="E11" s="27" t="s">
        <v>522</v>
      </c>
      <c r="F11" t="s">
        <v>576</v>
      </c>
      <c r="G11" s="11" t="s">
        <v>2046</v>
      </c>
    </row>
    <row r="12" spans="1:7" x14ac:dyDescent="0.3">
      <c r="A12" s="168" t="s">
        <v>2057</v>
      </c>
      <c r="B12" t="s">
        <v>809</v>
      </c>
      <c r="C12" s="168" t="s">
        <v>1758</v>
      </c>
      <c r="D12" s="45" t="s">
        <v>590</v>
      </c>
      <c r="E12" s="27" t="s">
        <v>590</v>
      </c>
      <c r="F12" t="s">
        <v>591</v>
      </c>
      <c r="G12" s="11" t="s">
        <v>2045</v>
      </c>
    </row>
    <row r="13" spans="1:7" x14ac:dyDescent="0.3">
      <c r="A13" s="168" t="s">
        <v>2058</v>
      </c>
      <c r="B13" t="s">
        <v>813</v>
      </c>
      <c r="C13" s="168" t="s">
        <v>1758</v>
      </c>
      <c r="D13" s="45" t="s">
        <v>590</v>
      </c>
      <c r="E13" s="27" t="s">
        <v>590</v>
      </c>
      <c r="F13" t="s">
        <v>591</v>
      </c>
      <c r="G13" s="11" t="s">
        <v>2046</v>
      </c>
    </row>
    <row r="14" spans="1:7" x14ac:dyDescent="0.3">
      <c r="A14" s="168" t="s">
        <v>2059</v>
      </c>
      <c r="B14" t="s">
        <v>817</v>
      </c>
      <c r="C14" s="168" t="s">
        <v>1758</v>
      </c>
      <c r="D14" s="193" t="s">
        <v>475</v>
      </c>
      <c r="E14" t="s">
        <v>475</v>
      </c>
      <c r="F14" s="172" t="s">
        <v>575</v>
      </c>
      <c r="G14" s="192" t="s">
        <v>2051</v>
      </c>
    </row>
    <row r="15" spans="1:7" x14ac:dyDescent="0.3">
      <c r="A15" s="168" t="s">
        <v>2060</v>
      </c>
      <c r="B15" s="168" t="s">
        <v>2041</v>
      </c>
      <c r="C15" s="168" t="s">
        <v>1758</v>
      </c>
      <c r="D15" s="193" t="s">
        <v>475</v>
      </c>
      <c r="E15" t="s">
        <v>475</v>
      </c>
      <c r="F15" s="172" t="s">
        <v>575</v>
      </c>
      <c r="G15" s="192" t="s">
        <v>2052</v>
      </c>
    </row>
    <row r="16" spans="1:7" x14ac:dyDescent="0.3">
      <c r="A16" s="168" t="s">
        <v>2061</v>
      </c>
      <c r="B16" t="s">
        <v>870</v>
      </c>
      <c r="C16" s="168" t="s">
        <v>1758</v>
      </c>
      <c r="D16" s="193" t="s">
        <v>581</v>
      </c>
      <c r="E16" t="s">
        <v>522</v>
      </c>
      <c r="F16" s="172" t="s">
        <v>575</v>
      </c>
      <c r="G16" s="192" t="s">
        <v>2051</v>
      </c>
    </row>
    <row r="17" spans="1:7" x14ac:dyDescent="0.3">
      <c r="A17" s="168" t="s">
        <v>2062</v>
      </c>
      <c r="B17" s="168" t="s">
        <v>2042</v>
      </c>
      <c r="C17" s="168" t="s">
        <v>1758</v>
      </c>
      <c r="D17" s="193" t="s">
        <v>581</v>
      </c>
      <c r="E17" t="s">
        <v>522</v>
      </c>
      <c r="F17" s="172" t="s">
        <v>1904</v>
      </c>
      <c r="G17" s="188" t="s">
        <v>2052</v>
      </c>
    </row>
    <row r="18" spans="1:7" x14ac:dyDescent="0.3">
      <c r="A18" s="168" t="s">
        <v>2063</v>
      </c>
      <c r="B18" t="s">
        <v>880</v>
      </c>
      <c r="C18" s="168" t="s">
        <v>1758</v>
      </c>
      <c r="D18" s="193" t="s">
        <v>590</v>
      </c>
      <c r="E18" t="s">
        <v>590</v>
      </c>
      <c r="F18" s="172" t="s">
        <v>591</v>
      </c>
      <c r="G18" s="192" t="s">
        <v>2051</v>
      </c>
    </row>
    <row r="19" spans="1:7" x14ac:dyDescent="0.3">
      <c r="A19" s="168" t="s">
        <v>2064</v>
      </c>
      <c r="B19" t="s">
        <v>883</v>
      </c>
      <c r="C19" s="168" t="s">
        <v>1758</v>
      </c>
      <c r="D19" s="193" t="s">
        <v>590</v>
      </c>
      <c r="E19" t="s">
        <v>590</v>
      </c>
      <c r="F19" s="172" t="s">
        <v>591</v>
      </c>
      <c r="G19" s="188" t="s">
        <v>2052</v>
      </c>
    </row>
    <row r="20" spans="1:7" x14ac:dyDescent="0.3">
      <c r="A20" s="168" t="s">
        <v>2065</v>
      </c>
      <c r="B20" t="s">
        <v>888</v>
      </c>
      <c r="C20" s="168" t="s">
        <v>1758</v>
      </c>
      <c r="D20" s="193" t="s">
        <v>492</v>
      </c>
      <c r="E20" t="s">
        <v>492</v>
      </c>
      <c r="F20" s="172" t="s">
        <v>516</v>
      </c>
      <c r="G20" s="192" t="s">
        <v>2051</v>
      </c>
    </row>
    <row r="21" spans="1:7" x14ac:dyDescent="0.3">
      <c r="A21" s="168" t="s">
        <v>2066</v>
      </c>
      <c r="B21" t="s">
        <v>893</v>
      </c>
      <c r="C21" s="168" t="s">
        <v>1758</v>
      </c>
      <c r="D21" s="193" t="s">
        <v>492</v>
      </c>
      <c r="E21" t="s">
        <v>492</v>
      </c>
      <c r="F21" s="172" t="s">
        <v>516</v>
      </c>
      <c r="G21" s="192" t="s">
        <v>2051</v>
      </c>
    </row>
    <row r="22" spans="1:7" x14ac:dyDescent="0.3">
      <c r="A22" s="168" t="s">
        <v>2067</v>
      </c>
      <c r="B22" t="s">
        <v>898</v>
      </c>
      <c r="C22" s="168" t="s">
        <v>1758</v>
      </c>
      <c r="D22" s="193" t="s">
        <v>492</v>
      </c>
      <c r="E22" t="s">
        <v>492</v>
      </c>
      <c r="F22" s="172" t="s">
        <v>516</v>
      </c>
      <c r="G22" s="188" t="s">
        <v>2052</v>
      </c>
    </row>
    <row r="23" spans="1:7" x14ac:dyDescent="0.3">
      <c r="D23" s="193"/>
      <c r="G23" s="172"/>
    </row>
    <row r="37" spans="1:1" x14ac:dyDescent="0.3">
      <c r="A37" s="176"/>
    </row>
    <row r="125" spans="1:1" x14ac:dyDescent="0.3">
      <c r="A125" s="176"/>
    </row>
    <row r="213" spans="1:1" x14ac:dyDescent="0.3">
      <c r="A213" s="176"/>
    </row>
    <row r="255" spans="1:1" x14ac:dyDescent="0.3">
      <c r="A255" s="176"/>
    </row>
    <row r="351" spans="1:1" x14ac:dyDescent="0.3">
      <c r="A351" s="172"/>
    </row>
    <row r="448" spans="1:1" x14ac:dyDescent="0.3">
      <c r="A448" s="172"/>
    </row>
    <row r="539" spans="1:1" x14ac:dyDescent="0.3">
      <c r="A539" s="172"/>
    </row>
    <row r="658" spans="1:1" x14ac:dyDescent="0.3">
      <c r="A658" s="172"/>
    </row>
  </sheetData>
  <autoFilter ref="A1:G22" xr:uid="{FD60E218-A536-4BB5-8C5F-744E79DA1636}"/>
  <phoneticPr fontId="3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H163"/>
  <sheetViews>
    <sheetView topLeftCell="J1" zoomScale="93" workbookViewId="0">
      <selection activeCell="O43" sqref="O40:O43"/>
    </sheetView>
  </sheetViews>
  <sheetFormatPr defaultColWidth="9" defaultRowHeight="14.15" x14ac:dyDescent="0.3"/>
  <cols>
    <col min="4" max="5" width="13.07421875" customWidth="1"/>
    <col min="6" max="6" width="38" style="3" customWidth="1"/>
    <col min="7" max="7" width="13.765625" customWidth="1"/>
    <col min="8" max="8" width="34.07421875" customWidth="1"/>
    <col min="9" max="9" width="39.07421875" bestFit="1" customWidth="1"/>
    <col min="10" max="10" width="12.3828125" bestFit="1" customWidth="1"/>
    <col min="11" max="11" width="16.4609375" customWidth="1"/>
    <col min="12" max="12" width="33.3046875" customWidth="1"/>
    <col min="13" max="13" width="27.07421875" customWidth="1"/>
    <col min="14" max="14" width="18.3046875" customWidth="1"/>
    <col min="15" max="15" width="21.07421875" customWidth="1"/>
    <col min="16" max="16" width="21.53515625" customWidth="1"/>
    <col min="17" max="17" width="26.23046875" customWidth="1"/>
    <col min="18" max="18" width="12.921875" customWidth="1"/>
    <col min="19" max="19" width="17.3046875" customWidth="1"/>
    <col min="20" max="20" width="11.765625" hidden="1" customWidth="1"/>
    <col min="21" max="21" width="12.3828125" hidden="1" customWidth="1"/>
    <col min="22" max="22" width="11.765625" hidden="1" customWidth="1"/>
    <col min="23" max="23" width="9" hidden="1" customWidth="1"/>
    <col min="24" max="24" width="21.07421875" hidden="1" customWidth="1"/>
    <col min="25" max="26" width="9" hidden="1" customWidth="1"/>
    <col min="27" max="27" width="11.765625" hidden="1" customWidth="1"/>
    <col min="28" max="28" width="9" hidden="1" customWidth="1"/>
    <col min="29" max="29" width="12.3828125" hidden="1" customWidth="1"/>
    <col min="30" max="30" width="14.69140625" hidden="1" customWidth="1"/>
    <col min="31" max="31" width="12.3828125" hidden="1" customWidth="1"/>
    <col min="32" max="33" width="9" hidden="1" customWidth="1"/>
  </cols>
  <sheetData>
    <row r="1" spans="1:34" x14ac:dyDescent="0.3">
      <c r="A1">
        <v>1</v>
      </c>
      <c r="U1" s="6" t="s">
        <v>111</v>
      </c>
    </row>
    <row r="2" spans="1:34" x14ac:dyDescent="0.3">
      <c r="A2">
        <v>2</v>
      </c>
      <c r="M2" s="188" t="s">
        <v>2426</v>
      </c>
      <c r="T2" s="28"/>
    </row>
    <row r="3" spans="1:34" x14ac:dyDescent="0.3">
      <c r="A3">
        <v>3</v>
      </c>
    </row>
    <row r="4" spans="1:34" x14ac:dyDescent="0.3">
      <c r="A4">
        <v>4</v>
      </c>
      <c r="F4" s="169" t="s">
        <v>2165</v>
      </c>
    </row>
    <row r="5" spans="1:34" x14ac:dyDescent="0.3">
      <c r="A5">
        <v>5</v>
      </c>
      <c r="F5" s="3" t="s">
        <v>919</v>
      </c>
    </row>
    <row r="6" spans="1:34" ht="22.3" customHeight="1" x14ac:dyDescent="0.45">
      <c r="A6">
        <v>6</v>
      </c>
      <c r="F6" s="367" t="s">
        <v>920</v>
      </c>
      <c r="G6" s="367"/>
      <c r="H6" s="367"/>
      <c r="I6" s="367"/>
      <c r="J6" s="367"/>
      <c r="K6" s="367"/>
      <c r="L6" s="367"/>
      <c r="M6" s="367"/>
      <c r="N6" s="367"/>
      <c r="O6" s="367"/>
      <c r="P6" s="367"/>
      <c r="Q6" s="367"/>
    </row>
    <row r="7" spans="1:34" ht="17.149999999999999" customHeight="1" x14ac:dyDescent="0.3">
      <c r="A7">
        <v>7</v>
      </c>
      <c r="B7" s="188" t="s">
        <v>2277</v>
      </c>
      <c r="C7" s="188" t="s">
        <v>2280</v>
      </c>
      <c r="D7" s="188" t="s">
        <v>2285</v>
      </c>
      <c r="E7" s="188" t="s">
        <v>2047</v>
      </c>
      <c r="F7" s="241" t="s">
        <v>504</v>
      </c>
      <c r="G7" s="42" t="s">
        <v>505</v>
      </c>
      <c r="H7" s="42" t="s">
        <v>506</v>
      </c>
      <c r="I7" s="41" t="s">
        <v>185</v>
      </c>
      <c r="J7" s="41" t="s">
        <v>115</v>
      </c>
      <c r="K7" s="41" t="s">
        <v>507</v>
      </c>
      <c r="L7" s="41" t="s">
        <v>508</v>
      </c>
      <c r="M7" s="41" t="s">
        <v>509</v>
      </c>
      <c r="N7" s="41" t="s">
        <v>510</v>
      </c>
      <c r="O7" s="41" t="s">
        <v>511</v>
      </c>
      <c r="P7" s="41" t="s">
        <v>512</v>
      </c>
      <c r="Q7" s="41" t="s">
        <v>513</v>
      </c>
      <c r="R7" s="41" t="s">
        <v>514</v>
      </c>
      <c r="S7" s="41" t="s">
        <v>515</v>
      </c>
      <c r="T7" s="28"/>
      <c r="AH7" s="168" t="s">
        <v>2533</v>
      </c>
    </row>
    <row r="8" spans="1:34" hidden="1" x14ac:dyDescent="0.3">
      <c r="A8">
        <v>8</v>
      </c>
      <c r="B8" s="188" t="s">
        <v>2278</v>
      </c>
      <c r="C8" s="188">
        <v>1</v>
      </c>
      <c r="D8" s="262">
        <v>44985</v>
      </c>
      <c r="E8" s="262"/>
      <c r="F8" s="241" t="s">
        <v>522</v>
      </c>
      <c r="G8" s="42" t="s">
        <v>492</v>
      </c>
      <c r="H8" s="1" t="s">
        <v>516</v>
      </c>
      <c r="I8" s="42" t="s">
        <v>402</v>
      </c>
      <c r="J8" s="1" t="s">
        <v>519</v>
      </c>
      <c r="K8" s="1"/>
      <c r="L8" s="178">
        <v>16960</v>
      </c>
      <c r="M8" s="43"/>
      <c r="N8" s="43"/>
      <c r="O8" s="178">
        <v>-1265</v>
      </c>
      <c r="P8" s="178">
        <v>-1000</v>
      </c>
      <c r="Q8" s="43"/>
      <c r="R8" s="178">
        <v>260.85000000000002</v>
      </c>
      <c r="S8" s="178">
        <v>14434.15</v>
      </c>
    </row>
    <row r="9" spans="1:34" hidden="1" x14ac:dyDescent="0.3">
      <c r="A9">
        <v>9</v>
      </c>
      <c r="B9" s="188" t="s">
        <v>2278</v>
      </c>
      <c r="C9" s="188">
        <v>2</v>
      </c>
      <c r="D9" s="262">
        <v>44985</v>
      </c>
      <c r="E9" s="262"/>
      <c r="F9" s="241" t="s">
        <v>522</v>
      </c>
      <c r="G9" s="42" t="s">
        <v>492</v>
      </c>
      <c r="H9" s="1" t="s">
        <v>516</v>
      </c>
      <c r="I9" s="42" t="s">
        <v>402</v>
      </c>
      <c r="J9" s="1" t="s">
        <v>149</v>
      </c>
      <c r="K9" s="1"/>
      <c r="L9" s="243">
        <v>19637</v>
      </c>
      <c r="M9" s="331"/>
      <c r="N9" s="331"/>
      <c r="O9" s="243">
        <v>-1265</v>
      </c>
      <c r="P9" s="243">
        <v>-960</v>
      </c>
      <c r="Q9" s="331"/>
      <c r="R9" s="243">
        <v>312.36</v>
      </c>
      <c r="S9" s="243">
        <v>17099.64</v>
      </c>
    </row>
    <row r="10" spans="1:34" hidden="1" x14ac:dyDescent="0.3">
      <c r="A10">
        <v>10</v>
      </c>
      <c r="J10" s="333" t="s">
        <v>519</v>
      </c>
      <c r="K10" s="334" t="s">
        <v>2439</v>
      </c>
      <c r="L10" s="332" t="s">
        <v>2429</v>
      </c>
      <c r="M10" s="332" t="s">
        <v>1768</v>
      </c>
      <c r="N10" s="332" t="s">
        <v>1769</v>
      </c>
      <c r="O10" s="332" t="s">
        <v>1770</v>
      </c>
      <c r="P10" s="332" t="s">
        <v>1771</v>
      </c>
      <c r="Q10" s="332" t="s">
        <v>1772</v>
      </c>
      <c r="R10" s="332" t="s">
        <v>1773</v>
      </c>
      <c r="S10" s="332" t="s">
        <v>1775</v>
      </c>
    </row>
    <row r="11" spans="1:34" hidden="1" x14ac:dyDescent="0.3">
      <c r="A11">
        <v>11</v>
      </c>
      <c r="J11" s="333" t="s">
        <v>149</v>
      </c>
      <c r="K11" s="334" t="s">
        <v>2439</v>
      </c>
      <c r="L11" s="332" t="s">
        <v>2431</v>
      </c>
      <c r="M11" s="332" t="s">
        <v>2432</v>
      </c>
      <c r="N11" s="332" t="s">
        <v>2433</v>
      </c>
      <c r="O11" s="332" t="s">
        <v>2434</v>
      </c>
      <c r="P11" s="332" t="s">
        <v>2435</v>
      </c>
      <c r="Q11" s="332" t="s">
        <v>2436</v>
      </c>
      <c r="R11" s="332" t="s">
        <v>2437</v>
      </c>
      <c r="S11" s="332" t="s">
        <v>2438</v>
      </c>
    </row>
    <row r="12" spans="1:34" hidden="1" x14ac:dyDescent="0.3">
      <c r="A12">
        <v>12</v>
      </c>
      <c r="D12" s="168"/>
      <c r="E12" s="168"/>
    </row>
    <row r="13" spans="1:34" hidden="1" x14ac:dyDescent="0.3">
      <c r="A13">
        <v>13</v>
      </c>
      <c r="D13" s="168"/>
      <c r="E13" s="168"/>
    </row>
    <row r="14" spans="1:34" hidden="1" x14ac:dyDescent="0.3">
      <c r="A14">
        <v>14</v>
      </c>
      <c r="F14" s="3" t="s">
        <v>921</v>
      </c>
    </row>
    <row r="15" spans="1:34" hidden="1" x14ac:dyDescent="0.3">
      <c r="A15">
        <v>15</v>
      </c>
      <c r="F15" s="365" t="s">
        <v>922</v>
      </c>
      <c r="G15" s="365"/>
      <c r="H15" s="365"/>
      <c r="I15" s="365"/>
      <c r="J15" s="365"/>
      <c r="K15" s="365"/>
      <c r="L15" s="365"/>
      <c r="M15" s="365"/>
    </row>
    <row r="16" spans="1:34" hidden="1" x14ac:dyDescent="0.3">
      <c r="A16">
        <v>16</v>
      </c>
      <c r="F16" s="37" t="s">
        <v>699</v>
      </c>
      <c r="G16" s="1" t="s">
        <v>700</v>
      </c>
      <c r="H16" s="1" t="s">
        <v>701</v>
      </c>
      <c r="I16" s="1" t="s">
        <v>702</v>
      </c>
      <c r="J16" s="1" t="s">
        <v>703</v>
      </c>
      <c r="K16" s="1" t="s">
        <v>704</v>
      </c>
      <c r="L16" s="1" t="s">
        <v>705</v>
      </c>
      <c r="M16" s="1" t="s">
        <v>706</v>
      </c>
      <c r="N16" s="34" t="s">
        <v>2524</v>
      </c>
      <c r="O16" s="34" t="s">
        <v>2525</v>
      </c>
      <c r="P16" s="353" t="s">
        <v>2526</v>
      </c>
      <c r="Q16" s="353" t="s">
        <v>2527</v>
      </c>
    </row>
    <row r="17" spans="1:34" x14ac:dyDescent="0.3">
      <c r="A17">
        <v>17</v>
      </c>
      <c r="F17" s="272" t="s">
        <v>2135</v>
      </c>
      <c r="G17" s="61">
        <v>2211.0100000000002</v>
      </c>
      <c r="H17" s="1" t="s">
        <v>708</v>
      </c>
      <c r="I17" s="1" t="s">
        <v>721</v>
      </c>
      <c r="J17" s="35">
        <v>19637</v>
      </c>
      <c r="K17" s="1"/>
      <c r="N17" s="41" t="s">
        <v>508</v>
      </c>
      <c r="O17" s="1"/>
      <c r="P17" s="335" t="s">
        <v>2431</v>
      </c>
      <c r="AH17">
        <v>1</v>
      </c>
    </row>
    <row r="18" spans="1:34" x14ac:dyDescent="0.3">
      <c r="A18">
        <v>18</v>
      </c>
      <c r="F18" s="37" t="s">
        <v>923</v>
      </c>
      <c r="G18" s="61">
        <v>2211.0100000000002</v>
      </c>
      <c r="H18" s="1" t="s">
        <v>708</v>
      </c>
      <c r="I18" s="1" t="s">
        <v>719</v>
      </c>
      <c r="J18" s="35">
        <v>16960</v>
      </c>
      <c r="K18" s="1"/>
      <c r="N18" s="41" t="s">
        <v>508</v>
      </c>
      <c r="O18" s="1"/>
      <c r="P18" s="168" t="s">
        <v>2429</v>
      </c>
      <c r="AH18">
        <v>1</v>
      </c>
    </row>
    <row r="19" spans="1:34" x14ac:dyDescent="0.3">
      <c r="A19">
        <v>19</v>
      </c>
      <c r="F19" s="37" t="s">
        <v>923</v>
      </c>
      <c r="G19" s="61" t="s">
        <v>744</v>
      </c>
      <c r="H19" s="1" t="s">
        <v>745</v>
      </c>
      <c r="I19" s="1"/>
      <c r="J19" s="1"/>
      <c r="K19" s="36">
        <v>2530</v>
      </c>
      <c r="N19" s="1"/>
      <c r="O19" s="329" t="s">
        <v>511</v>
      </c>
      <c r="P19" s="168" t="s">
        <v>2440</v>
      </c>
      <c r="AH19">
        <v>1</v>
      </c>
    </row>
    <row r="20" spans="1:34" x14ac:dyDescent="0.3">
      <c r="A20">
        <v>20</v>
      </c>
      <c r="F20" s="37" t="s">
        <v>923</v>
      </c>
      <c r="G20" s="61" t="s">
        <v>746</v>
      </c>
      <c r="H20" s="1" t="s">
        <v>747</v>
      </c>
      <c r="I20" s="1"/>
      <c r="J20" s="1"/>
      <c r="K20" s="36">
        <v>1960</v>
      </c>
      <c r="N20" s="1"/>
      <c r="O20" s="329" t="s">
        <v>512</v>
      </c>
      <c r="P20" s="168" t="s">
        <v>2441</v>
      </c>
      <c r="AH20">
        <v>1</v>
      </c>
    </row>
    <row r="21" spans="1:34" x14ac:dyDescent="0.3">
      <c r="A21">
        <v>21</v>
      </c>
      <c r="F21" s="37" t="s">
        <v>923</v>
      </c>
      <c r="G21" s="61">
        <v>1221.01</v>
      </c>
      <c r="H21" s="1" t="s">
        <v>924</v>
      </c>
      <c r="I21" s="1" t="s">
        <v>925</v>
      </c>
      <c r="J21" s="1"/>
      <c r="K21" s="36">
        <v>573.21</v>
      </c>
      <c r="N21" s="1"/>
      <c r="O21" s="329" t="s">
        <v>514</v>
      </c>
      <c r="P21" s="168" t="s">
        <v>2442</v>
      </c>
      <c r="AH21">
        <v>1</v>
      </c>
    </row>
    <row r="22" spans="1:34" x14ac:dyDescent="0.3">
      <c r="A22">
        <v>22</v>
      </c>
      <c r="F22" s="37" t="s">
        <v>923</v>
      </c>
      <c r="G22" s="61">
        <v>1221.01</v>
      </c>
      <c r="H22" s="1" t="s">
        <v>924</v>
      </c>
      <c r="I22" s="1" t="s">
        <v>925</v>
      </c>
      <c r="J22" s="1"/>
      <c r="K22" s="36">
        <v>31533.79</v>
      </c>
      <c r="N22" s="1"/>
      <c r="O22" s="329" t="s">
        <v>515</v>
      </c>
      <c r="P22" s="168" t="s">
        <v>2443</v>
      </c>
      <c r="AH22">
        <v>1</v>
      </c>
    </row>
    <row r="23" spans="1:34" hidden="1" x14ac:dyDescent="0.3">
      <c r="A23">
        <v>23</v>
      </c>
    </row>
    <row r="24" spans="1:34" hidden="1" x14ac:dyDescent="0.3">
      <c r="A24">
        <v>24</v>
      </c>
    </row>
    <row r="25" spans="1:34" ht="13.5" hidden="1" customHeight="1" x14ac:dyDescent="0.45">
      <c r="A25">
        <v>25</v>
      </c>
      <c r="F25" s="276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28"/>
    </row>
    <row r="26" spans="1:34" ht="13.5" hidden="1" customHeight="1" x14ac:dyDescent="0.45">
      <c r="A26">
        <v>26</v>
      </c>
      <c r="F26" s="3" t="s">
        <v>926</v>
      </c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28"/>
    </row>
    <row r="27" spans="1:34" ht="22.75" hidden="1" x14ac:dyDescent="0.45">
      <c r="A27">
        <v>27</v>
      </c>
      <c r="F27" s="367" t="s">
        <v>927</v>
      </c>
      <c r="G27" s="367"/>
      <c r="H27" s="367"/>
      <c r="I27" s="367"/>
      <c r="J27" s="367"/>
      <c r="K27" s="367"/>
      <c r="L27" s="367"/>
      <c r="M27" s="367"/>
      <c r="N27" s="367"/>
      <c r="O27" s="367"/>
      <c r="P27" s="367"/>
      <c r="Q27" s="367"/>
      <c r="R27" s="28"/>
    </row>
    <row r="28" spans="1:34" hidden="1" x14ac:dyDescent="0.3">
      <c r="A28">
        <v>28</v>
      </c>
      <c r="B28" s="168" t="s">
        <v>2277</v>
      </c>
      <c r="C28" s="168" t="s">
        <v>2280</v>
      </c>
      <c r="D28" s="168"/>
      <c r="E28" s="168"/>
      <c r="F28" s="242" t="s">
        <v>504</v>
      </c>
      <c r="G28" s="45" t="s">
        <v>505</v>
      </c>
      <c r="H28" s="45" t="s">
        <v>506</v>
      </c>
      <c r="I28" s="44" t="s">
        <v>185</v>
      </c>
      <c r="J28" s="44" t="s">
        <v>115</v>
      </c>
      <c r="K28" s="44" t="s">
        <v>524</v>
      </c>
      <c r="L28" s="44" t="s">
        <v>508</v>
      </c>
      <c r="M28" s="41" t="s">
        <v>509</v>
      </c>
      <c r="N28" s="41" t="s">
        <v>510</v>
      </c>
      <c r="O28" s="44" t="s">
        <v>511</v>
      </c>
      <c r="P28" s="44" t="s">
        <v>512</v>
      </c>
      <c r="Q28" s="44" t="s">
        <v>513</v>
      </c>
      <c r="R28" s="44" t="s">
        <v>514</v>
      </c>
      <c r="S28" s="44" t="s">
        <v>515</v>
      </c>
      <c r="T28" s="28"/>
    </row>
    <row r="29" spans="1:34" hidden="1" x14ac:dyDescent="0.3">
      <c r="A29">
        <v>29</v>
      </c>
      <c r="B29" s="168" t="s">
        <v>2281</v>
      </c>
      <c r="C29" s="168">
        <v>1</v>
      </c>
      <c r="D29" s="168"/>
      <c r="E29" s="168"/>
      <c r="F29" s="242" t="s">
        <v>522</v>
      </c>
      <c r="G29" s="27" t="s">
        <v>475</v>
      </c>
      <c r="H29" t="s">
        <v>575</v>
      </c>
      <c r="I29" s="27" t="s">
        <v>402</v>
      </c>
      <c r="J29" t="s">
        <v>149</v>
      </c>
      <c r="K29" t="s">
        <v>469</v>
      </c>
      <c r="L29" s="178">
        <v>13229</v>
      </c>
      <c r="M29" s="178"/>
      <c r="N29" s="178"/>
      <c r="O29" s="178">
        <v>-1311.9</v>
      </c>
      <c r="P29" s="178">
        <v>-875</v>
      </c>
      <c r="Q29" s="178"/>
      <c r="R29" s="178">
        <v>181.27</v>
      </c>
      <c r="S29" s="178">
        <v>10860.83</v>
      </c>
    </row>
    <row r="30" spans="1:34" hidden="1" x14ac:dyDescent="0.3">
      <c r="A30">
        <v>30</v>
      </c>
      <c r="B30" s="168"/>
      <c r="C30" s="168"/>
      <c r="D30" s="168"/>
      <c r="E30" s="168"/>
      <c r="F30" s="277" t="s">
        <v>928</v>
      </c>
      <c r="G30" s="274"/>
      <c r="H30" s="274"/>
      <c r="I30" s="46"/>
      <c r="J30" s="46"/>
      <c r="K30" s="46"/>
      <c r="L30" s="47" t="s">
        <v>2429</v>
      </c>
      <c r="M30" s="47" t="s">
        <v>1768</v>
      </c>
      <c r="N30" s="47" t="s">
        <v>1769</v>
      </c>
      <c r="O30" s="47" t="s">
        <v>1770</v>
      </c>
      <c r="P30" s="47" t="s">
        <v>1771</v>
      </c>
      <c r="Q30" s="47" t="s">
        <v>1772</v>
      </c>
      <c r="R30" s="47" t="s">
        <v>1773</v>
      </c>
      <c r="S30" s="47" t="s">
        <v>1775</v>
      </c>
    </row>
    <row r="31" spans="1:34" hidden="1" x14ac:dyDescent="0.3">
      <c r="A31">
        <v>31</v>
      </c>
    </row>
    <row r="32" spans="1:34" hidden="1" x14ac:dyDescent="0.3">
      <c r="A32">
        <v>32</v>
      </c>
    </row>
    <row r="33" spans="1:34" hidden="1" x14ac:dyDescent="0.3">
      <c r="A33">
        <v>33</v>
      </c>
    </row>
    <row r="34" spans="1:34" hidden="1" x14ac:dyDescent="0.3">
      <c r="A34">
        <v>34</v>
      </c>
    </row>
    <row r="35" spans="1:34" hidden="1" x14ac:dyDescent="0.3">
      <c r="A35">
        <v>35</v>
      </c>
    </row>
    <row r="36" spans="1:34" hidden="1" x14ac:dyDescent="0.3">
      <c r="A36">
        <v>36</v>
      </c>
      <c r="F36" s="3" t="s">
        <v>929</v>
      </c>
    </row>
    <row r="37" spans="1:34" hidden="1" x14ac:dyDescent="0.3">
      <c r="A37">
        <v>37</v>
      </c>
      <c r="F37" s="365" t="s">
        <v>922</v>
      </c>
      <c r="G37" s="365"/>
      <c r="H37" s="365"/>
      <c r="I37" s="365"/>
      <c r="J37" s="365"/>
      <c r="K37" s="365"/>
      <c r="L37" s="365"/>
      <c r="M37" s="365"/>
    </row>
    <row r="38" spans="1:34" hidden="1" x14ac:dyDescent="0.3">
      <c r="A38">
        <v>38</v>
      </c>
      <c r="F38" s="37" t="s">
        <v>699</v>
      </c>
      <c r="G38" s="1" t="s">
        <v>700</v>
      </c>
      <c r="H38" s="1" t="s">
        <v>701</v>
      </c>
      <c r="I38" s="1" t="s">
        <v>702</v>
      </c>
      <c r="J38" s="1" t="s">
        <v>703</v>
      </c>
      <c r="K38" s="1" t="s">
        <v>704</v>
      </c>
      <c r="L38" s="1" t="s">
        <v>705</v>
      </c>
      <c r="M38" s="1" t="s">
        <v>706</v>
      </c>
      <c r="N38" s="34" t="s">
        <v>2524</v>
      </c>
      <c r="O38" s="34" t="s">
        <v>2525</v>
      </c>
      <c r="P38" s="353" t="s">
        <v>2526</v>
      </c>
      <c r="Q38" s="353" t="s">
        <v>2527</v>
      </c>
    </row>
    <row r="39" spans="1:34" x14ac:dyDescent="0.3">
      <c r="A39">
        <v>39</v>
      </c>
      <c r="F39" s="37" t="s">
        <v>930</v>
      </c>
      <c r="G39" s="1">
        <v>2211.0100000000002</v>
      </c>
      <c r="H39" s="1" t="s">
        <v>708</v>
      </c>
      <c r="I39" s="1" t="s">
        <v>721</v>
      </c>
      <c r="J39" s="178">
        <v>13229</v>
      </c>
      <c r="K39" s="1"/>
      <c r="N39" s="41" t="s">
        <v>508</v>
      </c>
      <c r="O39" s="1"/>
      <c r="P39" s="168" t="s">
        <v>2429</v>
      </c>
      <c r="AH39">
        <v>1</v>
      </c>
    </row>
    <row r="40" spans="1:34" x14ac:dyDescent="0.3">
      <c r="A40">
        <v>40</v>
      </c>
      <c r="F40" s="37" t="s">
        <v>930</v>
      </c>
      <c r="G40" s="61" t="s">
        <v>744</v>
      </c>
      <c r="H40" s="1" t="s">
        <v>745</v>
      </c>
      <c r="I40" s="1"/>
      <c r="J40" s="1"/>
      <c r="K40" s="243">
        <v>1311.9</v>
      </c>
      <c r="N40" s="1"/>
      <c r="O40" s="329" t="s">
        <v>511</v>
      </c>
      <c r="P40" s="168" t="s">
        <v>2444</v>
      </c>
      <c r="AH40">
        <v>1</v>
      </c>
    </row>
    <row r="41" spans="1:34" x14ac:dyDescent="0.3">
      <c r="A41">
        <v>41</v>
      </c>
      <c r="F41" s="37" t="s">
        <v>930</v>
      </c>
      <c r="G41" s="61" t="s">
        <v>746</v>
      </c>
      <c r="H41" s="1" t="s">
        <v>747</v>
      </c>
      <c r="I41" s="1"/>
      <c r="J41" s="1"/>
      <c r="K41" s="243">
        <v>875</v>
      </c>
      <c r="N41" s="1"/>
      <c r="O41" s="329" t="s">
        <v>512</v>
      </c>
      <c r="P41" s="168" t="s">
        <v>2445</v>
      </c>
      <c r="AH41">
        <v>1</v>
      </c>
    </row>
    <row r="42" spans="1:34" x14ac:dyDescent="0.3">
      <c r="A42">
        <v>42</v>
      </c>
      <c r="F42" s="37" t="s">
        <v>930</v>
      </c>
      <c r="G42" s="1">
        <v>2241.0100000000002</v>
      </c>
      <c r="H42" s="1" t="s">
        <v>931</v>
      </c>
      <c r="I42" s="1" t="s">
        <v>932</v>
      </c>
      <c r="J42" s="1"/>
      <c r="K42" s="243">
        <v>181.27</v>
      </c>
      <c r="N42" s="1"/>
      <c r="O42" s="329" t="s">
        <v>514</v>
      </c>
      <c r="P42" s="168" t="s">
        <v>2446</v>
      </c>
      <c r="AH42">
        <v>1</v>
      </c>
    </row>
    <row r="43" spans="1:34" x14ac:dyDescent="0.3">
      <c r="A43">
        <v>43</v>
      </c>
      <c r="F43" s="37" t="s">
        <v>930</v>
      </c>
      <c r="G43" s="1">
        <v>2241.0100000000002</v>
      </c>
      <c r="H43" s="1" t="s">
        <v>931</v>
      </c>
      <c r="I43" s="1" t="s">
        <v>932</v>
      </c>
      <c r="J43" s="1"/>
      <c r="K43" s="243">
        <v>10860.83</v>
      </c>
      <c r="N43" s="1"/>
      <c r="O43" s="329" t="s">
        <v>515</v>
      </c>
      <c r="P43" s="168" t="s">
        <v>2447</v>
      </c>
      <c r="AH43">
        <v>1</v>
      </c>
    </row>
    <row r="44" spans="1:34" hidden="1" x14ac:dyDescent="0.3">
      <c r="A44">
        <v>45</v>
      </c>
    </row>
    <row r="45" spans="1:34" hidden="1" x14ac:dyDescent="0.3">
      <c r="A45">
        <v>46</v>
      </c>
      <c r="F45" s="3" t="s">
        <v>933</v>
      </c>
    </row>
    <row r="46" spans="1:34" ht="22.75" hidden="1" x14ac:dyDescent="0.45">
      <c r="A46">
        <v>47</v>
      </c>
      <c r="F46" s="366" t="s">
        <v>934</v>
      </c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28"/>
    </row>
    <row r="47" spans="1:34" hidden="1" x14ac:dyDescent="0.3">
      <c r="A47">
        <v>48</v>
      </c>
      <c r="F47" s="241" t="s">
        <v>504</v>
      </c>
      <c r="G47" s="42" t="s">
        <v>505</v>
      </c>
      <c r="H47" s="42" t="s">
        <v>506</v>
      </c>
      <c r="I47" s="41" t="s">
        <v>185</v>
      </c>
      <c r="J47" s="41" t="s">
        <v>115</v>
      </c>
      <c r="K47" s="41" t="s">
        <v>524</v>
      </c>
      <c r="L47" s="41" t="s">
        <v>508</v>
      </c>
      <c r="M47" s="41" t="s">
        <v>509</v>
      </c>
      <c r="N47" s="41" t="s">
        <v>510</v>
      </c>
      <c r="O47" s="41" t="s">
        <v>511</v>
      </c>
      <c r="P47" s="41" t="s">
        <v>512</v>
      </c>
      <c r="Q47" s="41" t="s">
        <v>513</v>
      </c>
      <c r="R47" s="41" t="s">
        <v>514</v>
      </c>
      <c r="S47" s="41" t="s">
        <v>515</v>
      </c>
      <c r="T47" s="28"/>
    </row>
    <row r="48" spans="1:34" hidden="1" x14ac:dyDescent="0.3">
      <c r="A48">
        <v>49</v>
      </c>
      <c r="B48" s="168" t="s">
        <v>2283</v>
      </c>
      <c r="C48">
        <v>1</v>
      </c>
      <c r="F48" s="241" t="s">
        <v>475</v>
      </c>
      <c r="G48" s="42" t="s">
        <v>522</v>
      </c>
      <c r="H48" s="1" t="s">
        <v>575</v>
      </c>
      <c r="I48" s="42" t="s">
        <v>435</v>
      </c>
      <c r="J48" s="1" t="s">
        <v>183</v>
      </c>
      <c r="K48" s="1">
        <v>0</v>
      </c>
      <c r="L48" s="178">
        <v>6500</v>
      </c>
      <c r="M48" s="178"/>
      <c r="N48" s="178"/>
      <c r="O48" s="178">
        <v>-481.87</v>
      </c>
      <c r="P48" s="178">
        <v>-340</v>
      </c>
      <c r="Q48" s="178"/>
      <c r="R48" s="178">
        <v>0</v>
      </c>
      <c r="S48" s="178">
        <v>5678.13</v>
      </c>
    </row>
    <row r="49" spans="1:34" hidden="1" x14ac:dyDescent="0.3">
      <c r="A49">
        <v>50</v>
      </c>
      <c r="B49" s="168" t="s">
        <v>2283</v>
      </c>
      <c r="C49">
        <v>2</v>
      </c>
      <c r="F49" s="241" t="s">
        <v>475</v>
      </c>
      <c r="G49" s="42" t="s">
        <v>522</v>
      </c>
      <c r="H49" s="1" t="s">
        <v>579</v>
      </c>
      <c r="I49" s="42" t="s">
        <v>517</v>
      </c>
      <c r="J49" s="1" t="s">
        <v>172</v>
      </c>
      <c r="K49" s="1">
        <v>0</v>
      </c>
      <c r="L49" s="243">
        <v>85426</v>
      </c>
      <c r="M49" s="243"/>
      <c r="N49" s="243"/>
      <c r="O49" s="243">
        <v>-4336.83</v>
      </c>
      <c r="P49" s="243">
        <v>-3400</v>
      </c>
      <c r="Q49" s="243"/>
      <c r="R49" s="243">
        <v>389.5</v>
      </c>
      <c r="S49" s="243">
        <v>77299.67</v>
      </c>
    </row>
    <row r="50" spans="1:34" hidden="1" x14ac:dyDescent="0.3">
      <c r="A50">
        <v>51</v>
      </c>
      <c r="F50" s="241" t="s">
        <v>928</v>
      </c>
      <c r="G50" s="42"/>
      <c r="H50" s="42"/>
      <c r="I50" s="41"/>
      <c r="J50" s="41"/>
      <c r="K50" s="41"/>
      <c r="L50" s="62"/>
      <c r="M50" s="62"/>
      <c r="N50" s="62"/>
      <c r="O50" s="62"/>
      <c r="P50" s="62"/>
      <c r="Q50" s="62"/>
      <c r="R50" s="28"/>
    </row>
    <row r="51" spans="1:34" hidden="1" x14ac:dyDescent="0.3">
      <c r="A51">
        <v>52</v>
      </c>
      <c r="J51" s="1" t="s">
        <v>183</v>
      </c>
      <c r="K51" s="334" t="s">
        <v>2439</v>
      </c>
      <c r="L51" s="332" t="s">
        <v>2429</v>
      </c>
      <c r="M51" s="332" t="s">
        <v>1768</v>
      </c>
      <c r="N51" s="332" t="s">
        <v>1769</v>
      </c>
      <c r="O51" s="332" t="s">
        <v>1770</v>
      </c>
      <c r="P51" s="332" t="s">
        <v>1771</v>
      </c>
      <c r="Q51" s="332" t="s">
        <v>1772</v>
      </c>
      <c r="R51" s="332" t="s">
        <v>1773</v>
      </c>
      <c r="S51" s="332" t="s">
        <v>1775</v>
      </c>
    </row>
    <row r="52" spans="1:34" hidden="1" x14ac:dyDescent="0.3">
      <c r="A52">
        <v>53</v>
      </c>
      <c r="J52" s="1" t="s">
        <v>172</v>
      </c>
      <c r="K52" s="334" t="s">
        <v>2439</v>
      </c>
      <c r="L52" s="332" t="s">
        <v>2431</v>
      </c>
      <c r="M52" s="332" t="s">
        <v>2432</v>
      </c>
      <c r="N52" s="332" t="s">
        <v>2433</v>
      </c>
      <c r="O52" s="332" t="s">
        <v>2434</v>
      </c>
      <c r="P52" s="332" t="s">
        <v>2435</v>
      </c>
      <c r="Q52" s="332" t="s">
        <v>2436</v>
      </c>
      <c r="R52" s="332" t="s">
        <v>2437</v>
      </c>
      <c r="S52" s="332" t="s">
        <v>2438</v>
      </c>
    </row>
    <row r="53" spans="1:34" hidden="1" x14ac:dyDescent="0.3">
      <c r="A53">
        <v>54</v>
      </c>
    </row>
    <row r="54" spans="1:34" hidden="1" x14ac:dyDescent="0.3">
      <c r="A54">
        <v>55</v>
      </c>
    </row>
    <row r="55" spans="1:34" hidden="1" x14ac:dyDescent="0.3">
      <c r="A55">
        <v>56</v>
      </c>
    </row>
    <row r="56" spans="1:34" hidden="1" x14ac:dyDescent="0.3">
      <c r="A56">
        <v>57</v>
      </c>
    </row>
    <row r="57" spans="1:34" hidden="1" x14ac:dyDescent="0.3">
      <c r="A57">
        <v>58</v>
      </c>
    </row>
    <row r="58" spans="1:34" hidden="1" x14ac:dyDescent="0.3">
      <c r="A58">
        <v>59</v>
      </c>
      <c r="F58" s="3" t="s">
        <v>935</v>
      </c>
    </row>
    <row r="59" spans="1:34" hidden="1" x14ac:dyDescent="0.3">
      <c r="A59">
        <v>60</v>
      </c>
      <c r="F59" s="365" t="s">
        <v>936</v>
      </c>
      <c r="G59" s="365"/>
      <c r="H59" s="365"/>
      <c r="I59" s="365"/>
      <c r="J59" s="365"/>
      <c r="K59" s="365"/>
      <c r="L59" s="365"/>
      <c r="M59" s="365"/>
    </row>
    <row r="60" spans="1:34" hidden="1" x14ac:dyDescent="0.3">
      <c r="A60">
        <v>61</v>
      </c>
      <c r="F60" s="37" t="s">
        <v>699</v>
      </c>
      <c r="G60" s="1" t="s">
        <v>700</v>
      </c>
      <c r="H60" s="1" t="s">
        <v>701</v>
      </c>
      <c r="I60" s="1" t="s">
        <v>702</v>
      </c>
      <c r="J60" s="1" t="s">
        <v>703</v>
      </c>
      <c r="K60" s="1" t="s">
        <v>704</v>
      </c>
      <c r="L60" s="1" t="s">
        <v>705</v>
      </c>
      <c r="M60" s="1" t="s">
        <v>706</v>
      </c>
      <c r="N60" s="34" t="s">
        <v>2524</v>
      </c>
      <c r="O60" s="34" t="s">
        <v>2525</v>
      </c>
      <c r="P60" s="353" t="s">
        <v>2526</v>
      </c>
      <c r="Q60" s="353" t="s">
        <v>2527</v>
      </c>
    </row>
    <row r="61" spans="1:34" x14ac:dyDescent="0.3">
      <c r="A61">
        <v>62</v>
      </c>
      <c r="F61" s="37" t="s">
        <v>937</v>
      </c>
      <c r="G61" s="1">
        <v>2211.0100000000002</v>
      </c>
      <c r="H61" s="1" t="s">
        <v>708</v>
      </c>
      <c r="I61" s="1" t="s">
        <v>780</v>
      </c>
      <c r="J61" s="243">
        <v>85426</v>
      </c>
      <c r="K61" s="1"/>
      <c r="N61" s="41" t="s">
        <v>508</v>
      </c>
      <c r="O61" s="1"/>
      <c r="P61" s="168" t="s">
        <v>2431</v>
      </c>
      <c r="AH61">
        <v>1</v>
      </c>
    </row>
    <row r="62" spans="1:34" x14ac:dyDescent="0.3">
      <c r="A62">
        <v>63</v>
      </c>
      <c r="F62" s="37" t="s">
        <v>937</v>
      </c>
      <c r="G62" s="1">
        <v>2211.0100000000002</v>
      </c>
      <c r="H62" s="1" t="s">
        <v>708</v>
      </c>
      <c r="I62" s="1" t="s">
        <v>736</v>
      </c>
      <c r="J62" s="178">
        <v>6500</v>
      </c>
      <c r="K62" s="35"/>
      <c r="N62" s="41" t="s">
        <v>508</v>
      </c>
      <c r="O62" s="1"/>
      <c r="P62" s="168" t="s">
        <v>2429</v>
      </c>
      <c r="AH62">
        <v>1</v>
      </c>
    </row>
    <row r="63" spans="1:34" x14ac:dyDescent="0.3">
      <c r="A63">
        <v>64</v>
      </c>
      <c r="F63" s="37" t="s">
        <v>937</v>
      </c>
      <c r="G63" s="61" t="s">
        <v>744</v>
      </c>
      <c r="H63" s="1" t="s">
        <v>745</v>
      </c>
      <c r="I63" s="1"/>
      <c r="J63" s="1"/>
      <c r="K63" s="36">
        <v>4818.7</v>
      </c>
      <c r="N63" s="1"/>
      <c r="O63" s="329" t="s">
        <v>511</v>
      </c>
      <c r="P63" s="168" t="s">
        <v>2440</v>
      </c>
      <c r="AH63">
        <v>1</v>
      </c>
    </row>
    <row r="64" spans="1:34" x14ac:dyDescent="0.3">
      <c r="A64">
        <v>65</v>
      </c>
      <c r="F64" s="37" t="s">
        <v>937</v>
      </c>
      <c r="G64" s="61" t="s">
        <v>746</v>
      </c>
      <c r="H64" s="1" t="s">
        <v>747</v>
      </c>
      <c r="I64" s="1"/>
      <c r="J64" s="1"/>
      <c r="K64" s="36">
        <v>3740</v>
      </c>
      <c r="N64" s="1"/>
      <c r="O64" s="329" t="s">
        <v>512</v>
      </c>
      <c r="P64" s="168" t="s">
        <v>2441</v>
      </c>
      <c r="AH64">
        <v>1</v>
      </c>
    </row>
    <row r="65" spans="1:34" x14ac:dyDescent="0.3">
      <c r="A65">
        <v>66</v>
      </c>
      <c r="F65" s="37" t="s">
        <v>937</v>
      </c>
      <c r="G65" s="1">
        <v>1221.01</v>
      </c>
      <c r="H65" s="1" t="s">
        <v>924</v>
      </c>
      <c r="I65" s="1" t="s">
        <v>938</v>
      </c>
      <c r="J65" s="1"/>
      <c r="K65" s="36">
        <v>389.5</v>
      </c>
      <c r="N65" s="1"/>
      <c r="O65" s="329" t="s">
        <v>514</v>
      </c>
      <c r="P65" s="168" t="s">
        <v>2442</v>
      </c>
      <c r="AH65">
        <v>1</v>
      </c>
    </row>
    <row r="66" spans="1:34" x14ac:dyDescent="0.3">
      <c r="A66">
        <v>67</v>
      </c>
      <c r="F66" s="37" t="s">
        <v>937</v>
      </c>
      <c r="G66" s="1">
        <v>1221.01</v>
      </c>
      <c r="H66" s="1" t="s">
        <v>924</v>
      </c>
      <c r="I66" s="1" t="s">
        <v>938</v>
      </c>
      <c r="J66" s="1"/>
      <c r="K66" s="37">
        <v>82977.8</v>
      </c>
      <c r="N66" s="1"/>
      <c r="O66" s="329" t="s">
        <v>515</v>
      </c>
      <c r="P66" s="168" t="s">
        <v>2443</v>
      </c>
      <c r="AH66">
        <v>1</v>
      </c>
    </row>
    <row r="67" spans="1:34" hidden="1" x14ac:dyDescent="0.3">
      <c r="A67">
        <v>68</v>
      </c>
    </row>
    <row r="68" spans="1:34" s="28" customFormat="1" ht="20.149999999999999" hidden="1" x14ac:dyDescent="0.4">
      <c r="A68">
        <v>69</v>
      </c>
      <c r="F68" s="278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</row>
    <row r="69" spans="1:34" s="28" customFormat="1" ht="20.149999999999999" hidden="1" x14ac:dyDescent="0.4">
      <c r="A69">
        <v>70</v>
      </c>
      <c r="F69" s="3" t="s">
        <v>939</v>
      </c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</row>
    <row r="70" spans="1:34" s="28" customFormat="1" ht="20.149999999999999" hidden="1" x14ac:dyDescent="0.4">
      <c r="A70">
        <v>71</v>
      </c>
      <c r="F70" s="364" t="s">
        <v>940</v>
      </c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64"/>
      <c r="T70" s="364"/>
      <c r="U70" s="364"/>
      <c r="V70" s="364"/>
      <c r="W70" s="364"/>
      <c r="X70" s="364"/>
      <c r="Y70" s="364"/>
      <c r="Z70" s="364"/>
      <c r="AA70" s="364"/>
      <c r="AB70" s="364"/>
      <c r="AC70" s="364"/>
      <c r="AD70" s="364"/>
      <c r="AE70" s="364"/>
      <c r="AF70" s="364"/>
    </row>
    <row r="71" spans="1:34" s="28" customFormat="1" ht="56.6" hidden="1" x14ac:dyDescent="0.3">
      <c r="A71">
        <v>72</v>
      </c>
      <c r="F71" s="226" t="s">
        <v>2</v>
      </c>
      <c r="G71" s="275" t="s">
        <v>455</v>
      </c>
      <c r="H71" s="275" t="s">
        <v>115</v>
      </c>
      <c r="I71" s="30" t="s">
        <v>185</v>
      </c>
      <c r="J71" s="30" t="s">
        <v>524</v>
      </c>
      <c r="K71" s="31" t="s">
        <v>2328</v>
      </c>
      <c r="L71" s="280" t="s">
        <v>2326</v>
      </c>
      <c r="M71" s="32" t="s">
        <v>527</v>
      </c>
      <c r="N71" s="32" t="s">
        <v>528</v>
      </c>
      <c r="O71" s="32" t="s">
        <v>529</v>
      </c>
      <c r="P71" s="32" t="s">
        <v>530</v>
      </c>
      <c r="Q71" s="32" t="s">
        <v>531</v>
      </c>
      <c r="R71" s="280" t="s">
        <v>2325</v>
      </c>
      <c r="S71" s="32" t="s">
        <v>533</v>
      </c>
      <c r="T71" s="32" t="s">
        <v>534</v>
      </c>
      <c r="U71" s="32" t="s">
        <v>535</v>
      </c>
      <c r="V71" s="32" t="s">
        <v>536</v>
      </c>
      <c r="W71" s="32" t="s">
        <v>537</v>
      </c>
      <c r="X71" s="32" t="s">
        <v>538</v>
      </c>
      <c r="Y71" s="32" t="s">
        <v>539</v>
      </c>
      <c r="Z71" s="280" t="s">
        <v>2327</v>
      </c>
      <c r="AA71" s="32" t="s">
        <v>541</v>
      </c>
      <c r="AB71" s="38" t="s">
        <v>542</v>
      </c>
      <c r="AC71" s="38" t="s">
        <v>543</v>
      </c>
      <c r="AD71" s="38" t="s">
        <v>3060</v>
      </c>
      <c r="AE71" s="38" t="s">
        <v>545</v>
      </c>
      <c r="AF71" s="39" t="s">
        <v>546</v>
      </c>
    </row>
    <row r="72" spans="1:34" s="28" customFormat="1" hidden="1" x14ac:dyDescent="0.3">
      <c r="A72">
        <v>73</v>
      </c>
      <c r="F72" s="60" t="s">
        <v>492</v>
      </c>
      <c r="G72" s="2" t="s">
        <v>522</v>
      </c>
      <c r="H72" s="2" t="s">
        <v>149</v>
      </c>
      <c r="I72" s="2" t="s">
        <v>402</v>
      </c>
      <c r="J72" s="2" t="s">
        <v>473</v>
      </c>
      <c r="K72" s="216">
        <v>1920</v>
      </c>
      <c r="L72" s="330">
        <v>720</v>
      </c>
      <c r="M72" s="180"/>
      <c r="N72" s="180"/>
      <c r="O72" s="180"/>
      <c r="P72" s="180">
        <v>60</v>
      </c>
      <c r="Q72" s="180">
        <v>72</v>
      </c>
      <c r="R72" s="281">
        <v>96</v>
      </c>
      <c r="S72" s="180">
        <v>2868</v>
      </c>
      <c r="T72" s="180">
        <v>960</v>
      </c>
      <c r="U72" s="180">
        <v>3828</v>
      </c>
      <c r="V72" s="180">
        <v>960</v>
      </c>
      <c r="W72" s="180">
        <v>240</v>
      </c>
      <c r="X72" s="180">
        <v>5</v>
      </c>
      <c r="Y72" s="180">
        <v>60</v>
      </c>
      <c r="Z72" s="281">
        <v>1265</v>
      </c>
      <c r="AA72" s="180">
        <v>960</v>
      </c>
      <c r="AB72" s="180">
        <v>2225</v>
      </c>
      <c r="AC72" s="180">
        <v>4133</v>
      </c>
      <c r="AD72" s="180">
        <v>1920</v>
      </c>
      <c r="AE72" s="180">
        <v>6053</v>
      </c>
      <c r="AF72" s="217"/>
    </row>
    <row r="73" spans="1:34" hidden="1" x14ac:dyDescent="0.3">
      <c r="A73">
        <v>74</v>
      </c>
      <c r="K73" s="170" t="s">
        <v>2429</v>
      </c>
      <c r="L73" s="170" t="s">
        <v>2430</v>
      </c>
      <c r="M73" s="170" t="s">
        <v>1769</v>
      </c>
      <c r="N73" s="170" t="s">
        <v>1770</v>
      </c>
      <c r="O73" s="170" t="s">
        <v>1771</v>
      </c>
      <c r="P73" s="170" t="s">
        <v>1772</v>
      </c>
      <c r="Q73" s="170" t="s">
        <v>1773</v>
      </c>
      <c r="R73" s="170" t="s">
        <v>1775</v>
      </c>
      <c r="S73" s="170" t="s">
        <v>1776</v>
      </c>
      <c r="T73" s="170" t="s">
        <v>1777</v>
      </c>
      <c r="U73" s="170" t="s">
        <v>1778</v>
      </c>
      <c r="V73" s="170" t="s">
        <v>1779</v>
      </c>
      <c r="W73" s="170" t="s">
        <v>1780</v>
      </c>
      <c r="X73" s="170" t="s">
        <v>1781</v>
      </c>
      <c r="Y73" s="170" t="s">
        <v>1784</v>
      </c>
      <c r="Z73" s="170" t="s">
        <v>1787</v>
      </c>
      <c r="AA73" s="170" t="s">
        <v>1789</v>
      </c>
      <c r="AB73" s="170" t="s">
        <v>2330</v>
      </c>
      <c r="AC73" s="170" t="s">
        <v>2331</v>
      </c>
      <c r="AD73" s="170" t="s">
        <v>2332</v>
      </c>
      <c r="AE73" s="170" t="s">
        <v>2333</v>
      </c>
      <c r="AF73" s="170" t="s">
        <v>2334</v>
      </c>
    </row>
    <row r="74" spans="1:34" hidden="1" x14ac:dyDescent="0.3">
      <c r="A74">
        <v>75</v>
      </c>
    </row>
    <row r="75" spans="1:34" hidden="1" x14ac:dyDescent="0.3">
      <c r="A75">
        <v>76</v>
      </c>
    </row>
    <row r="76" spans="1:34" hidden="1" x14ac:dyDescent="0.3">
      <c r="A76">
        <v>77</v>
      </c>
      <c r="K76" s="168"/>
    </row>
    <row r="77" spans="1:34" hidden="1" x14ac:dyDescent="0.3">
      <c r="A77">
        <v>78</v>
      </c>
    </row>
    <row r="78" spans="1:34" hidden="1" x14ac:dyDescent="0.3">
      <c r="A78">
        <v>79</v>
      </c>
    </row>
    <row r="79" spans="1:34" hidden="1" x14ac:dyDescent="0.3">
      <c r="A79">
        <v>80</v>
      </c>
      <c r="F79" s="3" t="s">
        <v>941</v>
      </c>
    </row>
    <row r="80" spans="1:34" hidden="1" x14ac:dyDescent="0.3">
      <c r="A80">
        <v>81</v>
      </c>
      <c r="F80" s="365" t="s">
        <v>942</v>
      </c>
      <c r="G80" s="365"/>
      <c r="H80" s="365"/>
      <c r="I80" s="365"/>
      <c r="J80" s="365"/>
      <c r="K80" s="365"/>
      <c r="L80" s="365"/>
      <c r="M80" s="365"/>
    </row>
    <row r="81" spans="1:34" hidden="1" x14ac:dyDescent="0.3">
      <c r="A81">
        <v>82</v>
      </c>
      <c r="F81" s="37" t="s">
        <v>699</v>
      </c>
      <c r="G81" s="1" t="s">
        <v>700</v>
      </c>
      <c r="H81" s="1" t="s">
        <v>701</v>
      </c>
      <c r="I81" s="1" t="s">
        <v>702</v>
      </c>
      <c r="J81" s="1" t="s">
        <v>703</v>
      </c>
      <c r="K81" s="1" t="s">
        <v>704</v>
      </c>
      <c r="L81" s="1" t="s">
        <v>705</v>
      </c>
      <c r="M81" s="1" t="s">
        <v>706</v>
      </c>
      <c r="N81" s="34" t="s">
        <v>2524</v>
      </c>
      <c r="O81" s="34" t="s">
        <v>2525</v>
      </c>
      <c r="P81" s="353" t="s">
        <v>2526</v>
      </c>
      <c r="Q81" s="353" t="s">
        <v>2527</v>
      </c>
    </row>
    <row r="82" spans="1:34" x14ac:dyDescent="0.3">
      <c r="A82">
        <v>83</v>
      </c>
      <c r="F82" s="37" t="s">
        <v>943</v>
      </c>
      <c r="G82" s="61" t="s">
        <v>821</v>
      </c>
      <c r="H82" s="1" t="s">
        <v>822</v>
      </c>
      <c r="I82" s="1" t="s">
        <v>721</v>
      </c>
      <c r="J82" s="13">
        <v>720</v>
      </c>
      <c r="K82" s="1"/>
      <c r="N82" s="197" t="s">
        <v>526</v>
      </c>
      <c r="O82" s="1"/>
      <c r="P82" s="168" t="s">
        <v>2340</v>
      </c>
      <c r="AH82">
        <v>1</v>
      </c>
    </row>
    <row r="83" spans="1:34" x14ac:dyDescent="0.3">
      <c r="A83">
        <v>84</v>
      </c>
      <c r="F83" s="37" t="s">
        <v>943</v>
      </c>
      <c r="G83" s="61" t="s">
        <v>894</v>
      </c>
      <c r="H83" s="1" t="s">
        <v>895</v>
      </c>
      <c r="I83" s="1" t="s">
        <v>721</v>
      </c>
      <c r="J83" s="13">
        <v>96</v>
      </c>
      <c r="K83" s="1"/>
      <c r="N83" s="197" t="s">
        <v>532</v>
      </c>
      <c r="O83" s="1"/>
      <c r="P83" s="168" t="s">
        <v>2339</v>
      </c>
      <c r="AH83">
        <v>1</v>
      </c>
    </row>
    <row r="84" spans="1:34" x14ac:dyDescent="0.3">
      <c r="A84">
        <v>85</v>
      </c>
      <c r="F84" s="37" t="s">
        <v>943</v>
      </c>
      <c r="G84" s="61" t="s">
        <v>744</v>
      </c>
      <c r="H84" s="1" t="s">
        <v>745</v>
      </c>
      <c r="I84" s="1"/>
      <c r="J84" s="13">
        <v>245</v>
      </c>
      <c r="K84" s="1"/>
      <c r="N84" s="231" t="s">
        <v>540</v>
      </c>
      <c r="O84" s="1"/>
      <c r="P84" s="168" t="s">
        <v>2338</v>
      </c>
      <c r="AH84">
        <v>1</v>
      </c>
    </row>
    <row r="85" spans="1:34" ht="28.3" x14ac:dyDescent="0.3">
      <c r="A85">
        <v>86</v>
      </c>
      <c r="F85" s="37" t="s">
        <v>943</v>
      </c>
      <c r="G85" s="1">
        <v>1221.01</v>
      </c>
      <c r="H85" s="1" t="s">
        <v>924</v>
      </c>
      <c r="I85" s="1" t="s">
        <v>925</v>
      </c>
      <c r="J85" s="1"/>
      <c r="K85" s="281">
        <v>1061</v>
      </c>
      <c r="N85" s="1"/>
      <c r="O85" s="336" t="s">
        <v>544</v>
      </c>
      <c r="P85" s="168" t="s">
        <v>2427</v>
      </c>
      <c r="Q85" s="169" t="s">
        <v>2454</v>
      </c>
      <c r="AH85">
        <v>1</v>
      </c>
    </row>
    <row r="86" spans="1:34" hidden="1" x14ac:dyDescent="0.3">
      <c r="A86">
        <v>87</v>
      </c>
    </row>
    <row r="87" spans="1:34" hidden="1" x14ac:dyDescent="0.3">
      <c r="A87">
        <v>88</v>
      </c>
      <c r="F87" s="3" t="s">
        <v>944</v>
      </c>
    </row>
    <row r="88" spans="1:34" hidden="1" x14ac:dyDescent="0.3">
      <c r="A88">
        <v>89</v>
      </c>
      <c r="F88" s="365" t="s">
        <v>942</v>
      </c>
      <c r="G88" s="365"/>
      <c r="H88" s="365"/>
      <c r="I88" s="365"/>
      <c r="J88" s="365"/>
      <c r="K88" s="365"/>
      <c r="L88" s="365"/>
      <c r="M88" s="365"/>
    </row>
    <row r="89" spans="1:34" hidden="1" x14ac:dyDescent="0.3">
      <c r="A89">
        <v>90</v>
      </c>
      <c r="F89" s="37" t="s">
        <v>699</v>
      </c>
      <c r="G89" s="1" t="s">
        <v>700</v>
      </c>
      <c r="H89" s="1" t="s">
        <v>701</v>
      </c>
      <c r="I89" s="1" t="s">
        <v>702</v>
      </c>
      <c r="J89" s="1" t="s">
        <v>703</v>
      </c>
      <c r="K89" s="1" t="s">
        <v>704</v>
      </c>
      <c r="L89" s="1" t="s">
        <v>705</v>
      </c>
      <c r="M89" s="1" t="s">
        <v>706</v>
      </c>
      <c r="N89" s="34" t="s">
        <v>2524</v>
      </c>
      <c r="O89" s="34" t="s">
        <v>2525</v>
      </c>
      <c r="P89" s="353" t="s">
        <v>2526</v>
      </c>
      <c r="Q89" s="353" t="s">
        <v>2527</v>
      </c>
    </row>
    <row r="90" spans="1:34" x14ac:dyDescent="0.3">
      <c r="A90">
        <v>91</v>
      </c>
      <c r="F90" s="37" t="s">
        <v>943</v>
      </c>
      <c r="G90" s="61" t="s">
        <v>819</v>
      </c>
      <c r="H90" s="1" t="s">
        <v>820</v>
      </c>
      <c r="I90" s="1" t="s">
        <v>721</v>
      </c>
      <c r="J90" s="35">
        <v>1920</v>
      </c>
      <c r="K90" s="1"/>
      <c r="N90" s="197" t="s">
        <v>2328</v>
      </c>
      <c r="O90" s="1"/>
      <c r="P90" s="168" t="s">
        <v>2329</v>
      </c>
      <c r="AH90">
        <v>1</v>
      </c>
    </row>
    <row r="91" spans="1:34" x14ac:dyDescent="0.3">
      <c r="A91">
        <v>92</v>
      </c>
      <c r="F91" s="37" t="s">
        <v>943</v>
      </c>
      <c r="G91" s="61" t="s">
        <v>823</v>
      </c>
      <c r="H91" s="197" t="s">
        <v>2337</v>
      </c>
      <c r="I91" s="1" t="s">
        <v>721</v>
      </c>
      <c r="J91" s="1">
        <v>60</v>
      </c>
      <c r="K91" s="1"/>
      <c r="N91" s="197" t="s">
        <v>530</v>
      </c>
      <c r="O91" s="1"/>
      <c r="P91" s="168" t="s">
        <v>2342</v>
      </c>
      <c r="AH91">
        <v>1</v>
      </c>
    </row>
    <row r="92" spans="1:34" x14ac:dyDescent="0.3">
      <c r="A92">
        <v>93</v>
      </c>
      <c r="F92" s="37" t="s">
        <v>943</v>
      </c>
      <c r="G92" s="61" t="s">
        <v>825</v>
      </c>
      <c r="H92" s="1" t="s">
        <v>826</v>
      </c>
      <c r="I92" s="1" t="s">
        <v>721</v>
      </c>
      <c r="J92" s="1">
        <v>72</v>
      </c>
      <c r="K92" s="1"/>
      <c r="N92" s="197" t="s">
        <v>531</v>
      </c>
      <c r="O92" s="1"/>
      <c r="P92" s="168" t="s">
        <v>2343</v>
      </c>
      <c r="AH92">
        <v>1</v>
      </c>
    </row>
    <row r="93" spans="1:34" x14ac:dyDescent="0.3">
      <c r="A93">
        <v>94</v>
      </c>
      <c r="F93" s="37" t="s">
        <v>943</v>
      </c>
      <c r="G93" s="61" t="s">
        <v>744</v>
      </c>
      <c r="H93" s="1" t="s">
        <v>745</v>
      </c>
      <c r="I93" s="1"/>
      <c r="J93" s="35">
        <v>1020</v>
      </c>
      <c r="K93" s="1"/>
      <c r="N93" s="186" t="s">
        <v>540</v>
      </c>
      <c r="O93" s="1"/>
      <c r="P93" s="168" t="s">
        <v>2341</v>
      </c>
      <c r="AH93">
        <v>1</v>
      </c>
    </row>
    <row r="94" spans="1:34" ht="28.3" x14ac:dyDescent="0.3">
      <c r="A94">
        <v>95</v>
      </c>
      <c r="F94" s="37" t="s">
        <v>943</v>
      </c>
      <c r="G94" s="1">
        <v>1221.01</v>
      </c>
      <c r="H94" s="1" t="s">
        <v>924</v>
      </c>
      <c r="I94" s="1" t="s">
        <v>925</v>
      </c>
      <c r="J94" s="1"/>
      <c r="K94" s="36">
        <v>3072</v>
      </c>
      <c r="N94" s="1"/>
      <c r="O94" s="336" t="s">
        <v>544</v>
      </c>
      <c r="P94" s="168" t="s">
        <v>2428</v>
      </c>
      <c r="Q94" s="169" t="s">
        <v>2455</v>
      </c>
      <c r="AH94">
        <v>1</v>
      </c>
    </row>
    <row r="95" spans="1:34" hidden="1" x14ac:dyDescent="0.3">
      <c r="A95">
        <v>96</v>
      </c>
      <c r="P95" s="168"/>
      <c r="Q95" s="168" t="s">
        <v>2449</v>
      </c>
    </row>
    <row r="96" spans="1:34" hidden="1" x14ac:dyDescent="0.3">
      <c r="A96">
        <v>97</v>
      </c>
      <c r="F96" s="3" t="s">
        <v>945</v>
      </c>
      <c r="Q96" s="168" t="s">
        <v>2453</v>
      </c>
    </row>
    <row r="97" spans="1:34" ht="14.05" hidden="1" customHeight="1" x14ac:dyDescent="0.3">
      <c r="A97">
        <v>98</v>
      </c>
      <c r="F97" s="365" t="s">
        <v>946</v>
      </c>
      <c r="G97" s="365"/>
      <c r="H97" s="365"/>
      <c r="I97" s="365"/>
      <c r="J97" s="365"/>
      <c r="K97" s="365"/>
      <c r="L97" s="365"/>
      <c r="M97" s="365"/>
      <c r="N97" s="34"/>
      <c r="O97" s="34"/>
      <c r="P97" s="353"/>
      <c r="Q97" s="353"/>
    </row>
    <row r="98" spans="1:34" hidden="1" x14ac:dyDescent="0.3">
      <c r="A98">
        <v>99</v>
      </c>
      <c r="F98" s="37" t="s">
        <v>699</v>
      </c>
      <c r="G98" s="1" t="s">
        <v>700</v>
      </c>
      <c r="H98" s="1" t="s">
        <v>701</v>
      </c>
      <c r="I98" s="1" t="s">
        <v>702</v>
      </c>
      <c r="J98" s="1" t="s">
        <v>703</v>
      </c>
      <c r="K98" s="1" t="s">
        <v>704</v>
      </c>
      <c r="L98" s="1" t="s">
        <v>705</v>
      </c>
      <c r="M98" s="1" t="s">
        <v>706</v>
      </c>
      <c r="N98" s="34" t="s">
        <v>2524</v>
      </c>
      <c r="O98" s="34" t="s">
        <v>2525</v>
      </c>
      <c r="P98" s="353" t="s">
        <v>2526</v>
      </c>
      <c r="Q98" s="353" t="s">
        <v>2527</v>
      </c>
    </row>
    <row r="99" spans="1:34" x14ac:dyDescent="0.3">
      <c r="A99">
        <v>100</v>
      </c>
      <c r="F99" s="37" t="s">
        <v>947</v>
      </c>
      <c r="G99" s="1">
        <v>2211.0500000000002</v>
      </c>
      <c r="H99" s="1" t="s">
        <v>848</v>
      </c>
      <c r="I99" s="1" t="s">
        <v>721</v>
      </c>
      <c r="J99" s="1">
        <v>960</v>
      </c>
      <c r="K99" s="1"/>
      <c r="N99" s="197" t="s">
        <v>2344</v>
      </c>
      <c r="O99" s="1"/>
      <c r="P99" s="168" t="s">
        <v>2335</v>
      </c>
      <c r="AH99">
        <v>1</v>
      </c>
    </row>
    <row r="100" spans="1:34" x14ac:dyDescent="0.3">
      <c r="A100">
        <v>101</v>
      </c>
      <c r="F100" s="37" t="s">
        <v>947</v>
      </c>
      <c r="G100" s="61" t="s">
        <v>746</v>
      </c>
      <c r="H100" s="1" t="s">
        <v>747</v>
      </c>
      <c r="I100" s="1"/>
      <c r="J100" s="1">
        <v>960</v>
      </c>
      <c r="K100" s="1"/>
      <c r="N100" s="197" t="s">
        <v>2345</v>
      </c>
      <c r="O100" s="1"/>
      <c r="P100" s="168" t="s">
        <v>2336</v>
      </c>
      <c r="AH100">
        <v>1</v>
      </c>
    </row>
    <row r="101" spans="1:34" x14ac:dyDescent="0.3">
      <c r="A101">
        <v>102</v>
      </c>
      <c r="F101" s="37" t="s">
        <v>947</v>
      </c>
      <c r="G101" s="1">
        <v>1221.01</v>
      </c>
      <c r="H101" s="1" t="s">
        <v>924</v>
      </c>
      <c r="I101" s="1" t="s">
        <v>925</v>
      </c>
      <c r="J101" s="1"/>
      <c r="K101" s="36">
        <v>1920</v>
      </c>
      <c r="N101" s="1"/>
      <c r="O101" s="1" t="s">
        <v>544</v>
      </c>
      <c r="P101" s="168" t="s">
        <v>2448</v>
      </c>
      <c r="AH101">
        <v>1</v>
      </c>
    </row>
    <row r="102" spans="1:34" hidden="1" x14ac:dyDescent="0.3">
      <c r="A102">
        <v>103</v>
      </c>
    </row>
    <row r="103" spans="1:34" hidden="1" x14ac:dyDescent="0.3">
      <c r="A103">
        <v>104</v>
      </c>
    </row>
    <row r="104" spans="1:34" hidden="1" x14ac:dyDescent="0.3">
      <c r="A104">
        <v>105</v>
      </c>
      <c r="F104" s="3" t="s">
        <v>948</v>
      </c>
    </row>
    <row r="105" spans="1:34" s="28" customFormat="1" ht="20.149999999999999" hidden="1" x14ac:dyDescent="0.4">
      <c r="A105">
        <v>106</v>
      </c>
      <c r="F105" s="364" t="s">
        <v>596</v>
      </c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64"/>
      <c r="AA105" s="364"/>
      <c r="AB105" s="364"/>
      <c r="AC105" s="364"/>
      <c r="AD105" s="364"/>
      <c r="AE105" s="364"/>
      <c r="AF105" s="364"/>
    </row>
    <row r="106" spans="1:34" s="28" customFormat="1" ht="56.6" hidden="1" x14ac:dyDescent="0.3">
      <c r="A106">
        <v>107</v>
      </c>
      <c r="F106" s="226" t="s">
        <v>2</v>
      </c>
      <c r="G106" s="275" t="s">
        <v>455</v>
      </c>
      <c r="H106" s="275" t="s">
        <v>115</v>
      </c>
      <c r="I106" s="30" t="s">
        <v>185</v>
      </c>
      <c r="J106" s="30" t="s">
        <v>524</v>
      </c>
      <c r="K106" s="31" t="s">
        <v>525</v>
      </c>
      <c r="L106" s="32" t="s">
        <v>526</v>
      </c>
      <c r="M106" s="32" t="s">
        <v>527</v>
      </c>
      <c r="N106" s="32" t="s">
        <v>528</v>
      </c>
      <c r="O106" s="32" t="s">
        <v>529</v>
      </c>
      <c r="P106" s="32" t="s">
        <v>530</v>
      </c>
      <c r="Q106" s="32" t="s">
        <v>531</v>
      </c>
      <c r="R106" s="32" t="s">
        <v>532</v>
      </c>
      <c r="S106" s="32" t="s">
        <v>533</v>
      </c>
      <c r="T106" s="32" t="s">
        <v>534</v>
      </c>
      <c r="U106" s="32" t="s">
        <v>535</v>
      </c>
      <c r="V106" s="32" t="s">
        <v>536</v>
      </c>
      <c r="W106" s="32" t="s">
        <v>537</v>
      </c>
      <c r="X106" s="32" t="s">
        <v>538</v>
      </c>
      <c r="Y106" s="32" t="s">
        <v>539</v>
      </c>
      <c r="Z106" s="32" t="s">
        <v>540</v>
      </c>
      <c r="AA106" s="32" t="s">
        <v>541</v>
      </c>
      <c r="AB106" s="38" t="s">
        <v>542</v>
      </c>
      <c r="AC106" s="38" t="s">
        <v>543</v>
      </c>
      <c r="AD106" s="38" t="s">
        <v>544</v>
      </c>
      <c r="AE106" s="38" t="s">
        <v>545</v>
      </c>
      <c r="AF106" s="39" t="s">
        <v>546</v>
      </c>
    </row>
    <row r="107" spans="1:34" s="28" customFormat="1" hidden="1" x14ac:dyDescent="0.3">
      <c r="A107">
        <v>108</v>
      </c>
      <c r="F107" s="60" t="s">
        <v>475</v>
      </c>
      <c r="G107" s="2" t="s">
        <v>522</v>
      </c>
      <c r="H107" s="2" t="s">
        <v>149</v>
      </c>
      <c r="I107" s="2" t="s">
        <v>402</v>
      </c>
      <c r="J107" s="2" t="s">
        <v>469</v>
      </c>
      <c r="K107" s="216">
        <v>1998.9</v>
      </c>
      <c r="L107" s="180">
        <v>1249.3</v>
      </c>
      <c r="M107" s="180"/>
      <c r="N107" s="180"/>
      <c r="O107" s="180"/>
      <c r="P107" s="180">
        <v>62.5</v>
      </c>
      <c r="Q107" s="180">
        <v>103.7</v>
      </c>
      <c r="R107" s="180"/>
      <c r="S107" s="180">
        <v>3414.4</v>
      </c>
      <c r="T107" s="180">
        <v>875</v>
      </c>
      <c r="U107" s="180">
        <v>4289.3999999999996</v>
      </c>
      <c r="V107" s="180">
        <v>999.5</v>
      </c>
      <c r="W107" s="180">
        <v>249.9</v>
      </c>
      <c r="X107" s="180"/>
      <c r="Y107" s="180">
        <v>62.5</v>
      </c>
      <c r="Z107" s="180">
        <v>1311.9</v>
      </c>
      <c r="AA107" s="180">
        <v>875</v>
      </c>
      <c r="AB107" s="180">
        <v>2186.9</v>
      </c>
      <c r="AC107" s="180">
        <v>4726.3</v>
      </c>
      <c r="AD107" s="180">
        <v>1750</v>
      </c>
      <c r="AE107" s="180">
        <v>6476.3</v>
      </c>
      <c r="AF107" s="217"/>
    </row>
    <row r="108" spans="1:34" s="28" customFormat="1" hidden="1" x14ac:dyDescent="0.3">
      <c r="A108">
        <v>109</v>
      </c>
      <c r="F108" s="279" t="s">
        <v>928</v>
      </c>
      <c r="G108" s="52"/>
      <c r="H108" s="52"/>
      <c r="I108" s="52"/>
      <c r="J108" s="52"/>
      <c r="K108" s="337" t="s">
        <v>2429</v>
      </c>
      <c r="L108" s="337" t="s">
        <v>1768</v>
      </c>
      <c r="M108" s="337" t="s">
        <v>1769</v>
      </c>
      <c r="N108" s="337" t="s">
        <v>1770</v>
      </c>
      <c r="O108" s="337" t="s">
        <v>1771</v>
      </c>
      <c r="P108" s="337" t="s">
        <v>1772</v>
      </c>
      <c r="Q108" s="337" t="s">
        <v>1773</v>
      </c>
      <c r="R108" s="337" t="s">
        <v>1775</v>
      </c>
      <c r="S108" s="337" t="s">
        <v>1776</v>
      </c>
      <c r="T108" s="337" t="s">
        <v>1777</v>
      </c>
      <c r="U108" s="337" t="s">
        <v>1778</v>
      </c>
      <c r="V108" s="337" t="s">
        <v>1779</v>
      </c>
      <c r="W108" s="337" t="s">
        <v>1780</v>
      </c>
      <c r="X108" s="337" t="s">
        <v>1781</v>
      </c>
      <c r="Y108" s="337" t="s">
        <v>1784</v>
      </c>
      <c r="Z108" s="337" t="s">
        <v>1787</v>
      </c>
      <c r="AA108" s="337" t="s">
        <v>1789</v>
      </c>
      <c r="AB108" s="337" t="s">
        <v>2330</v>
      </c>
      <c r="AC108" s="337" t="s">
        <v>2331</v>
      </c>
      <c r="AD108" s="337" t="s">
        <v>2332</v>
      </c>
      <c r="AE108" s="337" t="s">
        <v>2333</v>
      </c>
      <c r="AF108" s="337" t="s">
        <v>2334</v>
      </c>
    </row>
    <row r="109" spans="1:34" hidden="1" x14ac:dyDescent="0.3">
      <c r="A109">
        <v>110</v>
      </c>
    </row>
    <row r="110" spans="1:34" hidden="1" x14ac:dyDescent="0.3">
      <c r="A110">
        <v>111</v>
      </c>
    </row>
    <row r="111" spans="1:34" hidden="1" x14ac:dyDescent="0.3">
      <c r="A111">
        <v>112</v>
      </c>
      <c r="F111" s="3" t="s">
        <v>949</v>
      </c>
    </row>
    <row r="112" spans="1:34" ht="14.05" hidden="1" customHeight="1" x14ac:dyDescent="0.3">
      <c r="A112">
        <v>113</v>
      </c>
      <c r="F112" s="365" t="s">
        <v>946</v>
      </c>
      <c r="G112" s="365"/>
      <c r="H112" s="365"/>
      <c r="I112" s="365"/>
      <c r="J112" s="365"/>
      <c r="K112" s="365"/>
      <c r="L112" s="365"/>
      <c r="M112" s="365"/>
    </row>
    <row r="113" spans="1:34" hidden="1" x14ac:dyDescent="0.3">
      <c r="A113">
        <v>114</v>
      </c>
      <c r="F113" s="37" t="s">
        <v>699</v>
      </c>
      <c r="G113" s="1" t="s">
        <v>700</v>
      </c>
      <c r="H113" s="1" t="s">
        <v>701</v>
      </c>
      <c r="I113" s="1" t="s">
        <v>702</v>
      </c>
      <c r="J113" s="1" t="s">
        <v>703</v>
      </c>
      <c r="K113" s="1" t="s">
        <v>704</v>
      </c>
      <c r="L113" s="1" t="s">
        <v>705</v>
      </c>
      <c r="M113" s="1" t="s">
        <v>706</v>
      </c>
      <c r="N113" s="34" t="s">
        <v>2524</v>
      </c>
      <c r="O113" s="34" t="s">
        <v>2525</v>
      </c>
      <c r="P113" s="353" t="s">
        <v>2526</v>
      </c>
      <c r="Q113" s="353" t="s">
        <v>2527</v>
      </c>
    </row>
    <row r="114" spans="1:34" x14ac:dyDescent="0.3">
      <c r="A114">
        <v>115</v>
      </c>
      <c r="F114" s="37" t="s">
        <v>950</v>
      </c>
      <c r="G114" s="61">
        <v>2211.0500000000002</v>
      </c>
      <c r="H114" s="1" t="s">
        <v>848</v>
      </c>
      <c r="I114" s="1" t="s">
        <v>721</v>
      </c>
      <c r="J114" s="1">
        <v>875</v>
      </c>
      <c r="K114" s="1"/>
      <c r="N114" s="197" t="s">
        <v>2344</v>
      </c>
      <c r="O114" s="1"/>
      <c r="P114" s="168" t="s">
        <v>2335</v>
      </c>
      <c r="AH114">
        <v>1</v>
      </c>
    </row>
    <row r="115" spans="1:34" x14ac:dyDescent="0.3">
      <c r="A115">
        <v>116</v>
      </c>
      <c r="F115" s="37" t="s">
        <v>950</v>
      </c>
      <c r="G115" s="61" t="s">
        <v>746</v>
      </c>
      <c r="H115" s="1" t="s">
        <v>747</v>
      </c>
      <c r="I115" s="1"/>
      <c r="J115" s="1">
        <v>875</v>
      </c>
      <c r="K115" s="1"/>
      <c r="N115" s="197" t="s">
        <v>2345</v>
      </c>
      <c r="O115" s="1"/>
      <c r="P115" s="168" t="s">
        <v>2336</v>
      </c>
      <c r="AH115">
        <v>1</v>
      </c>
    </row>
    <row r="116" spans="1:34" x14ac:dyDescent="0.3">
      <c r="A116">
        <v>117</v>
      </c>
      <c r="F116" s="37" t="s">
        <v>950</v>
      </c>
      <c r="G116" s="61">
        <v>2241.0100000000002</v>
      </c>
      <c r="H116" s="1" t="s">
        <v>931</v>
      </c>
      <c r="I116" s="1" t="s">
        <v>932</v>
      </c>
      <c r="J116" s="1"/>
      <c r="K116" s="36">
        <v>1750</v>
      </c>
      <c r="N116" s="1"/>
      <c r="O116" s="1" t="s">
        <v>544</v>
      </c>
      <c r="P116" s="168" t="s">
        <v>2448</v>
      </c>
      <c r="AH116">
        <v>1</v>
      </c>
    </row>
    <row r="117" spans="1:34" hidden="1" x14ac:dyDescent="0.3">
      <c r="A117">
        <v>118</v>
      </c>
    </row>
    <row r="118" spans="1:34" hidden="1" x14ac:dyDescent="0.3">
      <c r="A118">
        <v>119</v>
      </c>
      <c r="F118" s="3" t="s">
        <v>951</v>
      </c>
    </row>
    <row r="119" spans="1:34" ht="14.05" hidden="1" customHeight="1" x14ac:dyDescent="0.3">
      <c r="A119">
        <v>120</v>
      </c>
      <c r="F119" s="365" t="s">
        <v>942</v>
      </c>
      <c r="G119" s="365"/>
      <c r="H119" s="365"/>
      <c r="I119" s="365"/>
      <c r="J119" s="365"/>
      <c r="K119" s="365"/>
      <c r="L119" s="365"/>
      <c r="M119" s="365"/>
    </row>
    <row r="120" spans="1:34" hidden="1" x14ac:dyDescent="0.3">
      <c r="A120">
        <v>121</v>
      </c>
      <c r="F120" s="37" t="s">
        <v>699</v>
      </c>
      <c r="G120" s="1" t="s">
        <v>700</v>
      </c>
      <c r="H120" s="1" t="s">
        <v>701</v>
      </c>
      <c r="I120" s="1" t="s">
        <v>702</v>
      </c>
      <c r="J120" s="1" t="s">
        <v>703</v>
      </c>
      <c r="K120" s="1" t="s">
        <v>704</v>
      </c>
      <c r="L120" s="1" t="s">
        <v>705</v>
      </c>
      <c r="M120" s="1" t="s">
        <v>706</v>
      </c>
      <c r="N120" s="34" t="s">
        <v>2524</v>
      </c>
      <c r="O120" s="34" t="s">
        <v>2525</v>
      </c>
      <c r="P120" s="353" t="s">
        <v>2526</v>
      </c>
      <c r="Q120" s="353" t="s">
        <v>2527</v>
      </c>
    </row>
    <row r="121" spans="1:34" x14ac:dyDescent="0.3">
      <c r="A121">
        <v>122</v>
      </c>
      <c r="F121" s="37" t="s">
        <v>952</v>
      </c>
      <c r="G121" s="1" t="s">
        <v>819</v>
      </c>
      <c r="H121" s="1" t="s">
        <v>820</v>
      </c>
      <c r="I121" s="1" t="s">
        <v>721</v>
      </c>
      <c r="J121" s="12">
        <v>1998.9</v>
      </c>
      <c r="K121" s="1"/>
      <c r="N121" s="197" t="s">
        <v>2328</v>
      </c>
      <c r="O121" s="1"/>
      <c r="P121" s="168" t="s">
        <v>2429</v>
      </c>
      <c r="AH121">
        <v>1</v>
      </c>
    </row>
    <row r="122" spans="1:34" x14ac:dyDescent="0.3">
      <c r="A122">
        <v>123</v>
      </c>
      <c r="F122" s="37" t="s">
        <v>952</v>
      </c>
      <c r="G122" s="1" t="s">
        <v>821</v>
      </c>
      <c r="H122" s="1" t="s">
        <v>822</v>
      </c>
      <c r="I122" s="1" t="s">
        <v>721</v>
      </c>
      <c r="J122" s="13">
        <v>1249.3</v>
      </c>
      <c r="N122" s="197" t="s">
        <v>526</v>
      </c>
      <c r="O122" s="1"/>
      <c r="P122" s="168" t="s">
        <v>2430</v>
      </c>
      <c r="AH122">
        <v>1</v>
      </c>
    </row>
    <row r="123" spans="1:34" x14ac:dyDescent="0.3">
      <c r="A123">
        <v>124</v>
      </c>
      <c r="F123" s="37" t="s">
        <v>952</v>
      </c>
      <c r="G123" s="1" t="s">
        <v>823</v>
      </c>
      <c r="H123" s="1" t="s">
        <v>824</v>
      </c>
      <c r="I123" s="1" t="s">
        <v>721</v>
      </c>
      <c r="J123" s="13">
        <v>62.5</v>
      </c>
      <c r="K123" s="1"/>
      <c r="N123" s="197" t="s">
        <v>530</v>
      </c>
      <c r="O123" s="1"/>
      <c r="P123" s="168" t="s">
        <v>2451</v>
      </c>
      <c r="AH123">
        <v>1</v>
      </c>
    </row>
    <row r="124" spans="1:34" x14ac:dyDescent="0.3">
      <c r="A124">
        <v>125</v>
      </c>
      <c r="F124" s="37" t="s">
        <v>952</v>
      </c>
      <c r="G124" s="1" t="s">
        <v>825</v>
      </c>
      <c r="H124" s="1" t="s">
        <v>826</v>
      </c>
      <c r="I124" s="1" t="s">
        <v>721</v>
      </c>
      <c r="J124" s="13">
        <v>103.7</v>
      </c>
      <c r="K124" s="1"/>
      <c r="N124" s="197" t="s">
        <v>531</v>
      </c>
      <c r="O124" s="1"/>
      <c r="P124" s="168" t="s">
        <v>2446</v>
      </c>
      <c r="AH124">
        <v>1</v>
      </c>
    </row>
    <row r="125" spans="1:34" x14ac:dyDescent="0.3">
      <c r="A125">
        <v>126</v>
      </c>
      <c r="F125" s="37" t="s">
        <v>952</v>
      </c>
      <c r="G125" s="1" t="s">
        <v>744</v>
      </c>
      <c r="H125" s="1" t="s">
        <v>745</v>
      </c>
      <c r="I125" s="1"/>
      <c r="J125" s="1">
        <v>1311.9</v>
      </c>
      <c r="N125" s="197" t="s">
        <v>540</v>
      </c>
      <c r="O125" s="1"/>
      <c r="P125" s="168" t="s">
        <v>2452</v>
      </c>
      <c r="Q125" s="168" t="s">
        <v>2456</v>
      </c>
      <c r="AH125">
        <v>1</v>
      </c>
    </row>
    <row r="126" spans="1:34" x14ac:dyDescent="0.3">
      <c r="A126">
        <v>127</v>
      </c>
      <c r="F126" s="37" t="s">
        <v>952</v>
      </c>
      <c r="G126" s="1">
        <v>2241.0100000000002</v>
      </c>
      <c r="H126" s="1" t="s">
        <v>931</v>
      </c>
      <c r="I126" s="1" t="s">
        <v>932</v>
      </c>
      <c r="J126" s="1"/>
      <c r="K126" s="36">
        <v>4726.3</v>
      </c>
      <c r="N126" s="1"/>
      <c r="O126" s="197" t="s">
        <v>543</v>
      </c>
      <c r="P126" s="168" t="s">
        <v>2450</v>
      </c>
      <c r="Q126" s="168" t="s">
        <v>2457</v>
      </c>
      <c r="AH126">
        <v>1</v>
      </c>
    </row>
    <row r="127" spans="1:34" hidden="1" x14ac:dyDescent="0.3">
      <c r="A127">
        <v>128</v>
      </c>
    </row>
    <row r="128" spans="1:34" hidden="1" x14ac:dyDescent="0.3">
      <c r="A128">
        <v>129</v>
      </c>
    </row>
    <row r="129" spans="1:34" hidden="1" x14ac:dyDescent="0.3">
      <c r="A129">
        <v>130</v>
      </c>
    </row>
    <row r="130" spans="1:34" hidden="1" x14ac:dyDescent="0.3">
      <c r="A130">
        <v>131</v>
      </c>
      <c r="F130" s="3" t="s">
        <v>953</v>
      </c>
    </row>
    <row r="131" spans="1:34" s="28" customFormat="1" ht="20.149999999999999" hidden="1" x14ac:dyDescent="0.4">
      <c r="A131">
        <v>132</v>
      </c>
      <c r="F131" s="364" t="s">
        <v>954</v>
      </c>
      <c r="G131" s="364"/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  <c r="AB131" s="364"/>
      <c r="AC131" s="364"/>
      <c r="AD131" s="364"/>
      <c r="AE131" s="364"/>
      <c r="AF131" s="364"/>
    </row>
    <row r="132" spans="1:34" s="29" customFormat="1" ht="50.5" hidden="1" customHeight="1" x14ac:dyDescent="0.3">
      <c r="A132">
        <v>133</v>
      </c>
      <c r="F132" s="226" t="s">
        <v>2</v>
      </c>
      <c r="G132" s="275" t="s">
        <v>455</v>
      </c>
      <c r="H132" s="275" t="s">
        <v>115</v>
      </c>
      <c r="I132" s="30" t="s">
        <v>185</v>
      </c>
      <c r="J132" s="30" t="s">
        <v>524</v>
      </c>
      <c r="K132" s="31" t="s">
        <v>525</v>
      </c>
      <c r="L132" s="32" t="s">
        <v>526</v>
      </c>
      <c r="M132" s="32" t="s">
        <v>527</v>
      </c>
      <c r="N132" s="32" t="s">
        <v>528</v>
      </c>
      <c r="O132" s="32" t="s">
        <v>529</v>
      </c>
      <c r="P132" s="32" t="s">
        <v>530</v>
      </c>
      <c r="Q132" s="32" t="s">
        <v>531</v>
      </c>
      <c r="R132" s="32" t="s">
        <v>532</v>
      </c>
      <c r="S132" s="32" t="s">
        <v>533</v>
      </c>
      <c r="T132" s="32" t="s">
        <v>534</v>
      </c>
      <c r="U132" s="32" t="s">
        <v>535</v>
      </c>
      <c r="V132" s="32" t="s">
        <v>536</v>
      </c>
      <c r="W132" s="32" t="s">
        <v>537</v>
      </c>
      <c r="X132" s="32" t="s">
        <v>538</v>
      </c>
      <c r="Y132" s="32" t="s">
        <v>539</v>
      </c>
      <c r="Z132" s="32" t="s">
        <v>540</v>
      </c>
      <c r="AA132" s="32" t="s">
        <v>541</v>
      </c>
      <c r="AB132" s="38" t="s">
        <v>542</v>
      </c>
      <c r="AC132" s="38" t="s">
        <v>543</v>
      </c>
      <c r="AD132" s="38" t="s">
        <v>544</v>
      </c>
      <c r="AE132" s="38" t="s">
        <v>545</v>
      </c>
      <c r="AF132" s="39" t="s">
        <v>546</v>
      </c>
    </row>
    <row r="133" spans="1:34" s="28" customFormat="1" hidden="1" x14ac:dyDescent="0.3">
      <c r="A133">
        <v>134</v>
      </c>
      <c r="F133" s="60" t="s">
        <v>581</v>
      </c>
      <c r="G133" s="2" t="s">
        <v>475</v>
      </c>
      <c r="H133" s="2" t="s">
        <v>172</v>
      </c>
      <c r="I133" s="2" t="s">
        <v>517</v>
      </c>
      <c r="J133" s="2" t="s">
        <v>547</v>
      </c>
      <c r="K133" s="216">
        <v>6471.36</v>
      </c>
      <c r="L133" s="180">
        <v>3640.14</v>
      </c>
      <c r="M133" s="180"/>
      <c r="N133" s="180"/>
      <c r="O133" s="180"/>
      <c r="P133" s="180">
        <v>202.23</v>
      </c>
      <c r="Q133" s="180">
        <v>525.78</v>
      </c>
      <c r="R133" s="180"/>
      <c r="S133" s="180">
        <v>10839.51</v>
      </c>
      <c r="T133" s="180">
        <v>3400</v>
      </c>
      <c r="U133" s="180">
        <v>14239.51</v>
      </c>
      <c r="V133" s="180">
        <v>3235.68</v>
      </c>
      <c r="W133" s="180">
        <v>808.92</v>
      </c>
      <c r="X133" s="180">
        <v>90</v>
      </c>
      <c r="Y133" s="180">
        <v>202.23</v>
      </c>
      <c r="Z133" s="180">
        <v>4336.83</v>
      </c>
      <c r="AA133" s="180">
        <v>3400</v>
      </c>
      <c r="AB133" s="180">
        <v>7736.83</v>
      </c>
      <c r="AC133" s="180">
        <v>15176.34</v>
      </c>
      <c r="AD133" s="180">
        <v>6800</v>
      </c>
      <c r="AE133" s="180">
        <v>21976.34</v>
      </c>
      <c r="AF133" s="217"/>
    </row>
    <row r="134" spans="1:34" s="28" customFormat="1" hidden="1" x14ac:dyDescent="0.3">
      <c r="A134">
        <v>135</v>
      </c>
      <c r="F134" s="244" t="s">
        <v>581</v>
      </c>
      <c r="G134" s="2" t="s">
        <v>588</v>
      </c>
      <c r="H134" s="2" t="s">
        <v>183</v>
      </c>
      <c r="I134" s="2" t="s">
        <v>435</v>
      </c>
      <c r="J134" s="2" t="s">
        <v>547</v>
      </c>
      <c r="K134" s="216">
        <v>719.04</v>
      </c>
      <c r="L134" s="180">
        <v>404.46</v>
      </c>
      <c r="M134" s="180"/>
      <c r="N134" s="180"/>
      <c r="O134" s="180"/>
      <c r="P134" s="180">
        <v>22.47</v>
      </c>
      <c r="Q134" s="180">
        <v>58.42</v>
      </c>
      <c r="R134" s="180"/>
      <c r="S134" s="180">
        <v>1204.3900000000001</v>
      </c>
      <c r="T134" s="180">
        <v>340</v>
      </c>
      <c r="U134" s="180">
        <v>1544.39</v>
      </c>
      <c r="V134" s="180">
        <v>359.52</v>
      </c>
      <c r="W134" s="180">
        <v>89.88</v>
      </c>
      <c r="X134" s="180">
        <v>10</v>
      </c>
      <c r="Y134" s="180">
        <v>22.47</v>
      </c>
      <c r="Z134" s="180">
        <v>481.87</v>
      </c>
      <c r="AA134" s="180">
        <v>340</v>
      </c>
      <c r="AB134" s="180">
        <v>821.87</v>
      </c>
      <c r="AC134" s="180">
        <v>1686.26</v>
      </c>
      <c r="AD134" s="180">
        <v>680</v>
      </c>
      <c r="AE134" s="180">
        <v>2366.2600000000002</v>
      </c>
      <c r="AF134" s="217"/>
    </row>
    <row r="135" spans="1:34" s="28" customFormat="1" hidden="1" x14ac:dyDescent="0.3">
      <c r="A135">
        <v>136</v>
      </c>
      <c r="F135" s="279" t="s">
        <v>928</v>
      </c>
      <c r="G135" s="52"/>
      <c r="H135" s="52"/>
      <c r="I135" s="52"/>
      <c r="J135" s="52"/>
      <c r="K135" s="53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5"/>
    </row>
    <row r="136" spans="1:34" hidden="1" x14ac:dyDescent="0.3">
      <c r="A136">
        <v>137</v>
      </c>
      <c r="I136" s="338" t="s">
        <v>517</v>
      </c>
      <c r="K136" s="339" t="s">
        <v>2429</v>
      </c>
      <c r="L136" s="339" t="s">
        <v>1768</v>
      </c>
      <c r="M136" s="339" t="s">
        <v>1769</v>
      </c>
      <c r="N136" s="339" t="s">
        <v>1770</v>
      </c>
      <c r="O136" s="339" t="s">
        <v>1771</v>
      </c>
      <c r="P136" s="339" t="s">
        <v>1772</v>
      </c>
      <c r="Q136" s="339" t="s">
        <v>1773</v>
      </c>
      <c r="R136" s="339" t="s">
        <v>1775</v>
      </c>
      <c r="S136" s="339" t="s">
        <v>1776</v>
      </c>
      <c r="T136" s="339" t="s">
        <v>1777</v>
      </c>
      <c r="U136" s="339" t="s">
        <v>1778</v>
      </c>
      <c r="V136" s="339" t="s">
        <v>1779</v>
      </c>
      <c r="W136" s="339" t="s">
        <v>1780</v>
      </c>
      <c r="X136" s="339" t="s">
        <v>1781</v>
      </c>
      <c r="Y136" s="339" t="s">
        <v>1784</v>
      </c>
      <c r="Z136" s="339" t="s">
        <v>1787</v>
      </c>
      <c r="AA136" s="339" t="s">
        <v>1789</v>
      </c>
      <c r="AB136" s="339" t="s">
        <v>2330</v>
      </c>
      <c r="AC136" s="339" t="s">
        <v>2331</v>
      </c>
      <c r="AD136" s="339" t="s">
        <v>2332</v>
      </c>
      <c r="AE136" s="339" t="s">
        <v>2333</v>
      </c>
      <c r="AF136" s="339" t="s">
        <v>2334</v>
      </c>
      <c r="AG136" s="168"/>
      <c r="AH136" s="168"/>
    </row>
    <row r="137" spans="1:34" hidden="1" x14ac:dyDescent="0.3">
      <c r="A137">
        <v>138</v>
      </c>
      <c r="F137" s="3" t="s">
        <v>955</v>
      </c>
      <c r="I137" s="338" t="s">
        <v>435</v>
      </c>
      <c r="K137" s="339" t="s">
        <v>2431</v>
      </c>
      <c r="L137" s="339" t="s">
        <v>2432</v>
      </c>
      <c r="M137" s="339" t="s">
        <v>2433</v>
      </c>
      <c r="N137" s="339" t="s">
        <v>2434</v>
      </c>
      <c r="O137" s="339" t="s">
        <v>2435</v>
      </c>
      <c r="P137" s="339" t="s">
        <v>2436</v>
      </c>
      <c r="Q137" s="339" t="s">
        <v>2437</v>
      </c>
      <c r="R137" s="339" t="s">
        <v>2438</v>
      </c>
      <c r="S137" s="339" t="s">
        <v>2458</v>
      </c>
      <c r="T137" s="339" t="s">
        <v>2459</v>
      </c>
      <c r="U137" s="339" t="s">
        <v>2460</v>
      </c>
      <c r="V137" s="339" t="s">
        <v>2461</v>
      </c>
      <c r="W137" s="339" t="s">
        <v>2462</v>
      </c>
      <c r="X137" s="339" t="s">
        <v>2463</v>
      </c>
      <c r="Y137" s="339" t="s">
        <v>2464</v>
      </c>
      <c r="Z137" s="339" t="s">
        <v>2465</v>
      </c>
      <c r="AA137" s="339" t="s">
        <v>2466</v>
      </c>
      <c r="AB137" s="339" t="s">
        <v>2467</v>
      </c>
      <c r="AC137" s="339" t="s">
        <v>2468</v>
      </c>
      <c r="AD137" s="339" t="s">
        <v>2469</v>
      </c>
      <c r="AE137" s="339" t="s">
        <v>2470</v>
      </c>
      <c r="AF137" s="339" t="s">
        <v>2471</v>
      </c>
      <c r="AG137" s="168"/>
      <c r="AH137" s="168"/>
    </row>
    <row r="138" spans="1:34" ht="14.05" hidden="1" customHeight="1" x14ac:dyDescent="0.3">
      <c r="A138">
        <v>139</v>
      </c>
      <c r="F138" s="368" t="s">
        <v>956</v>
      </c>
      <c r="G138" s="369"/>
      <c r="H138" s="369"/>
      <c r="I138" s="369"/>
      <c r="J138" s="369"/>
      <c r="K138" s="369"/>
      <c r="L138" s="369"/>
      <c r="M138" s="370"/>
    </row>
    <row r="139" spans="1:34" hidden="1" x14ac:dyDescent="0.3">
      <c r="A139">
        <v>140</v>
      </c>
      <c r="F139" s="37" t="s">
        <v>699</v>
      </c>
      <c r="G139" s="1" t="s">
        <v>700</v>
      </c>
      <c r="H139" s="1" t="s">
        <v>701</v>
      </c>
      <c r="I139" s="1" t="s">
        <v>702</v>
      </c>
      <c r="J139" s="1" t="s">
        <v>703</v>
      </c>
      <c r="K139" s="1" t="s">
        <v>704</v>
      </c>
      <c r="L139" s="1" t="s">
        <v>705</v>
      </c>
      <c r="M139" s="1" t="s">
        <v>706</v>
      </c>
      <c r="N139" s="34" t="s">
        <v>2524</v>
      </c>
      <c r="O139" s="34" t="s">
        <v>2525</v>
      </c>
      <c r="P139" s="353" t="s">
        <v>2526</v>
      </c>
      <c r="Q139" s="353" t="s">
        <v>2527</v>
      </c>
    </row>
    <row r="140" spans="1:34" x14ac:dyDescent="0.3">
      <c r="A140">
        <v>141</v>
      </c>
      <c r="F140" s="37" t="s">
        <v>957</v>
      </c>
      <c r="G140" s="1">
        <v>2211.0500000000002</v>
      </c>
      <c r="H140" s="1" t="s">
        <v>848</v>
      </c>
      <c r="I140" s="1" t="s">
        <v>780</v>
      </c>
      <c r="J140" s="35">
        <v>3400</v>
      </c>
      <c r="K140" s="1"/>
      <c r="N140" s="197" t="s">
        <v>2344</v>
      </c>
      <c r="O140" s="1"/>
      <c r="P140" s="168" t="s">
        <v>2472</v>
      </c>
      <c r="AH140">
        <v>1</v>
      </c>
    </row>
    <row r="141" spans="1:34" x14ac:dyDescent="0.3">
      <c r="A141">
        <v>142</v>
      </c>
      <c r="F141" s="37" t="s">
        <v>957</v>
      </c>
      <c r="G141" s="1">
        <v>2211.0500000000002</v>
      </c>
      <c r="H141" s="1" t="s">
        <v>848</v>
      </c>
      <c r="I141" s="1" t="s">
        <v>736</v>
      </c>
      <c r="J141" s="1">
        <v>340</v>
      </c>
      <c r="K141" s="1"/>
      <c r="N141" s="197" t="s">
        <v>2344</v>
      </c>
      <c r="O141" s="1"/>
      <c r="P141" s="168" t="s">
        <v>2473</v>
      </c>
      <c r="AH141">
        <v>1</v>
      </c>
    </row>
    <row r="142" spans="1:34" x14ac:dyDescent="0.3">
      <c r="A142">
        <v>143</v>
      </c>
      <c r="F142" s="37" t="s">
        <v>957</v>
      </c>
      <c r="G142" s="1" t="s">
        <v>746</v>
      </c>
      <c r="H142" s="1" t="s">
        <v>747</v>
      </c>
      <c r="I142" s="1"/>
      <c r="J142" s="35">
        <v>3740</v>
      </c>
      <c r="K142" s="1"/>
      <c r="N142" s="186" t="s">
        <v>541</v>
      </c>
      <c r="O142" s="1"/>
      <c r="P142" s="168" t="s">
        <v>2474</v>
      </c>
      <c r="AH142">
        <v>1</v>
      </c>
    </row>
    <row r="143" spans="1:34" x14ac:dyDescent="0.3">
      <c r="A143">
        <v>144</v>
      </c>
      <c r="F143" s="37" t="s">
        <v>957</v>
      </c>
      <c r="G143" s="1">
        <v>1221.01</v>
      </c>
      <c r="H143" s="1" t="s">
        <v>924</v>
      </c>
      <c r="I143" s="1" t="s">
        <v>938</v>
      </c>
      <c r="J143" s="1"/>
      <c r="K143" s="36">
        <v>7480</v>
      </c>
      <c r="N143" s="1"/>
      <c r="O143" s="186" t="s">
        <v>544</v>
      </c>
      <c r="P143" s="168" t="s">
        <v>2475</v>
      </c>
      <c r="AH143">
        <v>1</v>
      </c>
    </row>
    <row r="144" spans="1:34" hidden="1" x14ac:dyDescent="0.3">
      <c r="A144">
        <v>145</v>
      </c>
    </row>
    <row r="145" spans="1:34" hidden="1" x14ac:dyDescent="0.3">
      <c r="A145">
        <v>146</v>
      </c>
      <c r="F145" s="3" t="s">
        <v>958</v>
      </c>
    </row>
    <row r="146" spans="1:34" ht="14.05" hidden="1" customHeight="1" x14ac:dyDescent="0.3">
      <c r="A146">
        <v>147</v>
      </c>
      <c r="F146" s="368" t="s">
        <v>959</v>
      </c>
      <c r="G146" s="369"/>
      <c r="H146" s="369"/>
      <c r="I146" s="369"/>
      <c r="J146" s="369"/>
      <c r="K146" s="369"/>
      <c r="L146" s="369"/>
      <c r="M146" s="370"/>
    </row>
    <row r="147" spans="1:34" hidden="1" x14ac:dyDescent="0.3">
      <c r="A147">
        <v>148</v>
      </c>
      <c r="F147" s="37" t="s">
        <v>699</v>
      </c>
      <c r="G147" s="1" t="s">
        <v>700</v>
      </c>
      <c r="H147" s="1" t="s">
        <v>701</v>
      </c>
      <c r="I147" s="1" t="s">
        <v>702</v>
      </c>
      <c r="J147" s="1" t="s">
        <v>703</v>
      </c>
      <c r="K147" s="1" t="s">
        <v>704</v>
      </c>
      <c r="L147" s="1" t="s">
        <v>705</v>
      </c>
      <c r="M147" s="1" t="s">
        <v>706</v>
      </c>
      <c r="N147" s="34" t="s">
        <v>2524</v>
      </c>
      <c r="O147" s="34" t="s">
        <v>2525</v>
      </c>
      <c r="P147" s="353" t="s">
        <v>2526</v>
      </c>
      <c r="Q147" s="353" t="s">
        <v>2527</v>
      </c>
    </row>
    <row r="148" spans="1:34" x14ac:dyDescent="0.3">
      <c r="A148">
        <v>149</v>
      </c>
      <c r="F148" s="37" t="s">
        <v>960</v>
      </c>
      <c r="G148" s="1" t="s">
        <v>819</v>
      </c>
      <c r="H148" s="1" t="s">
        <v>820</v>
      </c>
      <c r="I148" s="1" t="s">
        <v>780</v>
      </c>
      <c r="J148" s="35">
        <v>6471.36</v>
      </c>
      <c r="K148" s="1"/>
      <c r="N148" s="197" t="s">
        <v>2328</v>
      </c>
      <c r="O148" s="1"/>
      <c r="P148" s="168" t="s">
        <v>2429</v>
      </c>
      <c r="AH148">
        <v>1</v>
      </c>
    </row>
    <row r="149" spans="1:34" x14ac:dyDescent="0.3">
      <c r="A149">
        <v>150</v>
      </c>
      <c r="F149" s="37" t="s">
        <v>960</v>
      </c>
      <c r="G149" s="1" t="s">
        <v>821</v>
      </c>
      <c r="H149" s="1" t="s">
        <v>822</v>
      </c>
      <c r="I149" s="1" t="s">
        <v>780</v>
      </c>
      <c r="J149" s="35">
        <v>3640.14</v>
      </c>
      <c r="K149" s="1"/>
      <c r="N149" s="197" t="s">
        <v>526</v>
      </c>
      <c r="O149" s="1"/>
      <c r="P149" s="168" t="s">
        <v>2430</v>
      </c>
      <c r="AH149">
        <v>1</v>
      </c>
    </row>
    <row r="150" spans="1:34" x14ac:dyDescent="0.3">
      <c r="A150">
        <v>151</v>
      </c>
      <c r="F150" s="37" t="s">
        <v>960</v>
      </c>
      <c r="G150" s="1" t="s">
        <v>823</v>
      </c>
      <c r="H150" s="1" t="s">
        <v>824</v>
      </c>
      <c r="I150" s="1" t="s">
        <v>780</v>
      </c>
      <c r="J150" s="1">
        <v>202.23</v>
      </c>
      <c r="K150" s="1"/>
      <c r="N150" s="197" t="s">
        <v>530</v>
      </c>
      <c r="O150" s="1"/>
      <c r="P150" s="168" t="s">
        <v>2451</v>
      </c>
      <c r="AH150">
        <v>1</v>
      </c>
    </row>
    <row r="151" spans="1:34" x14ac:dyDescent="0.3">
      <c r="A151">
        <v>152</v>
      </c>
      <c r="F151" s="37" t="s">
        <v>960</v>
      </c>
      <c r="G151" s="1" t="s">
        <v>825</v>
      </c>
      <c r="H151" s="1" t="s">
        <v>826</v>
      </c>
      <c r="I151" s="1" t="s">
        <v>780</v>
      </c>
      <c r="J151" s="35">
        <v>525.78</v>
      </c>
      <c r="K151" s="1"/>
      <c r="N151" s="197" t="s">
        <v>531</v>
      </c>
      <c r="O151" s="1"/>
      <c r="P151" s="168" t="s">
        <v>2446</v>
      </c>
      <c r="Q151" s="168" t="s">
        <v>2483</v>
      </c>
      <c r="R151" s="168" t="s">
        <v>2484</v>
      </c>
      <c r="AH151">
        <v>1</v>
      </c>
    </row>
    <row r="152" spans="1:34" x14ac:dyDescent="0.3">
      <c r="A152">
        <v>153</v>
      </c>
      <c r="F152" s="37" t="s">
        <v>960</v>
      </c>
      <c r="G152" s="1" t="s">
        <v>819</v>
      </c>
      <c r="H152" s="1" t="s">
        <v>820</v>
      </c>
      <c r="I152" s="1" t="s">
        <v>736</v>
      </c>
      <c r="J152" s="1">
        <v>719.04</v>
      </c>
      <c r="K152" s="1"/>
      <c r="N152" s="197" t="s">
        <v>2328</v>
      </c>
      <c r="O152" s="1"/>
      <c r="P152" s="168" t="s">
        <v>2431</v>
      </c>
      <c r="AH152">
        <v>1</v>
      </c>
    </row>
    <row r="153" spans="1:34" x14ac:dyDescent="0.3">
      <c r="A153">
        <v>154</v>
      </c>
      <c r="F153" s="37" t="s">
        <v>960</v>
      </c>
      <c r="G153" s="1" t="s">
        <v>821</v>
      </c>
      <c r="H153" s="1" t="s">
        <v>822</v>
      </c>
      <c r="I153" s="1" t="s">
        <v>736</v>
      </c>
      <c r="J153" s="1">
        <v>404.46</v>
      </c>
      <c r="K153" s="1"/>
      <c r="N153" s="197" t="s">
        <v>526</v>
      </c>
      <c r="O153" s="1"/>
      <c r="P153" s="168" t="s">
        <v>2476</v>
      </c>
      <c r="AH153">
        <v>1</v>
      </c>
    </row>
    <row r="154" spans="1:34" x14ac:dyDescent="0.3">
      <c r="A154">
        <v>155</v>
      </c>
      <c r="F154" s="37" t="s">
        <v>960</v>
      </c>
      <c r="G154" s="1" t="s">
        <v>823</v>
      </c>
      <c r="H154" s="1" t="s">
        <v>824</v>
      </c>
      <c r="I154" s="1" t="s">
        <v>736</v>
      </c>
      <c r="J154" s="1">
        <v>22.47</v>
      </c>
      <c r="K154" s="1"/>
      <c r="N154" s="197" t="s">
        <v>530</v>
      </c>
      <c r="O154" s="1"/>
      <c r="P154" s="168" t="s">
        <v>2477</v>
      </c>
      <c r="AH154">
        <v>1</v>
      </c>
    </row>
    <row r="155" spans="1:34" x14ac:dyDescent="0.3">
      <c r="A155">
        <v>156</v>
      </c>
      <c r="F155" s="37" t="s">
        <v>960</v>
      </c>
      <c r="G155" s="1" t="s">
        <v>825</v>
      </c>
      <c r="H155" s="1" t="s">
        <v>826</v>
      </c>
      <c r="I155" s="1" t="s">
        <v>736</v>
      </c>
      <c r="J155" s="1">
        <v>58.42</v>
      </c>
      <c r="K155" s="1"/>
      <c r="N155" s="197" t="s">
        <v>531</v>
      </c>
      <c r="O155" s="1"/>
      <c r="P155" s="168" t="s">
        <v>2478</v>
      </c>
      <c r="AH155">
        <v>1</v>
      </c>
    </row>
    <row r="156" spans="1:34" x14ac:dyDescent="0.3">
      <c r="A156">
        <v>157</v>
      </c>
      <c r="F156" s="37" t="s">
        <v>960</v>
      </c>
      <c r="G156" s="1" t="s">
        <v>744</v>
      </c>
      <c r="H156" s="1" t="s">
        <v>745</v>
      </c>
      <c r="I156" s="1"/>
      <c r="J156" s="35">
        <v>4818.7</v>
      </c>
      <c r="K156" s="1"/>
      <c r="N156" s="231" t="s">
        <v>2327</v>
      </c>
      <c r="O156" s="1"/>
      <c r="P156" s="168" t="s">
        <v>2479</v>
      </c>
      <c r="Q156" s="168" t="s">
        <v>2456</v>
      </c>
      <c r="R156" s="168" t="s">
        <v>2480</v>
      </c>
      <c r="AH156">
        <v>1</v>
      </c>
    </row>
    <row r="157" spans="1:34" x14ac:dyDescent="0.3">
      <c r="A157">
        <v>158</v>
      </c>
      <c r="F157" s="37" t="s">
        <v>960</v>
      </c>
      <c r="G157" s="1">
        <v>1221.01</v>
      </c>
      <c r="H157" s="1" t="s">
        <v>924</v>
      </c>
      <c r="I157" s="1" t="s">
        <v>938</v>
      </c>
      <c r="J157" s="1"/>
      <c r="K157" s="36">
        <v>16862.599999999999</v>
      </c>
      <c r="N157" s="1"/>
      <c r="O157" s="186" t="s">
        <v>543</v>
      </c>
      <c r="P157" s="168" t="s">
        <v>2481</v>
      </c>
      <c r="Q157" s="168" t="s">
        <v>2482</v>
      </c>
      <c r="R157" s="168" t="s">
        <v>2485</v>
      </c>
      <c r="AH157">
        <v>1</v>
      </c>
    </row>
    <row r="158" spans="1:34" hidden="1" x14ac:dyDescent="0.3">
      <c r="A158">
        <v>159</v>
      </c>
    </row>
    <row r="159" spans="1:34" hidden="1" x14ac:dyDescent="0.3">
      <c r="A159">
        <v>160</v>
      </c>
    </row>
    <row r="160" spans="1:34" hidden="1" x14ac:dyDescent="0.3">
      <c r="A160">
        <v>161</v>
      </c>
    </row>
    <row r="161" spans="1:1" hidden="1" x14ac:dyDescent="0.3">
      <c r="A161">
        <v>162</v>
      </c>
    </row>
    <row r="162" spans="1:1" hidden="1" x14ac:dyDescent="0.3">
      <c r="A162">
        <v>163</v>
      </c>
    </row>
    <row r="163" spans="1:1" hidden="1" x14ac:dyDescent="0.3">
      <c r="A163">
        <v>164</v>
      </c>
    </row>
  </sheetData>
  <autoFilter ref="A7:AH163" xr:uid="{00000000-0001-0000-0C00-000000000000}">
    <filterColumn colId="33">
      <customFilters>
        <customFilter operator="notEqual" val=" "/>
      </customFilters>
    </filterColumn>
  </autoFilter>
  <phoneticPr fontId="30" type="noConversion"/>
  <hyperlinks>
    <hyperlink ref="U1" location="目录!A1" display="返回目录" xr:uid="{00000000-0004-0000-0C00-000000000000}"/>
  </hyperlinks>
  <pageMargins left="0.75" right="0.75" top="1" bottom="1" header="0.5" footer="0.5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5EDC-AFA5-4B77-A8CE-809571A4C053}">
  <sheetPr>
    <tabColor rgb="FFFF0000"/>
  </sheetPr>
  <dimension ref="A1:AO62"/>
  <sheetViews>
    <sheetView topLeftCell="Y1" workbookViewId="0">
      <selection activeCell="AF17" sqref="AF1:AF1048576"/>
    </sheetView>
  </sheetViews>
  <sheetFormatPr defaultColWidth="9" defaultRowHeight="14.15" x14ac:dyDescent="0.3"/>
  <cols>
    <col min="2" max="2" width="8.4609375" bestFit="1" customWidth="1"/>
    <col min="3" max="3" width="51.921875" bestFit="1" customWidth="1"/>
    <col min="4" max="4" width="33.765625" bestFit="1" customWidth="1"/>
    <col min="5" max="5" width="13.765625" customWidth="1"/>
    <col min="6" max="6" width="42.23046875" customWidth="1"/>
    <col min="7" max="7" width="54.84375" customWidth="1"/>
    <col min="8" max="8" width="10.84375" customWidth="1"/>
    <col min="9" max="9" width="16.4609375" customWidth="1"/>
    <col min="10" max="10" width="17.23046875" customWidth="1"/>
    <col min="11" max="11" width="27.07421875" customWidth="1"/>
    <col min="12" max="12" width="15" customWidth="1"/>
    <col min="13" max="14" width="12.765625" customWidth="1"/>
    <col min="15" max="15" width="17.23046875" customWidth="1"/>
    <col min="17" max="17" width="19.53515625" bestFit="1" customWidth="1"/>
    <col min="20" max="20" width="34.921875" bestFit="1" customWidth="1"/>
    <col min="21" max="21" width="31.61328125" bestFit="1" customWidth="1"/>
    <col min="22" max="22" width="21.07421875" customWidth="1"/>
    <col min="23" max="23" width="43.3828125" bestFit="1" customWidth="1"/>
    <col min="24" max="24" width="39.07421875" bestFit="1" customWidth="1"/>
    <col min="25" max="25" width="11.765625" bestFit="1" customWidth="1"/>
    <col min="26" max="27" width="11.4609375" bestFit="1" customWidth="1"/>
    <col min="28" max="28" width="14.69140625" customWidth="1"/>
    <col min="33" max="33" width="34.84375" bestFit="1" customWidth="1"/>
    <col min="34" max="34" width="38.15234375" customWidth="1"/>
    <col min="35" max="35" width="11.4609375" bestFit="1" customWidth="1"/>
    <col min="36" max="36" width="43.3828125" bestFit="1" customWidth="1"/>
  </cols>
  <sheetData>
    <row r="1" spans="1:41" x14ac:dyDescent="0.3">
      <c r="A1">
        <v>3</v>
      </c>
      <c r="B1" t="s">
        <v>919</v>
      </c>
      <c r="C1" t="s">
        <v>920</v>
      </c>
      <c r="D1" s="41" t="s">
        <v>504</v>
      </c>
      <c r="E1" s="41" t="s">
        <v>505</v>
      </c>
      <c r="F1" s="41" t="s">
        <v>506</v>
      </c>
      <c r="G1" s="41" t="s">
        <v>185</v>
      </c>
      <c r="H1" s="41" t="s">
        <v>115</v>
      </c>
      <c r="I1" s="41" t="s">
        <v>507</v>
      </c>
      <c r="J1" s="41" t="s">
        <v>508</v>
      </c>
      <c r="K1" s="41" t="s">
        <v>509</v>
      </c>
      <c r="L1" s="41" t="s">
        <v>510</v>
      </c>
      <c r="M1" s="41" t="s">
        <v>511</v>
      </c>
      <c r="N1" s="41" t="s">
        <v>512</v>
      </c>
      <c r="O1" s="41" t="s">
        <v>513</v>
      </c>
      <c r="P1" s="41" t="s">
        <v>514</v>
      </c>
      <c r="Q1" s="41" t="s">
        <v>515</v>
      </c>
      <c r="R1" s="28"/>
      <c r="AF1" t="s">
        <v>921</v>
      </c>
      <c r="AG1" s="167" t="s">
        <v>922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</row>
    <row r="2" spans="1:41" x14ac:dyDescent="0.3">
      <c r="A2">
        <v>4</v>
      </c>
      <c r="B2" t="s">
        <v>919</v>
      </c>
      <c r="C2" t="s">
        <v>920</v>
      </c>
      <c r="D2" s="42" t="s">
        <v>522</v>
      </c>
      <c r="E2" s="42" t="s">
        <v>492</v>
      </c>
      <c r="F2" s="1" t="s">
        <v>516</v>
      </c>
      <c r="G2" s="42" t="s">
        <v>402</v>
      </c>
      <c r="H2" s="1" t="s">
        <v>519</v>
      </c>
      <c r="I2" s="1"/>
      <c r="J2" s="43"/>
      <c r="K2" s="43"/>
      <c r="L2" s="43"/>
      <c r="M2" s="43"/>
      <c r="N2" s="43"/>
      <c r="O2" s="43"/>
      <c r="P2" s="28"/>
      <c r="AF2" t="s">
        <v>921</v>
      </c>
      <c r="AG2" s="167" t="s">
        <v>922</v>
      </c>
      <c r="AH2" s="1" t="s">
        <v>923</v>
      </c>
      <c r="AI2" s="61">
        <v>2211.0100000000002</v>
      </c>
      <c r="AJ2" s="1" t="s">
        <v>708</v>
      </c>
      <c r="AK2" s="1" t="s">
        <v>721</v>
      </c>
      <c r="AL2" s="35"/>
      <c r="AM2" s="1"/>
      <c r="AN2" s="1"/>
      <c r="AO2" s="1"/>
    </row>
    <row r="3" spans="1:41" x14ac:dyDescent="0.3">
      <c r="A3">
        <v>5</v>
      </c>
      <c r="B3" t="s">
        <v>919</v>
      </c>
      <c r="C3" t="s">
        <v>920</v>
      </c>
      <c r="D3" s="42" t="s">
        <v>522</v>
      </c>
      <c r="E3" s="42" t="s">
        <v>492</v>
      </c>
      <c r="F3" s="1" t="s">
        <v>516</v>
      </c>
      <c r="G3" s="42" t="s">
        <v>402</v>
      </c>
      <c r="H3" s="1" t="s">
        <v>149</v>
      </c>
      <c r="I3" s="1"/>
      <c r="J3" s="43"/>
      <c r="K3" s="43"/>
      <c r="L3" s="43"/>
      <c r="M3" s="43"/>
      <c r="N3" s="43"/>
      <c r="O3" s="43"/>
      <c r="P3" s="28"/>
      <c r="AF3" t="s">
        <v>921</v>
      </c>
      <c r="AG3" s="167" t="s">
        <v>922</v>
      </c>
      <c r="AH3" s="1" t="s">
        <v>923</v>
      </c>
      <c r="AI3" s="61">
        <v>2211.0100000000002</v>
      </c>
      <c r="AJ3" s="1" t="s">
        <v>708</v>
      </c>
      <c r="AK3" s="1" t="s">
        <v>719</v>
      </c>
      <c r="AL3" s="35"/>
      <c r="AM3" s="1"/>
      <c r="AN3" s="1"/>
      <c r="AO3" s="1"/>
    </row>
    <row r="4" spans="1:41" x14ac:dyDescent="0.3">
      <c r="A4">
        <v>12</v>
      </c>
      <c r="B4" t="s">
        <v>919</v>
      </c>
      <c r="C4" t="s">
        <v>920</v>
      </c>
      <c r="D4" s="42" t="s">
        <v>522</v>
      </c>
      <c r="E4" s="42" t="s">
        <v>492</v>
      </c>
      <c r="F4" s="1" t="s">
        <v>516</v>
      </c>
      <c r="AF4" t="s">
        <v>921</v>
      </c>
      <c r="AG4" s="167" t="s">
        <v>922</v>
      </c>
      <c r="AH4" s="1" t="s">
        <v>923</v>
      </c>
      <c r="AI4" s="61" t="s">
        <v>744</v>
      </c>
      <c r="AJ4" s="1" t="s">
        <v>745</v>
      </c>
      <c r="AK4" s="1"/>
      <c r="AL4" s="1"/>
      <c r="AM4" s="36"/>
      <c r="AN4" s="1"/>
      <c r="AO4" s="1"/>
    </row>
    <row r="5" spans="1:41" x14ac:dyDescent="0.3">
      <c r="A5">
        <v>13</v>
      </c>
      <c r="B5" t="s">
        <v>919</v>
      </c>
      <c r="C5" t="s">
        <v>920</v>
      </c>
      <c r="D5" s="42" t="s">
        <v>522</v>
      </c>
      <c r="E5" s="42" t="s">
        <v>492</v>
      </c>
      <c r="F5" s="1" t="s">
        <v>516</v>
      </c>
      <c r="AF5" t="s">
        <v>921</v>
      </c>
      <c r="AG5" s="167" t="s">
        <v>922</v>
      </c>
      <c r="AH5" s="1" t="s">
        <v>923</v>
      </c>
      <c r="AI5" s="61" t="s">
        <v>746</v>
      </c>
      <c r="AJ5" s="1" t="s">
        <v>747</v>
      </c>
      <c r="AK5" s="1"/>
      <c r="AL5" s="1"/>
      <c r="AM5" s="36"/>
      <c r="AN5" s="1"/>
      <c r="AO5" s="1"/>
    </row>
    <row r="6" spans="1:41" x14ac:dyDescent="0.3">
      <c r="A6">
        <v>14</v>
      </c>
      <c r="B6" t="s">
        <v>919</v>
      </c>
      <c r="C6" t="s">
        <v>920</v>
      </c>
      <c r="D6" s="42" t="s">
        <v>522</v>
      </c>
      <c r="E6" s="42" t="s">
        <v>492</v>
      </c>
      <c r="F6" s="1" t="s">
        <v>516</v>
      </c>
      <c r="AF6" t="s">
        <v>921</v>
      </c>
      <c r="AG6" s="167" t="s">
        <v>922</v>
      </c>
      <c r="AH6" s="1" t="s">
        <v>923</v>
      </c>
      <c r="AI6" s="61">
        <v>1221.01</v>
      </c>
      <c r="AJ6" s="1" t="s">
        <v>924</v>
      </c>
      <c r="AK6" s="1" t="s">
        <v>925</v>
      </c>
      <c r="AL6" s="1"/>
      <c r="AM6" s="36"/>
      <c r="AN6" s="1"/>
      <c r="AO6" s="1"/>
    </row>
    <row r="7" spans="1:41" s="176" customFormat="1" x14ac:dyDescent="0.3">
      <c r="A7" s="176">
        <v>15</v>
      </c>
      <c r="B7" t="s">
        <v>919</v>
      </c>
      <c r="C7" t="s">
        <v>920</v>
      </c>
      <c r="D7" s="42" t="s">
        <v>522</v>
      </c>
      <c r="E7" s="42" t="s">
        <v>492</v>
      </c>
      <c r="F7" s="1" t="s">
        <v>516</v>
      </c>
      <c r="AF7" s="176" t="s">
        <v>921</v>
      </c>
      <c r="AG7" s="176" t="s">
        <v>922</v>
      </c>
      <c r="AH7" s="182" t="s">
        <v>923</v>
      </c>
      <c r="AI7" s="195">
        <v>1221.01</v>
      </c>
      <c r="AJ7" s="182" t="s">
        <v>924</v>
      </c>
      <c r="AK7" s="182" t="s">
        <v>925</v>
      </c>
      <c r="AL7" s="182"/>
      <c r="AM7" s="196"/>
      <c r="AN7" s="182"/>
      <c r="AO7" s="182"/>
    </row>
    <row r="8" spans="1:41" x14ac:dyDescent="0.3">
      <c r="A8">
        <v>24</v>
      </c>
      <c r="B8" t="s">
        <v>926</v>
      </c>
      <c r="C8" t="s">
        <v>927</v>
      </c>
      <c r="D8" s="44" t="s">
        <v>504</v>
      </c>
      <c r="E8" s="44" t="s">
        <v>505</v>
      </c>
      <c r="F8" s="44" t="s">
        <v>506</v>
      </c>
      <c r="G8" s="44" t="s">
        <v>185</v>
      </c>
      <c r="H8" s="44" t="s">
        <v>115</v>
      </c>
      <c r="I8" s="44" t="s">
        <v>524</v>
      </c>
      <c r="J8" s="44" t="s">
        <v>508</v>
      </c>
      <c r="K8" s="41" t="s">
        <v>509</v>
      </c>
      <c r="L8" s="41" t="s">
        <v>510</v>
      </c>
      <c r="M8" s="44" t="s">
        <v>511</v>
      </c>
      <c r="N8" s="44" t="s">
        <v>512</v>
      </c>
      <c r="O8" s="44" t="s">
        <v>513</v>
      </c>
      <c r="P8" s="44" t="s">
        <v>514</v>
      </c>
      <c r="Q8" s="44" t="s">
        <v>515</v>
      </c>
      <c r="R8" s="28"/>
      <c r="AF8" t="s">
        <v>929</v>
      </c>
      <c r="AG8" s="167" t="s">
        <v>922</v>
      </c>
      <c r="AH8" s="1" t="s">
        <v>699</v>
      </c>
      <c r="AI8" s="1" t="s">
        <v>700</v>
      </c>
      <c r="AJ8" s="1" t="s">
        <v>701</v>
      </c>
      <c r="AK8" s="1" t="s">
        <v>702</v>
      </c>
      <c r="AL8" s="1" t="s">
        <v>703</v>
      </c>
      <c r="AM8" s="1" t="s">
        <v>704</v>
      </c>
      <c r="AN8" s="1" t="s">
        <v>705</v>
      </c>
      <c r="AO8" s="1" t="s">
        <v>706</v>
      </c>
    </row>
    <row r="9" spans="1:41" x14ac:dyDescent="0.3">
      <c r="A9">
        <v>25</v>
      </c>
      <c r="B9" t="s">
        <v>926</v>
      </c>
      <c r="C9" t="s">
        <v>927</v>
      </c>
      <c r="D9" s="45" t="s">
        <v>522</v>
      </c>
      <c r="E9" s="27" t="s">
        <v>475</v>
      </c>
      <c r="F9" t="s">
        <v>575</v>
      </c>
      <c r="G9" s="27" t="s">
        <v>402</v>
      </c>
      <c r="H9" t="s">
        <v>149</v>
      </c>
      <c r="I9" t="s">
        <v>469</v>
      </c>
      <c r="J9" s="19"/>
      <c r="K9" s="19"/>
      <c r="L9" s="19"/>
      <c r="M9" s="19"/>
      <c r="N9" s="19"/>
      <c r="O9" s="19"/>
      <c r="P9" s="28"/>
      <c r="AF9" t="s">
        <v>929</v>
      </c>
      <c r="AG9" s="167" t="s">
        <v>922</v>
      </c>
      <c r="AH9" s="1" t="s">
        <v>930</v>
      </c>
      <c r="AI9" s="1">
        <v>2211.0100000000002</v>
      </c>
      <c r="AJ9" s="1" t="s">
        <v>708</v>
      </c>
      <c r="AK9" s="1" t="s">
        <v>721</v>
      </c>
      <c r="AL9" s="35"/>
      <c r="AM9" s="1"/>
      <c r="AN9" s="1"/>
      <c r="AO9" s="1"/>
    </row>
    <row r="10" spans="1:41" x14ac:dyDescent="0.3">
      <c r="A10">
        <v>34</v>
      </c>
      <c r="B10" t="s">
        <v>926</v>
      </c>
      <c r="C10" t="s">
        <v>927</v>
      </c>
      <c r="D10" s="45" t="s">
        <v>522</v>
      </c>
      <c r="E10" s="27" t="s">
        <v>475</v>
      </c>
      <c r="F10" t="s">
        <v>575</v>
      </c>
      <c r="AF10" t="s">
        <v>929</v>
      </c>
      <c r="AG10" s="167" t="s">
        <v>922</v>
      </c>
      <c r="AH10" s="1" t="s">
        <v>930</v>
      </c>
      <c r="AI10" s="61" t="s">
        <v>744</v>
      </c>
      <c r="AJ10" s="1" t="s">
        <v>745</v>
      </c>
      <c r="AK10" s="1"/>
      <c r="AL10" s="1"/>
      <c r="AM10" s="3"/>
      <c r="AN10" s="1"/>
      <c r="AO10" s="1"/>
    </row>
    <row r="11" spans="1:41" x14ac:dyDescent="0.3">
      <c r="A11">
        <v>35</v>
      </c>
      <c r="B11" t="s">
        <v>926</v>
      </c>
      <c r="C11" t="s">
        <v>927</v>
      </c>
      <c r="D11" s="45" t="s">
        <v>522</v>
      </c>
      <c r="E11" s="27" t="s">
        <v>475</v>
      </c>
      <c r="F11" t="s">
        <v>575</v>
      </c>
      <c r="AF11" t="s">
        <v>929</v>
      </c>
      <c r="AG11" s="167" t="s">
        <v>922</v>
      </c>
      <c r="AH11" s="1" t="s">
        <v>930</v>
      </c>
      <c r="AI11" s="61" t="s">
        <v>746</v>
      </c>
      <c r="AJ11" s="1" t="s">
        <v>747</v>
      </c>
      <c r="AK11" s="1"/>
      <c r="AL11" s="1"/>
      <c r="AM11" s="36"/>
      <c r="AN11" s="1"/>
      <c r="AO11" s="1"/>
    </row>
    <row r="12" spans="1:41" x14ac:dyDescent="0.3">
      <c r="A12">
        <v>36</v>
      </c>
      <c r="B12" t="s">
        <v>926</v>
      </c>
      <c r="C12" t="s">
        <v>927</v>
      </c>
      <c r="D12" s="45" t="s">
        <v>522</v>
      </c>
      <c r="E12" s="27" t="s">
        <v>475</v>
      </c>
      <c r="F12" t="s">
        <v>575</v>
      </c>
      <c r="AF12" t="s">
        <v>929</v>
      </c>
      <c r="AG12" s="167" t="s">
        <v>922</v>
      </c>
      <c r="AH12" s="1" t="s">
        <v>930</v>
      </c>
      <c r="AI12" s="1">
        <v>2241.0100000000002</v>
      </c>
      <c r="AJ12" s="1" t="s">
        <v>931</v>
      </c>
      <c r="AK12" s="1" t="s">
        <v>932</v>
      </c>
      <c r="AL12" s="1"/>
      <c r="AM12" s="36"/>
      <c r="AN12" s="1"/>
      <c r="AO12" s="1"/>
    </row>
    <row r="13" spans="1:41" s="176" customFormat="1" x14ac:dyDescent="0.3">
      <c r="A13" s="176">
        <v>37</v>
      </c>
      <c r="B13" t="s">
        <v>926</v>
      </c>
      <c r="C13" t="s">
        <v>927</v>
      </c>
      <c r="D13" s="45" t="s">
        <v>522</v>
      </c>
      <c r="E13" s="27" t="s">
        <v>475</v>
      </c>
      <c r="F13" t="s">
        <v>575</v>
      </c>
      <c r="AF13" s="176" t="s">
        <v>929</v>
      </c>
      <c r="AG13" s="176" t="s">
        <v>922</v>
      </c>
      <c r="AH13" s="182" t="s">
        <v>930</v>
      </c>
      <c r="AI13" s="182">
        <v>2241.0100000000002</v>
      </c>
      <c r="AJ13" s="182" t="s">
        <v>931</v>
      </c>
      <c r="AK13" s="182" t="s">
        <v>932</v>
      </c>
      <c r="AL13" s="182"/>
      <c r="AM13" s="196"/>
      <c r="AN13" s="182"/>
      <c r="AO13" s="182"/>
    </row>
    <row r="14" spans="1:41" x14ac:dyDescent="0.3">
      <c r="A14">
        <v>44</v>
      </c>
      <c r="B14" t="s">
        <v>933</v>
      </c>
      <c r="C14" t="s">
        <v>934</v>
      </c>
      <c r="D14" s="41" t="s">
        <v>504</v>
      </c>
      <c r="E14" s="41" t="s">
        <v>505</v>
      </c>
      <c r="F14" s="41" t="s">
        <v>506</v>
      </c>
      <c r="G14" s="41" t="s">
        <v>185</v>
      </c>
      <c r="H14" s="41" t="s">
        <v>115</v>
      </c>
      <c r="I14" s="41" t="s">
        <v>524</v>
      </c>
      <c r="J14" s="41" t="s">
        <v>508</v>
      </c>
      <c r="K14" s="41" t="s">
        <v>509</v>
      </c>
      <c r="L14" s="41" t="s">
        <v>510</v>
      </c>
      <c r="M14" s="41" t="s">
        <v>511</v>
      </c>
      <c r="N14" s="41" t="s">
        <v>512</v>
      </c>
      <c r="O14" s="41" t="s">
        <v>513</v>
      </c>
      <c r="P14" s="41" t="s">
        <v>514</v>
      </c>
      <c r="Q14" s="41" t="s">
        <v>515</v>
      </c>
      <c r="R14" s="28"/>
      <c r="AF14" t="s">
        <v>935</v>
      </c>
      <c r="AG14" t="s">
        <v>936</v>
      </c>
      <c r="AH14" s="1" t="s">
        <v>699</v>
      </c>
      <c r="AI14" s="1" t="s">
        <v>700</v>
      </c>
      <c r="AJ14" s="1" t="s">
        <v>701</v>
      </c>
      <c r="AK14" s="1" t="s">
        <v>702</v>
      </c>
      <c r="AL14" s="1" t="s">
        <v>703</v>
      </c>
      <c r="AM14" s="1" t="s">
        <v>704</v>
      </c>
      <c r="AN14" s="1" t="s">
        <v>705</v>
      </c>
      <c r="AO14" s="1" t="s">
        <v>706</v>
      </c>
    </row>
    <row r="15" spans="1:41" x14ac:dyDescent="0.3">
      <c r="A15">
        <v>45</v>
      </c>
      <c r="B15" t="s">
        <v>933</v>
      </c>
      <c r="C15" t="s">
        <v>934</v>
      </c>
      <c r="D15" s="42" t="s">
        <v>475</v>
      </c>
      <c r="E15" s="42" t="s">
        <v>522</v>
      </c>
      <c r="F15" s="1" t="s">
        <v>575</v>
      </c>
      <c r="G15" s="42" t="s">
        <v>435</v>
      </c>
      <c r="H15" s="1" t="s">
        <v>183</v>
      </c>
      <c r="I15" s="1">
        <v>0</v>
      </c>
      <c r="J15" s="43"/>
      <c r="K15" s="43"/>
      <c r="L15" s="43"/>
      <c r="M15" s="43"/>
      <c r="N15" s="43"/>
      <c r="O15" s="43"/>
      <c r="P15" s="28"/>
      <c r="AF15" t="s">
        <v>935</v>
      </c>
      <c r="AG15" t="s">
        <v>936</v>
      </c>
      <c r="AH15" s="1" t="s">
        <v>937</v>
      </c>
      <c r="AI15" s="1">
        <v>2211.0100000000002</v>
      </c>
      <c r="AJ15" s="1" t="s">
        <v>708</v>
      </c>
      <c r="AK15" s="1" t="s">
        <v>780</v>
      </c>
      <c r="AL15" s="35"/>
      <c r="AM15" s="1"/>
      <c r="AN15" s="1"/>
      <c r="AO15" s="1"/>
    </row>
    <row r="16" spans="1:41" x14ac:dyDescent="0.3">
      <c r="A16">
        <v>46</v>
      </c>
      <c r="B16" t="s">
        <v>933</v>
      </c>
      <c r="C16" t="s">
        <v>934</v>
      </c>
      <c r="D16" s="42" t="s">
        <v>475</v>
      </c>
      <c r="E16" s="42" t="s">
        <v>522</v>
      </c>
      <c r="F16" s="197" t="s">
        <v>2068</v>
      </c>
      <c r="G16" s="42" t="s">
        <v>517</v>
      </c>
      <c r="H16" s="1" t="s">
        <v>172</v>
      </c>
      <c r="I16" s="1">
        <v>0</v>
      </c>
      <c r="J16" s="43"/>
      <c r="K16" s="43"/>
      <c r="L16" s="43"/>
      <c r="M16" s="43"/>
      <c r="N16" s="43"/>
      <c r="O16" s="43"/>
      <c r="P16" s="28"/>
      <c r="AF16" t="s">
        <v>935</v>
      </c>
      <c r="AG16" t="s">
        <v>936</v>
      </c>
      <c r="AH16" s="1" t="s">
        <v>937</v>
      </c>
      <c r="AI16" s="1">
        <v>2211.0100000000002</v>
      </c>
      <c r="AJ16" s="1" t="s">
        <v>708</v>
      </c>
      <c r="AK16" s="1" t="s">
        <v>736</v>
      </c>
      <c r="AL16" s="35"/>
      <c r="AM16" s="35"/>
      <c r="AN16" s="1"/>
      <c r="AO16" s="1"/>
    </row>
    <row r="17" spans="1:41" x14ac:dyDescent="0.3">
      <c r="A17">
        <v>57</v>
      </c>
      <c r="B17" t="s">
        <v>933</v>
      </c>
      <c r="C17" t="s">
        <v>934</v>
      </c>
      <c r="D17" s="42" t="s">
        <v>475</v>
      </c>
      <c r="E17" s="42" t="s">
        <v>522</v>
      </c>
      <c r="F17" s="1" t="s">
        <v>575</v>
      </c>
      <c r="AF17" t="s">
        <v>935</v>
      </c>
      <c r="AG17" t="s">
        <v>936</v>
      </c>
      <c r="AH17" s="1" t="s">
        <v>937</v>
      </c>
      <c r="AI17" s="61" t="s">
        <v>744</v>
      </c>
      <c r="AJ17" s="1" t="s">
        <v>745</v>
      </c>
      <c r="AK17" s="1"/>
      <c r="AL17" s="1"/>
      <c r="AM17" s="36"/>
      <c r="AN17" s="1"/>
      <c r="AO17" s="1"/>
    </row>
    <row r="18" spans="1:41" x14ac:dyDescent="0.3">
      <c r="A18">
        <v>58</v>
      </c>
      <c r="B18" t="s">
        <v>933</v>
      </c>
      <c r="C18" t="s">
        <v>934</v>
      </c>
      <c r="D18" s="42" t="s">
        <v>475</v>
      </c>
      <c r="E18" s="42" t="s">
        <v>522</v>
      </c>
      <c r="F18" s="1" t="s">
        <v>575</v>
      </c>
      <c r="AF18" t="s">
        <v>935</v>
      </c>
      <c r="AG18" t="s">
        <v>936</v>
      </c>
      <c r="AH18" s="1" t="s">
        <v>937</v>
      </c>
      <c r="AI18" s="61" t="s">
        <v>746</v>
      </c>
      <c r="AJ18" s="1" t="s">
        <v>747</v>
      </c>
      <c r="AK18" s="1"/>
      <c r="AL18" s="1"/>
      <c r="AM18" s="36"/>
      <c r="AN18" s="1"/>
      <c r="AO18" s="1"/>
    </row>
    <row r="19" spans="1:41" x14ac:dyDescent="0.3">
      <c r="A19">
        <v>59</v>
      </c>
      <c r="B19" t="s">
        <v>933</v>
      </c>
      <c r="C19" t="s">
        <v>934</v>
      </c>
      <c r="D19" s="42" t="s">
        <v>475</v>
      </c>
      <c r="E19" s="42" t="s">
        <v>522</v>
      </c>
      <c r="F19" s="1" t="s">
        <v>575</v>
      </c>
      <c r="AF19" t="s">
        <v>935</v>
      </c>
      <c r="AG19" t="s">
        <v>936</v>
      </c>
      <c r="AH19" s="1" t="s">
        <v>937</v>
      </c>
      <c r="AI19" s="1">
        <v>1221.01</v>
      </c>
      <c r="AJ19" s="1" t="s">
        <v>924</v>
      </c>
      <c r="AK19" s="1" t="s">
        <v>938</v>
      </c>
      <c r="AL19" s="1"/>
      <c r="AM19" s="36"/>
      <c r="AN19" s="1"/>
      <c r="AO19" s="1"/>
    </row>
    <row r="20" spans="1:41" s="176" customFormat="1" x14ac:dyDescent="0.3">
      <c r="A20" s="176">
        <v>60</v>
      </c>
      <c r="B20" t="s">
        <v>933</v>
      </c>
      <c r="C20" t="s">
        <v>934</v>
      </c>
      <c r="D20" s="42" t="s">
        <v>475</v>
      </c>
      <c r="E20" s="42" t="s">
        <v>522</v>
      </c>
      <c r="F20" s="1" t="s">
        <v>575</v>
      </c>
      <c r="AF20" s="176" t="s">
        <v>935</v>
      </c>
      <c r="AG20" s="176" t="s">
        <v>936</v>
      </c>
      <c r="AH20" s="182" t="s">
        <v>937</v>
      </c>
      <c r="AI20" s="182">
        <v>1221.01</v>
      </c>
      <c r="AJ20" s="182" t="s">
        <v>924</v>
      </c>
      <c r="AK20" s="182" t="s">
        <v>938</v>
      </c>
      <c r="AL20" s="182"/>
      <c r="AM20" s="182"/>
      <c r="AN20" s="182"/>
      <c r="AO20" s="182"/>
    </row>
    <row r="21" spans="1:41" s="28" customFormat="1" ht="56.6" x14ac:dyDescent="0.3">
      <c r="A21">
        <v>68</v>
      </c>
      <c r="B21" t="s">
        <v>939</v>
      </c>
      <c r="C21" t="s">
        <v>940</v>
      </c>
      <c r="D21" s="30" t="s">
        <v>2</v>
      </c>
      <c r="E21" s="30" t="s">
        <v>455</v>
      </c>
      <c r="F21" s="30" t="s">
        <v>115</v>
      </c>
      <c r="G21" s="30" t="s">
        <v>185</v>
      </c>
      <c r="H21" s="30" t="s">
        <v>524</v>
      </c>
      <c r="I21" s="31" t="s">
        <v>525</v>
      </c>
      <c r="J21" s="32" t="s">
        <v>526</v>
      </c>
      <c r="K21" s="32" t="s">
        <v>527</v>
      </c>
      <c r="L21" s="32" t="s">
        <v>528</v>
      </c>
      <c r="M21" s="32" t="s">
        <v>529</v>
      </c>
      <c r="N21" s="32" t="s">
        <v>530</v>
      </c>
      <c r="O21" s="32" t="s">
        <v>531</v>
      </c>
      <c r="P21" s="32" t="s">
        <v>532</v>
      </c>
      <c r="Q21" s="32" t="s">
        <v>533</v>
      </c>
      <c r="R21" s="32" t="s">
        <v>534</v>
      </c>
      <c r="S21" s="32" t="s">
        <v>535</v>
      </c>
      <c r="T21" s="32" t="s">
        <v>536</v>
      </c>
      <c r="U21" s="32" t="s">
        <v>537</v>
      </c>
      <c r="V21" s="32" t="s">
        <v>538</v>
      </c>
      <c r="W21" s="32" t="s">
        <v>539</v>
      </c>
      <c r="X21" s="32" t="s">
        <v>540</v>
      </c>
      <c r="Y21" s="32" t="s">
        <v>541</v>
      </c>
      <c r="Z21" s="38" t="s">
        <v>542</v>
      </c>
      <c r="AA21" s="38" t="s">
        <v>543</v>
      </c>
      <c r="AB21" s="38" t="s">
        <v>544</v>
      </c>
      <c r="AC21" s="38" t="s">
        <v>545</v>
      </c>
      <c r="AD21" s="39" t="s">
        <v>546</v>
      </c>
      <c r="AF21" t="s">
        <v>941</v>
      </c>
      <c r="AG21" t="s">
        <v>942</v>
      </c>
      <c r="AH21" s="1" t="s">
        <v>699</v>
      </c>
      <c r="AI21" s="1" t="s">
        <v>700</v>
      </c>
      <c r="AJ21" s="1" t="s">
        <v>701</v>
      </c>
      <c r="AK21" s="1" t="s">
        <v>702</v>
      </c>
      <c r="AL21" s="1" t="s">
        <v>703</v>
      </c>
      <c r="AM21" s="1" t="s">
        <v>704</v>
      </c>
      <c r="AN21" s="1" t="s">
        <v>705</v>
      </c>
      <c r="AO21" s="1" t="s">
        <v>706</v>
      </c>
    </row>
    <row r="22" spans="1:41" s="28" customFormat="1" x14ac:dyDescent="0.3">
      <c r="A22">
        <v>69</v>
      </c>
      <c r="B22" t="s">
        <v>939</v>
      </c>
      <c r="C22" t="s">
        <v>940</v>
      </c>
      <c r="D22" s="2" t="s">
        <v>492</v>
      </c>
      <c r="E22" s="2" t="s">
        <v>522</v>
      </c>
      <c r="F22" s="2" t="s">
        <v>149</v>
      </c>
      <c r="G22" s="2" t="s">
        <v>402</v>
      </c>
      <c r="H22" s="2" t="s">
        <v>473</v>
      </c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20"/>
      <c r="AF22" t="s">
        <v>941</v>
      </c>
      <c r="AG22" t="s">
        <v>942</v>
      </c>
      <c r="AH22" s="1" t="s">
        <v>943</v>
      </c>
      <c r="AI22" s="61" t="s">
        <v>821</v>
      </c>
      <c r="AJ22" s="1" t="s">
        <v>822</v>
      </c>
      <c r="AK22" s="1" t="s">
        <v>721</v>
      </c>
      <c r="AL22" s="1"/>
      <c r="AM22" s="1"/>
      <c r="AN22" s="1"/>
      <c r="AO22" s="1"/>
    </row>
    <row r="23" spans="1:41" x14ac:dyDescent="0.3">
      <c r="A23">
        <v>78</v>
      </c>
      <c r="B23" t="s">
        <v>939</v>
      </c>
      <c r="C23" t="s">
        <v>940</v>
      </c>
      <c r="D23" s="2" t="s">
        <v>492</v>
      </c>
      <c r="E23" s="2" t="s">
        <v>522</v>
      </c>
      <c r="AF23" t="s">
        <v>941</v>
      </c>
      <c r="AG23" t="s">
        <v>942</v>
      </c>
      <c r="AH23" s="1" t="s">
        <v>943</v>
      </c>
      <c r="AI23" s="61" t="s">
        <v>894</v>
      </c>
      <c r="AJ23" s="1" t="s">
        <v>895</v>
      </c>
      <c r="AK23" s="1" t="s">
        <v>721</v>
      </c>
      <c r="AL23" s="1"/>
      <c r="AM23" s="1"/>
      <c r="AN23" s="1"/>
      <c r="AO23" s="1"/>
    </row>
    <row r="24" spans="1:41" x14ac:dyDescent="0.3">
      <c r="A24">
        <v>79</v>
      </c>
      <c r="B24" t="s">
        <v>939</v>
      </c>
      <c r="C24" t="s">
        <v>940</v>
      </c>
      <c r="D24" s="2" t="s">
        <v>492</v>
      </c>
      <c r="E24" s="2" t="s">
        <v>522</v>
      </c>
      <c r="AF24" t="s">
        <v>941</v>
      </c>
      <c r="AG24" t="s">
        <v>942</v>
      </c>
      <c r="AH24" s="1" t="s">
        <v>943</v>
      </c>
      <c r="AI24" s="61" t="s">
        <v>744</v>
      </c>
      <c r="AJ24" s="1" t="s">
        <v>745</v>
      </c>
      <c r="AK24" s="1"/>
      <c r="AL24" s="1"/>
      <c r="AM24" s="1"/>
      <c r="AN24" s="1"/>
      <c r="AO24" s="1"/>
    </row>
    <row r="25" spans="1:41" x14ac:dyDescent="0.3">
      <c r="A25">
        <v>80</v>
      </c>
      <c r="B25" t="s">
        <v>939</v>
      </c>
      <c r="C25" t="s">
        <v>940</v>
      </c>
      <c r="D25" s="2" t="s">
        <v>492</v>
      </c>
      <c r="E25" s="2" t="s">
        <v>522</v>
      </c>
      <c r="AF25" t="s">
        <v>941</v>
      </c>
      <c r="AG25" t="s">
        <v>942</v>
      </c>
      <c r="AH25" s="1" t="s">
        <v>943</v>
      </c>
      <c r="AI25" s="1">
        <v>1221.01</v>
      </c>
      <c r="AJ25" s="1" t="s">
        <v>924</v>
      </c>
      <c r="AK25" s="1" t="s">
        <v>925</v>
      </c>
      <c r="AL25" s="1"/>
      <c r="AM25" s="36"/>
      <c r="AN25" s="1"/>
      <c r="AO25" s="1"/>
    </row>
    <row r="26" spans="1:41" x14ac:dyDescent="0.3">
      <c r="A26">
        <v>81</v>
      </c>
      <c r="B26" t="s">
        <v>939</v>
      </c>
      <c r="C26" t="s">
        <v>940</v>
      </c>
      <c r="D26" s="2" t="s">
        <v>492</v>
      </c>
      <c r="E26" s="2" t="s">
        <v>522</v>
      </c>
      <c r="AF26" t="s">
        <v>944</v>
      </c>
      <c r="AG26" t="s">
        <v>942</v>
      </c>
      <c r="AH26" s="1" t="s">
        <v>699</v>
      </c>
      <c r="AI26" s="1" t="s">
        <v>700</v>
      </c>
      <c r="AJ26" s="1" t="s">
        <v>701</v>
      </c>
      <c r="AK26" s="1" t="s">
        <v>702</v>
      </c>
      <c r="AL26" s="1" t="s">
        <v>703</v>
      </c>
      <c r="AM26" s="1" t="s">
        <v>704</v>
      </c>
      <c r="AN26" s="1" t="s">
        <v>705</v>
      </c>
      <c r="AO26" s="1" t="s">
        <v>706</v>
      </c>
    </row>
    <row r="27" spans="1:41" x14ac:dyDescent="0.3">
      <c r="A27">
        <v>82</v>
      </c>
      <c r="B27" t="s">
        <v>939</v>
      </c>
      <c r="C27" t="s">
        <v>940</v>
      </c>
      <c r="D27" s="2" t="s">
        <v>492</v>
      </c>
      <c r="E27" s="2" t="s">
        <v>522</v>
      </c>
      <c r="AF27" t="s">
        <v>944</v>
      </c>
      <c r="AG27" t="s">
        <v>942</v>
      </c>
      <c r="AH27" s="1" t="s">
        <v>943</v>
      </c>
      <c r="AI27" s="61" t="s">
        <v>819</v>
      </c>
      <c r="AJ27" s="1" t="s">
        <v>820</v>
      </c>
      <c r="AK27" s="1" t="s">
        <v>721</v>
      </c>
      <c r="AL27" s="35"/>
      <c r="AM27" s="1"/>
      <c r="AN27" s="1"/>
      <c r="AO27" s="1"/>
    </row>
    <row r="28" spans="1:41" x14ac:dyDescent="0.3">
      <c r="A28">
        <v>86</v>
      </c>
      <c r="B28" t="s">
        <v>939</v>
      </c>
      <c r="C28" t="s">
        <v>940</v>
      </c>
      <c r="D28" s="2" t="s">
        <v>492</v>
      </c>
      <c r="E28" s="2" t="s">
        <v>522</v>
      </c>
      <c r="AF28" t="s">
        <v>944</v>
      </c>
      <c r="AG28" t="s">
        <v>942</v>
      </c>
      <c r="AH28" s="1" t="s">
        <v>943</v>
      </c>
      <c r="AI28" s="61" t="s">
        <v>823</v>
      </c>
      <c r="AJ28" s="1" t="s">
        <v>824</v>
      </c>
      <c r="AK28" s="1" t="s">
        <v>721</v>
      </c>
      <c r="AL28" s="1"/>
      <c r="AM28" s="1"/>
      <c r="AN28" s="1"/>
      <c r="AO28" s="1"/>
    </row>
    <row r="29" spans="1:41" x14ac:dyDescent="0.3">
      <c r="A29">
        <v>87</v>
      </c>
      <c r="B29" t="s">
        <v>939</v>
      </c>
      <c r="C29" t="s">
        <v>940</v>
      </c>
      <c r="D29" s="2" t="s">
        <v>492</v>
      </c>
      <c r="E29" s="2" t="s">
        <v>522</v>
      </c>
      <c r="AF29" t="s">
        <v>944</v>
      </c>
      <c r="AG29" t="s">
        <v>942</v>
      </c>
      <c r="AH29" s="1" t="s">
        <v>943</v>
      </c>
      <c r="AI29" s="61" t="s">
        <v>825</v>
      </c>
      <c r="AJ29" s="1" t="s">
        <v>826</v>
      </c>
      <c r="AK29" s="1" t="s">
        <v>721</v>
      </c>
      <c r="AL29" s="1"/>
      <c r="AM29" s="1"/>
      <c r="AN29" s="1"/>
      <c r="AO29" s="1"/>
    </row>
    <row r="30" spans="1:41" x14ac:dyDescent="0.3">
      <c r="A30">
        <v>88</v>
      </c>
      <c r="B30" t="s">
        <v>939</v>
      </c>
      <c r="C30" t="s">
        <v>940</v>
      </c>
      <c r="D30" s="2" t="s">
        <v>492</v>
      </c>
      <c r="E30" s="2" t="s">
        <v>522</v>
      </c>
      <c r="AF30" t="s">
        <v>944</v>
      </c>
      <c r="AG30" t="s">
        <v>942</v>
      </c>
      <c r="AH30" s="1" t="s">
        <v>943</v>
      </c>
      <c r="AI30" s="61" t="s">
        <v>744</v>
      </c>
      <c r="AJ30" s="1" t="s">
        <v>745</v>
      </c>
      <c r="AK30" s="1"/>
      <c r="AL30" s="35"/>
      <c r="AM30" s="1"/>
      <c r="AN30" s="1"/>
      <c r="AO30" s="1"/>
    </row>
    <row r="31" spans="1:41" x14ac:dyDescent="0.3">
      <c r="A31">
        <v>89</v>
      </c>
      <c r="B31" t="s">
        <v>939</v>
      </c>
      <c r="C31" t="s">
        <v>940</v>
      </c>
      <c r="D31" s="2" t="s">
        <v>492</v>
      </c>
      <c r="E31" s="2" t="s">
        <v>522</v>
      </c>
      <c r="AF31" t="s">
        <v>944</v>
      </c>
      <c r="AG31" t="s">
        <v>942</v>
      </c>
      <c r="AH31" s="1" t="s">
        <v>943</v>
      </c>
      <c r="AI31" s="1">
        <v>1221.01</v>
      </c>
      <c r="AJ31" s="1" t="s">
        <v>924</v>
      </c>
      <c r="AK31" s="1" t="s">
        <v>925</v>
      </c>
      <c r="AL31" s="1"/>
      <c r="AM31" s="36"/>
      <c r="AN31" s="1"/>
      <c r="AO31" s="1"/>
    </row>
    <row r="32" spans="1:41" x14ac:dyDescent="0.3">
      <c r="A32">
        <v>90</v>
      </c>
      <c r="B32" t="s">
        <v>939</v>
      </c>
      <c r="C32" t="s">
        <v>940</v>
      </c>
      <c r="D32" s="2" t="s">
        <v>492</v>
      </c>
      <c r="E32" s="2" t="s">
        <v>522</v>
      </c>
      <c r="AF32" t="s">
        <v>945</v>
      </c>
      <c r="AG32" t="s">
        <v>946</v>
      </c>
      <c r="AH32" s="1" t="s">
        <v>699</v>
      </c>
      <c r="AI32" s="1" t="s">
        <v>700</v>
      </c>
      <c r="AJ32" s="1" t="s">
        <v>701</v>
      </c>
      <c r="AK32" s="1" t="s">
        <v>702</v>
      </c>
      <c r="AL32" s="1" t="s">
        <v>703</v>
      </c>
      <c r="AM32" s="1" t="s">
        <v>704</v>
      </c>
      <c r="AN32" s="1" t="s">
        <v>705</v>
      </c>
      <c r="AO32" s="1" t="s">
        <v>706</v>
      </c>
    </row>
    <row r="33" spans="1:41" x14ac:dyDescent="0.3">
      <c r="A33">
        <v>91</v>
      </c>
      <c r="B33" t="s">
        <v>939</v>
      </c>
      <c r="C33" t="s">
        <v>940</v>
      </c>
      <c r="D33" s="2" t="s">
        <v>492</v>
      </c>
      <c r="E33" s="2" t="s">
        <v>522</v>
      </c>
      <c r="AF33" t="s">
        <v>945</v>
      </c>
      <c r="AG33" t="s">
        <v>946</v>
      </c>
      <c r="AH33" s="1" t="s">
        <v>947</v>
      </c>
      <c r="AI33" s="1">
        <v>2211.0500000000002</v>
      </c>
      <c r="AJ33" s="1" t="s">
        <v>848</v>
      </c>
      <c r="AK33" s="1" t="s">
        <v>721</v>
      </c>
      <c r="AL33" s="1"/>
      <c r="AM33" s="1"/>
      <c r="AN33" s="1"/>
      <c r="AO33" s="1"/>
    </row>
    <row r="34" spans="1:41" x14ac:dyDescent="0.3">
      <c r="A34">
        <v>95</v>
      </c>
      <c r="B34" t="s">
        <v>939</v>
      </c>
      <c r="C34" t="s">
        <v>940</v>
      </c>
      <c r="D34" s="2" t="s">
        <v>492</v>
      </c>
      <c r="E34" s="2" t="s">
        <v>522</v>
      </c>
      <c r="AF34" t="s">
        <v>945</v>
      </c>
      <c r="AG34" t="s">
        <v>946</v>
      </c>
      <c r="AH34" s="1" t="s">
        <v>947</v>
      </c>
      <c r="AI34" s="61" t="s">
        <v>746</v>
      </c>
      <c r="AJ34" s="1" t="s">
        <v>747</v>
      </c>
      <c r="AK34" s="1"/>
      <c r="AL34" s="1"/>
      <c r="AM34" s="1"/>
      <c r="AN34" s="1"/>
      <c r="AO34" s="1"/>
    </row>
    <row r="35" spans="1:41" s="176" customFormat="1" x14ac:dyDescent="0.3">
      <c r="A35" s="176">
        <v>96</v>
      </c>
      <c r="B35" t="s">
        <v>939</v>
      </c>
      <c r="C35" t="s">
        <v>940</v>
      </c>
      <c r="D35" s="2" t="s">
        <v>492</v>
      </c>
      <c r="E35" s="2" t="s">
        <v>522</v>
      </c>
      <c r="AF35" s="176" t="s">
        <v>945</v>
      </c>
      <c r="AG35" s="176" t="s">
        <v>946</v>
      </c>
      <c r="AH35" s="182" t="s">
        <v>947</v>
      </c>
      <c r="AI35" s="182">
        <v>1221.01</v>
      </c>
      <c r="AJ35" s="182" t="s">
        <v>924</v>
      </c>
      <c r="AK35" s="182" t="s">
        <v>925</v>
      </c>
      <c r="AL35" s="182"/>
      <c r="AM35" s="196"/>
      <c r="AN35" s="182"/>
      <c r="AO35" s="182"/>
    </row>
    <row r="36" spans="1:41" s="28" customFormat="1" ht="56.6" x14ac:dyDescent="0.3">
      <c r="A36">
        <v>103</v>
      </c>
      <c r="B36" t="s">
        <v>948</v>
      </c>
      <c r="C36" t="s">
        <v>596</v>
      </c>
      <c r="D36" s="30" t="s">
        <v>2</v>
      </c>
      <c r="E36" s="30" t="s">
        <v>455</v>
      </c>
      <c r="F36" s="30" t="s">
        <v>115</v>
      </c>
      <c r="G36" s="30" t="s">
        <v>185</v>
      </c>
      <c r="H36" s="30" t="s">
        <v>524</v>
      </c>
      <c r="I36" s="31" t="s">
        <v>525</v>
      </c>
      <c r="J36" s="32" t="s">
        <v>526</v>
      </c>
      <c r="K36" s="32" t="s">
        <v>527</v>
      </c>
      <c r="L36" s="32" t="s">
        <v>528</v>
      </c>
      <c r="M36" s="32" t="s">
        <v>529</v>
      </c>
      <c r="N36" s="32" t="s">
        <v>530</v>
      </c>
      <c r="O36" s="32" t="s">
        <v>531</v>
      </c>
      <c r="P36" s="32" t="s">
        <v>532</v>
      </c>
      <c r="Q36" s="32" t="s">
        <v>533</v>
      </c>
      <c r="R36" s="32" t="s">
        <v>534</v>
      </c>
      <c r="S36" s="32" t="s">
        <v>535</v>
      </c>
      <c r="T36" s="32" t="s">
        <v>536</v>
      </c>
      <c r="U36" s="32" t="s">
        <v>537</v>
      </c>
      <c r="V36" s="32" t="s">
        <v>538</v>
      </c>
      <c r="W36" s="32" t="s">
        <v>539</v>
      </c>
      <c r="X36" s="32" t="s">
        <v>540</v>
      </c>
      <c r="Y36" s="32" t="s">
        <v>541</v>
      </c>
      <c r="Z36" s="38" t="s">
        <v>542</v>
      </c>
      <c r="AA36" s="38" t="s">
        <v>543</v>
      </c>
      <c r="AB36" s="38" t="s">
        <v>544</v>
      </c>
      <c r="AC36" s="38" t="s">
        <v>545</v>
      </c>
      <c r="AD36" s="39" t="s">
        <v>546</v>
      </c>
      <c r="AF36" t="s">
        <v>949</v>
      </c>
      <c r="AG36" t="s">
        <v>946</v>
      </c>
      <c r="AH36" s="1" t="s">
        <v>699</v>
      </c>
      <c r="AI36" s="1" t="s">
        <v>700</v>
      </c>
      <c r="AJ36" s="1" t="s">
        <v>701</v>
      </c>
      <c r="AK36" s="1" t="s">
        <v>702</v>
      </c>
      <c r="AL36" s="1" t="s">
        <v>703</v>
      </c>
      <c r="AM36" s="1" t="s">
        <v>704</v>
      </c>
      <c r="AN36" s="1" t="s">
        <v>705</v>
      </c>
      <c r="AO36" s="1" t="s">
        <v>706</v>
      </c>
    </row>
    <row r="37" spans="1:41" s="28" customFormat="1" x14ac:dyDescent="0.3">
      <c r="A37">
        <v>104</v>
      </c>
      <c r="B37" t="s">
        <v>948</v>
      </c>
      <c r="C37" t="s">
        <v>596</v>
      </c>
      <c r="D37" s="2" t="s">
        <v>475</v>
      </c>
      <c r="E37" s="2" t="s">
        <v>522</v>
      </c>
      <c r="F37" s="2" t="s">
        <v>149</v>
      </c>
      <c r="G37" s="2" t="s">
        <v>402</v>
      </c>
      <c r="H37" s="2" t="s">
        <v>469</v>
      </c>
      <c r="I37" s="12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20"/>
      <c r="AF37" t="s">
        <v>949</v>
      </c>
      <c r="AG37" t="s">
        <v>946</v>
      </c>
      <c r="AH37" s="1" t="s">
        <v>950</v>
      </c>
      <c r="AI37" s="61">
        <v>2211.0500000000002</v>
      </c>
      <c r="AJ37" s="1" t="s">
        <v>848</v>
      </c>
      <c r="AK37" s="1" t="s">
        <v>721</v>
      </c>
      <c r="AL37" s="1"/>
      <c r="AM37" s="1"/>
      <c r="AN37" s="1"/>
      <c r="AO37" s="1"/>
    </row>
    <row r="38" spans="1:41" x14ac:dyDescent="0.3">
      <c r="A38">
        <v>110</v>
      </c>
      <c r="B38" t="s">
        <v>948</v>
      </c>
      <c r="C38" t="s">
        <v>596</v>
      </c>
      <c r="D38" s="2" t="s">
        <v>475</v>
      </c>
      <c r="E38" s="2" t="s">
        <v>522</v>
      </c>
      <c r="AF38" t="s">
        <v>949</v>
      </c>
      <c r="AG38" t="s">
        <v>946</v>
      </c>
      <c r="AH38" s="1" t="s">
        <v>950</v>
      </c>
      <c r="AI38" s="61" t="s">
        <v>746</v>
      </c>
      <c r="AJ38" s="1" t="s">
        <v>747</v>
      </c>
      <c r="AK38" s="1"/>
      <c r="AL38" s="1"/>
      <c r="AM38" s="1"/>
      <c r="AN38" s="1"/>
      <c r="AO38" s="1"/>
    </row>
    <row r="39" spans="1:41" x14ac:dyDescent="0.3">
      <c r="A39">
        <v>111</v>
      </c>
      <c r="B39" t="s">
        <v>948</v>
      </c>
      <c r="C39" t="s">
        <v>596</v>
      </c>
      <c r="D39" s="2" t="s">
        <v>475</v>
      </c>
      <c r="E39" s="2" t="s">
        <v>522</v>
      </c>
      <c r="AF39" t="s">
        <v>949</v>
      </c>
      <c r="AG39" t="s">
        <v>946</v>
      </c>
      <c r="AH39" s="1" t="s">
        <v>950</v>
      </c>
      <c r="AI39" s="61">
        <v>2241.0100000000002</v>
      </c>
      <c r="AJ39" s="1" t="s">
        <v>931</v>
      </c>
      <c r="AK39" s="1" t="s">
        <v>932</v>
      </c>
      <c r="AL39" s="1"/>
      <c r="AM39" s="36"/>
      <c r="AN39" s="1"/>
      <c r="AO39" s="1"/>
    </row>
    <row r="40" spans="1:41" x14ac:dyDescent="0.3">
      <c r="A40">
        <v>112</v>
      </c>
      <c r="B40" t="s">
        <v>948</v>
      </c>
      <c r="C40" t="s">
        <v>596</v>
      </c>
      <c r="D40" s="2" t="s">
        <v>475</v>
      </c>
      <c r="E40" s="2" t="s">
        <v>522</v>
      </c>
      <c r="AF40" t="s">
        <v>951</v>
      </c>
      <c r="AG40" t="s">
        <v>942</v>
      </c>
      <c r="AH40" s="1" t="s">
        <v>699</v>
      </c>
      <c r="AI40" s="1" t="s">
        <v>700</v>
      </c>
      <c r="AJ40" s="1" t="s">
        <v>701</v>
      </c>
      <c r="AK40" s="1" t="s">
        <v>702</v>
      </c>
      <c r="AL40" s="1" t="s">
        <v>703</v>
      </c>
      <c r="AM40" s="1" t="s">
        <v>704</v>
      </c>
      <c r="AN40" s="1" t="s">
        <v>705</v>
      </c>
      <c r="AO40" s="1" t="s">
        <v>706</v>
      </c>
    </row>
    <row r="41" spans="1:41" x14ac:dyDescent="0.3">
      <c r="A41">
        <v>113</v>
      </c>
      <c r="B41" t="s">
        <v>948</v>
      </c>
      <c r="C41" t="s">
        <v>596</v>
      </c>
      <c r="D41" s="2" t="s">
        <v>475</v>
      </c>
      <c r="E41" s="2" t="s">
        <v>522</v>
      </c>
      <c r="AF41" t="s">
        <v>951</v>
      </c>
      <c r="AG41" t="s">
        <v>942</v>
      </c>
      <c r="AH41" s="1" t="s">
        <v>952</v>
      </c>
      <c r="AI41" s="1" t="s">
        <v>819</v>
      </c>
      <c r="AJ41" s="1" t="s">
        <v>820</v>
      </c>
      <c r="AK41" s="1" t="s">
        <v>721</v>
      </c>
      <c r="AL41" s="35"/>
      <c r="AM41" s="1"/>
      <c r="AN41" s="1"/>
      <c r="AO41" s="1"/>
    </row>
    <row r="42" spans="1:41" x14ac:dyDescent="0.3">
      <c r="A42">
        <v>117</v>
      </c>
      <c r="B42" t="s">
        <v>948</v>
      </c>
      <c r="C42" t="s">
        <v>596</v>
      </c>
      <c r="D42" s="2" t="s">
        <v>475</v>
      </c>
      <c r="E42" s="2" t="s">
        <v>522</v>
      </c>
      <c r="AF42" t="s">
        <v>951</v>
      </c>
      <c r="AG42" t="s">
        <v>942</v>
      </c>
      <c r="AH42" s="1" t="s">
        <v>952</v>
      </c>
      <c r="AI42" s="1" t="s">
        <v>821</v>
      </c>
      <c r="AJ42" s="1" t="s">
        <v>822</v>
      </c>
      <c r="AK42" s="1" t="s">
        <v>721</v>
      </c>
      <c r="AL42" s="35"/>
      <c r="AM42" s="1"/>
      <c r="AN42" s="1"/>
      <c r="AO42" s="1"/>
    </row>
    <row r="43" spans="1:41" x14ac:dyDescent="0.3">
      <c r="A43">
        <v>118</v>
      </c>
      <c r="B43" t="s">
        <v>948</v>
      </c>
      <c r="C43" t="s">
        <v>596</v>
      </c>
      <c r="D43" s="2" t="s">
        <v>475</v>
      </c>
      <c r="E43" s="2" t="s">
        <v>522</v>
      </c>
      <c r="AF43" t="s">
        <v>951</v>
      </c>
      <c r="AG43" t="s">
        <v>942</v>
      </c>
      <c r="AH43" s="1" t="s">
        <v>952</v>
      </c>
      <c r="AI43" s="1" t="s">
        <v>823</v>
      </c>
      <c r="AJ43" s="1" t="s">
        <v>824</v>
      </c>
      <c r="AK43" s="1" t="s">
        <v>721</v>
      </c>
      <c r="AL43" s="1"/>
      <c r="AM43" s="1"/>
      <c r="AN43" s="1"/>
      <c r="AO43" s="1"/>
    </row>
    <row r="44" spans="1:41" x14ac:dyDescent="0.3">
      <c r="A44">
        <v>119</v>
      </c>
      <c r="B44" t="s">
        <v>948</v>
      </c>
      <c r="C44" t="s">
        <v>596</v>
      </c>
      <c r="D44" s="2" t="s">
        <v>475</v>
      </c>
      <c r="E44" s="2" t="s">
        <v>522</v>
      </c>
      <c r="AF44" t="s">
        <v>951</v>
      </c>
      <c r="AG44" t="s">
        <v>942</v>
      </c>
      <c r="AH44" s="1" t="s">
        <v>952</v>
      </c>
      <c r="AI44" s="1" t="s">
        <v>825</v>
      </c>
      <c r="AJ44" s="1" t="s">
        <v>826</v>
      </c>
      <c r="AK44" s="1" t="s">
        <v>721</v>
      </c>
      <c r="AL44" s="1"/>
      <c r="AM44" s="1"/>
      <c r="AN44" s="1"/>
      <c r="AO44" s="1"/>
    </row>
    <row r="45" spans="1:41" x14ac:dyDescent="0.3">
      <c r="A45">
        <v>120</v>
      </c>
      <c r="B45" t="s">
        <v>948</v>
      </c>
      <c r="C45" t="s">
        <v>596</v>
      </c>
      <c r="D45" s="2" t="s">
        <v>475</v>
      </c>
      <c r="E45" s="2" t="s">
        <v>522</v>
      </c>
      <c r="AF45" t="s">
        <v>951</v>
      </c>
      <c r="AG45" t="s">
        <v>942</v>
      </c>
      <c r="AH45" s="1" t="s">
        <v>952</v>
      </c>
      <c r="AI45" s="1" t="s">
        <v>744</v>
      </c>
      <c r="AJ45" s="1" t="s">
        <v>745</v>
      </c>
      <c r="AK45" s="1"/>
      <c r="AL45" s="35"/>
      <c r="AM45" s="1"/>
      <c r="AN45" s="1"/>
      <c r="AO45" s="1"/>
    </row>
    <row r="46" spans="1:41" s="176" customFormat="1" x14ac:dyDescent="0.3">
      <c r="A46" s="176">
        <v>121</v>
      </c>
      <c r="B46" t="s">
        <v>948</v>
      </c>
      <c r="C46" t="s">
        <v>596</v>
      </c>
      <c r="D46" s="2" t="s">
        <v>475</v>
      </c>
      <c r="E46" s="2" t="s">
        <v>522</v>
      </c>
      <c r="AF46" s="176" t="s">
        <v>951</v>
      </c>
      <c r="AG46" s="176" t="s">
        <v>942</v>
      </c>
      <c r="AH46" s="182" t="s">
        <v>952</v>
      </c>
      <c r="AI46" s="182">
        <v>2241.0100000000002</v>
      </c>
      <c r="AJ46" s="182" t="s">
        <v>931</v>
      </c>
      <c r="AK46" s="182" t="s">
        <v>932</v>
      </c>
      <c r="AL46" s="182"/>
      <c r="AM46" s="196"/>
      <c r="AN46" s="182"/>
      <c r="AO46" s="182"/>
    </row>
    <row r="47" spans="1:41" s="29" customFormat="1" ht="50.5" customHeight="1" x14ac:dyDescent="0.3">
      <c r="A47">
        <v>129</v>
      </c>
      <c r="B47" t="s">
        <v>953</v>
      </c>
      <c r="C47" t="s">
        <v>954</v>
      </c>
      <c r="D47" s="30" t="s">
        <v>2</v>
      </c>
      <c r="E47" s="30" t="s">
        <v>455</v>
      </c>
      <c r="F47" s="30" t="s">
        <v>115</v>
      </c>
      <c r="G47" s="30" t="s">
        <v>185</v>
      </c>
      <c r="H47" s="30" t="s">
        <v>524</v>
      </c>
      <c r="I47" s="31" t="s">
        <v>525</v>
      </c>
      <c r="J47" s="32" t="s">
        <v>526</v>
      </c>
      <c r="K47" s="32" t="s">
        <v>527</v>
      </c>
      <c r="L47" s="32" t="s">
        <v>528</v>
      </c>
      <c r="M47" s="32" t="s">
        <v>529</v>
      </c>
      <c r="N47" s="32" t="s">
        <v>530</v>
      </c>
      <c r="O47" s="32" t="s">
        <v>531</v>
      </c>
      <c r="P47" s="32" t="s">
        <v>532</v>
      </c>
      <c r="Q47" s="32" t="s">
        <v>533</v>
      </c>
      <c r="R47" s="32" t="s">
        <v>534</v>
      </c>
      <c r="S47" s="32" t="s">
        <v>535</v>
      </c>
      <c r="T47" s="32" t="s">
        <v>536</v>
      </c>
      <c r="U47" s="32" t="s">
        <v>537</v>
      </c>
      <c r="V47" s="32" t="s">
        <v>538</v>
      </c>
      <c r="W47" s="32" t="s">
        <v>539</v>
      </c>
      <c r="X47" s="32" t="s">
        <v>540</v>
      </c>
      <c r="Y47" s="32" t="s">
        <v>541</v>
      </c>
      <c r="Z47" s="38" t="s">
        <v>542</v>
      </c>
      <c r="AA47" s="38" t="s">
        <v>543</v>
      </c>
      <c r="AB47" s="38" t="s">
        <v>544</v>
      </c>
      <c r="AC47" s="38" t="s">
        <v>545</v>
      </c>
      <c r="AD47" s="39" t="s">
        <v>546</v>
      </c>
      <c r="AF47" t="s">
        <v>955</v>
      </c>
      <c r="AG47" t="s">
        <v>956</v>
      </c>
      <c r="AH47" s="1" t="s">
        <v>699</v>
      </c>
      <c r="AI47" s="1" t="s">
        <v>700</v>
      </c>
      <c r="AJ47" s="1" t="s">
        <v>701</v>
      </c>
      <c r="AK47" s="1" t="s">
        <v>702</v>
      </c>
      <c r="AL47" s="1" t="s">
        <v>703</v>
      </c>
      <c r="AM47" s="1" t="s">
        <v>704</v>
      </c>
      <c r="AN47" s="1" t="s">
        <v>705</v>
      </c>
      <c r="AO47" s="1" t="s">
        <v>706</v>
      </c>
    </row>
    <row r="48" spans="1:41" s="28" customFormat="1" x14ac:dyDescent="0.3">
      <c r="A48">
        <v>130</v>
      </c>
      <c r="B48" t="s">
        <v>953</v>
      </c>
      <c r="C48" t="s">
        <v>954</v>
      </c>
      <c r="D48" s="2" t="s">
        <v>581</v>
      </c>
      <c r="E48" s="2" t="s">
        <v>475</v>
      </c>
      <c r="F48" s="2" t="s">
        <v>172</v>
      </c>
      <c r="G48" s="2" t="s">
        <v>517</v>
      </c>
      <c r="H48" s="2" t="s">
        <v>547</v>
      </c>
      <c r="I48" s="12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20"/>
      <c r="AF48" t="s">
        <v>955</v>
      </c>
      <c r="AG48" t="s">
        <v>956</v>
      </c>
      <c r="AH48" s="1" t="s">
        <v>957</v>
      </c>
      <c r="AI48" s="1">
        <v>2211.0500000000002</v>
      </c>
      <c r="AJ48" s="1" t="s">
        <v>848</v>
      </c>
      <c r="AK48" s="1" t="s">
        <v>780</v>
      </c>
      <c r="AL48" s="35"/>
      <c r="AM48" s="1"/>
      <c r="AN48" s="1"/>
      <c r="AO48" s="1"/>
    </row>
    <row r="49" spans="1:41" s="28" customFormat="1" x14ac:dyDescent="0.3">
      <c r="A49">
        <v>131</v>
      </c>
      <c r="B49" t="s">
        <v>953</v>
      </c>
      <c r="C49" t="s">
        <v>954</v>
      </c>
      <c r="D49" s="16" t="s">
        <v>581</v>
      </c>
      <c r="E49" s="2" t="s">
        <v>588</v>
      </c>
      <c r="F49" s="2" t="s">
        <v>183</v>
      </c>
      <c r="G49" s="2" t="s">
        <v>435</v>
      </c>
      <c r="H49" s="2" t="s">
        <v>547</v>
      </c>
      <c r="I49" s="12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20"/>
      <c r="AF49" t="s">
        <v>955</v>
      </c>
      <c r="AG49" t="s">
        <v>956</v>
      </c>
      <c r="AH49" s="1" t="s">
        <v>957</v>
      </c>
      <c r="AI49" s="1">
        <v>2211.0500000000002</v>
      </c>
      <c r="AJ49" s="1" t="s">
        <v>848</v>
      </c>
      <c r="AK49" s="1" t="s">
        <v>736</v>
      </c>
      <c r="AL49" s="1"/>
      <c r="AM49" s="1"/>
      <c r="AN49" s="1"/>
      <c r="AO49" s="1"/>
    </row>
    <row r="50" spans="1:41" x14ac:dyDescent="0.3">
      <c r="A50">
        <v>136</v>
      </c>
      <c r="B50" t="s">
        <v>953</v>
      </c>
      <c r="C50" t="s">
        <v>954</v>
      </c>
      <c r="D50" s="2" t="s">
        <v>581</v>
      </c>
      <c r="E50" s="2" t="s">
        <v>475</v>
      </c>
      <c r="AF50" t="s">
        <v>955</v>
      </c>
      <c r="AG50" t="s">
        <v>956</v>
      </c>
      <c r="AH50" s="1" t="s">
        <v>957</v>
      </c>
      <c r="AI50" s="1" t="s">
        <v>746</v>
      </c>
      <c r="AJ50" s="1" t="s">
        <v>747</v>
      </c>
      <c r="AK50" s="1"/>
      <c r="AL50" s="35"/>
      <c r="AM50" s="1"/>
      <c r="AN50" s="1"/>
      <c r="AO50" s="1"/>
    </row>
    <row r="51" spans="1:41" x14ac:dyDescent="0.3">
      <c r="A51">
        <v>137</v>
      </c>
      <c r="B51" t="s">
        <v>953</v>
      </c>
      <c r="C51" t="s">
        <v>954</v>
      </c>
      <c r="D51" s="16" t="s">
        <v>581</v>
      </c>
      <c r="E51" s="2" t="s">
        <v>588</v>
      </c>
      <c r="AF51" t="s">
        <v>955</v>
      </c>
      <c r="AG51" t="s">
        <v>956</v>
      </c>
      <c r="AH51" s="1" t="s">
        <v>957</v>
      </c>
      <c r="AI51" s="1">
        <v>1221.01</v>
      </c>
      <c r="AJ51" s="1" t="s">
        <v>924</v>
      </c>
      <c r="AK51" s="1" t="s">
        <v>938</v>
      </c>
      <c r="AL51" s="1"/>
      <c r="AM51" s="36"/>
      <c r="AN51" s="1"/>
      <c r="AO51" s="1"/>
    </row>
    <row r="52" spans="1:41" x14ac:dyDescent="0.3">
      <c r="A52">
        <v>138</v>
      </c>
      <c r="B52" t="s">
        <v>953</v>
      </c>
      <c r="C52" t="s">
        <v>954</v>
      </c>
      <c r="D52" s="2" t="s">
        <v>581</v>
      </c>
      <c r="E52" s="2" t="s">
        <v>475</v>
      </c>
      <c r="AF52" t="s">
        <v>958</v>
      </c>
      <c r="AG52" t="s">
        <v>959</v>
      </c>
      <c r="AH52" s="1" t="s">
        <v>699</v>
      </c>
      <c r="AI52" s="1" t="s">
        <v>700</v>
      </c>
      <c r="AJ52" s="1" t="s">
        <v>701</v>
      </c>
      <c r="AK52" s="1" t="s">
        <v>702</v>
      </c>
      <c r="AL52" s="1" t="s">
        <v>703</v>
      </c>
      <c r="AM52" s="1" t="s">
        <v>704</v>
      </c>
      <c r="AN52" s="1" t="s">
        <v>705</v>
      </c>
      <c r="AO52" s="1" t="s">
        <v>706</v>
      </c>
    </row>
    <row r="53" spans="1:41" x14ac:dyDescent="0.3">
      <c r="A53">
        <v>139</v>
      </c>
      <c r="B53" t="s">
        <v>953</v>
      </c>
      <c r="C53" t="s">
        <v>954</v>
      </c>
      <c r="D53" s="16" t="s">
        <v>581</v>
      </c>
      <c r="E53" s="2" t="s">
        <v>588</v>
      </c>
      <c r="AF53" t="s">
        <v>958</v>
      </c>
      <c r="AG53" t="s">
        <v>959</v>
      </c>
      <c r="AH53" s="1" t="s">
        <v>960</v>
      </c>
      <c r="AI53" s="1" t="s">
        <v>819</v>
      </c>
      <c r="AJ53" s="1" t="s">
        <v>820</v>
      </c>
      <c r="AK53" s="1" t="s">
        <v>780</v>
      </c>
      <c r="AL53" s="35"/>
      <c r="AM53" s="1"/>
      <c r="AN53" s="1"/>
      <c r="AO53" s="1"/>
    </row>
    <row r="54" spans="1:41" x14ac:dyDescent="0.3">
      <c r="A54">
        <v>140</v>
      </c>
      <c r="B54" t="s">
        <v>953</v>
      </c>
      <c r="C54" t="s">
        <v>954</v>
      </c>
      <c r="D54" s="2" t="s">
        <v>581</v>
      </c>
      <c r="E54" s="2" t="s">
        <v>475</v>
      </c>
      <c r="AF54" t="s">
        <v>958</v>
      </c>
      <c r="AG54" t="s">
        <v>959</v>
      </c>
      <c r="AH54" s="1" t="s">
        <v>960</v>
      </c>
      <c r="AI54" s="1" t="s">
        <v>821</v>
      </c>
      <c r="AJ54" s="1" t="s">
        <v>822</v>
      </c>
      <c r="AK54" s="1" t="s">
        <v>780</v>
      </c>
      <c r="AL54" s="35"/>
      <c r="AM54" s="1"/>
      <c r="AN54" s="1"/>
      <c r="AO54" s="1"/>
    </row>
    <row r="55" spans="1:41" x14ac:dyDescent="0.3">
      <c r="A55">
        <v>144</v>
      </c>
      <c r="B55" t="s">
        <v>953</v>
      </c>
      <c r="C55" t="s">
        <v>954</v>
      </c>
      <c r="D55" s="16" t="s">
        <v>581</v>
      </c>
      <c r="E55" s="2" t="s">
        <v>588</v>
      </c>
      <c r="AF55" t="s">
        <v>958</v>
      </c>
      <c r="AG55" t="s">
        <v>959</v>
      </c>
      <c r="AH55" s="1" t="s">
        <v>960</v>
      </c>
      <c r="AI55" s="1" t="s">
        <v>823</v>
      </c>
      <c r="AJ55" s="1" t="s">
        <v>824</v>
      </c>
      <c r="AK55" s="1" t="s">
        <v>780</v>
      </c>
      <c r="AL55" s="1"/>
      <c r="AM55" s="1"/>
      <c r="AN55" s="1"/>
      <c r="AO55" s="1"/>
    </row>
    <row r="56" spans="1:41" x14ac:dyDescent="0.3">
      <c r="A56">
        <v>145</v>
      </c>
      <c r="B56" t="s">
        <v>953</v>
      </c>
      <c r="C56" t="s">
        <v>954</v>
      </c>
      <c r="D56" s="2" t="s">
        <v>581</v>
      </c>
      <c r="E56" s="2" t="s">
        <v>475</v>
      </c>
      <c r="AF56" t="s">
        <v>958</v>
      </c>
      <c r="AG56" t="s">
        <v>959</v>
      </c>
      <c r="AH56" s="1" t="s">
        <v>960</v>
      </c>
      <c r="AI56" s="1" t="s">
        <v>825</v>
      </c>
      <c r="AJ56" s="1" t="s">
        <v>826</v>
      </c>
      <c r="AK56" s="1" t="s">
        <v>780</v>
      </c>
      <c r="AL56" s="35"/>
      <c r="AM56" s="1"/>
      <c r="AN56" s="1"/>
      <c r="AO56" s="1"/>
    </row>
    <row r="57" spans="1:41" x14ac:dyDescent="0.3">
      <c r="A57">
        <v>146</v>
      </c>
      <c r="B57" t="s">
        <v>953</v>
      </c>
      <c r="C57" t="s">
        <v>954</v>
      </c>
      <c r="D57" s="16" t="s">
        <v>581</v>
      </c>
      <c r="E57" s="2" t="s">
        <v>588</v>
      </c>
      <c r="AF57" t="s">
        <v>958</v>
      </c>
      <c r="AG57" t="s">
        <v>959</v>
      </c>
      <c r="AH57" s="1" t="s">
        <v>960</v>
      </c>
      <c r="AI57" s="1" t="s">
        <v>819</v>
      </c>
      <c r="AJ57" s="1" t="s">
        <v>820</v>
      </c>
      <c r="AK57" s="1" t="s">
        <v>736</v>
      </c>
      <c r="AL57" s="1"/>
      <c r="AM57" s="1"/>
      <c r="AN57" s="1"/>
      <c r="AO57" s="1"/>
    </row>
    <row r="58" spans="1:41" x14ac:dyDescent="0.3">
      <c r="A58">
        <v>147</v>
      </c>
      <c r="B58" t="s">
        <v>953</v>
      </c>
      <c r="C58" t="s">
        <v>954</v>
      </c>
      <c r="D58" s="2" t="s">
        <v>581</v>
      </c>
      <c r="E58" s="2" t="s">
        <v>475</v>
      </c>
      <c r="AF58" t="s">
        <v>958</v>
      </c>
      <c r="AG58" t="s">
        <v>959</v>
      </c>
      <c r="AH58" s="1" t="s">
        <v>960</v>
      </c>
      <c r="AI58" s="1" t="s">
        <v>821</v>
      </c>
      <c r="AJ58" s="1" t="s">
        <v>822</v>
      </c>
      <c r="AK58" s="1" t="s">
        <v>736</v>
      </c>
      <c r="AL58" s="1"/>
      <c r="AM58" s="1"/>
      <c r="AN58" s="1"/>
      <c r="AO58" s="1"/>
    </row>
    <row r="59" spans="1:41" x14ac:dyDescent="0.3">
      <c r="A59">
        <v>148</v>
      </c>
      <c r="B59" t="s">
        <v>953</v>
      </c>
      <c r="C59" t="s">
        <v>954</v>
      </c>
      <c r="D59" s="16" t="s">
        <v>581</v>
      </c>
      <c r="E59" s="2" t="s">
        <v>588</v>
      </c>
      <c r="AF59" t="s">
        <v>958</v>
      </c>
      <c r="AG59" t="s">
        <v>959</v>
      </c>
      <c r="AH59" s="1" t="s">
        <v>960</v>
      </c>
      <c r="AI59" s="1" t="s">
        <v>823</v>
      </c>
      <c r="AJ59" s="1" t="s">
        <v>824</v>
      </c>
      <c r="AK59" s="1" t="s">
        <v>736</v>
      </c>
      <c r="AL59" s="1"/>
      <c r="AM59" s="1"/>
      <c r="AN59" s="1"/>
      <c r="AO59" s="1"/>
    </row>
    <row r="60" spans="1:41" x14ac:dyDescent="0.3">
      <c r="A60">
        <v>149</v>
      </c>
      <c r="B60" t="s">
        <v>953</v>
      </c>
      <c r="C60" t="s">
        <v>954</v>
      </c>
      <c r="D60" s="2" t="s">
        <v>581</v>
      </c>
      <c r="E60" s="2" t="s">
        <v>475</v>
      </c>
      <c r="AF60" t="s">
        <v>958</v>
      </c>
      <c r="AG60" t="s">
        <v>959</v>
      </c>
      <c r="AH60" s="1" t="s">
        <v>960</v>
      </c>
      <c r="AI60" s="1" t="s">
        <v>825</v>
      </c>
      <c r="AJ60" s="1" t="s">
        <v>826</v>
      </c>
      <c r="AK60" s="1" t="s">
        <v>736</v>
      </c>
      <c r="AL60" s="1"/>
      <c r="AM60" s="1"/>
      <c r="AN60" s="1"/>
      <c r="AO60" s="1"/>
    </row>
    <row r="61" spans="1:41" x14ac:dyDescent="0.3">
      <c r="A61">
        <v>150</v>
      </c>
      <c r="B61" t="s">
        <v>953</v>
      </c>
      <c r="C61" t="s">
        <v>954</v>
      </c>
      <c r="D61" s="16" t="s">
        <v>581</v>
      </c>
      <c r="E61" s="2" t="s">
        <v>588</v>
      </c>
      <c r="AF61" t="s">
        <v>958</v>
      </c>
      <c r="AG61" t="s">
        <v>959</v>
      </c>
      <c r="AH61" s="1" t="s">
        <v>960</v>
      </c>
      <c r="AI61" s="1" t="s">
        <v>744</v>
      </c>
      <c r="AJ61" s="1" t="s">
        <v>745</v>
      </c>
      <c r="AK61" s="1"/>
      <c r="AL61" s="35"/>
      <c r="AM61" s="1"/>
      <c r="AN61" s="1"/>
      <c r="AO61" s="1"/>
    </row>
    <row r="62" spans="1:41" s="176" customFormat="1" x14ac:dyDescent="0.3">
      <c r="A62" s="176">
        <v>151</v>
      </c>
      <c r="B62" t="s">
        <v>953</v>
      </c>
      <c r="C62" t="s">
        <v>954</v>
      </c>
      <c r="D62" s="2" t="s">
        <v>581</v>
      </c>
      <c r="E62" s="2" t="s">
        <v>475</v>
      </c>
      <c r="AF62" s="176" t="s">
        <v>958</v>
      </c>
      <c r="AG62" s="176" t="s">
        <v>959</v>
      </c>
      <c r="AH62" s="182" t="s">
        <v>960</v>
      </c>
      <c r="AI62" s="182">
        <v>1221.01</v>
      </c>
      <c r="AJ62" s="182" t="s">
        <v>924</v>
      </c>
      <c r="AK62" s="182" t="s">
        <v>938</v>
      </c>
      <c r="AL62" s="182"/>
      <c r="AM62" s="196"/>
      <c r="AN62" s="182"/>
      <c r="AO62" s="182"/>
    </row>
  </sheetData>
  <autoFilter ref="A1:AO62" xr:uid="{1ED05EDC-AFA5-4B77-A8CE-809571A4C053}"/>
  <phoneticPr fontId="30" type="noConversion"/>
  <pageMargins left="0.75" right="0.75" top="1" bottom="1" header="0.5" footer="0.5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EC167-5990-4904-9DD9-0C24F9A21F1E}">
  <sheetPr>
    <tabColor rgb="FFFF0000"/>
  </sheetPr>
  <dimension ref="A1:AC17"/>
  <sheetViews>
    <sheetView topLeftCell="Q1" workbookViewId="0">
      <selection activeCell="R14" sqref="R14"/>
    </sheetView>
  </sheetViews>
  <sheetFormatPr defaultColWidth="9" defaultRowHeight="14.15" x14ac:dyDescent="0.3"/>
  <cols>
    <col min="1" max="1" width="8.4609375" bestFit="1" customWidth="1"/>
    <col min="2" max="3" width="16.15234375" bestFit="1" customWidth="1"/>
    <col min="4" max="4" width="7.61328125" bestFit="1" customWidth="1"/>
    <col min="5" max="5" width="11.765625" bestFit="1" customWidth="1"/>
    <col min="6" max="6" width="10.84375" customWidth="1"/>
    <col min="7" max="7" width="18.53515625" bestFit="1" customWidth="1"/>
    <col min="8" max="8" width="17.23046875" hidden="1" customWidth="1"/>
    <col min="9" max="9" width="27.07421875" hidden="1" customWidth="1"/>
    <col min="10" max="10" width="15" hidden="1" customWidth="1"/>
    <col min="11" max="12" width="12.765625" hidden="1" customWidth="1"/>
    <col min="13" max="13" width="17.23046875" hidden="1" customWidth="1"/>
    <col min="14" max="14" width="15.15234375" hidden="1" customWidth="1"/>
    <col min="15" max="15" width="19.53515625" hidden="1" customWidth="1"/>
    <col min="16" max="16" width="34.84375" style="176" customWidth="1"/>
    <col min="17" max="17" width="10.921875" style="172" customWidth="1"/>
    <col min="18" max="18" width="17.765625" style="176" customWidth="1"/>
    <col min="19" max="19" width="17.765625" customWidth="1"/>
    <col min="21" max="21" width="31.61328125" bestFit="1" customWidth="1"/>
    <col min="22" max="22" width="11.4609375" style="230" bestFit="1" customWidth="1"/>
    <col min="23" max="23" width="43.3828125" bestFit="1" customWidth="1"/>
    <col min="24" max="24" width="39.07421875" bestFit="1" customWidth="1"/>
    <col min="25" max="25" width="11.765625" bestFit="1" customWidth="1"/>
    <col min="26" max="27" width="11.4609375" bestFit="1" customWidth="1"/>
    <col min="28" max="28" width="14.69140625" customWidth="1"/>
    <col min="29" max="29" width="10.69140625" style="172" customWidth="1"/>
    <col min="33" max="33" width="34.84375" bestFit="1" customWidth="1"/>
    <col min="34" max="34" width="33.765625" bestFit="1" customWidth="1"/>
  </cols>
  <sheetData>
    <row r="1" spans="1:29" x14ac:dyDescent="0.3">
      <c r="A1" t="s">
        <v>919</v>
      </c>
      <c r="B1" s="41" t="s">
        <v>504</v>
      </c>
      <c r="C1" s="41" t="s">
        <v>505</v>
      </c>
      <c r="D1" s="232" t="s">
        <v>506</v>
      </c>
      <c r="E1" s="41" t="s">
        <v>185</v>
      </c>
      <c r="F1" s="41" t="s">
        <v>115</v>
      </c>
      <c r="G1" s="41" t="s">
        <v>507</v>
      </c>
      <c r="H1" s="41" t="s">
        <v>508</v>
      </c>
      <c r="I1" s="41" t="s">
        <v>509</v>
      </c>
      <c r="J1" s="41" t="s">
        <v>510</v>
      </c>
      <c r="K1" s="41" t="s">
        <v>511</v>
      </c>
      <c r="L1" s="41" t="s">
        <v>512</v>
      </c>
      <c r="M1" s="41" t="s">
        <v>513</v>
      </c>
      <c r="N1" s="41" t="s">
        <v>514</v>
      </c>
      <c r="O1" s="41" t="s">
        <v>515</v>
      </c>
      <c r="P1" s="233" t="s">
        <v>2054</v>
      </c>
      <c r="Q1" s="231" t="s">
        <v>2076</v>
      </c>
      <c r="R1" s="205" t="s">
        <v>2072</v>
      </c>
      <c r="S1" s="41" t="s">
        <v>2072</v>
      </c>
      <c r="T1" s="1" t="s">
        <v>921</v>
      </c>
      <c r="U1" s="1" t="s">
        <v>699</v>
      </c>
      <c r="V1" s="66" t="s">
        <v>700</v>
      </c>
      <c r="W1" s="1" t="s">
        <v>701</v>
      </c>
      <c r="X1" s="1" t="s">
        <v>702</v>
      </c>
      <c r="Y1" s="1" t="s">
        <v>703</v>
      </c>
      <c r="Z1" s="1" t="s">
        <v>704</v>
      </c>
      <c r="AA1" s="1" t="s">
        <v>705</v>
      </c>
      <c r="AB1" s="1" t="s">
        <v>706</v>
      </c>
      <c r="AC1" s="231" t="s">
        <v>2134</v>
      </c>
    </row>
    <row r="2" spans="1:29" x14ac:dyDescent="0.3">
      <c r="A2" t="s">
        <v>919</v>
      </c>
      <c r="B2" s="42" t="s">
        <v>522</v>
      </c>
      <c r="C2" s="42" t="s">
        <v>492</v>
      </c>
      <c r="D2" s="1" t="s">
        <v>516</v>
      </c>
      <c r="E2" s="42" t="s">
        <v>402</v>
      </c>
      <c r="F2" s="1" t="s">
        <v>519</v>
      </c>
      <c r="G2" s="1"/>
      <c r="H2" s="43"/>
      <c r="I2" s="43"/>
      <c r="J2" s="43"/>
      <c r="K2" s="43"/>
      <c r="L2" s="43"/>
      <c r="M2" s="43"/>
      <c r="N2" s="88"/>
      <c r="O2" s="1"/>
      <c r="P2" s="182" t="s">
        <v>922</v>
      </c>
      <c r="Q2" s="231" t="s">
        <v>2082</v>
      </c>
      <c r="R2" s="233" t="s">
        <v>2069</v>
      </c>
      <c r="S2" s="197" t="s">
        <v>2069</v>
      </c>
      <c r="T2" s="1" t="s">
        <v>921</v>
      </c>
      <c r="U2" s="1" t="s">
        <v>923</v>
      </c>
      <c r="V2" s="66">
        <v>2211.0100000000002</v>
      </c>
      <c r="W2" s="1" t="s">
        <v>708</v>
      </c>
      <c r="X2" s="1" t="s">
        <v>721</v>
      </c>
      <c r="Y2" s="35"/>
      <c r="Z2" s="1"/>
      <c r="AA2" s="1"/>
      <c r="AB2" s="1"/>
      <c r="AC2" s="231" t="s">
        <v>2130</v>
      </c>
    </row>
    <row r="3" spans="1:29" x14ac:dyDescent="0.3">
      <c r="A3" t="s">
        <v>919</v>
      </c>
      <c r="B3" s="42" t="s">
        <v>522</v>
      </c>
      <c r="C3" s="42" t="s">
        <v>492</v>
      </c>
      <c r="D3" s="1" t="s">
        <v>516</v>
      </c>
      <c r="E3" s="42" t="s">
        <v>402</v>
      </c>
      <c r="F3" s="1" t="s">
        <v>149</v>
      </c>
      <c r="G3" s="1"/>
      <c r="H3" s="43"/>
      <c r="I3" s="43"/>
      <c r="J3" s="43"/>
      <c r="K3" s="43"/>
      <c r="L3" s="43"/>
      <c r="M3" s="43"/>
      <c r="N3" s="88"/>
      <c r="O3" s="1"/>
      <c r="P3" s="182" t="s">
        <v>922</v>
      </c>
      <c r="Q3" s="231" t="s">
        <v>2082</v>
      </c>
      <c r="R3" s="233" t="s">
        <v>2069</v>
      </c>
      <c r="S3" s="197" t="s">
        <v>2069</v>
      </c>
      <c r="T3" s="1" t="s">
        <v>921</v>
      </c>
      <c r="U3" s="1" t="s">
        <v>923</v>
      </c>
      <c r="V3" s="66">
        <v>2211.0100000000002</v>
      </c>
      <c r="W3" s="1" t="s">
        <v>708</v>
      </c>
      <c r="X3" s="1" t="s">
        <v>719</v>
      </c>
      <c r="Y3" s="35"/>
      <c r="Z3" s="1"/>
      <c r="AA3" s="1"/>
      <c r="AB3" s="1"/>
      <c r="AC3" s="231" t="s">
        <v>2131</v>
      </c>
    </row>
    <row r="4" spans="1:29" x14ac:dyDescent="0.3">
      <c r="A4" t="s">
        <v>919</v>
      </c>
      <c r="B4" s="42" t="s">
        <v>522</v>
      </c>
      <c r="C4" s="42" t="s">
        <v>492</v>
      </c>
      <c r="D4" s="1" t="s">
        <v>516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82" t="s">
        <v>922</v>
      </c>
      <c r="Q4" s="231" t="s">
        <v>2082</v>
      </c>
      <c r="R4" s="233" t="s">
        <v>2069</v>
      </c>
      <c r="S4" s="197" t="s">
        <v>2069</v>
      </c>
      <c r="T4" s="1" t="s">
        <v>921</v>
      </c>
      <c r="U4" s="1" t="s">
        <v>923</v>
      </c>
      <c r="V4" s="66" t="s">
        <v>744</v>
      </c>
      <c r="W4" s="1" t="s">
        <v>745</v>
      </c>
      <c r="X4" s="1"/>
      <c r="Y4" s="1"/>
      <c r="Z4" s="36"/>
      <c r="AA4" s="1"/>
      <c r="AB4" s="1"/>
      <c r="AC4" s="186"/>
    </row>
    <row r="5" spans="1:29" x14ac:dyDescent="0.3">
      <c r="A5" t="s">
        <v>919</v>
      </c>
      <c r="B5" s="42" t="s">
        <v>522</v>
      </c>
      <c r="C5" s="42" t="s">
        <v>492</v>
      </c>
      <c r="D5" s="1" t="s">
        <v>516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82" t="s">
        <v>922</v>
      </c>
      <c r="Q5" s="231" t="s">
        <v>2082</v>
      </c>
      <c r="R5" s="233" t="s">
        <v>2069</v>
      </c>
      <c r="S5" s="197" t="s">
        <v>2069</v>
      </c>
      <c r="T5" s="1" t="s">
        <v>921</v>
      </c>
      <c r="U5" s="1" t="s">
        <v>923</v>
      </c>
      <c r="V5" s="66" t="s">
        <v>746</v>
      </c>
      <c r="W5" s="1" t="s">
        <v>747</v>
      </c>
      <c r="X5" s="1"/>
      <c r="Y5" s="1"/>
      <c r="Z5" s="36"/>
      <c r="AA5" s="1"/>
      <c r="AB5" s="1"/>
      <c r="AC5" s="186"/>
    </row>
    <row r="6" spans="1:29" x14ac:dyDescent="0.3">
      <c r="A6" t="s">
        <v>919</v>
      </c>
      <c r="B6" s="42" t="s">
        <v>522</v>
      </c>
      <c r="C6" s="42" t="s">
        <v>492</v>
      </c>
      <c r="D6" s="1" t="s">
        <v>516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82" t="s">
        <v>922</v>
      </c>
      <c r="Q6" s="231" t="s">
        <v>2082</v>
      </c>
      <c r="R6" s="233" t="s">
        <v>2069</v>
      </c>
      <c r="S6" s="197" t="s">
        <v>2069</v>
      </c>
      <c r="T6" s="1" t="s">
        <v>921</v>
      </c>
      <c r="U6" s="1" t="s">
        <v>923</v>
      </c>
      <c r="V6" s="66">
        <v>1221.01</v>
      </c>
      <c r="W6" s="1" t="s">
        <v>924</v>
      </c>
      <c r="X6" s="1" t="s">
        <v>925</v>
      </c>
      <c r="Y6" s="1"/>
      <c r="Z6" s="36"/>
      <c r="AA6" s="1"/>
      <c r="AB6" s="1"/>
      <c r="AC6" s="186"/>
    </row>
    <row r="7" spans="1:29" s="176" customFormat="1" x14ac:dyDescent="0.3">
      <c r="A7" t="s">
        <v>919</v>
      </c>
      <c r="B7" s="42" t="s">
        <v>522</v>
      </c>
      <c r="C7" s="42" t="s">
        <v>492</v>
      </c>
      <c r="D7" s="1" t="s">
        <v>516</v>
      </c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 t="s">
        <v>922</v>
      </c>
      <c r="Q7" s="231" t="s">
        <v>2082</v>
      </c>
      <c r="R7" s="233" t="s">
        <v>2069</v>
      </c>
      <c r="S7" s="197" t="s">
        <v>2069</v>
      </c>
      <c r="T7" s="182" t="s">
        <v>921</v>
      </c>
      <c r="U7" s="182" t="s">
        <v>923</v>
      </c>
      <c r="V7" s="229">
        <v>1221.01</v>
      </c>
      <c r="W7" s="182" t="s">
        <v>924</v>
      </c>
      <c r="X7" s="182" t="s">
        <v>925</v>
      </c>
      <c r="Y7" s="182"/>
      <c r="Z7" s="196"/>
      <c r="AA7" s="182"/>
      <c r="AB7" s="182"/>
      <c r="AC7" s="186"/>
    </row>
    <row r="8" spans="1:29" x14ac:dyDescent="0.3">
      <c r="A8" t="s">
        <v>926</v>
      </c>
      <c r="B8" s="42" t="s">
        <v>522</v>
      </c>
      <c r="C8" s="42" t="s">
        <v>475</v>
      </c>
      <c r="D8" s="1" t="s">
        <v>575</v>
      </c>
      <c r="E8" s="42" t="s">
        <v>402</v>
      </c>
      <c r="F8" s="1" t="s">
        <v>149</v>
      </c>
      <c r="G8" s="1" t="s">
        <v>469</v>
      </c>
      <c r="H8" s="43"/>
      <c r="I8" s="43"/>
      <c r="J8" s="43"/>
      <c r="K8" s="43"/>
      <c r="L8" s="43"/>
      <c r="M8" s="43"/>
      <c r="N8" s="88"/>
      <c r="O8" s="1"/>
      <c r="P8" s="182" t="s">
        <v>922</v>
      </c>
      <c r="Q8" s="231" t="s">
        <v>2082</v>
      </c>
      <c r="R8" s="233" t="s">
        <v>2069</v>
      </c>
      <c r="S8" s="197" t="s">
        <v>2069</v>
      </c>
      <c r="T8" s="1" t="s">
        <v>929</v>
      </c>
      <c r="U8" s="1" t="s">
        <v>930</v>
      </c>
      <c r="V8" s="66">
        <v>2211.0100000000002</v>
      </c>
      <c r="W8" s="1" t="s">
        <v>708</v>
      </c>
      <c r="X8" s="1" t="s">
        <v>721</v>
      </c>
      <c r="Y8" s="35"/>
      <c r="Z8" s="1"/>
      <c r="AA8" s="1"/>
      <c r="AB8" s="1"/>
      <c r="AC8" s="231" t="s">
        <v>2130</v>
      </c>
    </row>
    <row r="9" spans="1:29" x14ac:dyDescent="0.3">
      <c r="A9" t="s">
        <v>926</v>
      </c>
      <c r="B9" s="42" t="s">
        <v>522</v>
      </c>
      <c r="C9" s="42" t="s">
        <v>475</v>
      </c>
      <c r="D9" s="1" t="s">
        <v>575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82" t="s">
        <v>922</v>
      </c>
      <c r="Q9" s="231" t="s">
        <v>2082</v>
      </c>
      <c r="R9" s="233" t="s">
        <v>2069</v>
      </c>
      <c r="S9" s="197" t="s">
        <v>2069</v>
      </c>
      <c r="T9" s="1" t="s">
        <v>929</v>
      </c>
      <c r="U9" s="1" t="s">
        <v>930</v>
      </c>
      <c r="V9" s="66" t="s">
        <v>744</v>
      </c>
      <c r="W9" s="1" t="s">
        <v>745</v>
      </c>
      <c r="X9" s="1"/>
      <c r="Y9" s="1"/>
      <c r="Z9" s="3"/>
      <c r="AA9" s="1"/>
      <c r="AB9" s="1"/>
      <c r="AC9" s="186"/>
    </row>
    <row r="10" spans="1:29" x14ac:dyDescent="0.3">
      <c r="A10" t="s">
        <v>926</v>
      </c>
      <c r="B10" s="42" t="s">
        <v>522</v>
      </c>
      <c r="C10" s="42" t="s">
        <v>475</v>
      </c>
      <c r="D10" s="1" t="s">
        <v>575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82" t="s">
        <v>922</v>
      </c>
      <c r="Q10" s="231" t="s">
        <v>2082</v>
      </c>
      <c r="R10" s="233" t="s">
        <v>2069</v>
      </c>
      <c r="S10" s="197" t="s">
        <v>2069</v>
      </c>
      <c r="T10" s="1" t="s">
        <v>929</v>
      </c>
      <c r="U10" s="1" t="s">
        <v>930</v>
      </c>
      <c r="V10" s="66" t="s">
        <v>746</v>
      </c>
      <c r="W10" s="1" t="s">
        <v>747</v>
      </c>
      <c r="X10" s="1"/>
      <c r="Y10" s="1"/>
      <c r="Z10" s="36"/>
      <c r="AA10" s="1"/>
      <c r="AB10" s="1"/>
      <c r="AC10" s="186"/>
    </row>
    <row r="11" spans="1:29" x14ac:dyDescent="0.3">
      <c r="A11" t="s">
        <v>926</v>
      </c>
      <c r="B11" s="42" t="s">
        <v>522</v>
      </c>
      <c r="C11" s="42" t="s">
        <v>475</v>
      </c>
      <c r="D11" s="1" t="s">
        <v>575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82" t="s">
        <v>922</v>
      </c>
      <c r="Q11" s="231" t="s">
        <v>2082</v>
      </c>
      <c r="R11" s="233" t="s">
        <v>2069</v>
      </c>
      <c r="S11" s="197" t="s">
        <v>2069</v>
      </c>
      <c r="T11" s="1" t="s">
        <v>929</v>
      </c>
      <c r="U11" s="1" t="s">
        <v>930</v>
      </c>
      <c r="V11" s="66">
        <v>2241.0100000000002</v>
      </c>
      <c r="W11" s="1" t="s">
        <v>931</v>
      </c>
      <c r="X11" s="1" t="s">
        <v>932</v>
      </c>
      <c r="Y11" s="1"/>
      <c r="Z11" s="36"/>
      <c r="AA11" s="1"/>
      <c r="AB11" s="1"/>
      <c r="AC11" s="186"/>
    </row>
    <row r="12" spans="1:29" s="176" customFormat="1" x14ac:dyDescent="0.3">
      <c r="A12" t="s">
        <v>926</v>
      </c>
      <c r="B12" s="42" t="s">
        <v>522</v>
      </c>
      <c r="C12" s="42" t="s">
        <v>475</v>
      </c>
      <c r="D12" s="1" t="s">
        <v>575</v>
      </c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 t="s">
        <v>922</v>
      </c>
      <c r="Q12" s="231" t="s">
        <v>2082</v>
      </c>
      <c r="R12" s="233" t="s">
        <v>2069</v>
      </c>
      <c r="S12" s="197" t="s">
        <v>2069</v>
      </c>
      <c r="T12" s="182" t="s">
        <v>929</v>
      </c>
      <c r="U12" s="182" t="s">
        <v>930</v>
      </c>
      <c r="V12" s="229">
        <v>2241.0100000000002</v>
      </c>
      <c r="W12" s="182" t="s">
        <v>931</v>
      </c>
      <c r="X12" s="182" t="s">
        <v>932</v>
      </c>
      <c r="Y12" s="182"/>
      <c r="Z12" s="196"/>
      <c r="AA12" s="182"/>
      <c r="AB12" s="182"/>
      <c r="AC12" s="186"/>
    </row>
    <row r="13" spans="1:29" x14ac:dyDescent="0.3">
      <c r="A13" t="s">
        <v>933</v>
      </c>
      <c r="B13" s="42" t="s">
        <v>475</v>
      </c>
      <c r="C13" s="42" t="s">
        <v>522</v>
      </c>
      <c r="D13" s="1" t="s">
        <v>575</v>
      </c>
      <c r="E13" s="42" t="s">
        <v>435</v>
      </c>
      <c r="F13" s="1" t="s">
        <v>183</v>
      </c>
      <c r="G13" s="1">
        <v>0</v>
      </c>
      <c r="H13" s="43"/>
      <c r="I13" s="43"/>
      <c r="J13" s="43"/>
      <c r="K13" s="43"/>
      <c r="L13" s="43"/>
      <c r="M13" s="43"/>
      <c r="N13" s="88"/>
      <c r="O13" s="1"/>
      <c r="P13" s="182" t="s">
        <v>936</v>
      </c>
      <c r="Q13" s="231" t="s">
        <v>2082</v>
      </c>
      <c r="R13" s="233" t="s">
        <v>2069</v>
      </c>
      <c r="S13" s="197" t="s">
        <v>2069</v>
      </c>
      <c r="T13" s="1" t="s">
        <v>935</v>
      </c>
      <c r="U13" s="1" t="s">
        <v>937</v>
      </c>
      <c r="V13" s="66">
        <v>2211.0100000000002</v>
      </c>
      <c r="W13" s="1" t="s">
        <v>708</v>
      </c>
      <c r="X13" s="1" t="s">
        <v>780</v>
      </c>
      <c r="Y13" s="35"/>
      <c r="Z13" s="1"/>
      <c r="AA13" s="1"/>
      <c r="AB13" s="1"/>
      <c r="AC13" s="231" t="s">
        <v>2132</v>
      </c>
    </row>
    <row r="14" spans="1:29" x14ac:dyDescent="0.3">
      <c r="A14" t="s">
        <v>933</v>
      </c>
      <c r="B14" s="42" t="s">
        <v>475</v>
      </c>
      <c r="C14" s="42" t="s">
        <v>522</v>
      </c>
      <c r="D14" s="197" t="s">
        <v>2068</v>
      </c>
      <c r="E14" s="42" t="s">
        <v>517</v>
      </c>
      <c r="F14" s="1" t="s">
        <v>172</v>
      </c>
      <c r="G14" s="1">
        <v>0</v>
      </c>
      <c r="H14" s="43"/>
      <c r="I14" s="43"/>
      <c r="J14" s="43"/>
      <c r="K14" s="43"/>
      <c r="L14" s="43"/>
      <c r="M14" s="43"/>
      <c r="N14" s="88"/>
      <c r="O14" s="1"/>
      <c r="P14" s="182" t="s">
        <v>936</v>
      </c>
      <c r="Q14" s="231" t="s">
        <v>2082</v>
      </c>
      <c r="R14" s="233" t="s">
        <v>2069</v>
      </c>
      <c r="S14" s="197" t="s">
        <v>2069</v>
      </c>
      <c r="T14" s="1" t="s">
        <v>935</v>
      </c>
      <c r="U14" s="1" t="s">
        <v>937</v>
      </c>
      <c r="V14" s="66">
        <v>2211.0100000000002</v>
      </c>
      <c r="W14" s="1" t="s">
        <v>708</v>
      </c>
      <c r="X14" s="1" t="s">
        <v>736</v>
      </c>
      <c r="Y14" s="35"/>
      <c r="Z14" s="35"/>
      <c r="AA14" s="1"/>
      <c r="AB14" s="1"/>
      <c r="AC14" s="231" t="s">
        <v>2133</v>
      </c>
    </row>
    <row r="15" spans="1:29" x14ac:dyDescent="0.3">
      <c r="A15" t="s">
        <v>933</v>
      </c>
      <c r="B15" s="42" t="s">
        <v>475</v>
      </c>
      <c r="C15" s="42" t="s">
        <v>522</v>
      </c>
      <c r="D15" s="1" t="s">
        <v>575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82" t="s">
        <v>936</v>
      </c>
      <c r="Q15" s="231" t="s">
        <v>2082</v>
      </c>
      <c r="R15" s="233" t="s">
        <v>2069</v>
      </c>
      <c r="S15" s="197" t="s">
        <v>2069</v>
      </c>
      <c r="T15" s="1" t="s">
        <v>935</v>
      </c>
      <c r="U15" s="1" t="s">
        <v>937</v>
      </c>
      <c r="V15" s="66" t="s">
        <v>744</v>
      </c>
      <c r="W15" s="1" t="s">
        <v>745</v>
      </c>
      <c r="X15" s="1"/>
      <c r="Y15" s="1"/>
      <c r="Z15" s="36"/>
      <c r="AA15" s="1"/>
      <c r="AB15" s="1"/>
      <c r="AC15" s="186"/>
    </row>
    <row r="16" spans="1:29" x14ac:dyDescent="0.3">
      <c r="A16" t="s">
        <v>933</v>
      </c>
      <c r="B16" s="42" t="s">
        <v>475</v>
      </c>
      <c r="C16" s="42" t="s">
        <v>522</v>
      </c>
      <c r="D16" s="1" t="s">
        <v>575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82" t="s">
        <v>936</v>
      </c>
      <c r="Q16" s="231" t="s">
        <v>2082</v>
      </c>
      <c r="R16" s="233" t="s">
        <v>2069</v>
      </c>
      <c r="S16" s="197" t="s">
        <v>2069</v>
      </c>
      <c r="T16" s="1" t="s">
        <v>935</v>
      </c>
      <c r="U16" s="1" t="s">
        <v>937</v>
      </c>
      <c r="V16" s="66" t="s">
        <v>746</v>
      </c>
      <c r="W16" s="1" t="s">
        <v>747</v>
      </c>
      <c r="X16" s="1"/>
      <c r="Y16" s="1"/>
      <c r="Z16" s="36"/>
      <c r="AA16" s="1"/>
      <c r="AB16" s="1"/>
      <c r="AC16" s="186"/>
    </row>
    <row r="17" spans="1:28" x14ac:dyDescent="0.3">
      <c r="A17" t="s">
        <v>933</v>
      </c>
      <c r="B17" s="42" t="s">
        <v>475</v>
      </c>
      <c r="C17" s="42" t="s">
        <v>522</v>
      </c>
      <c r="D17" s="1" t="s">
        <v>575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82" t="s">
        <v>936</v>
      </c>
      <c r="Q17" s="231" t="s">
        <v>2082</v>
      </c>
      <c r="R17" s="233" t="s">
        <v>2069</v>
      </c>
      <c r="S17" s="197" t="s">
        <v>2069</v>
      </c>
      <c r="T17" s="1" t="s">
        <v>935</v>
      </c>
      <c r="U17" s="1" t="s">
        <v>937</v>
      </c>
      <c r="V17" s="66">
        <v>1221.01</v>
      </c>
      <c r="W17" s="1" t="s">
        <v>924</v>
      </c>
      <c r="X17" s="1" t="s">
        <v>938</v>
      </c>
      <c r="Y17" s="1"/>
      <c r="Z17" s="36"/>
      <c r="AA17" s="1"/>
      <c r="AB17" s="1"/>
    </row>
  </sheetData>
  <autoFilter ref="A1:AB17" xr:uid="{4E22E981-5F8F-492B-B819-F47DAEA020E3}"/>
  <phoneticPr fontId="30" type="noConversion"/>
  <pageMargins left="0.75" right="0.75" top="1" bottom="1" header="0.5" footer="0.5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565D-7AB5-43BE-A99C-511A0E91697A}">
  <sheetPr>
    <tabColor rgb="FFFF0000"/>
  </sheetPr>
  <dimension ref="A1:AG37"/>
  <sheetViews>
    <sheetView topLeftCell="B1" zoomScaleNormal="100" workbookViewId="0">
      <selection activeCell="B37" sqref="B37"/>
    </sheetView>
  </sheetViews>
  <sheetFormatPr defaultColWidth="9" defaultRowHeight="14.15" x14ac:dyDescent="0.3"/>
  <cols>
    <col min="1" max="1" width="34.84375" bestFit="1" customWidth="1"/>
    <col min="2" max="2" width="33.765625" bestFit="1" customWidth="1"/>
    <col min="3" max="3" width="13.765625" customWidth="1"/>
    <col min="4" max="4" width="42.23046875" customWidth="1"/>
    <col min="5" max="5" width="17.765625" bestFit="1" customWidth="1"/>
    <col min="7" max="7" width="8.4609375" bestFit="1" customWidth="1"/>
    <col min="8" max="8" width="51.921875" bestFit="1" customWidth="1"/>
    <col min="9" max="9" width="33.765625" bestFit="1" customWidth="1"/>
    <col min="10" max="10" width="13.765625" customWidth="1"/>
    <col min="11" max="12" width="11.765625" bestFit="1" customWidth="1"/>
    <col min="13" max="13" width="12.3828125" bestFit="1" customWidth="1"/>
    <col min="14" max="14" width="16.4609375" hidden="1" customWidth="1"/>
    <col min="15" max="15" width="17.23046875" hidden="1" customWidth="1"/>
    <col min="16" max="16" width="27.07421875" hidden="1" customWidth="1"/>
    <col min="17" max="17" width="15" hidden="1" customWidth="1"/>
    <col min="18" max="19" width="12.765625" hidden="1" customWidth="1"/>
    <col min="20" max="20" width="17.23046875" hidden="1" customWidth="1"/>
    <col min="21" max="21" width="0" hidden="1" customWidth="1"/>
    <col min="22" max="22" width="19.53515625" hidden="1" customWidth="1"/>
    <col min="23" max="23" width="7.3828125" customWidth="1"/>
    <col min="24" max="24" width="17.765625" bestFit="1" customWidth="1"/>
    <col min="26" max="26" width="31.61328125" bestFit="1" customWidth="1"/>
    <col min="27" max="27" width="21.07421875" style="230" customWidth="1"/>
    <col min="28" max="28" width="14.61328125" customWidth="1"/>
    <col min="29" max="29" width="39.07421875" bestFit="1" customWidth="1"/>
    <col min="30" max="30" width="11.765625" bestFit="1" customWidth="1"/>
    <col min="31" max="32" width="11.4609375" bestFit="1" customWidth="1"/>
    <col min="33" max="33" width="14.69140625" customWidth="1"/>
    <col min="38" max="38" width="34.84375" bestFit="1" customWidth="1"/>
    <col min="39" max="39" width="33.765625" bestFit="1" customWidth="1"/>
  </cols>
  <sheetData>
    <row r="1" spans="1:33" s="28" customFormat="1" ht="70.75" x14ac:dyDescent="0.3">
      <c r="A1" s="170" t="s">
        <v>2136</v>
      </c>
      <c r="B1" s="30" t="s">
        <v>2</v>
      </c>
      <c r="C1" s="30" t="s">
        <v>455</v>
      </c>
      <c r="D1" s="30" t="s">
        <v>115</v>
      </c>
      <c r="E1" s="199" t="s">
        <v>2070</v>
      </c>
      <c r="F1">
        <v>68</v>
      </c>
      <c r="G1" t="s">
        <v>939</v>
      </c>
      <c r="H1" t="s">
        <v>940</v>
      </c>
      <c r="I1" s="30" t="s">
        <v>2</v>
      </c>
      <c r="J1" s="30" t="s">
        <v>455</v>
      </c>
      <c r="K1" s="30" t="s">
        <v>115</v>
      </c>
      <c r="L1" s="30" t="s">
        <v>185</v>
      </c>
      <c r="M1" s="30" t="s">
        <v>524</v>
      </c>
      <c r="N1" s="31" t="s">
        <v>525</v>
      </c>
      <c r="O1" s="32" t="s">
        <v>526</v>
      </c>
      <c r="P1" s="32" t="s">
        <v>527</v>
      </c>
      <c r="Q1" s="32" t="s">
        <v>528</v>
      </c>
      <c r="R1" s="32" t="s">
        <v>529</v>
      </c>
      <c r="S1" s="32" t="s">
        <v>530</v>
      </c>
      <c r="T1" s="32" t="s">
        <v>531</v>
      </c>
      <c r="U1" s="32" t="s">
        <v>532</v>
      </c>
      <c r="V1" s="32" t="s">
        <v>533</v>
      </c>
      <c r="W1" s="32" t="s">
        <v>534</v>
      </c>
      <c r="X1" s="199" t="s">
        <v>2070</v>
      </c>
      <c r="Y1" t="s">
        <v>941</v>
      </c>
      <c r="Z1" s="1" t="s">
        <v>699</v>
      </c>
      <c r="AA1" s="66" t="s">
        <v>700</v>
      </c>
      <c r="AB1" s="1" t="s">
        <v>701</v>
      </c>
      <c r="AC1" s="1" t="s">
        <v>702</v>
      </c>
      <c r="AD1" s="1" t="s">
        <v>703</v>
      </c>
      <c r="AE1" s="1" t="s">
        <v>704</v>
      </c>
      <c r="AF1" s="1" t="s">
        <v>705</v>
      </c>
      <c r="AG1" s="1" t="s">
        <v>706</v>
      </c>
    </row>
    <row r="2" spans="1:33" s="28" customFormat="1" x14ac:dyDescent="0.3">
      <c r="A2" s="28" t="s">
        <v>942</v>
      </c>
      <c r="B2" s="2" t="s">
        <v>522</v>
      </c>
      <c r="C2" s="2" t="s">
        <v>492</v>
      </c>
      <c r="D2" s="1" t="s">
        <v>516</v>
      </c>
      <c r="E2" s="199" t="s">
        <v>2070</v>
      </c>
      <c r="F2">
        <v>69</v>
      </c>
      <c r="G2" t="s">
        <v>939</v>
      </c>
      <c r="H2" t="s">
        <v>940</v>
      </c>
      <c r="I2" s="2" t="s">
        <v>522</v>
      </c>
      <c r="J2" s="2" t="s">
        <v>492</v>
      </c>
      <c r="K2" s="2" t="s">
        <v>149</v>
      </c>
      <c r="L2" s="2" t="s">
        <v>402</v>
      </c>
      <c r="M2" s="2" t="s">
        <v>473</v>
      </c>
      <c r="N2" s="12"/>
      <c r="O2" s="13"/>
      <c r="P2" s="13"/>
      <c r="Q2" s="13"/>
      <c r="R2" s="13"/>
      <c r="S2" s="13"/>
      <c r="T2" s="13"/>
      <c r="U2" s="13"/>
      <c r="V2" s="13"/>
      <c r="W2" s="13"/>
      <c r="X2" s="199" t="s">
        <v>2070</v>
      </c>
      <c r="Y2" t="s">
        <v>941</v>
      </c>
      <c r="Z2" s="1" t="s">
        <v>943</v>
      </c>
      <c r="AA2" s="66" t="s">
        <v>821</v>
      </c>
      <c r="AB2" s="1" t="s">
        <v>822</v>
      </c>
      <c r="AC2" s="1" t="s">
        <v>721</v>
      </c>
      <c r="AD2" s="1"/>
      <c r="AE2" s="1"/>
      <c r="AF2" s="1"/>
      <c r="AG2" s="1"/>
    </row>
    <row r="3" spans="1:33" x14ac:dyDescent="0.3">
      <c r="A3" t="s">
        <v>942</v>
      </c>
      <c r="B3" s="2" t="s">
        <v>522</v>
      </c>
      <c r="C3" s="2" t="s">
        <v>492</v>
      </c>
      <c r="D3" s="1" t="s">
        <v>516</v>
      </c>
      <c r="E3" s="199" t="s">
        <v>2070</v>
      </c>
      <c r="F3">
        <v>78</v>
      </c>
      <c r="G3" t="s">
        <v>939</v>
      </c>
      <c r="H3" t="s">
        <v>940</v>
      </c>
      <c r="I3" s="2" t="s">
        <v>522</v>
      </c>
      <c r="J3" s="2" t="s">
        <v>492</v>
      </c>
      <c r="K3" s="2" t="s">
        <v>149</v>
      </c>
      <c r="L3" s="2" t="s">
        <v>402</v>
      </c>
      <c r="M3" s="2" t="s">
        <v>473</v>
      </c>
      <c r="X3" s="199" t="s">
        <v>2070</v>
      </c>
      <c r="Y3" t="s">
        <v>941</v>
      </c>
      <c r="Z3" s="1" t="s">
        <v>943</v>
      </c>
      <c r="AA3" s="66" t="s">
        <v>894</v>
      </c>
      <c r="AB3" s="1" t="s">
        <v>895</v>
      </c>
      <c r="AC3" s="1" t="s">
        <v>721</v>
      </c>
      <c r="AD3" s="1"/>
      <c r="AE3" s="1"/>
      <c r="AF3" s="1"/>
      <c r="AG3" s="1"/>
    </row>
    <row r="4" spans="1:33" x14ac:dyDescent="0.3">
      <c r="A4" t="s">
        <v>942</v>
      </c>
      <c r="B4" s="2" t="s">
        <v>522</v>
      </c>
      <c r="C4" s="2" t="s">
        <v>492</v>
      </c>
      <c r="D4" s="1" t="s">
        <v>516</v>
      </c>
      <c r="E4" s="199" t="s">
        <v>2070</v>
      </c>
      <c r="F4">
        <v>79</v>
      </c>
      <c r="G4" t="s">
        <v>939</v>
      </c>
      <c r="H4" t="s">
        <v>940</v>
      </c>
      <c r="I4" s="2" t="s">
        <v>522</v>
      </c>
      <c r="J4" s="2" t="s">
        <v>492</v>
      </c>
      <c r="K4" s="2" t="s">
        <v>149</v>
      </c>
      <c r="L4" s="2" t="s">
        <v>402</v>
      </c>
      <c r="M4" s="2" t="s">
        <v>473</v>
      </c>
      <c r="X4" s="199" t="s">
        <v>2070</v>
      </c>
      <c r="Y4" t="s">
        <v>941</v>
      </c>
      <c r="Z4" s="1" t="s">
        <v>943</v>
      </c>
      <c r="AA4" s="66" t="s">
        <v>744</v>
      </c>
      <c r="AB4" s="1" t="s">
        <v>745</v>
      </c>
      <c r="AC4" s="1"/>
      <c r="AD4" s="1"/>
      <c r="AE4" s="1"/>
      <c r="AF4" s="1"/>
      <c r="AG4" s="1"/>
    </row>
    <row r="5" spans="1:33" x14ac:dyDescent="0.3">
      <c r="A5" t="s">
        <v>942</v>
      </c>
      <c r="B5" s="2" t="s">
        <v>522</v>
      </c>
      <c r="C5" s="2" t="s">
        <v>492</v>
      </c>
      <c r="D5" s="1" t="s">
        <v>516</v>
      </c>
      <c r="E5" s="199" t="s">
        <v>2070</v>
      </c>
      <c r="F5">
        <v>80</v>
      </c>
      <c r="G5" t="s">
        <v>939</v>
      </c>
      <c r="H5" t="s">
        <v>940</v>
      </c>
      <c r="I5" s="2" t="s">
        <v>522</v>
      </c>
      <c r="J5" s="2" t="s">
        <v>492</v>
      </c>
      <c r="K5" s="2" t="s">
        <v>149</v>
      </c>
      <c r="L5" s="2" t="s">
        <v>402</v>
      </c>
      <c r="M5" s="2" t="s">
        <v>473</v>
      </c>
      <c r="X5" s="199" t="s">
        <v>2070</v>
      </c>
      <c r="Y5" t="s">
        <v>941</v>
      </c>
      <c r="Z5" s="1" t="s">
        <v>943</v>
      </c>
      <c r="AA5" s="66">
        <v>1221.01</v>
      </c>
      <c r="AB5" s="1" t="s">
        <v>924</v>
      </c>
      <c r="AC5" s="1" t="s">
        <v>925</v>
      </c>
      <c r="AD5" s="1"/>
      <c r="AE5" s="35"/>
      <c r="AF5" s="1"/>
      <c r="AG5" s="1"/>
    </row>
    <row r="6" spans="1:33" x14ac:dyDescent="0.3">
      <c r="A6" t="s">
        <v>942</v>
      </c>
      <c r="B6" s="2" t="s">
        <v>522</v>
      </c>
      <c r="C6" s="2" t="s">
        <v>492</v>
      </c>
      <c r="D6" s="1" t="s">
        <v>516</v>
      </c>
      <c r="E6" s="199" t="s">
        <v>2070</v>
      </c>
      <c r="F6">
        <v>82</v>
      </c>
      <c r="G6" t="s">
        <v>939</v>
      </c>
      <c r="H6" t="s">
        <v>940</v>
      </c>
      <c r="I6" s="2" t="s">
        <v>522</v>
      </c>
      <c r="J6" s="2" t="s">
        <v>492</v>
      </c>
      <c r="K6" s="2" t="s">
        <v>149</v>
      </c>
      <c r="L6" s="2" t="s">
        <v>402</v>
      </c>
      <c r="M6" s="2" t="s">
        <v>473</v>
      </c>
      <c r="X6" s="199" t="s">
        <v>2070</v>
      </c>
      <c r="Y6" t="s">
        <v>944</v>
      </c>
      <c r="Z6" s="1" t="s">
        <v>943</v>
      </c>
      <c r="AA6" s="66" t="s">
        <v>819</v>
      </c>
      <c r="AB6" s="1" t="s">
        <v>820</v>
      </c>
      <c r="AC6" s="1" t="s">
        <v>721</v>
      </c>
      <c r="AD6" s="35"/>
      <c r="AE6" s="1"/>
      <c r="AF6" s="1"/>
      <c r="AG6" s="1"/>
    </row>
    <row r="7" spans="1:33" x14ac:dyDescent="0.3">
      <c r="A7" t="s">
        <v>942</v>
      </c>
      <c r="B7" s="2" t="s">
        <v>522</v>
      </c>
      <c r="C7" s="2" t="s">
        <v>492</v>
      </c>
      <c r="D7" s="1" t="s">
        <v>516</v>
      </c>
      <c r="E7" s="199" t="s">
        <v>2070</v>
      </c>
      <c r="F7">
        <v>86</v>
      </c>
      <c r="G7" t="s">
        <v>939</v>
      </c>
      <c r="H7" t="s">
        <v>940</v>
      </c>
      <c r="I7" s="2" t="s">
        <v>522</v>
      </c>
      <c r="J7" s="2" t="s">
        <v>492</v>
      </c>
      <c r="K7" s="2" t="s">
        <v>149</v>
      </c>
      <c r="L7" s="2" t="s">
        <v>402</v>
      </c>
      <c r="M7" s="2" t="s">
        <v>473</v>
      </c>
      <c r="X7" s="199" t="s">
        <v>2070</v>
      </c>
      <c r="Y7" t="s">
        <v>944</v>
      </c>
      <c r="Z7" s="1" t="s">
        <v>943</v>
      </c>
      <c r="AA7" s="66" t="s">
        <v>823</v>
      </c>
      <c r="AB7" s="1" t="s">
        <v>824</v>
      </c>
      <c r="AC7" s="1" t="s">
        <v>721</v>
      </c>
      <c r="AD7" s="1"/>
      <c r="AE7" s="1"/>
      <c r="AF7" s="1"/>
      <c r="AG7" s="1"/>
    </row>
    <row r="8" spans="1:33" x14ac:dyDescent="0.3">
      <c r="A8" t="s">
        <v>942</v>
      </c>
      <c r="B8" s="2" t="s">
        <v>522</v>
      </c>
      <c r="C8" s="2" t="s">
        <v>492</v>
      </c>
      <c r="D8" s="1" t="s">
        <v>516</v>
      </c>
      <c r="E8" s="199" t="s">
        <v>2070</v>
      </c>
      <c r="F8">
        <v>87</v>
      </c>
      <c r="G8" t="s">
        <v>939</v>
      </c>
      <c r="H8" t="s">
        <v>940</v>
      </c>
      <c r="I8" s="2" t="s">
        <v>522</v>
      </c>
      <c r="J8" s="2" t="s">
        <v>492</v>
      </c>
      <c r="K8" s="2" t="s">
        <v>149</v>
      </c>
      <c r="L8" s="2" t="s">
        <v>402</v>
      </c>
      <c r="M8" s="2" t="s">
        <v>473</v>
      </c>
      <c r="X8" s="199" t="s">
        <v>2070</v>
      </c>
      <c r="Y8" t="s">
        <v>944</v>
      </c>
      <c r="Z8" s="1" t="s">
        <v>943</v>
      </c>
      <c r="AA8" s="66" t="s">
        <v>825</v>
      </c>
      <c r="AB8" s="1" t="s">
        <v>826</v>
      </c>
      <c r="AC8" s="1" t="s">
        <v>721</v>
      </c>
      <c r="AD8" s="1"/>
      <c r="AE8" s="1"/>
      <c r="AF8" s="1"/>
      <c r="AG8" s="1"/>
    </row>
    <row r="9" spans="1:33" x14ac:dyDescent="0.3">
      <c r="A9" t="s">
        <v>942</v>
      </c>
      <c r="B9" s="2" t="s">
        <v>522</v>
      </c>
      <c r="C9" s="2" t="s">
        <v>492</v>
      </c>
      <c r="D9" s="1" t="s">
        <v>516</v>
      </c>
      <c r="E9" s="199" t="s">
        <v>2070</v>
      </c>
      <c r="F9">
        <v>88</v>
      </c>
      <c r="G9" t="s">
        <v>939</v>
      </c>
      <c r="H9" t="s">
        <v>940</v>
      </c>
      <c r="I9" s="2" t="s">
        <v>522</v>
      </c>
      <c r="J9" s="2" t="s">
        <v>492</v>
      </c>
      <c r="K9" s="2" t="s">
        <v>149</v>
      </c>
      <c r="L9" s="2" t="s">
        <v>402</v>
      </c>
      <c r="M9" s="2" t="s">
        <v>473</v>
      </c>
      <c r="X9" s="199" t="s">
        <v>2070</v>
      </c>
      <c r="Y9" t="s">
        <v>944</v>
      </c>
      <c r="Z9" s="1" t="s">
        <v>943</v>
      </c>
      <c r="AA9" s="66" t="s">
        <v>744</v>
      </c>
      <c r="AB9" s="1" t="s">
        <v>745</v>
      </c>
      <c r="AC9" s="1"/>
      <c r="AD9" s="35"/>
      <c r="AE9" s="1"/>
      <c r="AF9" s="1"/>
      <c r="AG9" s="1"/>
    </row>
    <row r="10" spans="1:33" x14ac:dyDescent="0.3">
      <c r="A10" t="s">
        <v>942</v>
      </c>
      <c r="B10" s="2" t="s">
        <v>522</v>
      </c>
      <c r="C10" s="2" t="s">
        <v>492</v>
      </c>
      <c r="D10" s="1" t="s">
        <v>516</v>
      </c>
      <c r="E10" s="199" t="s">
        <v>2070</v>
      </c>
      <c r="F10">
        <v>89</v>
      </c>
      <c r="G10" t="s">
        <v>939</v>
      </c>
      <c r="H10" t="s">
        <v>940</v>
      </c>
      <c r="I10" s="2" t="s">
        <v>522</v>
      </c>
      <c r="J10" s="2" t="s">
        <v>492</v>
      </c>
      <c r="K10" s="2" t="s">
        <v>149</v>
      </c>
      <c r="L10" s="2" t="s">
        <v>402</v>
      </c>
      <c r="M10" s="2" t="s">
        <v>473</v>
      </c>
      <c r="X10" s="199" t="s">
        <v>2070</v>
      </c>
      <c r="Y10" t="s">
        <v>944</v>
      </c>
      <c r="Z10" s="1" t="s">
        <v>943</v>
      </c>
      <c r="AA10" s="66">
        <v>1221.01</v>
      </c>
      <c r="AB10" s="1" t="s">
        <v>924</v>
      </c>
      <c r="AC10" s="1" t="s">
        <v>925</v>
      </c>
      <c r="AD10" s="1"/>
      <c r="AE10" s="35"/>
      <c r="AF10" s="1"/>
      <c r="AG10" s="1"/>
    </row>
    <row r="11" spans="1:33" x14ac:dyDescent="0.3">
      <c r="A11" t="s">
        <v>946</v>
      </c>
      <c r="B11" s="2" t="s">
        <v>522</v>
      </c>
      <c r="C11" s="2" t="s">
        <v>492</v>
      </c>
      <c r="D11" s="1" t="s">
        <v>516</v>
      </c>
      <c r="E11" s="199" t="s">
        <v>2071</v>
      </c>
      <c r="F11">
        <v>91</v>
      </c>
      <c r="G11" t="s">
        <v>939</v>
      </c>
      <c r="H11" t="s">
        <v>940</v>
      </c>
      <c r="I11" s="2" t="s">
        <v>522</v>
      </c>
      <c r="J11" s="2" t="s">
        <v>492</v>
      </c>
      <c r="K11" s="2" t="s">
        <v>149</v>
      </c>
      <c r="L11" s="2" t="s">
        <v>402</v>
      </c>
      <c r="M11" s="2" t="s">
        <v>473</v>
      </c>
      <c r="X11" s="199" t="s">
        <v>2071</v>
      </c>
      <c r="Y11" t="s">
        <v>945</v>
      </c>
      <c r="Z11" s="1" t="s">
        <v>947</v>
      </c>
      <c r="AA11" s="66">
        <v>2211.0500000000002</v>
      </c>
      <c r="AB11" s="1" t="s">
        <v>848</v>
      </c>
      <c r="AC11" s="1" t="s">
        <v>721</v>
      </c>
      <c r="AD11" s="1"/>
      <c r="AE11" s="1"/>
      <c r="AF11" s="1"/>
      <c r="AG11" s="1"/>
    </row>
    <row r="12" spans="1:33" x14ac:dyDescent="0.3">
      <c r="A12" t="s">
        <v>946</v>
      </c>
      <c r="B12" s="2" t="s">
        <v>522</v>
      </c>
      <c r="C12" s="2" t="s">
        <v>492</v>
      </c>
      <c r="D12" s="1" t="s">
        <v>516</v>
      </c>
      <c r="E12" s="199" t="s">
        <v>2071</v>
      </c>
      <c r="F12">
        <v>95</v>
      </c>
      <c r="G12" t="s">
        <v>939</v>
      </c>
      <c r="H12" t="s">
        <v>940</v>
      </c>
      <c r="I12" s="2" t="s">
        <v>522</v>
      </c>
      <c r="J12" s="2" t="s">
        <v>492</v>
      </c>
      <c r="K12" s="2" t="s">
        <v>149</v>
      </c>
      <c r="L12" s="2" t="s">
        <v>402</v>
      </c>
      <c r="M12" s="2" t="s">
        <v>473</v>
      </c>
      <c r="X12" s="199" t="s">
        <v>2071</v>
      </c>
      <c r="Y12" t="s">
        <v>945</v>
      </c>
      <c r="Z12" s="1" t="s">
        <v>947</v>
      </c>
      <c r="AA12" s="66" t="s">
        <v>746</v>
      </c>
      <c r="AB12" s="1" t="s">
        <v>747</v>
      </c>
      <c r="AC12" s="1"/>
      <c r="AD12" s="1"/>
      <c r="AE12" s="1"/>
      <c r="AF12" s="1"/>
      <c r="AG12" s="1"/>
    </row>
    <row r="13" spans="1:33" x14ac:dyDescent="0.3">
      <c r="A13" t="s">
        <v>946</v>
      </c>
      <c r="B13" s="2" t="s">
        <v>522</v>
      </c>
      <c r="C13" s="2" t="s">
        <v>492</v>
      </c>
      <c r="D13" s="1" t="s">
        <v>516</v>
      </c>
      <c r="E13" s="199" t="s">
        <v>2071</v>
      </c>
      <c r="F13">
        <v>96</v>
      </c>
      <c r="G13" t="s">
        <v>939</v>
      </c>
      <c r="H13" t="s">
        <v>940</v>
      </c>
      <c r="I13" s="2" t="s">
        <v>522</v>
      </c>
      <c r="J13" s="2" t="s">
        <v>492</v>
      </c>
      <c r="K13" s="2" t="s">
        <v>149</v>
      </c>
      <c r="L13" s="2" t="s">
        <v>402</v>
      </c>
      <c r="M13" s="2" t="s">
        <v>473</v>
      </c>
      <c r="X13" s="199" t="s">
        <v>2071</v>
      </c>
      <c r="Y13" t="s">
        <v>945</v>
      </c>
      <c r="Z13" s="1" t="s">
        <v>947</v>
      </c>
      <c r="AA13" s="66">
        <v>1221.01</v>
      </c>
      <c r="AB13" s="1" t="s">
        <v>924</v>
      </c>
      <c r="AC13" s="1" t="s">
        <v>925</v>
      </c>
      <c r="AD13" s="1"/>
      <c r="AE13" s="35"/>
      <c r="AF13" s="1"/>
      <c r="AG13" s="1"/>
    </row>
    <row r="14" spans="1:33" s="28" customFormat="1" x14ac:dyDescent="0.3">
      <c r="A14" s="28" t="s">
        <v>946</v>
      </c>
      <c r="B14" s="2" t="s">
        <v>522</v>
      </c>
      <c r="C14" s="2" t="s">
        <v>475</v>
      </c>
      <c r="D14" s="1" t="s">
        <v>575</v>
      </c>
      <c r="E14" s="199" t="s">
        <v>2071</v>
      </c>
      <c r="F14">
        <v>104</v>
      </c>
      <c r="G14" t="s">
        <v>948</v>
      </c>
      <c r="H14" t="s">
        <v>596</v>
      </c>
      <c r="I14" s="2" t="s">
        <v>522</v>
      </c>
      <c r="J14" s="2" t="s">
        <v>475</v>
      </c>
      <c r="K14" s="2" t="s">
        <v>149</v>
      </c>
      <c r="L14" s="2" t="s">
        <v>402</v>
      </c>
      <c r="M14" s="2" t="s">
        <v>469</v>
      </c>
      <c r="N14" s="12"/>
      <c r="O14" s="13"/>
      <c r="P14" s="13"/>
      <c r="Q14" s="13"/>
      <c r="R14" s="13"/>
      <c r="S14" s="13"/>
      <c r="T14" s="13"/>
      <c r="U14" s="13"/>
      <c r="V14" s="13"/>
      <c r="W14" s="13"/>
      <c r="X14" s="199" t="s">
        <v>2071</v>
      </c>
      <c r="Y14" t="s">
        <v>949</v>
      </c>
      <c r="Z14" s="1" t="s">
        <v>950</v>
      </c>
      <c r="AA14" s="66">
        <v>2211.0500000000002</v>
      </c>
      <c r="AB14" s="1" t="s">
        <v>848</v>
      </c>
      <c r="AC14" s="1" t="s">
        <v>721</v>
      </c>
      <c r="AD14" s="1"/>
      <c r="AE14" s="1"/>
      <c r="AF14" s="1"/>
      <c r="AG14" s="1"/>
    </row>
    <row r="15" spans="1:33" x14ac:dyDescent="0.3">
      <c r="A15" t="s">
        <v>946</v>
      </c>
      <c r="B15" s="2" t="s">
        <v>522</v>
      </c>
      <c r="C15" s="2" t="s">
        <v>475</v>
      </c>
      <c r="D15" s="1" t="s">
        <v>575</v>
      </c>
      <c r="E15" s="199" t="s">
        <v>2071</v>
      </c>
      <c r="F15">
        <v>110</v>
      </c>
      <c r="G15" t="s">
        <v>948</v>
      </c>
      <c r="H15" t="s">
        <v>596</v>
      </c>
      <c r="I15" s="2" t="s">
        <v>522</v>
      </c>
      <c r="J15" s="2" t="s">
        <v>475</v>
      </c>
      <c r="K15" s="2" t="s">
        <v>149</v>
      </c>
      <c r="L15" s="2" t="s">
        <v>402</v>
      </c>
      <c r="M15" s="2" t="s">
        <v>469</v>
      </c>
      <c r="X15" s="199" t="s">
        <v>2071</v>
      </c>
      <c r="Y15" t="s">
        <v>949</v>
      </c>
      <c r="Z15" s="1" t="s">
        <v>950</v>
      </c>
      <c r="AA15" s="66" t="s">
        <v>746</v>
      </c>
      <c r="AB15" s="1" t="s">
        <v>747</v>
      </c>
      <c r="AC15" s="1"/>
      <c r="AD15" s="1"/>
      <c r="AE15" s="1"/>
      <c r="AF15" s="1"/>
      <c r="AG15" s="1"/>
    </row>
    <row r="16" spans="1:33" x14ac:dyDescent="0.3">
      <c r="A16" t="s">
        <v>946</v>
      </c>
      <c r="B16" s="2" t="s">
        <v>522</v>
      </c>
      <c r="C16" s="2" t="s">
        <v>475</v>
      </c>
      <c r="D16" s="1" t="s">
        <v>575</v>
      </c>
      <c r="E16" s="199" t="s">
        <v>2071</v>
      </c>
      <c r="F16">
        <v>111</v>
      </c>
      <c r="G16" t="s">
        <v>948</v>
      </c>
      <c r="H16" t="s">
        <v>596</v>
      </c>
      <c r="I16" s="2" t="s">
        <v>522</v>
      </c>
      <c r="J16" s="2" t="s">
        <v>475</v>
      </c>
      <c r="K16" s="2" t="s">
        <v>149</v>
      </c>
      <c r="L16" s="2" t="s">
        <v>402</v>
      </c>
      <c r="M16" s="2" t="s">
        <v>469</v>
      </c>
      <c r="X16" s="199" t="s">
        <v>2071</v>
      </c>
      <c r="Y16" t="s">
        <v>949</v>
      </c>
      <c r="Z16" s="1" t="s">
        <v>950</v>
      </c>
      <c r="AA16" s="66">
        <v>2241.0100000000002</v>
      </c>
      <c r="AB16" s="1" t="s">
        <v>931</v>
      </c>
      <c r="AC16" s="1" t="s">
        <v>932</v>
      </c>
      <c r="AD16" s="1"/>
      <c r="AE16" s="35"/>
      <c r="AF16" s="1"/>
      <c r="AG16" s="1"/>
    </row>
    <row r="17" spans="1:33" x14ac:dyDescent="0.3">
      <c r="A17" t="s">
        <v>942</v>
      </c>
      <c r="B17" s="2" t="s">
        <v>522</v>
      </c>
      <c r="C17" s="2" t="s">
        <v>475</v>
      </c>
      <c r="D17" s="1" t="s">
        <v>575</v>
      </c>
      <c r="E17" s="199" t="s">
        <v>2070</v>
      </c>
      <c r="F17">
        <v>113</v>
      </c>
      <c r="G17" t="s">
        <v>948</v>
      </c>
      <c r="H17" t="s">
        <v>596</v>
      </c>
      <c r="I17" s="2" t="s">
        <v>522</v>
      </c>
      <c r="J17" s="2" t="s">
        <v>475</v>
      </c>
      <c r="K17" s="2" t="s">
        <v>149</v>
      </c>
      <c r="L17" s="2" t="s">
        <v>402</v>
      </c>
      <c r="M17" s="2" t="s">
        <v>469</v>
      </c>
      <c r="X17" s="199" t="s">
        <v>2070</v>
      </c>
      <c r="Y17" t="s">
        <v>951</v>
      </c>
      <c r="Z17" s="1" t="s">
        <v>952</v>
      </c>
      <c r="AA17" s="66" t="s">
        <v>819</v>
      </c>
      <c r="AB17" s="1" t="s">
        <v>820</v>
      </c>
      <c r="AC17" s="1" t="s">
        <v>721</v>
      </c>
      <c r="AD17" s="35"/>
      <c r="AE17" s="1"/>
      <c r="AF17" s="1"/>
      <c r="AG17" s="1"/>
    </row>
    <row r="18" spans="1:33" x14ac:dyDescent="0.3">
      <c r="A18" t="s">
        <v>942</v>
      </c>
      <c r="B18" s="2" t="s">
        <v>522</v>
      </c>
      <c r="C18" s="2" t="s">
        <v>475</v>
      </c>
      <c r="D18" s="1" t="s">
        <v>575</v>
      </c>
      <c r="E18" s="199" t="s">
        <v>2070</v>
      </c>
      <c r="F18">
        <v>117</v>
      </c>
      <c r="G18" t="s">
        <v>948</v>
      </c>
      <c r="H18" t="s">
        <v>596</v>
      </c>
      <c r="I18" s="2" t="s">
        <v>522</v>
      </c>
      <c r="J18" s="2" t="s">
        <v>475</v>
      </c>
      <c r="K18" s="2" t="s">
        <v>149</v>
      </c>
      <c r="L18" s="2" t="s">
        <v>402</v>
      </c>
      <c r="M18" s="2" t="s">
        <v>469</v>
      </c>
      <c r="X18" s="199" t="s">
        <v>2070</v>
      </c>
      <c r="Y18" t="s">
        <v>951</v>
      </c>
      <c r="Z18" s="1" t="s">
        <v>952</v>
      </c>
      <c r="AA18" s="66" t="s">
        <v>821</v>
      </c>
      <c r="AB18" s="1" t="s">
        <v>822</v>
      </c>
      <c r="AC18" s="1" t="s">
        <v>721</v>
      </c>
      <c r="AD18" s="35"/>
      <c r="AE18" s="1"/>
      <c r="AF18" s="1"/>
      <c r="AG18" s="1"/>
    </row>
    <row r="19" spans="1:33" x14ac:dyDescent="0.3">
      <c r="A19" t="s">
        <v>942</v>
      </c>
      <c r="B19" s="2" t="s">
        <v>522</v>
      </c>
      <c r="C19" s="2" t="s">
        <v>475</v>
      </c>
      <c r="D19" s="1" t="s">
        <v>575</v>
      </c>
      <c r="E19" s="199" t="s">
        <v>2070</v>
      </c>
      <c r="F19">
        <v>118</v>
      </c>
      <c r="G19" t="s">
        <v>948</v>
      </c>
      <c r="H19" t="s">
        <v>596</v>
      </c>
      <c r="I19" s="2" t="s">
        <v>522</v>
      </c>
      <c r="J19" s="2" t="s">
        <v>475</v>
      </c>
      <c r="K19" s="2" t="s">
        <v>149</v>
      </c>
      <c r="L19" s="2" t="s">
        <v>402</v>
      </c>
      <c r="M19" s="2" t="s">
        <v>469</v>
      </c>
      <c r="X19" s="199" t="s">
        <v>2070</v>
      </c>
      <c r="Y19" t="s">
        <v>951</v>
      </c>
      <c r="Z19" s="1" t="s">
        <v>952</v>
      </c>
      <c r="AA19" s="66" t="s">
        <v>823</v>
      </c>
      <c r="AB19" s="1" t="s">
        <v>824</v>
      </c>
      <c r="AC19" s="1" t="s">
        <v>721</v>
      </c>
      <c r="AD19" s="1"/>
      <c r="AE19" s="1"/>
      <c r="AF19" s="1"/>
      <c r="AG19" s="1"/>
    </row>
    <row r="20" spans="1:33" x14ac:dyDescent="0.3">
      <c r="A20" t="s">
        <v>942</v>
      </c>
      <c r="B20" s="2" t="s">
        <v>522</v>
      </c>
      <c r="C20" s="2" t="s">
        <v>475</v>
      </c>
      <c r="D20" s="1" t="s">
        <v>575</v>
      </c>
      <c r="E20" s="199" t="s">
        <v>2070</v>
      </c>
      <c r="F20">
        <v>119</v>
      </c>
      <c r="G20" t="s">
        <v>948</v>
      </c>
      <c r="H20" t="s">
        <v>596</v>
      </c>
      <c r="I20" s="2" t="s">
        <v>522</v>
      </c>
      <c r="J20" s="2" t="s">
        <v>475</v>
      </c>
      <c r="K20" s="2" t="s">
        <v>149</v>
      </c>
      <c r="L20" s="2" t="s">
        <v>402</v>
      </c>
      <c r="M20" s="2" t="s">
        <v>469</v>
      </c>
      <c r="X20" s="199" t="s">
        <v>2070</v>
      </c>
      <c r="Y20" t="s">
        <v>951</v>
      </c>
      <c r="Z20" s="1" t="s">
        <v>952</v>
      </c>
      <c r="AA20" s="66" t="s">
        <v>825</v>
      </c>
      <c r="AB20" s="1" t="s">
        <v>826</v>
      </c>
      <c r="AC20" s="1" t="s">
        <v>721</v>
      </c>
      <c r="AD20" s="1"/>
      <c r="AE20" s="1"/>
      <c r="AF20" s="1"/>
      <c r="AG20" s="1"/>
    </row>
    <row r="21" spans="1:33" x14ac:dyDescent="0.3">
      <c r="A21" t="s">
        <v>942</v>
      </c>
      <c r="B21" s="2" t="s">
        <v>522</v>
      </c>
      <c r="C21" s="2" t="s">
        <v>475</v>
      </c>
      <c r="D21" s="1" t="s">
        <v>575</v>
      </c>
      <c r="E21" s="199" t="s">
        <v>2070</v>
      </c>
      <c r="F21">
        <v>120</v>
      </c>
      <c r="G21" t="s">
        <v>948</v>
      </c>
      <c r="H21" t="s">
        <v>596</v>
      </c>
      <c r="I21" s="2" t="s">
        <v>522</v>
      </c>
      <c r="J21" s="2" t="s">
        <v>475</v>
      </c>
      <c r="K21" s="2" t="s">
        <v>149</v>
      </c>
      <c r="L21" s="2" t="s">
        <v>402</v>
      </c>
      <c r="M21" s="2" t="s">
        <v>469</v>
      </c>
      <c r="X21" s="199" t="s">
        <v>2070</v>
      </c>
      <c r="Y21" t="s">
        <v>951</v>
      </c>
      <c r="Z21" s="1" t="s">
        <v>952</v>
      </c>
      <c r="AA21" s="66" t="s">
        <v>744</v>
      </c>
      <c r="AB21" s="1" t="s">
        <v>745</v>
      </c>
      <c r="AC21" s="1"/>
      <c r="AD21" s="35"/>
      <c r="AE21" s="1"/>
      <c r="AF21" s="1"/>
      <c r="AG21" s="1"/>
    </row>
    <row r="22" spans="1:33" x14ac:dyDescent="0.3">
      <c r="A22" t="s">
        <v>942</v>
      </c>
      <c r="B22" s="2" t="s">
        <v>522</v>
      </c>
      <c r="C22" s="2" t="s">
        <v>475</v>
      </c>
      <c r="D22" s="1" t="s">
        <v>575</v>
      </c>
      <c r="E22" s="199" t="s">
        <v>2070</v>
      </c>
      <c r="F22">
        <v>121</v>
      </c>
      <c r="G22" t="s">
        <v>948</v>
      </c>
      <c r="H22" t="s">
        <v>596</v>
      </c>
      <c r="I22" s="2" t="s">
        <v>522</v>
      </c>
      <c r="J22" s="2" t="s">
        <v>475</v>
      </c>
      <c r="K22" s="2" t="s">
        <v>149</v>
      </c>
      <c r="L22" s="2" t="s">
        <v>402</v>
      </c>
      <c r="M22" s="2" t="s">
        <v>469</v>
      </c>
      <c r="X22" s="199" t="s">
        <v>2070</v>
      </c>
      <c r="Y22" t="s">
        <v>951</v>
      </c>
      <c r="Z22" s="1" t="s">
        <v>952</v>
      </c>
      <c r="AA22" s="66">
        <v>2241.0100000000002</v>
      </c>
      <c r="AB22" s="1" t="s">
        <v>931</v>
      </c>
      <c r="AC22" s="1" t="s">
        <v>932</v>
      </c>
      <c r="AD22" s="1"/>
      <c r="AE22" s="35"/>
      <c r="AF22" s="1"/>
      <c r="AG22" s="1"/>
    </row>
    <row r="23" spans="1:33" s="28" customFormat="1" x14ac:dyDescent="0.3">
      <c r="A23" s="28" t="s">
        <v>956</v>
      </c>
      <c r="B23" s="2" t="s">
        <v>475</v>
      </c>
      <c r="C23" s="2" t="s">
        <v>581</v>
      </c>
      <c r="D23" s="1" t="s">
        <v>575</v>
      </c>
      <c r="E23" s="234" t="s">
        <v>2071</v>
      </c>
      <c r="F23">
        <v>130</v>
      </c>
      <c r="G23" t="s">
        <v>953</v>
      </c>
      <c r="H23" t="s">
        <v>954</v>
      </c>
      <c r="I23" s="2" t="s">
        <v>475</v>
      </c>
      <c r="J23" s="2" t="s">
        <v>581</v>
      </c>
      <c r="K23" s="2" t="s">
        <v>172</v>
      </c>
      <c r="L23" s="2" t="s">
        <v>517</v>
      </c>
      <c r="M23" s="2" t="s">
        <v>547</v>
      </c>
      <c r="N23" s="12"/>
      <c r="O23" s="13"/>
      <c r="P23" s="13"/>
      <c r="Q23" s="13"/>
      <c r="R23" s="13"/>
      <c r="S23" s="13"/>
      <c r="T23" s="13"/>
      <c r="U23" s="13"/>
      <c r="V23" s="13"/>
      <c r="W23" s="13"/>
      <c r="X23" s="234" t="s">
        <v>2071</v>
      </c>
      <c r="Y23" t="s">
        <v>955</v>
      </c>
      <c r="Z23" s="1" t="s">
        <v>957</v>
      </c>
      <c r="AA23" s="66">
        <v>2211.0500000000002</v>
      </c>
      <c r="AB23" s="1" t="s">
        <v>848</v>
      </c>
      <c r="AC23" s="1" t="s">
        <v>780</v>
      </c>
      <c r="AD23" s="35"/>
      <c r="AE23" s="1"/>
      <c r="AF23" s="1"/>
      <c r="AG23" s="1"/>
    </row>
    <row r="24" spans="1:33" s="28" customFormat="1" x14ac:dyDescent="0.3">
      <c r="A24" s="200" t="s">
        <v>2079</v>
      </c>
      <c r="B24" s="2" t="s">
        <v>588</v>
      </c>
      <c r="C24" s="16" t="s">
        <v>581</v>
      </c>
      <c r="D24" s="1" t="s">
        <v>575</v>
      </c>
      <c r="E24" s="234" t="s">
        <v>2071</v>
      </c>
      <c r="F24">
        <v>131</v>
      </c>
      <c r="G24" t="s">
        <v>953</v>
      </c>
      <c r="H24" t="s">
        <v>954</v>
      </c>
      <c r="I24" s="2" t="s">
        <v>588</v>
      </c>
      <c r="J24" s="16" t="s">
        <v>581</v>
      </c>
      <c r="K24" s="235" t="s">
        <v>2133</v>
      </c>
      <c r="L24" s="2" t="s">
        <v>435</v>
      </c>
      <c r="M24" s="2" t="s">
        <v>547</v>
      </c>
      <c r="N24" s="12"/>
      <c r="O24" s="13"/>
      <c r="P24" s="13"/>
      <c r="Q24" s="13"/>
      <c r="R24" s="13"/>
      <c r="S24" s="13"/>
      <c r="T24" s="13"/>
      <c r="U24" s="13"/>
      <c r="V24" s="13"/>
      <c r="W24" s="13"/>
      <c r="X24" s="234" t="s">
        <v>2071</v>
      </c>
      <c r="Y24" t="s">
        <v>955</v>
      </c>
      <c r="Z24" s="1" t="s">
        <v>957</v>
      </c>
      <c r="AA24" s="66">
        <v>2211.0500000000002</v>
      </c>
      <c r="AB24" s="1" t="s">
        <v>848</v>
      </c>
      <c r="AC24" s="1" t="s">
        <v>736</v>
      </c>
      <c r="AD24" s="1"/>
      <c r="AE24" s="1"/>
      <c r="AF24" s="1"/>
      <c r="AG24" s="1"/>
    </row>
    <row r="25" spans="1:33" x14ac:dyDescent="0.3">
      <c r="A25" s="168" t="s">
        <v>2079</v>
      </c>
      <c r="B25" s="2" t="s">
        <v>475</v>
      </c>
      <c r="C25" s="2" t="s">
        <v>581</v>
      </c>
      <c r="D25" s="1" t="s">
        <v>575</v>
      </c>
      <c r="E25" s="234" t="s">
        <v>2071</v>
      </c>
      <c r="F25">
        <v>136</v>
      </c>
      <c r="G25" t="s">
        <v>953</v>
      </c>
      <c r="H25" t="s">
        <v>954</v>
      </c>
      <c r="I25" s="2" t="s">
        <v>475</v>
      </c>
      <c r="J25" s="2" t="s">
        <v>581</v>
      </c>
      <c r="K25" s="235"/>
      <c r="L25" s="2"/>
      <c r="M25" s="2" t="s">
        <v>547</v>
      </c>
      <c r="X25" s="234" t="s">
        <v>2071</v>
      </c>
      <c r="Y25" t="s">
        <v>955</v>
      </c>
      <c r="Z25" s="1" t="s">
        <v>957</v>
      </c>
      <c r="AA25" s="66" t="s">
        <v>746</v>
      </c>
      <c r="AB25" s="1" t="s">
        <v>747</v>
      </c>
      <c r="AC25" s="1"/>
      <c r="AD25" s="35"/>
      <c r="AE25" s="1"/>
      <c r="AF25" s="1"/>
      <c r="AG25" s="1"/>
    </row>
    <row r="26" spans="1:33" x14ac:dyDescent="0.3">
      <c r="A26" s="168" t="s">
        <v>2079</v>
      </c>
      <c r="B26" s="2" t="s">
        <v>588</v>
      </c>
      <c r="C26" s="16" t="s">
        <v>581</v>
      </c>
      <c r="D26" s="1" t="s">
        <v>575</v>
      </c>
      <c r="E26" s="234" t="s">
        <v>2071</v>
      </c>
      <c r="F26">
        <v>137</v>
      </c>
      <c r="G26" t="s">
        <v>953</v>
      </c>
      <c r="H26" t="s">
        <v>954</v>
      </c>
      <c r="I26" s="2" t="s">
        <v>588</v>
      </c>
      <c r="J26" s="16" t="s">
        <v>581</v>
      </c>
      <c r="K26" s="235"/>
      <c r="L26" s="2"/>
      <c r="M26" s="2" t="s">
        <v>547</v>
      </c>
      <c r="X26" s="234" t="s">
        <v>2071</v>
      </c>
      <c r="Y26" t="s">
        <v>955</v>
      </c>
      <c r="Z26" s="1" t="s">
        <v>957</v>
      </c>
      <c r="AA26" s="66">
        <v>1221.01</v>
      </c>
      <c r="AB26" s="1" t="s">
        <v>924</v>
      </c>
      <c r="AC26" s="1" t="s">
        <v>938</v>
      </c>
      <c r="AD26" s="1"/>
      <c r="AE26" s="35"/>
      <c r="AF26" s="1"/>
      <c r="AG26" s="1"/>
    </row>
    <row r="27" spans="1:33" x14ac:dyDescent="0.3">
      <c r="A27" t="s">
        <v>959</v>
      </c>
      <c r="B27" s="2" t="s">
        <v>588</v>
      </c>
      <c r="C27" s="16" t="s">
        <v>581</v>
      </c>
      <c r="D27" s="1" t="s">
        <v>575</v>
      </c>
      <c r="E27" s="199" t="s">
        <v>2070</v>
      </c>
      <c r="F27">
        <v>139</v>
      </c>
      <c r="G27" t="s">
        <v>953</v>
      </c>
      <c r="H27" t="s">
        <v>954</v>
      </c>
      <c r="I27" s="2" t="s">
        <v>588</v>
      </c>
      <c r="J27" s="16" t="s">
        <v>581</v>
      </c>
      <c r="K27" s="2" t="s">
        <v>172</v>
      </c>
      <c r="L27" s="2" t="s">
        <v>517</v>
      </c>
      <c r="M27" s="2" t="s">
        <v>547</v>
      </c>
      <c r="X27" s="199" t="s">
        <v>2070</v>
      </c>
      <c r="Y27" t="s">
        <v>958</v>
      </c>
      <c r="Z27" s="1" t="s">
        <v>960</v>
      </c>
      <c r="AA27" s="66" t="s">
        <v>819</v>
      </c>
      <c r="AB27" s="1" t="s">
        <v>820</v>
      </c>
      <c r="AC27" s="1" t="s">
        <v>780</v>
      </c>
      <c r="AD27" s="35"/>
      <c r="AE27" s="1"/>
      <c r="AF27" s="1"/>
      <c r="AG27" s="1"/>
    </row>
    <row r="28" spans="1:33" x14ac:dyDescent="0.3">
      <c r="A28" t="s">
        <v>959</v>
      </c>
      <c r="B28" s="2" t="s">
        <v>475</v>
      </c>
      <c r="C28" s="2" t="s">
        <v>581</v>
      </c>
      <c r="D28" s="1" t="s">
        <v>575</v>
      </c>
      <c r="E28" s="199" t="s">
        <v>2070</v>
      </c>
      <c r="F28">
        <v>140</v>
      </c>
      <c r="G28" t="s">
        <v>953</v>
      </c>
      <c r="H28" t="s">
        <v>954</v>
      </c>
      <c r="I28" s="2" t="s">
        <v>475</v>
      </c>
      <c r="J28" s="2" t="s">
        <v>581</v>
      </c>
      <c r="K28" s="2" t="s">
        <v>172</v>
      </c>
      <c r="L28" s="2" t="s">
        <v>517</v>
      </c>
      <c r="M28" s="2" t="s">
        <v>547</v>
      </c>
      <c r="X28" s="199" t="s">
        <v>2070</v>
      </c>
      <c r="Y28" t="s">
        <v>958</v>
      </c>
      <c r="Z28" s="1" t="s">
        <v>960</v>
      </c>
      <c r="AA28" s="66" t="s">
        <v>821</v>
      </c>
      <c r="AB28" s="1" t="s">
        <v>822</v>
      </c>
      <c r="AC28" s="1" t="s">
        <v>780</v>
      </c>
      <c r="AD28" s="35"/>
      <c r="AE28" s="1"/>
      <c r="AF28" s="1"/>
      <c r="AG28" s="1"/>
    </row>
    <row r="29" spans="1:33" x14ac:dyDescent="0.3">
      <c r="A29" t="s">
        <v>959</v>
      </c>
      <c r="B29" s="2" t="s">
        <v>588</v>
      </c>
      <c r="C29" s="16" t="s">
        <v>581</v>
      </c>
      <c r="D29" s="1" t="s">
        <v>575</v>
      </c>
      <c r="E29" s="199" t="s">
        <v>2070</v>
      </c>
      <c r="F29">
        <v>144</v>
      </c>
      <c r="G29" t="s">
        <v>953</v>
      </c>
      <c r="H29" t="s">
        <v>954</v>
      </c>
      <c r="I29" s="2" t="s">
        <v>588</v>
      </c>
      <c r="J29" s="16" t="s">
        <v>581</v>
      </c>
      <c r="K29" s="2" t="s">
        <v>172</v>
      </c>
      <c r="L29" s="2" t="s">
        <v>517</v>
      </c>
      <c r="M29" s="2" t="s">
        <v>547</v>
      </c>
      <c r="X29" s="199" t="s">
        <v>2070</v>
      </c>
      <c r="Y29" t="s">
        <v>958</v>
      </c>
      <c r="Z29" s="1" t="s">
        <v>960</v>
      </c>
      <c r="AA29" s="66" t="s">
        <v>823</v>
      </c>
      <c r="AB29" s="1" t="s">
        <v>824</v>
      </c>
      <c r="AC29" s="1" t="s">
        <v>780</v>
      </c>
      <c r="AD29" s="1"/>
      <c r="AE29" s="1"/>
      <c r="AF29" s="1"/>
      <c r="AG29" s="1"/>
    </row>
    <row r="30" spans="1:33" x14ac:dyDescent="0.3">
      <c r="A30" t="s">
        <v>959</v>
      </c>
      <c r="B30" s="2" t="s">
        <v>475</v>
      </c>
      <c r="C30" s="2" t="s">
        <v>581</v>
      </c>
      <c r="D30" s="1" t="s">
        <v>575</v>
      </c>
      <c r="E30" s="199" t="s">
        <v>2070</v>
      </c>
      <c r="F30">
        <v>145</v>
      </c>
      <c r="G30" t="s">
        <v>953</v>
      </c>
      <c r="H30" t="s">
        <v>954</v>
      </c>
      <c r="I30" s="2" t="s">
        <v>475</v>
      </c>
      <c r="J30" s="2" t="s">
        <v>581</v>
      </c>
      <c r="K30" s="2" t="s">
        <v>172</v>
      </c>
      <c r="L30" s="2" t="s">
        <v>517</v>
      </c>
      <c r="M30" s="2" t="s">
        <v>547</v>
      </c>
      <c r="X30" s="199" t="s">
        <v>2070</v>
      </c>
      <c r="Y30" t="s">
        <v>958</v>
      </c>
      <c r="Z30" s="1" t="s">
        <v>960</v>
      </c>
      <c r="AA30" s="66" t="s">
        <v>825</v>
      </c>
      <c r="AB30" s="1" t="s">
        <v>826</v>
      </c>
      <c r="AC30" s="1" t="s">
        <v>780</v>
      </c>
      <c r="AD30" s="35"/>
      <c r="AE30" s="1"/>
      <c r="AF30" s="1"/>
      <c r="AG30" s="1"/>
    </row>
    <row r="31" spans="1:33" x14ac:dyDescent="0.3">
      <c r="A31" t="s">
        <v>959</v>
      </c>
      <c r="B31" s="2" t="s">
        <v>588</v>
      </c>
      <c r="C31" s="16" t="s">
        <v>581</v>
      </c>
      <c r="D31" s="1" t="s">
        <v>575</v>
      </c>
      <c r="E31" s="199" t="s">
        <v>2070</v>
      </c>
      <c r="F31">
        <v>146</v>
      </c>
      <c r="G31" t="s">
        <v>953</v>
      </c>
      <c r="H31" t="s">
        <v>954</v>
      </c>
      <c r="I31" s="2" t="s">
        <v>588</v>
      </c>
      <c r="J31" s="16" t="s">
        <v>581</v>
      </c>
      <c r="K31" s="2" t="s">
        <v>183</v>
      </c>
      <c r="M31" s="2" t="s">
        <v>547</v>
      </c>
      <c r="X31" s="199" t="s">
        <v>2070</v>
      </c>
      <c r="Y31" t="s">
        <v>958</v>
      </c>
      <c r="Z31" s="1" t="s">
        <v>960</v>
      </c>
      <c r="AA31" s="66" t="s">
        <v>819</v>
      </c>
      <c r="AB31" s="1" t="s">
        <v>820</v>
      </c>
      <c r="AC31" s="1" t="s">
        <v>736</v>
      </c>
      <c r="AD31" s="1"/>
      <c r="AE31" s="1"/>
      <c r="AF31" s="1"/>
      <c r="AG31" s="1"/>
    </row>
    <row r="32" spans="1:33" x14ac:dyDescent="0.3">
      <c r="A32" t="s">
        <v>959</v>
      </c>
      <c r="B32" s="2" t="s">
        <v>475</v>
      </c>
      <c r="C32" s="2" t="s">
        <v>581</v>
      </c>
      <c r="D32" s="1" t="s">
        <v>575</v>
      </c>
      <c r="E32" s="199" t="s">
        <v>2070</v>
      </c>
      <c r="F32">
        <v>147</v>
      </c>
      <c r="G32" t="s">
        <v>953</v>
      </c>
      <c r="H32" t="s">
        <v>954</v>
      </c>
      <c r="I32" s="2" t="s">
        <v>475</v>
      </c>
      <c r="J32" s="2" t="s">
        <v>581</v>
      </c>
      <c r="K32" s="2" t="s">
        <v>183</v>
      </c>
      <c r="M32" s="2" t="s">
        <v>547</v>
      </c>
      <c r="X32" s="199" t="s">
        <v>2070</v>
      </c>
      <c r="Y32" t="s">
        <v>958</v>
      </c>
      <c r="Z32" s="1" t="s">
        <v>960</v>
      </c>
      <c r="AA32" s="66" t="s">
        <v>821</v>
      </c>
      <c r="AB32" s="1" t="s">
        <v>822</v>
      </c>
      <c r="AC32" s="1" t="s">
        <v>736</v>
      </c>
      <c r="AD32" s="1"/>
      <c r="AE32" s="1"/>
      <c r="AF32" s="1"/>
      <c r="AG32" s="1"/>
    </row>
    <row r="33" spans="1:33" x14ac:dyDescent="0.3">
      <c r="A33" t="s">
        <v>959</v>
      </c>
      <c r="B33" s="2" t="s">
        <v>588</v>
      </c>
      <c r="C33" s="16" t="s">
        <v>581</v>
      </c>
      <c r="D33" s="1" t="s">
        <v>575</v>
      </c>
      <c r="E33" s="199" t="s">
        <v>2070</v>
      </c>
      <c r="F33">
        <v>148</v>
      </c>
      <c r="G33" t="s">
        <v>953</v>
      </c>
      <c r="H33" t="s">
        <v>954</v>
      </c>
      <c r="I33" s="2" t="s">
        <v>588</v>
      </c>
      <c r="J33" s="16" t="s">
        <v>581</v>
      </c>
      <c r="K33" s="2" t="s">
        <v>183</v>
      </c>
      <c r="M33" s="2" t="s">
        <v>547</v>
      </c>
      <c r="X33" s="199" t="s">
        <v>2070</v>
      </c>
      <c r="Y33" t="s">
        <v>958</v>
      </c>
      <c r="Z33" s="1" t="s">
        <v>960</v>
      </c>
      <c r="AA33" s="66" t="s">
        <v>823</v>
      </c>
      <c r="AB33" s="1" t="s">
        <v>824</v>
      </c>
      <c r="AC33" s="1" t="s">
        <v>736</v>
      </c>
      <c r="AD33" s="1"/>
      <c r="AE33" s="1"/>
      <c r="AF33" s="1"/>
      <c r="AG33" s="1"/>
    </row>
    <row r="34" spans="1:33" x14ac:dyDescent="0.3">
      <c r="A34" t="s">
        <v>959</v>
      </c>
      <c r="B34" s="2" t="s">
        <v>475</v>
      </c>
      <c r="C34" s="2" t="s">
        <v>581</v>
      </c>
      <c r="D34" s="1" t="s">
        <v>575</v>
      </c>
      <c r="E34" s="199" t="s">
        <v>2070</v>
      </c>
      <c r="F34">
        <v>149</v>
      </c>
      <c r="G34" t="s">
        <v>953</v>
      </c>
      <c r="H34" t="s">
        <v>954</v>
      </c>
      <c r="I34" s="2" t="s">
        <v>475</v>
      </c>
      <c r="J34" s="2" t="s">
        <v>581</v>
      </c>
      <c r="K34" s="2" t="s">
        <v>183</v>
      </c>
      <c r="M34" s="2" t="s">
        <v>547</v>
      </c>
      <c r="X34" s="199" t="s">
        <v>2070</v>
      </c>
      <c r="Y34" t="s">
        <v>958</v>
      </c>
      <c r="Z34" s="1" t="s">
        <v>960</v>
      </c>
      <c r="AA34" s="66" t="s">
        <v>825</v>
      </c>
      <c r="AB34" s="1" t="s">
        <v>826</v>
      </c>
      <c r="AC34" s="1" t="s">
        <v>736</v>
      </c>
      <c r="AD34" s="1"/>
      <c r="AE34" s="1"/>
      <c r="AF34" s="1"/>
      <c r="AG34" s="1"/>
    </row>
    <row r="35" spans="1:33" x14ac:dyDescent="0.3">
      <c r="A35" t="s">
        <v>959</v>
      </c>
      <c r="B35" s="2" t="s">
        <v>588</v>
      </c>
      <c r="C35" s="16" t="s">
        <v>581</v>
      </c>
      <c r="D35" s="1" t="s">
        <v>575</v>
      </c>
      <c r="E35" s="199" t="s">
        <v>2070</v>
      </c>
      <c r="F35">
        <v>150</v>
      </c>
      <c r="G35" t="s">
        <v>953</v>
      </c>
      <c r="H35" t="s">
        <v>954</v>
      </c>
      <c r="I35" s="2" t="s">
        <v>588</v>
      </c>
      <c r="J35" s="16" t="s">
        <v>581</v>
      </c>
      <c r="K35" s="2"/>
      <c r="M35" s="2" t="s">
        <v>547</v>
      </c>
      <c r="X35" s="199" t="s">
        <v>2070</v>
      </c>
      <c r="Y35" t="s">
        <v>958</v>
      </c>
      <c r="Z35" s="1" t="s">
        <v>960</v>
      </c>
      <c r="AA35" s="66" t="s">
        <v>744</v>
      </c>
      <c r="AB35" s="1" t="s">
        <v>745</v>
      </c>
      <c r="AC35" s="1"/>
      <c r="AD35" s="35"/>
      <c r="AE35" s="1"/>
      <c r="AF35" s="1"/>
      <c r="AG35" s="1"/>
    </row>
    <row r="36" spans="1:33" x14ac:dyDescent="0.3">
      <c r="A36" t="s">
        <v>959</v>
      </c>
      <c r="B36" s="2" t="s">
        <v>475</v>
      </c>
      <c r="C36" s="2" t="s">
        <v>581</v>
      </c>
      <c r="D36" s="1" t="s">
        <v>575</v>
      </c>
      <c r="E36" s="199" t="s">
        <v>2070</v>
      </c>
      <c r="F36">
        <v>151</v>
      </c>
      <c r="G36" t="s">
        <v>953</v>
      </c>
      <c r="H36" t="s">
        <v>954</v>
      </c>
      <c r="I36" s="2" t="s">
        <v>475</v>
      </c>
      <c r="J36" s="2" t="s">
        <v>581</v>
      </c>
      <c r="K36" s="2"/>
      <c r="M36" s="2" t="s">
        <v>547</v>
      </c>
      <c r="X36" s="199" t="s">
        <v>2070</v>
      </c>
      <c r="Y36" t="s">
        <v>958</v>
      </c>
      <c r="Z36" s="1" t="s">
        <v>960</v>
      </c>
      <c r="AA36" s="66">
        <v>1221.01</v>
      </c>
      <c r="AB36" s="1" t="s">
        <v>924</v>
      </c>
      <c r="AC36" s="1" t="s">
        <v>938</v>
      </c>
      <c r="AD36" s="1"/>
      <c r="AE36" s="35"/>
      <c r="AF36" s="1"/>
      <c r="AG36" s="1"/>
    </row>
    <row r="37" spans="1:33" x14ac:dyDescent="0.3">
      <c r="D37" s="1"/>
    </row>
  </sheetData>
  <autoFilter ref="A1:AG36" xr:uid="{8C1C565D-7AB5-43BE-A99C-511A0E91697A}"/>
  <phoneticPr fontId="30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666AF-AB5E-4784-9166-E210A22C6452}">
  <sheetPr>
    <tabColor rgb="FFFF0000"/>
  </sheetPr>
  <dimension ref="A1:R17"/>
  <sheetViews>
    <sheetView workbookViewId="0">
      <selection activeCell="H25" sqref="H25"/>
    </sheetView>
  </sheetViews>
  <sheetFormatPr defaultRowHeight="14.15" x14ac:dyDescent="0.3"/>
  <cols>
    <col min="17" max="17" width="19.84375" bestFit="1" customWidth="1"/>
  </cols>
  <sheetData>
    <row r="1" spans="1:18" x14ac:dyDescent="0.3">
      <c r="A1" t="s">
        <v>919</v>
      </c>
      <c r="B1" s="41" t="s">
        <v>504</v>
      </c>
      <c r="C1" s="41" t="s">
        <v>505</v>
      </c>
      <c r="D1" s="41" t="s">
        <v>506</v>
      </c>
      <c r="E1" s="41" t="s">
        <v>185</v>
      </c>
      <c r="F1" s="41" t="s">
        <v>115</v>
      </c>
      <c r="G1" s="41" t="s">
        <v>507</v>
      </c>
      <c r="H1" s="41" t="s">
        <v>508</v>
      </c>
      <c r="I1" s="41" t="s">
        <v>509</v>
      </c>
      <c r="J1" s="41" t="s">
        <v>510</v>
      </c>
      <c r="K1" s="41" t="s">
        <v>511</v>
      </c>
      <c r="L1" s="41" t="s">
        <v>512</v>
      </c>
      <c r="M1" s="41" t="s">
        <v>513</v>
      </c>
      <c r="N1" s="41" t="s">
        <v>514</v>
      </c>
      <c r="O1" s="41" t="s">
        <v>515</v>
      </c>
      <c r="P1" s="189" t="s">
        <v>2054</v>
      </c>
      <c r="Q1" s="189" t="s">
        <v>2076</v>
      </c>
      <c r="R1" s="210" t="s">
        <v>2072</v>
      </c>
    </row>
    <row r="2" spans="1:18" x14ac:dyDescent="0.3">
      <c r="A2" t="s">
        <v>919</v>
      </c>
      <c r="B2" s="42" t="s">
        <v>522</v>
      </c>
      <c r="C2" s="42" t="s">
        <v>492</v>
      </c>
      <c r="D2" s="1" t="s">
        <v>516</v>
      </c>
      <c r="E2" s="42" t="s">
        <v>402</v>
      </c>
      <c r="F2" s="1" t="s">
        <v>519</v>
      </c>
      <c r="G2" s="1"/>
      <c r="H2" s="43"/>
      <c r="I2" s="43"/>
      <c r="J2" s="43"/>
      <c r="K2" s="43"/>
      <c r="L2" s="43"/>
      <c r="M2" s="43"/>
      <c r="N2" s="28"/>
      <c r="P2" s="176" t="s">
        <v>922</v>
      </c>
      <c r="Q2" s="189" t="s">
        <v>2082</v>
      </c>
      <c r="R2" s="189" t="s">
        <v>2069</v>
      </c>
    </row>
    <row r="3" spans="1:18" x14ac:dyDescent="0.3">
      <c r="A3" t="s">
        <v>919</v>
      </c>
      <c r="B3" s="42" t="s">
        <v>522</v>
      </c>
      <c r="C3" s="42" t="s">
        <v>492</v>
      </c>
      <c r="D3" s="1" t="s">
        <v>516</v>
      </c>
      <c r="E3" s="42" t="s">
        <v>402</v>
      </c>
      <c r="F3" s="1" t="s">
        <v>149</v>
      </c>
      <c r="G3" s="1"/>
      <c r="H3" s="43"/>
      <c r="I3" s="43"/>
      <c r="J3" s="43"/>
      <c r="K3" s="43"/>
      <c r="L3" s="43"/>
      <c r="M3" s="43"/>
      <c r="N3" s="28"/>
      <c r="P3" s="176" t="s">
        <v>922</v>
      </c>
      <c r="Q3" s="189" t="s">
        <v>2082</v>
      </c>
      <c r="R3" s="189" t="s">
        <v>2069</v>
      </c>
    </row>
    <row r="4" spans="1:18" x14ac:dyDescent="0.3">
      <c r="A4" t="s">
        <v>919</v>
      </c>
      <c r="B4" s="42" t="s">
        <v>522</v>
      </c>
      <c r="C4" s="42" t="s">
        <v>492</v>
      </c>
      <c r="D4" s="1" t="s">
        <v>516</v>
      </c>
      <c r="P4" s="176" t="s">
        <v>922</v>
      </c>
      <c r="Q4" s="189" t="s">
        <v>2082</v>
      </c>
      <c r="R4" s="189" t="s">
        <v>2069</v>
      </c>
    </row>
    <row r="5" spans="1:18" x14ac:dyDescent="0.3">
      <c r="A5" t="s">
        <v>919</v>
      </c>
      <c r="B5" s="42" t="s">
        <v>522</v>
      </c>
      <c r="C5" s="42" t="s">
        <v>492</v>
      </c>
      <c r="D5" s="1" t="s">
        <v>516</v>
      </c>
      <c r="P5" s="176" t="s">
        <v>922</v>
      </c>
      <c r="Q5" s="189" t="s">
        <v>2082</v>
      </c>
      <c r="R5" s="189" t="s">
        <v>2069</v>
      </c>
    </row>
    <row r="6" spans="1:18" x14ac:dyDescent="0.3">
      <c r="A6" t="s">
        <v>919</v>
      </c>
      <c r="B6" s="42" t="s">
        <v>522</v>
      </c>
      <c r="C6" s="42" t="s">
        <v>492</v>
      </c>
      <c r="D6" s="1" t="s">
        <v>516</v>
      </c>
      <c r="P6" s="176" t="s">
        <v>922</v>
      </c>
      <c r="Q6" s="189" t="s">
        <v>2082</v>
      </c>
      <c r="R6" s="189" t="s">
        <v>2069</v>
      </c>
    </row>
    <row r="7" spans="1:18" x14ac:dyDescent="0.3">
      <c r="A7" t="s">
        <v>919</v>
      </c>
      <c r="B7" s="42" t="s">
        <v>522</v>
      </c>
      <c r="C7" s="42" t="s">
        <v>492</v>
      </c>
      <c r="D7" s="1" t="s">
        <v>516</v>
      </c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 t="s">
        <v>922</v>
      </c>
      <c r="Q7" s="189" t="s">
        <v>2082</v>
      </c>
      <c r="R7" s="189" t="s">
        <v>2069</v>
      </c>
    </row>
    <row r="8" spans="1:18" x14ac:dyDescent="0.3">
      <c r="A8" t="s">
        <v>926</v>
      </c>
      <c r="B8" s="45" t="s">
        <v>522</v>
      </c>
      <c r="C8" s="27" t="s">
        <v>475</v>
      </c>
      <c r="D8" t="s">
        <v>575</v>
      </c>
      <c r="E8" s="27" t="s">
        <v>402</v>
      </c>
      <c r="F8" t="s">
        <v>149</v>
      </c>
      <c r="G8" t="s">
        <v>469</v>
      </c>
      <c r="H8" s="19"/>
      <c r="I8" s="19"/>
      <c r="J8" s="19"/>
      <c r="K8" s="19"/>
      <c r="L8" s="19"/>
      <c r="M8" s="19"/>
      <c r="N8" s="28"/>
      <c r="P8" s="176" t="s">
        <v>922</v>
      </c>
      <c r="Q8" s="189" t="s">
        <v>2082</v>
      </c>
      <c r="R8" s="189" t="s">
        <v>2069</v>
      </c>
    </row>
    <row r="9" spans="1:18" x14ac:dyDescent="0.3">
      <c r="A9" t="s">
        <v>926</v>
      </c>
      <c r="B9" s="45" t="s">
        <v>522</v>
      </c>
      <c r="C9" s="27" t="s">
        <v>475</v>
      </c>
      <c r="D9" t="s">
        <v>575</v>
      </c>
      <c r="P9" s="176" t="s">
        <v>922</v>
      </c>
      <c r="Q9" s="189" t="s">
        <v>2082</v>
      </c>
      <c r="R9" s="189" t="s">
        <v>2069</v>
      </c>
    </row>
    <row r="10" spans="1:18" x14ac:dyDescent="0.3">
      <c r="A10" t="s">
        <v>926</v>
      </c>
      <c r="B10" s="45" t="s">
        <v>522</v>
      </c>
      <c r="C10" s="27" t="s">
        <v>475</v>
      </c>
      <c r="D10" t="s">
        <v>575</v>
      </c>
      <c r="P10" s="176" t="s">
        <v>922</v>
      </c>
      <c r="Q10" s="189" t="s">
        <v>2082</v>
      </c>
      <c r="R10" s="189" t="s">
        <v>2069</v>
      </c>
    </row>
    <row r="11" spans="1:18" x14ac:dyDescent="0.3">
      <c r="A11" t="s">
        <v>926</v>
      </c>
      <c r="B11" s="45" t="s">
        <v>522</v>
      </c>
      <c r="C11" s="27" t="s">
        <v>475</v>
      </c>
      <c r="D11" t="s">
        <v>575</v>
      </c>
      <c r="P11" s="176" t="s">
        <v>922</v>
      </c>
      <c r="Q11" s="189" t="s">
        <v>2082</v>
      </c>
      <c r="R11" s="189" t="s">
        <v>2069</v>
      </c>
    </row>
    <row r="12" spans="1:18" x14ac:dyDescent="0.3">
      <c r="A12" t="s">
        <v>926</v>
      </c>
      <c r="B12" s="45" t="s">
        <v>522</v>
      </c>
      <c r="C12" s="27" t="s">
        <v>475</v>
      </c>
      <c r="D12" t="s">
        <v>575</v>
      </c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 t="s">
        <v>922</v>
      </c>
      <c r="Q12" s="189" t="s">
        <v>2082</v>
      </c>
      <c r="R12" s="189" t="s">
        <v>2069</v>
      </c>
    </row>
    <row r="13" spans="1:18" x14ac:dyDescent="0.3">
      <c r="A13" t="s">
        <v>933</v>
      </c>
      <c r="B13" s="42" t="s">
        <v>475</v>
      </c>
      <c r="C13" s="42" t="s">
        <v>522</v>
      </c>
      <c r="D13" s="1" t="s">
        <v>575</v>
      </c>
      <c r="E13" s="42" t="s">
        <v>435</v>
      </c>
      <c r="F13" s="1" t="s">
        <v>183</v>
      </c>
      <c r="G13" s="1">
        <v>0</v>
      </c>
      <c r="H13" s="43"/>
      <c r="I13" s="43"/>
      <c r="J13" s="43"/>
      <c r="K13" s="43"/>
      <c r="L13" s="43"/>
      <c r="M13" s="43"/>
      <c r="N13" s="28"/>
      <c r="P13" s="176" t="s">
        <v>936</v>
      </c>
      <c r="Q13" s="189" t="s">
        <v>2082</v>
      </c>
      <c r="R13" s="189" t="s">
        <v>2069</v>
      </c>
    </row>
    <row r="14" spans="1:18" x14ac:dyDescent="0.3">
      <c r="A14" t="s">
        <v>933</v>
      </c>
      <c r="B14" s="42" t="s">
        <v>475</v>
      </c>
      <c r="C14" s="42" t="s">
        <v>522</v>
      </c>
      <c r="D14" s="197" t="s">
        <v>2068</v>
      </c>
      <c r="E14" s="42" t="s">
        <v>517</v>
      </c>
      <c r="F14" s="1" t="s">
        <v>172</v>
      </c>
      <c r="G14" s="1">
        <v>0</v>
      </c>
      <c r="H14" s="43"/>
      <c r="I14" s="43"/>
      <c r="J14" s="43"/>
      <c r="K14" s="43"/>
      <c r="L14" s="43"/>
      <c r="M14" s="43"/>
      <c r="N14" s="28"/>
      <c r="P14" s="176" t="s">
        <v>936</v>
      </c>
      <c r="Q14" s="189" t="s">
        <v>2082</v>
      </c>
      <c r="R14" s="189" t="s">
        <v>2069</v>
      </c>
    </row>
    <row r="15" spans="1:18" x14ac:dyDescent="0.3">
      <c r="A15" t="s">
        <v>933</v>
      </c>
      <c r="B15" s="42" t="s">
        <v>475</v>
      </c>
      <c r="C15" s="42" t="s">
        <v>522</v>
      </c>
      <c r="D15" s="1" t="s">
        <v>575</v>
      </c>
      <c r="P15" s="176" t="s">
        <v>936</v>
      </c>
      <c r="Q15" s="189" t="s">
        <v>2082</v>
      </c>
      <c r="R15" s="189" t="s">
        <v>2069</v>
      </c>
    </row>
    <row r="16" spans="1:18" x14ac:dyDescent="0.3">
      <c r="A16" t="s">
        <v>933</v>
      </c>
      <c r="B16" s="42" t="s">
        <v>475</v>
      </c>
      <c r="C16" s="42" t="s">
        <v>522</v>
      </c>
      <c r="D16" s="1" t="s">
        <v>575</v>
      </c>
      <c r="P16" s="176" t="s">
        <v>936</v>
      </c>
      <c r="Q16" s="189" t="s">
        <v>2082</v>
      </c>
      <c r="R16" s="189" t="s">
        <v>2069</v>
      </c>
    </row>
    <row r="17" spans="1:18" x14ac:dyDescent="0.3">
      <c r="A17" t="s">
        <v>933</v>
      </c>
      <c r="B17" s="42" t="s">
        <v>475</v>
      </c>
      <c r="C17" s="42" t="s">
        <v>522</v>
      </c>
      <c r="D17" s="1" t="s">
        <v>575</v>
      </c>
      <c r="P17" s="176" t="s">
        <v>936</v>
      </c>
      <c r="Q17" s="189" t="s">
        <v>2082</v>
      </c>
      <c r="R17" s="189" t="s">
        <v>2069</v>
      </c>
    </row>
  </sheetData>
  <autoFilter ref="A1:R17" xr:uid="{618666AF-AB5E-4784-9166-E210A22C6452}"/>
  <phoneticPr fontId="30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7CD5-744F-496B-ACF2-52EFE7FBDFB0}">
  <sheetPr>
    <tabColor rgb="FFFF0000"/>
  </sheetPr>
  <dimension ref="A1:AN54"/>
  <sheetViews>
    <sheetView topLeftCell="A19" workbookViewId="0">
      <selection activeCell="J62" sqref="B57:J62"/>
    </sheetView>
  </sheetViews>
  <sheetFormatPr defaultColWidth="9" defaultRowHeight="14.15" x14ac:dyDescent="0.3"/>
  <cols>
    <col min="1" max="1" width="15.69140625" bestFit="1" customWidth="1"/>
    <col min="2" max="2" width="34.84375" bestFit="1" customWidth="1"/>
    <col min="3" max="4" width="16.15234375" bestFit="1" customWidth="1"/>
    <col min="5" max="5" width="9.53515625" bestFit="1" customWidth="1"/>
    <col min="6" max="6" width="17.765625" bestFit="1" customWidth="1"/>
    <col min="8" max="8" width="8.4609375" bestFit="1" customWidth="1"/>
    <col min="9" max="9" width="51.921875" bestFit="1" customWidth="1"/>
    <col min="10" max="10" width="16.15234375" bestFit="1" customWidth="1"/>
    <col min="11" max="11" width="13.765625" customWidth="1"/>
    <col min="12" max="12" width="9.53515625" bestFit="1" customWidth="1"/>
    <col min="13" max="13" width="11.765625" bestFit="1" customWidth="1"/>
    <col min="14" max="14" width="16" customWidth="1"/>
    <col min="15" max="15" width="16.4609375" hidden="1" customWidth="1"/>
    <col min="16" max="16" width="17.23046875" hidden="1" customWidth="1"/>
    <col min="17" max="17" width="27.07421875" hidden="1" customWidth="1"/>
    <col min="18" max="18" width="15" hidden="1" customWidth="1"/>
    <col min="19" max="20" width="12.765625" hidden="1" customWidth="1"/>
    <col min="21" max="21" width="17.23046875" hidden="1" customWidth="1"/>
    <col min="22" max="22" width="0" hidden="1" customWidth="1"/>
    <col min="23" max="23" width="19.53515625" hidden="1" customWidth="1"/>
    <col min="24" max="24" width="0" hidden="1" customWidth="1"/>
    <col min="26" max="26" width="16.15234375" bestFit="1" customWidth="1"/>
    <col min="29" max="29" width="34.921875" hidden="1" customWidth="1"/>
    <col min="30" max="30" width="17.765625" hidden="1" customWidth="1"/>
    <col min="31" max="31" width="20.61328125" hidden="1" customWidth="1"/>
    <col min="32" max="32" width="9.84375" style="171" bestFit="1" customWidth="1"/>
    <col min="33" max="33" width="31.61328125" bestFit="1" customWidth="1"/>
    <col min="34" max="34" width="21.07421875" customWidth="1"/>
    <col min="35" max="35" width="43.3828125" bestFit="1" customWidth="1"/>
    <col min="36" max="36" width="39.07421875" bestFit="1" customWidth="1"/>
    <col min="37" max="37" width="11.765625" bestFit="1" customWidth="1"/>
    <col min="38" max="39" width="25.23046875" bestFit="1" customWidth="1"/>
    <col min="40" max="40" width="14.69140625" customWidth="1"/>
    <col min="45" max="45" width="34.84375" bestFit="1" customWidth="1"/>
    <col min="46" max="46" width="33.765625" bestFit="1" customWidth="1"/>
  </cols>
  <sheetData>
    <row r="1" spans="1:40" x14ac:dyDescent="0.3">
      <c r="A1" s="168" t="s">
        <v>2073</v>
      </c>
      <c r="B1" s="168" t="s">
        <v>2054</v>
      </c>
      <c r="C1" s="41" t="s">
        <v>504</v>
      </c>
      <c r="D1" s="41" t="s">
        <v>505</v>
      </c>
      <c r="E1" s="41" t="s">
        <v>506</v>
      </c>
      <c r="F1" s="201" t="s">
        <v>2072</v>
      </c>
      <c r="G1" s="168" t="s">
        <v>1813</v>
      </c>
      <c r="H1" s="168" t="s">
        <v>2415</v>
      </c>
      <c r="I1" s="168" t="s">
        <v>2414</v>
      </c>
      <c r="J1" s="41" t="s">
        <v>504</v>
      </c>
      <c r="K1" s="41" t="s">
        <v>505</v>
      </c>
      <c r="L1" s="41" t="s">
        <v>506</v>
      </c>
      <c r="M1" s="41" t="s">
        <v>185</v>
      </c>
      <c r="N1" s="41" t="s">
        <v>115</v>
      </c>
      <c r="O1" s="41" t="s">
        <v>507</v>
      </c>
      <c r="P1" s="41" t="s">
        <v>508</v>
      </c>
      <c r="Q1" s="41" t="s">
        <v>509</v>
      </c>
      <c r="R1" s="41" t="s">
        <v>510</v>
      </c>
      <c r="S1" s="41" t="s">
        <v>511</v>
      </c>
      <c r="T1" s="41" t="s">
        <v>512</v>
      </c>
      <c r="U1" s="41" t="s">
        <v>513</v>
      </c>
      <c r="V1" s="41" t="s">
        <v>514</v>
      </c>
      <c r="W1" s="41" t="s">
        <v>515</v>
      </c>
      <c r="X1" s="28"/>
      <c r="Y1" s="168" t="s">
        <v>2416</v>
      </c>
      <c r="Z1" s="7" t="s">
        <v>2073</v>
      </c>
      <c r="AA1" s="7"/>
      <c r="AB1" s="7"/>
      <c r="AC1" s="202" t="s">
        <v>2075</v>
      </c>
      <c r="AD1" s="201" t="s">
        <v>2072</v>
      </c>
      <c r="AE1" s="7" t="s">
        <v>2053</v>
      </c>
      <c r="AF1" s="214" t="s">
        <v>2280</v>
      </c>
      <c r="AG1" s="1" t="s">
        <v>699</v>
      </c>
      <c r="AH1" s="1" t="s">
        <v>700</v>
      </c>
      <c r="AI1" s="1" t="s">
        <v>701</v>
      </c>
      <c r="AJ1" s="1" t="s">
        <v>702</v>
      </c>
      <c r="AK1" s="1" t="s">
        <v>703</v>
      </c>
      <c r="AL1" s="1" t="s">
        <v>704</v>
      </c>
      <c r="AM1" s="1" t="s">
        <v>705</v>
      </c>
      <c r="AN1" s="1" t="s">
        <v>706</v>
      </c>
    </row>
    <row r="2" spans="1:40" s="254" customFormat="1" ht="30" customHeight="1" x14ac:dyDescent="0.3">
      <c r="B2" s="188" t="s">
        <v>2054</v>
      </c>
      <c r="C2" s="320" t="s">
        <v>2</v>
      </c>
      <c r="D2" s="320" t="s">
        <v>455</v>
      </c>
      <c r="E2" s="320" t="s">
        <v>115</v>
      </c>
      <c r="F2" s="321" t="s">
        <v>2072</v>
      </c>
      <c r="G2" s="188" t="s">
        <v>1813</v>
      </c>
      <c r="H2" s="188" t="s">
        <v>2415</v>
      </c>
      <c r="I2" s="188" t="s">
        <v>2414</v>
      </c>
      <c r="J2" s="320" t="s">
        <v>2</v>
      </c>
      <c r="K2" s="320" t="s">
        <v>455</v>
      </c>
      <c r="L2" s="320" t="s">
        <v>115</v>
      </c>
      <c r="M2" s="320" t="s">
        <v>185</v>
      </c>
      <c r="N2" s="320" t="s">
        <v>524</v>
      </c>
      <c r="O2" s="322" t="s">
        <v>525</v>
      </c>
      <c r="P2" s="174" t="s">
        <v>526</v>
      </c>
      <c r="Q2" s="174" t="s">
        <v>527</v>
      </c>
      <c r="R2" s="174" t="s">
        <v>528</v>
      </c>
      <c r="S2" s="174" t="s">
        <v>529</v>
      </c>
      <c r="T2" s="174" t="s">
        <v>530</v>
      </c>
      <c r="U2" s="174" t="s">
        <v>531</v>
      </c>
      <c r="V2" s="174" t="s">
        <v>532</v>
      </c>
      <c r="W2" s="174" t="s">
        <v>533</v>
      </c>
      <c r="X2" s="174" t="s">
        <v>534</v>
      </c>
      <c r="Y2" s="188" t="s">
        <v>2416</v>
      </c>
      <c r="Z2" s="323" t="s">
        <v>2073</v>
      </c>
      <c r="AA2" s="192"/>
      <c r="AB2" s="192"/>
      <c r="AC2" s="188" t="s">
        <v>2075</v>
      </c>
      <c r="AD2" s="321" t="s">
        <v>2072</v>
      </c>
      <c r="AE2" s="323" t="s">
        <v>2053</v>
      </c>
      <c r="AF2" s="324">
        <v>1</v>
      </c>
      <c r="AG2" s="186" t="s">
        <v>699</v>
      </c>
      <c r="AH2" s="186" t="s">
        <v>700</v>
      </c>
      <c r="AI2" s="186" t="s">
        <v>701</v>
      </c>
      <c r="AJ2" s="186" t="s">
        <v>702</v>
      </c>
      <c r="AK2" s="186" t="s">
        <v>703</v>
      </c>
      <c r="AL2" s="186" t="s">
        <v>704</v>
      </c>
      <c r="AM2" s="186" t="s">
        <v>705</v>
      </c>
      <c r="AN2" s="186" t="s">
        <v>706</v>
      </c>
    </row>
    <row r="3" spans="1:40" x14ac:dyDescent="0.3">
      <c r="B3" t="s">
        <v>922</v>
      </c>
      <c r="C3" s="42" t="s">
        <v>522</v>
      </c>
      <c r="D3" s="42" t="s">
        <v>492</v>
      </c>
      <c r="E3" s="1" t="s">
        <v>516</v>
      </c>
      <c r="F3" s="168" t="s">
        <v>2069</v>
      </c>
      <c r="G3">
        <v>4</v>
      </c>
      <c r="H3" t="s">
        <v>919</v>
      </c>
      <c r="I3" t="s">
        <v>920</v>
      </c>
      <c r="J3" s="42" t="s">
        <v>522</v>
      </c>
      <c r="K3" s="42" t="s">
        <v>492</v>
      </c>
      <c r="L3" s="1" t="s">
        <v>516</v>
      </c>
      <c r="M3" s="42" t="s">
        <v>402</v>
      </c>
      <c r="N3" s="1" t="s">
        <v>519</v>
      </c>
      <c r="O3" s="1"/>
      <c r="P3" s="43"/>
      <c r="Q3" s="43"/>
      <c r="R3" s="43"/>
      <c r="S3" s="43"/>
      <c r="T3" s="43"/>
      <c r="U3" s="43"/>
      <c r="V3" s="28"/>
      <c r="Y3" t="s">
        <v>921</v>
      </c>
      <c r="Z3" s="168" t="s">
        <v>2109</v>
      </c>
      <c r="AA3" s="168">
        <f>RIGHT(Z3,2)*1</f>
        <v>1</v>
      </c>
      <c r="AB3" s="168" t="str">
        <f>"B00"&amp;AA3</f>
        <v>B001</v>
      </c>
      <c r="AC3" s="167" t="s">
        <v>922</v>
      </c>
      <c r="AD3" s="168" t="s">
        <v>2069</v>
      </c>
      <c r="AE3" s="7" t="s">
        <v>2108</v>
      </c>
      <c r="AF3" s="214">
        <v>1</v>
      </c>
      <c r="AG3" s="1" t="s">
        <v>923</v>
      </c>
      <c r="AH3" s="61">
        <v>2211.0100000000002</v>
      </c>
      <c r="AI3" s="1" t="s">
        <v>708</v>
      </c>
      <c r="AJ3" s="1" t="s">
        <v>721</v>
      </c>
      <c r="AK3" s="35" t="s">
        <v>2420</v>
      </c>
      <c r="AL3" s="1"/>
      <c r="AM3" s="1" t="s">
        <v>2534</v>
      </c>
      <c r="AN3" s="1"/>
    </row>
    <row r="4" spans="1:40" x14ac:dyDescent="0.3">
      <c r="B4" t="s">
        <v>922</v>
      </c>
      <c r="C4" s="42" t="s">
        <v>522</v>
      </c>
      <c r="D4" s="42" t="s">
        <v>492</v>
      </c>
      <c r="E4" s="1" t="s">
        <v>516</v>
      </c>
      <c r="F4" s="168" t="s">
        <v>2069</v>
      </c>
      <c r="G4">
        <v>5</v>
      </c>
      <c r="H4" t="s">
        <v>919</v>
      </c>
      <c r="I4" t="s">
        <v>920</v>
      </c>
      <c r="J4" s="42" t="s">
        <v>522</v>
      </c>
      <c r="K4" s="42" t="s">
        <v>492</v>
      </c>
      <c r="L4" s="1" t="s">
        <v>516</v>
      </c>
      <c r="M4" s="42" t="s">
        <v>402</v>
      </c>
      <c r="N4" s="1" t="s">
        <v>149</v>
      </c>
      <c r="O4" s="1"/>
      <c r="P4" s="43"/>
      <c r="Q4" s="43"/>
      <c r="R4" s="43"/>
      <c r="S4" s="43"/>
      <c r="T4" s="43"/>
      <c r="U4" s="43"/>
      <c r="V4" s="28"/>
      <c r="Y4" t="s">
        <v>921</v>
      </c>
      <c r="Z4" s="168" t="s">
        <v>2109</v>
      </c>
      <c r="AA4" s="168">
        <f t="shared" ref="AA4:AA23" si="0">RIGHT(Z4,2)*1</f>
        <v>1</v>
      </c>
      <c r="AB4" s="168" t="str">
        <f t="shared" ref="AB4:AB23" si="1">"B00"&amp;AA4</f>
        <v>B001</v>
      </c>
      <c r="AC4" s="167" t="s">
        <v>922</v>
      </c>
      <c r="AD4" s="168" t="s">
        <v>2069</v>
      </c>
      <c r="AE4" s="7" t="s">
        <v>2108</v>
      </c>
      <c r="AF4" s="214">
        <v>2</v>
      </c>
      <c r="AG4" s="1" t="s">
        <v>923</v>
      </c>
      <c r="AH4" s="61">
        <v>2211.0100000000002</v>
      </c>
      <c r="AI4" s="1" t="s">
        <v>708</v>
      </c>
      <c r="AJ4" s="1" t="s">
        <v>719</v>
      </c>
      <c r="AK4" s="35" t="s">
        <v>2420</v>
      </c>
      <c r="AL4" s="1"/>
      <c r="AM4" s="1" t="s">
        <v>1767</v>
      </c>
      <c r="AN4" s="1"/>
    </row>
    <row r="5" spans="1:40" x14ac:dyDescent="0.3">
      <c r="B5" t="s">
        <v>922</v>
      </c>
      <c r="C5" s="42" t="s">
        <v>522</v>
      </c>
      <c r="D5" s="42" t="s">
        <v>492</v>
      </c>
      <c r="E5" s="1" t="s">
        <v>516</v>
      </c>
      <c r="F5" s="168" t="s">
        <v>2069</v>
      </c>
      <c r="G5">
        <v>12</v>
      </c>
      <c r="H5" t="s">
        <v>919</v>
      </c>
      <c r="I5" t="s">
        <v>920</v>
      </c>
      <c r="J5" s="42" t="s">
        <v>522</v>
      </c>
      <c r="K5" s="42" t="s">
        <v>492</v>
      </c>
      <c r="L5" s="1" t="s">
        <v>516</v>
      </c>
      <c r="Y5" t="s">
        <v>921</v>
      </c>
      <c r="Z5" s="168" t="s">
        <v>2109</v>
      </c>
      <c r="AA5" s="168">
        <f t="shared" si="0"/>
        <v>1</v>
      </c>
      <c r="AB5" s="168" t="str">
        <f t="shared" si="1"/>
        <v>B001</v>
      </c>
      <c r="AC5" s="167" t="s">
        <v>922</v>
      </c>
      <c r="AD5" s="168" t="s">
        <v>2069</v>
      </c>
      <c r="AE5" s="7" t="s">
        <v>2108</v>
      </c>
      <c r="AF5" s="214">
        <v>3</v>
      </c>
      <c r="AG5" s="1" t="s">
        <v>923</v>
      </c>
      <c r="AH5" s="61" t="s">
        <v>744</v>
      </c>
      <c r="AI5" s="1" t="s">
        <v>745</v>
      </c>
      <c r="AJ5" s="1"/>
      <c r="AK5" s="1"/>
      <c r="AL5" s="36" t="s">
        <v>511</v>
      </c>
      <c r="AM5" s="1" t="s">
        <v>2535</v>
      </c>
      <c r="AN5" s="1"/>
    </row>
    <row r="6" spans="1:40" x14ac:dyDescent="0.3">
      <c r="B6" t="s">
        <v>922</v>
      </c>
      <c r="C6" s="42" t="s">
        <v>522</v>
      </c>
      <c r="D6" s="42" t="s">
        <v>492</v>
      </c>
      <c r="E6" s="1" t="s">
        <v>516</v>
      </c>
      <c r="F6" s="168" t="s">
        <v>2069</v>
      </c>
      <c r="G6">
        <v>13</v>
      </c>
      <c r="H6" t="s">
        <v>919</v>
      </c>
      <c r="I6" t="s">
        <v>920</v>
      </c>
      <c r="J6" s="42" t="s">
        <v>522</v>
      </c>
      <c r="K6" s="42" t="s">
        <v>492</v>
      </c>
      <c r="L6" s="1" t="s">
        <v>516</v>
      </c>
      <c r="Y6" t="s">
        <v>921</v>
      </c>
      <c r="Z6" s="168" t="s">
        <v>2109</v>
      </c>
      <c r="AA6" s="168">
        <f t="shared" si="0"/>
        <v>1</v>
      </c>
      <c r="AB6" s="168" t="str">
        <f t="shared" si="1"/>
        <v>B001</v>
      </c>
      <c r="AC6" s="167" t="s">
        <v>922</v>
      </c>
      <c r="AD6" s="168" t="s">
        <v>2069</v>
      </c>
      <c r="AE6" s="7" t="s">
        <v>2108</v>
      </c>
      <c r="AF6" s="214">
        <v>4</v>
      </c>
      <c r="AG6" s="1" t="s">
        <v>923</v>
      </c>
      <c r="AH6" s="61" t="s">
        <v>746</v>
      </c>
      <c r="AI6" s="1" t="s">
        <v>747</v>
      </c>
      <c r="AJ6" s="1"/>
      <c r="AK6" s="1"/>
      <c r="AL6" s="36" t="s">
        <v>512</v>
      </c>
      <c r="AM6" s="1" t="s">
        <v>2536</v>
      </c>
      <c r="AN6" s="1"/>
    </row>
    <row r="7" spans="1:40" x14ac:dyDescent="0.3">
      <c r="B7" t="s">
        <v>922</v>
      </c>
      <c r="C7" s="42" t="s">
        <v>522</v>
      </c>
      <c r="D7" s="42" t="s">
        <v>492</v>
      </c>
      <c r="E7" s="1" t="s">
        <v>516</v>
      </c>
      <c r="F7" s="168" t="s">
        <v>2069</v>
      </c>
      <c r="G7">
        <v>14</v>
      </c>
      <c r="H7" t="s">
        <v>919</v>
      </c>
      <c r="I7" t="s">
        <v>920</v>
      </c>
      <c r="J7" s="42" t="s">
        <v>522</v>
      </c>
      <c r="K7" s="42" t="s">
        <v>492</v>
      </c>
      <c r="L7" s="1" t="s">
        <v>516</v>
      </c>
      <c r="Y7" t="s">
        <v>921</v>
      </c>
      <c r="Z7" s="168" t="s">
        <v>2109</v>
      </c>
      <c r="AA7" s="168">
        <f t="shared" si="0"/>
        <v>1</v>
      </c>
      <c r="AB7" s="168" t="str">
        <f t="shared" si="1"/>
        <v>B001</v>
      </c>
      <c r="AC7" s="167" t="s">
        <v>922</v>
      </c>
      <c r="AD7" s="168" t="s">
        <v>2069</v>
      </c>
      <c r="AE7" s="7" t="s">
        <v>2108</v>
      </c>
      <c r="AF7" s="214">
        <v>5</v>
      </c>
      <c r="AG7" s="1" t="s">
        <v>923</v>
      </c>
      <c r="AH7" s="61">
        <v>1221.01</v>
      </c>
      <c r="AI7" s="1" t="s">
        <v>924</v>
      </c>
      <c r="AJ7" s="1" t="s">
        <v>925</v>
      </c>
      <c r="AK7" s="1"/>
      <c r="AL7" s="36" t="s">
        <v>514</v>
      </c>
      <c r="AM7" s="1" t="s">
        <v>2537</v>
      </c>
      <c r="AN7" s="1"/>
    </row>
    <row r="8" spans="1:40" x14ac:dyDescent="0.3">
      <c r="B8" t="s">
        <v>922</v>
      </c>
      <c r="C8" s="42" t="s">
        <v>522</v>
      </c>
      <c r="D8" s="42" t="s">
        <v>492</v>
      </c>
      <c r="E8" s="1" t="s">
        <v>516</v>
      </c>
      <c r="F8" s="168" t="s">
        <v>2069</v>
      </c>
      <c r="G8">
        <v>15</v>
      </c>
      <c r="H8" t="s">
        <v>919</v>
      </c>
      <c r="I8" t="s">
        <v>920</v>
      </c>
      <c r="J8" s="42" t="s">
        <v>522</v>
      </c>
      <c r="K8" s="42" t="s">
        <v>492</v>
      </c>
      <c r="L8" s="1" t="s">
        <v>516</v>
      </c>
      <c r="O8" s="176"/>
      <c r="P8" s="176"/>
      <c r="Q8" s="176"/>
      <c r="R8" s="176"/>
      <c r="S8" s="176"/>
      <c r="T8" s="176"/>
      <c r="U8" s="176"/>
      <c r="V8" s="176"/>
      <c r="W8" s="176"/>
      <c r="X8" s="176"/>
      <c r="Y8" t="s">
        <v>921</v>
      </c>
      <c r="Z8" s="168" t="s">
        <v>2109</v>
      </c>
      <c r="AA8" s="168">
        <f t="shared" si="0"/>
        <v>1</v>
      </c>
      <c r="AB8" s="168" t="str">
        <f t="shared" si="1"/>
        <v>B001</v>
      </c>
      <c r="AC8" s="176" t="s">
        <v>922</v>
      </c>
      <c r="AD8" s="168" t="s">
        <v>2069</v>
      </c>
      <c r="AE8" s="7" t="s">
        <v>2108</v>
      </c>
      <c r="AF8" s="214">
        <v>6</v>
      </c>
      <c r="AG8" s="1" t="s">
        <v>923</v>
      </c>
      <c r="AH8" s="61">
        <v>1221.01</v>
      </c>
      <c r="AI8" s="1" t="s">
        <v>924</v>
      </c>
      <c r="AJ8" s="1" t="s">
        <v>925</v>
      </c>
      <c r="AK8" s="1"/>
      <c r="AL8" s="36" t="s">
        <v>515</v>
      </c>
      <c r="AM8" s="1" t="s">
        <v>2538</v>
      </c>
      <c r="AN8" s="1"/>
    </row>
    <row r="9" spans="1:40" x14ac:dyDescent="0.3">
      <c r="B9" t="s">
        <v>922</v>
      </c>
      <c r="C9" s="45" t="s">
        <v>522</v>
      </c>
      <c r="D9" s="27" t="s">
        <v>475</v>
      </c>
      <c r="E9" t="s">
        <v>575</v>
      </c>
      <c r="F9" s="168" t="s">
        <v>2069</v>
      </c>
      <c r="G9">
        <v>25</v>
      </c>
      <c r="H9" t="s">
        <v>926</v>
      </c>
      <c r="I9" t="s">
        <v>927</v>
      </c>
      <c r="J9" s="45" t="s">
        <v>522</v>
      </c>
      <c r="K9" s="27" t="s">
        <v>475</v>
      </c>
      <c r="L9" t="s">
        <v>575</v>
      </c>
      <c r="M9" s="27" t="s">
        <v>402</v>
      </c>
      <c r="N9" t="s">
        <v>149</v>
      </c>
      <c r="O9" t="s">
        <v>469</v>
      </c>
      <c r="P9" s="19"/>
      <c r="Q9" s="19"/>
      <c r="R9" s="19"/>
      <c r="S9" s="19"/>
      <c r="T9" s="19"/>
      <c r="U9" s="19"/>
      <c r="V9" s="28"/>
      <c r="Y9" t="s">
        <v>929</v>
      </c>
      <c r="Z9" s="168" t="s">
        <v>2110</v>
      </c>
      <c r="AA9" s="168">
        <f t="shared" si="0"/>
        <v>2</v>
      </c>
      <c r="AB9" s="168" t="str">
        <f t="shared" si="1"/>
        <v>B002</v>
      </c>
      <c r="AC9" s="167" t="s">
        <v>922</v>
      </c>
      <c r="AD9" s="168" t="s">
        <v>2069</v>
      </c>
      <c r="AE9" s="7" t="s">
        <v>2108</v>
      </c>
      <c r="AF9" s="214">
        <v>1</v>
      </c>
      <c r="AG9" s="1" t="s">
        <v>930</v>
      </c>
      <c r="AH9" s="1">
        <v>2211.0100000000002</v>
      </c>
      <c r="AI9" s="1" t="s">
        <v>708</v>
      </c>
      <c r="AJ9" s="1" t="s">
        <v>721</v>
      </c>
      <c r="AK9" s="35" t="s">
        <v>2420</v>
      </c>
      <c r="AL9" s="1"/>
      <c r="AM9" s="1" t="s">
        <v>1767</v>
      </c>
      <c r="AN9" s="1"/>
    </row>
    <row r="10" spans="1:40" x14ac:dyDescent="0.3">
      <c r="B10" t="s">
        <v>922</v>
      </c>
      <c r="C10" s="45" t="s">
        <v>522</v>
      </c>
      <c r="D10" s="27" t="s">
        <v>475</v>
      </c>
      <c r="E10" t="s">
        <v>575</v>
      </c>
      <c r="F10" s="168" t="s">
        <v>2069</v>
      </c>
      <c r="G10">
        <v>34</v>
      </c>
      <c r="H10" t="s">
        <v>926</v>
      </c>
      <c r="I10" t="s">
        <v>927</v>
      </c>
      <c r="J10" s="45" t="s">
        <v>522</v>
      </c>
      <c r="K10" s="27" t="s">
        <v>475</v>
      </c>
      <c r="L10" t="s">
        <v>575</v>
      </c>
      <c r="Y10" t="s">
        <v>929</v>
      </c>
      <c r="Z10" s="168" t="s">
        <v>2110</v>
      </c>
      <c r="AA10" s="168">
        <f t="shared" si="0"/>
        <v>2</v>
      </c>
      <c r="AB10" s="168" t="str">
        <f t="shared" si="1"/>
        <v>B002</v>
      </c>
      <c r="AC10" s="167" t="s">
        <v>922</v>
      </c>
      <c r="AD10" s="168" t="s">
        <v>2069</v>
      </c>
      <c r="AE10" s="7" t="s">
        <v>2108</v>
      </c>
      <c r="AF10" s="214">
        <v>2</v>
      </c>
      <c r="AG10" s="1" t="s">
        <v>930</v>
      </c>
      <c r="AH10" s="61" t="s">
        <v>744</v>
      </c>
      <c r="AI10" s="1" t="s">
        <v>745</v>
      </c>
      <c r="AJ10" s="1"/>
      <c r="AK10" s="1"/>
      <c r="AL10" s="3" t="s">
        <v>189</v>
      </c>
      <c r="AM10" s="1" t="s">
        <v>1770</v>
      </c>
      <c r="AN10" s="1"/>
    </row>
    <row r="11" spans="1:40" x14ac:dyDescent="0.3">
      <c r="B11" t="s">
        <v>922</v>
      </c>
      <c r="C11" s="45" t="s">
        <v>522</v>
      </c>
      <c r="D11" s="27" t="s">
        <v>475</v>
      </c>
      <c r="E11" t="s">
        <v>575</v>
      </c>
      <c r="F11" s="168" t="s">
        <v>2069</v>
      </c>
      <c r="G11">
        <v>35</v>
      </c>
      <c r="H11" t="s">
        <v>926</v>
      </c>
      <c r="I11" t="s">
        <v>927</v>
      </c>
      <c r="J11" s="45" t="s">
        <v>522</v>
      </c>
      <c r="K11" s="27" t="s">
        <v>475</v>
      </c>
      <c r="L11" t="s">
        <v>575</v>
      </c>
      <c r="Y11" t="s">
        <v>929</v>
      </c>
      <c r="Z11" s="168" t="s">
        <v>2110</v>
      </c>
      <c r="AA11" s="168">
        <f t="shared" si="0"/>
        <v>2</v>
      </c>
      <c r="AB11" s="168" t="str">
        <f t="shared" si="1"/>
        <v>B002</v>
      </c>
      <c r="AC11" s="167" t="s">
        <v>922</v>
      </c>
      <c r="AD11" s="168" t="s">
        <v>2069</v>
      </c>
      <c r="AE11" s="7" t="s">
        <v>2108</v>
      </c>
      <c r="AF11" s="214">
        <v>3</v>
      </c>
      <c r="AG11" s="1" t="s">
        <v>930</v>
      </c>
      <c r="AH11" s="61" t="s">
        <v>746</v>
      </c>
      <c r="AI11" s="1" t="s">
        <v>747</v>
      </c>
      <c r="AJ11" s="1"/>
      <c r="AK11" s="1"/>
      <c r="AL11" s="36" t="s">
        <v>191</v>
      </c>
      <c r="AM11" s="1" t="s">
        <v>1771</v>
      </c>
      <c r="AN11" s="1"/>
    </row>
    <row r="12" spans="1:40" x14ac:dyDescent="0.3">
      <c r="B12" t="s">
        <v>922</v>
      </c>
      <c r="C12" s="45" t="s">
        <v>522</v>
      </c>
      <c r="D12" s="27" t="s">
        <v>475</v>
      </c>
      <c r="E12" t="s">
        <v>575</v>
      </c>
      <c r="F12" s="168" t="s">
        <v>2069</v>
      </c>
      <c r="G12">
        <v>36</v>
      </c>
      <c r="H12" t="s">
        <v>926</v>
      </c>
      <c r="I12" t="s">
        <v>927</v>
      </c>
      <c r="J12" s="45" t="s">
        <v>522</v>
      </c>
      <c r="K12" s="27" t="s">
        <v>475</v>
      </c>
      <c r="L12" t="s">
        <v>575</v>
      </c>
      <c r="Y12" t="s">
        <v>929</v>
      </c>
      <c r="Z12" s="168" t="s">
        <v>2110</v>
      </c>
      <c r="AA12" s="168">
        <f t="shared" si="0"/>
        <v>2</v>
      </c>
      <c r="AB12" s="168" t="str">
        <f t="shared" si="1"/>
        <v>B002</v>
      </c>
      <c r="AC12" s="167" t="s">
        <v>922</v>
      </c>
      <c r="AD12" s="168" t="s">
        <v>2069</v>
      </c>
      <c r="AE12" s="7" t="s">
        <v>2108</v>
      </c>
      <c r="AF12" s="214">
        <v>4</v>
      </c>
      <c r="AG12" s="1" t="s">
        <v>930</v>
      </c>
      <c r="AH12" s="1">
        <v>2241.0100000000002</v>
      </c>
      <c r="AI12" s="1" t="s">
        <v>931</v>
      </c>
      <c r="AJ12" s="1" t="s">
        <v>932</v>
      </c>
      <c r="AK12" s="1"/>
      <c r="AL12" s="36" t="s">
        <v>2539</v>
      </c>
      <c r="AM12" s="1" t="s">
        <v>1773</v>
      </c>
      <c r="AN12" s="1"/>
    </row>
    <row r="13" spans="1:40" x14ac:dyDescent="0.3">
      <c r="B13" t="s">
        <v>922</v>
      </c>
      <c r="C13" s="45" t="s">
        <v>522</v>
      </c>
      <c r="D13" s="27" t="s">
        <v>475</v>
      </c>
      <c r="E13" t="s">
        <v>575</v>
      </c>
      <c r="F13" s="168" t="s">
        <v>2069</v>
      </c>
      <c r="G13">
        <v>37</v>
      </c>
      <c r="H13" t="s">
        <v>926</v>
      </c>
      <c r="I13" t="s">
        <v>927</v>
      </c>
      <c r="J13" s="45" t="s">
        <v>522</v>
      </c>
      <c r="K13" s="27" t="s">
        <v>475</v>
      </c>
      <c r="L13" t="s">
        <v>575</v>
      </c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t="s">
        <v>929</v>
      </c>
      <c r="Z13" s="168" t="s">
        <v>2110</v>
      </c>
      <c r="AA13" s="168">
        <f t="shared" si="0"/>
        <v>2</v>
      </c>
      <c r="AB13" s="168" t="str">
        <f t="shared" si="1"/>
        <v>B002</v>
      </c>
      <c r="AC13" s="176" t="s">
        <v>922</v>
      </c>
      <c r="AD13" s="168" t="s">
        <v>2069</v>
      </c>
      <c r="AE13" s="7" t="s">
        <v>2108</v>
      </c>
      <c r="AF13" s="214">
        <v>5</v>
      </c>
      <c r="AG13" s="1" t="s">
        <v>930</v>
      </c>
      <c r="AH13" s="1">
        <v>2241.0100000000002</v>
      </c>
      <c r="AI13" s="1" t="s">
        <v>931</v>
      </c>
      <c r="AJ13" s="1" t="s">
        <v>932</v>
      </c>
      <c r="AK13" s="1"/>
      <c r="AL13" s="36" t="s">
        <v>2540</v>
      </c>
      <c r="AM13" s="1" t="s">
        <v>1775</v>
      </c>
      <c r="AN13" s="1"/>
    </row>
    <row r="14" spans="1:40" x14ac:dyDescent="0.3">
      <c r="B14" t="s">
        <v>936</v>
      </c>
      <c r="C14" s="42" t="s">
        <v>475</v>
      </c>
      <c r="D14" s="42" t="s">
        <v>522</v>
      </c>
      <c r="E14" s="1" t="s">
        <v>575</v>
      </c>
      <c r="F14" s="168" t="s">
        <v>2069</v>
      </c>
      <c r="G14">
        <v>45</v>
      </c>
      <c r="H14" t="s">
        <v>933</v>
      </c>
      <c r="I14" t="s">
        <v>934</v>
      </c>
      <c r="J14" s="42" t="s">
        <v>475</v>
      </c>
      <c r="K14" s="42" t="s">
        <v>522</v>
      </c>
      <c r="L14" s="1" t="s">
        <v>575</v>
      </c>
      <c r="M14" s="42" t="s">
        <v>435</v>
      </c>
      <c r="N14" s="1" t="s">
        <v>183</v>
      </c>
      <c r="O14" s="1">
        <v>0</v>
      </c>
      <c r="P14" s="43"/>
      <c r="Q14" s="43"/>
      <c r="R14" s="43"/>
      <c r="S14" s="43"/>
      <c r="T14" s="43"/>
      <c r="U14" s="43"/>
      <c r="V14" s="28"/>
      <c r="Y14" t="s">
        <v>935</v>
      </c>
      <c r="Z14" s="168" t="s">
        <v>2111</v>
      </c>
      <c r="AA14" s="168">
        <f t="shared" si="0"/>
        <v>3</v>
      </c>
      <c r="AB14" s="168" t="str">
        <f t="shared" si="1"/>
        <v>B003</v>
      </c>
      <c r="AC14" t="s">
        <v>936</v>
      </c>
      <c r="AD14" s="168" t="s">
        <v>2069</v>
      </c>
      <c r="AE14" s="7" t="s">
        <v>2108</v>
      </c>
      <c r="AF14" s="214">
        <v>1</v>
      </c>
      <c r="AG14" s="1" t="s">
        <v>937</v>
      </c>
      <c r="AH14" s="1">
        <v>2211.0100000000002</v>
      </c>
      <c r="AI14" s="1" t="s">
        <v>708</v>
      </c>
      <c r="AJ14" s="1" t="s">
        <v>780</v>
      </c>
      <c r="AK14" s="35" t="s">
        <v>2420</v>
      </c>
      <c r="AL14" s="1"/>
      <c r="AM14" s="1" t="s">
        <v>2534</v>
      </c>
      <c r="AN14" s="1"/>
    </row>
    <row r="15" spans="1:40" x14ac:dyDescent="0.3">
      <c r="B15" t="s">
        <v>936</v>
      </c>
      <c r="C15" s="42" t="s">
        <v>475</v>
      </c>
      <c r="D15" s="42" t="s">
        <v>522</v>
      </c>
      <c r="E15" s="197" t="s">
        <v>2068</v>
      </c>
      <c r="F15" s="168" t="s">
        <v>2069</v>
      </c>
      <c r="G15">
        <v>46</v>
      </c>
      <c r="H15" t="s">
        <v>933</v>
      </c>
      <c r="I15" t="s">
        <v>934</v>
      </c>
      <c r="J15" s="42" t="s">
        <v>475</v>
      </c>
      <c r="K15" s="42" t="s">
        <v>522</v>
      </c>
      <c r="L15" s="197" t="s">
        <v>2068</v>
      </c>
      <c r="M15" s="42" t="s">
        <v>517</v>
      </c>
      <c r="N15" s="1" t="s">
        <v>172</v>
      </c>
      <c r="O15" s="1">
        <v>0</v>
      </c>
      <c r="P15" s="43"/>
      <c r="Q15" s="43"/>
      <c r="R15" s="43"/>
      <c r="S15" s="43"/>
      <c r="T15" s="43"/>
      <c r="U15" s="43"/>
      <c r="V15" s="28"/>
      <c r="Y15" t="s">
        <v>935</v>
      </c>
      <c r="Z15" s="168" t="s">
        <v>2111</v>
      </c>
      <c r="AA15" s="168">
        <f t="shared" si="0"/>
        <v>3</v>
      </c>
      <c r="AB15" s="168" t="str">
        <f t="shared" si="1"/>
        <v>B003</v>
      </c>
      <c r="AC15" t="s">
        <v>936</v>
      </c>
      <c r="AD15" s="168" t="s">
        <v>2069</v>
      </c>
      <c r="AE15" s="7" t="s">
        <v>2108</v>
      </c>
      <c r="AF15" s="214">
        <v>2</v>
      </c>
      <c r="AG15" s="1" t="s">
        <v>937</v>
      </c>
      <c r="AH15" s="1">
        <v>2211.0100000000002</v>
      </c>
      <c r="AI15" s="1" t="s">
        <v>708</v>
      </c>
      <c r="AJ15" s="1" t="s">
        <v>736</v>
      </c>
      <c r="AK15" s="35" t="s">
        <v>2420</v>
      </c>
      <c r="AL15" s="35"/>
      <c r="AM15" s="1" t="s">
        <v>1767</v>
      </c>
      <c r="AN15" s="1"/>
    </row>
    <row r="16" spans="1:40" x14ac:dyDescent="0.3">
      <c r="B16" t="s">
        <v>936</v>
      </c>
      <c r="C16" s="42" t="s">
        <v>475</v>
      </c>
      <c r="D16" s="42" t="s">
        <v>522</v>
      </c>
      <c r="E16" s="1" t="s">
        <v>575</v>
      </c>
      <c r="F16" s="168" t="s">
        <v>2069</v>
      </c>
      <c r="G16">
        <v>57</v>
      </c>
      <c r="H16" t="s">
        <v>933</v>
      </c>
      <c r="I16" t="s">
        <v>934</v>
      </c>
      <c r="J16" s="42" t="s">
        <v>475</v>
      </c>
      <c r="K16" s="42" t="s">
        <v>522</v>
      </c>
      <c r="L16" s="1" t="s">
        <v>575</v>
      </c>
      <c r="Y16" t="s">
        <v>935</v>
      </c>
      <c r="Z16" s="168" t="s">
        <v>2111</v>
      </c>
      <c r="AA16" s="168">
        <f t="shared" si="0"/>
        <v>3</v>
      </c>
      <c r="AB16" s="168" t="str">
        <f t="shared" si="1"/>
        <v>B003</v>
      </c>
      <c r="AC16" t="s">
        <v>936</v>
      </c>
      <c r="AD16" s="168" t="s">
        <v>2069</v>
      </c>
      <c r="AE16" s="7" t="s">
        <v>2108</v>
      </c>
      <c r="AF16" s="214">
        <v>3</v>
      </c>
      <c r="AG16" s="1" t="s">
        <v>937</v>
      </c>
      <c r="AH16" s="61" t="s">
        <v>744</v>
      </c>
      <c r="AI16" s="1" t="s">
        <v>745</v>
      </c>
      <c r="AJ16" s="1"/>
      <c r="AK16" s="1"/>
      <c r="AL16" s="36" t="s">
        <v>511</v>
      </c>
      <c r="AM16" s="1" t="s">
        <v>2535</v>
      </c>
      <c r="AN16" s="1"/>
    </row>
    <row r="17" spans="2:40" x14ac:dyDescent="0.3">
      <c r="B17" t="s">
        <v>936</v>
      </c>
      <c r="C17" s="42" t="s">
        <v>475</v>
      </c>
      <c r="D17" s="42" t="s">
        <v>522</v>
      </c>
      <c r="E17" s="1" t="s">
        <v>575</v>
      </c>
      <c r="F17" s="168" t="s">
        <v>2069</v>
      </c>
      <c r="G17">
        <v>58</v>
      </c>
      <c r="H17" t="s">
        <v>933</v>
      </c>
      <c r="I17" t="s">
        <v>934</v>
      </c>
      <c r="J17" s="42" t="s">
        <v>475</v>
      </c>
      <c r="K17" s="42" t="s">
        <v>522</v>
      </c>
      <c r="L17" s="1" t="s">
        <v>575</v>
      </c>
      <c r="Y17" t="s">
        <v>935</v>
      </c>
      <c r="Z17" s="168" t="s">
        <v>2111</v>
      </c>
      <c r="AA17" s="168">
        <f t="shared" si="0"/>
        <v>3</v>
      </c>
      <c r="AB17" s="168" t="str">
        <f t="shared" si="1"/>
        <v>B003</v>
      </c>
      <c r="AC17" t="s">
        <v>936</v>
      </c>
      <c r="AD17" s="168" t="s">
        <v>2069</v>
      </c>
      <c r="AE17" s="7" t="s">
        <v>2108</v>
      </c>
      <c r="AF17" s="214">
        <v>4</v>
      </c>
      <c r="AG17" s="1" t="s">
        <v>937</v>
      </c>
      <c r="AH17" s="61" t="s">
        <v>746</v>
      </c>
      <c r="AI17" s="1" t="s">
        <v>747</v>
      </c>
      <c r="AJ17" s="1"/>
      <c r="AK17" s="1"/>
      <c r="AL17" s="36" t="s">
        <v>512</v>
      </c>
      <c r="AM17" s="1" t="s">
        <v>2536</v>
      </c>
      <c r="AN17" s="1"/>
    </row>
    <row r="18" spans="2:40" x14ac:dyDescent="0.3">
      <c r="B18" t="s">
        <v>936</v>
      </c>
      <c r="C18" s="42" t="s">
        <v>475</v>
      </c>
      <c r="D18" s="42" t="s">
        <v>522</v>
      </c>
      <c r="E18" s="1" t="s">
        <v>575</v>
      </c>
      <c r="F18" s="168" t="s">
        <v>2069</v>
      </c>
      <c r="G18">
        <v>59</v>
      </c>
      <c r="H18" t="s">
        <v>933</v>
      </c>
      <c r="I18" t="s">
        <v>934</v>
      </c>
      <c r="J18" s="42" t="s">
        <v>475</v>
      </c>
      <c r="K18" s="42" t="s">
        <v>522</v>
      </c>
      <c r="L18" s="1" t="s">
        <v>575</v>
      </c>
      <c r="Y18" t="s">
        <v>935</v>
      </c>
      <c r="Z18" s="168" t="s">
        <v>2111</v>
      </c>
      <c r="AA18" s="168">
        <f t="shared" si="0"/>
        <v>3</v>
      </c>
      <c r="AB18" s="168" t="str">
        <f t="shared" si="1"/>
        <v>B003</v>
      </c>
      <c r="AC18" t="s">
        <v>936</v>
      </c>
      <c r="AD18" s="168" t="s">
        <v>2069</v>
      </c>
      <c r="AE18" s="7" t="s">
        <v>2108</v>
      </c>
      <c r="AF18" s="214">
        <v>5</v>
      </c>
      <c r="AG18" s="1" t="s">
        <v>937</v>
      </c>
      <c r="AH18" s="1">
        <v>1221.01</v>
      </c>
      <c r="AI18" s="1" t="s">
        <v>924</v>
      </c>
      <c r="AJ18" s="1" t="s">
        <v>938</v>
      </c>
      <c r="AK18" s="1"/>
      <c r="AL18" s="36" t="s">
        <v>514</v>
      </c>
      <c r="AM18" s="1" t="s">
        <v>2537</v>
      </c>
      <c r="AN18" s="1"/>
    </row>
    <row r="19" spans="2:40" x14ac:dyDescent="0.3">
      <c r="B19" t="s">
        <v>936</v>
      </c>
      <c r="C19" s="42" t="s">
        <v>475</v>
      </c>
      <c r="D19" s="42" t="s">
        <v>522</v>
      </c>
      <c r="E19" s="1" t="s">
        <v>575</v>
      </c>
      <c r="F19" s="168" t="s">
        <v>2069</v>
      </c>
      <c r="G19">
        <v>60</v>
      </c>
      <c r="H19" t="s">
        <v>933</v>
      </c>
      <c r="I19" t="s">
        <v>934</v>
      </c>
      <c r="J19" s="42" t="s">
        <v>475</v>
      </c>
      <c r="K19" s="42" t="s">
        <v>522</v>
      </c>
      <c r="L19" s="1" t="s">
        <v>575</v>
      </c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t="s">
        <v>935</v>
      </c>
      <c r="Z19" s="168" t="s">
        <v>2111</v>
      </c>
      <c r="AA19" s="168">
        <f t="shared" si="0"/>
        <v>3</v>
      </c>
      <c r="AB19" s="168" t="str">
        <f t="shared" si="1"/>
        <v>B003</v>
      </c>
      <c r="AC19" s="176" t="s">
        <v>936</v>
      </c>
      <c r="AD19" s="168" t="s">
        <v>2069</v>
      </c>
      <c r="AE19" s="7" t="s">
        <v>2108</v>
      </c>
      <c r="AF19" s="214">
        <v>6</v>
      </c>
      <c r="AG19" s="1" t="s">
        <v>937</v>
      </c>
      <c r="AH19" s="1">
        <v>1221.01</v>
      </c>
      <c r="AI19" s="1" t="s">
        <v>924</v>
      </c>
      <c r="AJ19" s="1" t="s">
        <v>938</v>
      </c>
      <c r="AK19" s="1"/>
      <c r="AL19" s="37" t="s">
        <v>515</v>
      </c>
      <c r="AM19" s="1" t="s">
        <v>2538</v>
      </c>
      <c r="AN19" s="1"/>
    </row>
    <row r="20" spans="2:40" s="28" customFormat="1" x14ac:dyDescent="0.3">
      <c r="B20" s="28" t="s">
        <v>942</v>
      </c>
      <c r="C20" s="2" t="s">
        <v>522</v>
      </c>
      <c r="D20" s="2" t="s">
        <v>492</v>
      </c>
      <c r="E20" s="1" t="s">
        <v>516</v>
      </c>
      <c r="F20" s="199" t="s">
        <v>2070</v>
      </c>
      <c r="G20">
        <v>69</v>
      </c>
      <c r="H20" t="s">
        <v>939</v>
      </c>
      <c r="I20" t="s">
        <v>940</v>
      </c>
      <c r="J20" s="2" t="s">
        <v>522</v>
      </c>
      <c r="K20" s="2" t="s">
        <v>492</v>
      </c>
      <c r="L20" s="2" t="s">
        <v>149</v>
      </c>
      <c r="M20" s="2" t="s">
        <v>402</v>
      </c>
      <c r="N20" s="2" t="s">
        <v>473</v>
      </c>
      <c r="O20" s="12"/>
      <c r="P20" s="13"/>
      <c r="Q20" s="13"/>
      <c r="R20" s="13"/>
      <c r="S20" s="13"/>
      <c r="T20" s="13"/>
      <c r="U20" s="13"/>
      <c r="V20" s="13"/>
      <c r="W20" s="13"/>
      <c r="X20" s="13"/>
      <c r="Y20" t="s">
        <v>941</v>
      </c>
      <c r="Z20" s="198" t="s">
        <v>2112</v>
      </c>
      <c r="AA20" s="168">
        <f t="shared" si="0"/>
        <v>4</v>
      </c>
      <c r="AB20" s="168" t="str">
        <f t="shared" si="1"/>
        <v>B004</v>
      </c>
      <c r="AC20" t="s">
        <v>942</v>
      </c>
      <c r="AD20" s="199" t="s">
        <v>2070</v>
      </c>
      <c r="AE20" s="7" t="s">
        <v>2108</v>
      </c>
      <c r="AF20" s="214">
        <v>1</v>
      </c>
      <c r="AG20" s="1" t="s">
        <v>943</v>
      </c>
      <c r="AH20" s="61" t="s">
        <v>821</v>
      </c>
      <c r="AI20" s="1" t="s">
        <v>822</v>
      </c>
      <c r="AJ20" s="1" t="s">
        <v>721</v>
      </c>
      <c r="AK20" s="1" t="s">
        <v>552</v>
      </c>
      <c r="AL20" s="1"/>
      <c r="AM20" s="1" t="s">
        <v>1768</v>
      </c>
      <c r="AN20" s="1"/>
    </row>
    <row r="21" spans="2:40" x14ac:dyDescent="0.3">
      <c r="B21" t="s">
        <v>942</v>
      </c>
      <c r="C21" s="2" t="s">
        <v>522</v>
      </c>
      <c r="D21" s="2" t="s">
        <v>492</v>
      </c>
      <c r="E21" s="1" t="s">
        <v>516</v>
      </c>
      <c r="F21" s="199" t="s">
        <v>2070</v>
      </c>
      <c r="G21">
        <v>78</v>
      </c>
      <c r="H21" t="s">
        <v>939</v>
      </c>
      <c r="I21" t="s">
        <v>940</v>
      </c>
      <c r="J21" s="2" t="s">
        <v>522</v>
      </c>
      <c r="K21" s="2" t="s">
        <v>492</v>
      </c>
      <c r="Y21" t="s">
        <v>941</v>
      </c>
      <c r="Z21" s="198" t="s">
        <v>2112</v>
      </c>
      <c r="AA21" s="168">
        <f t="shared" si="0"/>
        <v>4</v>
      </c>
      <c r="AB21" s="168" t="str">
        <f t="shared" si="1"/>
        <v>B004</v>
      </c>
      <c r="AC21" t="s">
        <v>942</v>
      </c>
      <c r="AD21" s="199" t="s">
        <v>2070</v>
      </c>
      <c r="AE21" s="7" t="s">
        <v>2108</v>
      </c>
      <c r="AF21" s="214">
        <v>2</v>
      </c>
      <c r="AG21" s="1" t="s">
        <v>943</v>
      </c>
      <c r="AH21" s="61" t="s">
        <v>894</v>
      </c>
      <c r="AI21" s="1" t="s">
        <v>895</v>
      </c>
      <c r="AJ21" s="1" t="s">
        <v>721</v>
      </c>
      <c r="AK21" s="1" t="s">
        <v>558</v>
      </c>
      <c r="AL21" s="1"/>
      <c r="AM21" s="1" t="s">
        <v>1775</v>
      </c>
      <c r="AN21" s="1"/>
    </row>
    <row r="22" spans="2:40" x14ac:dyDescent="0.3">
      <c r="B22" t="s">
        <v>942</v>
      </c>
      <c r="C22" s="2" t="s">
        <v>522</v>
      </c>
      <c r="D22" s="2" t="s">
        <v>492</v>
      </c>
      <c r="E22" s="1" t="s">
        <v>516</v>
      </c>
      <c r="F22" s="199" t="s">
        <v>2070</v>
      </c>
      <c r="G22">
        <v>79</v>
      </c>
      <c r="H22" t="s">
        <v>939</v>
      </c>
      <c r="I22" t="s">
        <v>940</v>
      </c>
      <c r="J22" s="2" t="s">
        <v>522</v>
      </c>
      <c r="K22" s="2" t="s">
        <v>492</v>
      </c>
      <c r="Y22" t="s">
        <v>941</v>
      </c>
      <c r="Z22" s="198" t="s">
        <v>2112</v>
      </c>
      <c r="AA22" s="168">
        <f t="shared" si="0"/>
        <v>4</v>
      </c>
      <c r="AB22" s="168" t="str">
        <f t="shared" si="1"/>
        <v>B004</v>
      </c>
      <c r="AC22" t="s">
        <v>942</v>
      </c>
      <c r="AD22" s="199" t="s">
        <v>2070</v>
      </c>
      <c r="AE22" s="7" t="s">
        <v>2108</v>
      </c>
      <c r="AF22" s="214">
        <v>3</v>
      </c>
      <c r="AG22" s="1" t="s">
        <v>943</v>
      </c>
      <c r="AH22" s="61" t="s">
        <v>744</v>
      </c>
      <c r="AI22" s="1" t="s">
        <v>745</v>
      </c>
      <c r="AJ22" s="1"/>
      <c r="AK22" s="1" t="s">
        <v>2541</v>
      </c>
      <c r="AL22" s="1"/>
      <c r="AM22" s="1" t="s">
        <v>2542</v>
      </c>
      <c r="AN22" s="1"/>
    </row>
    <row r="23" spans="2:40" x14ac:dyDescent="0.3">
      <c r="B23" t="s">
        <v>942</v>
      </c>
      <c r="C23" s="2" t="s">
        <v>522</v>
      </c>
      <c r="D23" s="2" t="s">
        <v>492</v>
      </c>
      <c r="E23" s="1" t="s">
        <v>516</v>
      </c>
      <c r="F23" s="199" t="s">
        <v>2070</v>
      </c>
      <c r="G23">
        <v>80</v>
      </c>
      <c r="H23" t="s">
        <v>939</v>
      </c>
      <c r="I23" t="s">
        <v>940</v>
      </c>
      <c r="J23" s="2" t="s">
        <v>522</v>
      </c>
      <c r="K23" s="2" t="s">
        <v>492</v>
      </c>
      <c r="Y23" t="s">
        <v>941</v>
      </c>
      <c r="Z23" s="198" t="s">
        <v>2112</v>
      </c>
      <c r="AA23" s="168">
        <f t="shared" si="0"/>
        <v>4</v>
      </c>
      <c r="AB23" s="168" t="str">
        <f t="shared" si="1"/>
        <v>B004</v>
      </c>
      <c r="AC23" t="s">
        <v>942</v>
      </c>
      <c r="AD23" s="199" t="s">
        <v>2070</v>
      </c>
      <c r="AE23" s="7" t="s">
        <v>2108</v>
      </c>
      <c r="AF23" s="214">
        <v>4</v>
      </c>
      <c r="AG23" s="1" t="s">
        <v>943</v>
      </c>
      <c r="AH23" s="1">
        <v>1221.01</v>
      </c>
      <c r="AI23" s="1" t="s">
        <v>924</v>
      </c>
      <c r="AJ23" s="1" t="s">
        <v>925</v>
      </c>
      <c r="AK23" s="1"/>
      <c r="AL23" s="36" t="s">
        <v>2543</v>
      </c>
      <c r="AM23" s="1" t="s">
        <v>2544</v>
      </c>
    </row>
    <row r="24" spans="2:40" x14ac:dyDescent="0.3">
      <c r="B24" t="s">
        <v>942</v>
      </c>
      <c r="C24" s="2" t="s">
        <v>522</v>
      </c>
      <c r="D24" s="2" t="s">
        <v>492</v>
      </c>
      <c r="E24" s="1" t="s">
        <v>516</v>
      </c>
      <c r="F24" s="199" t="s">
        <v>2070</v>
      </c>
      <c r="G24">
        <v>82</v>
      </c>
      <c r="H24" t="s">
        <v>939</v>
      </c>
      <c r="I24" t="s">
        <v>940</v>
      </c>
      <c r="J24" s="2" t="s">
        <v>522</v>
      </c>
      <c r="K24" s="2" t="s">
        <v>492</v>
      </c>
      <c r="Y24" t="s">
        <v>944</v>
      </c>
      <c r="Z24" s="198" t="s">
        <v>43</v>
      </c>
      <c r="AA24" s="168">
        <v>5</v>
      </c>
      <c r="AB24" s="168">
        <v>5</v>
      </c>
      <c r="AC24" t="s">
        <v>942</v>
      </c>
      <c r="AD24" s="199" t="s">
        <v>2070</v>
      </c>
      <c r="AE24" s="7" t="s">
        <v>2108</v>
      </c>
      <c r="AF24" s="214">
        <v>1</v>
      </c>
      <c r="AG24" s="1" t="s">
        <v>943</v>
      </c>
      <c r="AH24" s="61" t="s">
        <v>819</v>
      </c>
      <c r="AI24" s="1" t="s">
        <v>820</v>
      </c>
      <c r="AJ24" s="1" t="s">
        <v>721</v>
      </c>
      <c r="AK24" s="35" t="s">
        <v>551</v>
      </c>
      <c r="AL24" s="1"/>
      <c r="AM24" s="1" t="s">
        <v>1767</v>
      </c>
      <c r="AN24" s="1"/>
    </row>
    <row r="25" spans="2:40" x14ac:dyDescent="0.3">
      <c r="B25" t="s">
        <v>942</v>
      </c>
      <c r="C25" s="2" t="s">
        <v>522</v>
      </c>
      <c r="D25" s="2" t="s">
        <v>492</v>
      </c>
      <c r="E25" s="1" t="s">
        <v>516</v>
      </c>
      <c r="F25" s="199" t="s">
        <v>2070</v>
      </c>
      <c r="G25">
        <v>86</v>
      </c>
      <c r="H25" t="s">
        <v>939</v>
      </c>
      <c r="I25" t="s">
        <v>940</v>
      </c>
      <c r="J25" s="2" t="s">
        <v>522</v>
      </c>
      <c r="K25" s="2" t="s">
        <v>492</v>
      </c>
      <c r="Y25" t="s">
        <v>944</v>
      </c>
      <c r="Z25" s="198" t="s">
        <v>43</v>
      </c>
      <c r="AA25" s="168">
        <v>5</v>
      </c>
      <c r="AB25" s="168">
        <v>5</v>
      </c>
      <c r="AC25" t="s">
        <v>942</v>
      </c>
      <c r="AD25" s="199" t="s">
        <v>2070</v>
      </c>
      <c r="AE25" s="7" t="s">
        <v>2108</v>
      </c>
      <c r="AF25" s="214">
        <v>2</v>
      </c>
      <c r="AG25" s="1" t="s">
        <v>943</v>
      </c>
      <c r="AH25" s="61" t="s">
        <v>823</v>
      </c>
      <c r="AI25" s="1" t="s">
        <v>824</v>
      </c>
      <c r="AJ25" s="1" t="s">
        <v>721</v>
      </c>
      <c r="AK25" s="1" t="s">
        <v>556</v>
      </c>
      <c r="AL25" s="1"/>
      <c r="AM25" s="1" t="s">
        <v>1772</v>
      </c>
      <c r="AN25" s="1"/>
    </row>
    <row r="26" spans="2:40" x14ac:dyDescent="0.3">
      <c r="B26" t="s">
        <v>942</v>
      </c>
      <c r="C26" s="2" t="s">
        <v>522</v>
      </c>
      <c r="D26" s="2" t="s">
        <v>492</v>
      </c>
      <c r="E26" s="1" t="s">
        <v>516</v>
      </c>
      <c r="F26" s="199" t="s">
        <v>2070</v>
      </c>
      <c r="G26">
        <v>87</v>
      </c>
      <c r="H26" t="s">
        <v>939</v>
      </c>
      <c r="I26" t="s">
        <v>940</v>
      </c>
      <c r="J26" s="2" t="s">
        <v>522</v>
      </c>
      <c r="K26" s="2" t="s">
        <v>492</v>
      </c>
      <c r="Y26" t="s">
        <v>944</v>
      </c>
      <c r="Z26" s="198" t="s">
        <v>43</v>
      </c>
      <c r="AA26" s="168">
        <v>5</v>
      </c>
      <c r="AB26" s="168">
        <v>5</v>
      </c>
      <c r="AC26" t="s">
        <v>942</v>
      </c>
      <c r="AD26" s="199" t="s">
        <v>2070</v>
      </c>
      <c r="AE26" s="7" t="s">
        <v>2108</v>
      </c>
      <c r="AF26" s="214">
        <v>3</v>
      </c>
      <c r="AG26" s="1" t="s">
        <v>943</v>
      </c>
      <c r="AH26" s="61" t="s">
        <v>825</v>
      </c>
      <c r="AI26" s="1" t="s">
        <v>826</v>
      </c>
      <c r="AJ26" s="1" t="s">
        <v>721</v>
      </c>
      <c r="AK26" s="1" t="s">
        <v>557</v>
      </c>
      <c r="AL26" s="1"/>
      <c r="AM26" s="1" t="s">
        <v>1773</v>
      </c>
      <c r="AN26" s="1"/>
    </row>
    <row r="27" spans="2:40" x14ac:dyDescent="0.3">
      <c r="B27" t="s">
        <v>942</v>
      </c>
      <c r="C27" s="2" t="s">
        <v>522</v>
      </c>
      <c r="D27" s="2" t="s">
        <v>492</v>
      </c>
      <c r="E27" s="1" t="s">
        <v>516</v>
      </c>
      <c r="F27" s="199" t="s">
        <v>2070</v>
      </c>
      <c r="G27">
        <v>88</v>
      </c>
      <c r="H27" t="s">
        <v>939</v>
      </c>
      <c r="I27" t="s">
        <v>940</v>
      </c>
      <c r="J27" s="2" t="s">
        <v>522</v>
      </c>
      <c r="K27" s="2" t="s">
        <v>492</v>
      </c>
      <c r="Y27" t="s">
        <v>944</v>
      </c>
      <c r="Z27" s="198" t="s">
        <v>43</v>
      </c>
      <c r="AA27" s="168">
        <v>5</v>
      </c>
      <c r="AB27" s="168">
        <v>5</v>
      </c>
      <c r="AC27" t="s">
        <v>942</v>
      </c>
      <c r="AD27" s="199" t="s">
        <v>2070</v>
      </c>
      <c r="AE27" s="7" t="s">
        <v>2108</v>
      </c>
      <c r="AF27" s="214">
        <v>4</v>
      </c>
      <c r="AG27" s="1" t="s">
        <v>943</v>
      </c>
      <c r="AH27" s="61" t="s">
        <v>744</v>
      </c>
      <c r="AI27" s="1" t="s">
        <v>745</v>
      </c>
      <c r="AJ27" s="1"/>
      <c r="AK27" s="35" t="s">
        <v>540</v>
      </c>
      <c r="AL27" s="1"/>
      <c r="AM27" s="1" t="s">
        <v>2545</v>
      </c>
      <c r="AN27" s="1"/>
    </row>
    <row r="28" spans="2:40" x14ac:dyDescent="0.3">
      <c r="B28" t="s">
        <v>942</v>
      </c>
      <c r="C28" s="2" t="s">
        <v>522</v>
      </c>
      <c r="D28" s="2" t="s">
        <v>492</v>
      </c>
      <c r="E28" s="1" t="s">
        <v>516</v>
      </c>
      <c r="F28" s="199" t="s">
        <v>2070</v>
      </c>
      <c r="G28">
        <v>89</v>
      </c>
      <c r="H28" t="s">
        <v>939</v>
      </c>
      <c r="I28" t="s">
        <v>940</v>
      </c>
      <c r="J28" s="2" t="s">
        <v>522</v>
      </c>
      <c r="K28" s="2" t="s">
        <v>492</v>
      </c>
      <c r="Y28" t="s">
        <v>944</v>
      </c>
      <c r="Z28" s="198" t="s">
        <v>43</v>
      </c>
      <c r="AA28" s="168">
        <v>5</v>
      </c>
      <c r="AB28" s="168">
        <v>5</v>
      </c>
      <c r="AC28" t="s">
        <v>942</v>
      </c>
      <c r="AD28" s="199" t="s">
        <v>2070</v>
      </c>
      <c r="AE28" s="7" t="s">
        <v>2108</v>
      </c>
      <c r="AF28" s="214">
        <v>5</v>
      </c>
      <c r="AG28" s="1" t="s">
        <v>943</v>
      </c>
      <c r="AH28" s="1">
        <v>1221.01</v>
      </c>
      <c r="AI28" s="1" t="s">
        <v>924</v>
      </c>
      <c r="AJ28" s="1" t="s">
        <v>925</v>
      </c>
      <c r="AK28" s="1"/>
      <c r="AL28" s="36" t="s">
        <v>2546</v>
      </c>
      <c r="AM28" s="1" t="s">
        <v>2547</v>
      </c>
      <c r="AN28" s="371" t="s">
        <v>2557</v>
      </c>
    </row>
    <row r="29" spans="2:40" x14ac:dyDescent="0.3">
      <c r="B29" t="s">
        <v>946</v>
      </c>
      <c r="C29" s="2" t="s">
        <v>522</v>
      </c>
      <c r="D29" s="2" t="s">
        <v>492</v>
      </c>
      <c r="E29" s="1" t="s">
        <v>516</v>
      </c>
      <c r="F29" s="199" t="s">
        <v>2071</v>
      </c>
      <c r="G29">
        <v>91</v>
      </c>
      <c r="H29" t="s">
        <v>939</v>
      </c>
      <c r="I29" t="s">
        <v>940</v>
      </c>
      <c r="J29" s="2" t="s">
        <v>522</v>
      </c>
      <c r="K29" s="2" t="s">
        <v>492</v>
      </c>
      <c r="Y29" t="s">
        <v>945</v>
      </c>
      <c r="Z29" s="198" t="s">
        <v>2113</v>
      </c>
      <c r="AA29" s="168">
        <v>6</v>
      </c>
      <c r="AB29" s="168">
        <v>6</v>
      </c>
      <c r="AC29" t="s">
        <v>946</v>
      </c>
      <c r="AD29" s="199" t="s">
        <v>2071</v>
      </c>
      <c r="AE29" s="7" t="s">
        <v>2108</v>
      </c>
      <c r="AF29" s="214">
        <v>1</v>
      </c>
      <c r="AG29" s="1" t="s">
        <v>947</v>
      </c>
      <c r="AH29" s="1">
        <v>2211.0500000000002</v>
      </c>
      <c r="AI29" s="1" t="s">
        <v>848</v>
      </c>
      <c r="AJ29" s="1" t="s">
        <v>721</v>
      </c>
      <c r="AK29" s="1" t="s">
        <v>560</v>
      </c>
      <c r="AL29" s="1"/>
      <c r="AM29" s="1" t="s">
        <v>1777</v>
      </c>
      <c r="AN29" s="1"/>
    </row>
    <row r="30" spans="2:40" x14ac:dyDescent="0.3">
      <c r="B30" t="s">
        <v>946</v>
      </c>
      <c r="C30" s="2" t="s">
        <v>522</v>
      </c>
      <c r="D30" s="2" t="s">
        <v>492</v>
      </c>
      <c r="E30" s="1" t="s">
        <v>516</v>
      </c>
      <c r="F30" s="199" t="s">
        <v>2071</v>
      </c>
      <c r="G30">
        <v>95</v>
      </c>
      <c r="H30" t="s">
        <v>939</v>
      </c>
      <c r="I30" t="s">
        <v>940</v>
      </c>
      <c r="J30" s="2" t="s">
        <v>522</v>
      </c>
      <c r="K30" s="2" t="s">
        <v>492</v>
      </c>
      <c r="Y30" t="s">
        <v>945</v>
      </c>
      <c r="Z30" s="198" t="s">
        <v>2113</v>
      </c>
      <c r="AA30" s="168">
        <v>6</v>
      </c>
      <c r="AB30" s="168">
        <v>6</v>
      </c>
      <c r="AC30" t="s">
        <v>946</v>
      </c>
      <c r="AD30" s="199" t="s">
        <v>2071</v>
      </c>
      <c r="AE30" s="7" t="s">
        <v>2108</v>
      </c>
      <c r="AF30" s="214">
        <v>2</v>
      </c>
      <c r="AG30" s="1" t="s">
        <v>947</v>
      </c>
      <c r="AH30" s="61" t="s">
        <v>746</v>
      </c>
      <c r="AI30" s="1" t="s">
        <v>747</v>
      </c>
      <c r="AJ30" s="1"/>
      <c r="AK30" s="1" t="s">
        <v>567</v>
      </c>
      <c r="AL30" s="1"/>
      <c r="AM30" s="1" t="s">
        <v>1789</v>
      </c>
      <c r="AN30" s="1"/>
    </row>
    <row r="31" spans="2:40" x14ac:dyDescent="0.3">
      <c r="B31" t="s">
        <v>946</v>
      </c>
      <c r="C31" s="2" t="s">
        <v>522</v>
      </c>
      <c r="D31" s="2" t="s">
        <v>492</v>
      </c>
      <c r="E31" s="1" t="s">
        <v>516</v>
      </c>
      <c r="F31" s="199" t="s">
        <v>2071</v>
      </c>
      <c r="G31">
        <v>96</v>
      </c>
      <c r="H31" t="s">
        <v>939</v>
      </c>
      <c r="I31" t="s">
        <v>940</v>
      </c>
      <c r="J31" s="2" t="s">
        <v>522</v>
      </c>
      <c r="K31" s="2" t="s">
        <v>492</v>
      </c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t="s">
        <v>945</v>
      </c>
      <c r="Z31" s="234" t="s">
        <v>2113</v>
      </c>
      <c r="AA31" s="168">
        <v>6</v>
      </c>
      <c r="AB31" s="168">
        <v>6</v>
      </c>
      <c r="AC31" s="176" t="s">
        <v>946</v>
      </c>
      <c r="AD31" s="199" t="s">
        <v>2071</v>
      </c>
      <c r="AE31" s="7" t="s">
        <v>2108</v>
      </c>
      <c r="AF31" s="214">
        <v>3</v>
      </c>
      <c r="AG31" s="1" t="s">
        <v>947</v>
      </c>
      <c r="AH31" s="1">
        <v>1221.01</v>
      </c>
      <c r="AI31" s="1" t="s">
        <v>924</v>
      </c>
      <c r="AJ31" s="1" t="s">
        <v>925</v>
      </c>
      <c r="AK31" s="1"/>
      <c r="AL31" s="35" t="s">
        <v>570</v>
      </c>
      <c r="AM31" s="1" t="s">
        <v>2332</v>
      </c>
      <c r="AN31" s="1"/>
    </row>
    <row r="32" spans="2:40" s="28" customFormat="1" x14ac:dyDescent="0.3">
      <c r="B32" s="28" t="s">
        <v>946</v>
      </c>
      <c r="C32" s="2" t="s">
        <v>522</v>
      </c>
      <c r="D32" s="2" t="s">
        <v>475</v>
      </c>
      <c r="E32" s="1" t="s">
        <v>575</v>
      </c>
      <c r="F32" s="199" t="s">
        <v>2071</v>
      </c>
      <c r="G32">
        <v>104</v>
      </c>
      <c r="H32" t="s">
        <v>948</v>
      </c>
      <c r="I32" t="s">
        <v>596</v>
      </c>
      <c r="J32" s="2" t="s">
        <v>522</v>
      </c>
      <c r="K32" s="2" t="s">
        <v>475</v>
      </c>
      <c r="L32" s="2" t="s">
        <v>149</v>
      </c>
      <c r="M32" s="2" t="s">
        <v>402</v>
      </c>
      <c r="N32" s="2" t="s">
        <v>469</v>
      </c>
      <c r="O32" s="12"/>
      <c r="P32" s="13"/>
      <c r="Q32" s="13"/>
      <c r="R32" s="13"/>
      <c r="S32" s="13"/>
      <c r="T32" s="13"/>
      <c r="U32" s="13"/>
      <c r="V32" s="13"/>
      <c r="W32" s="13"/>
      <c r="X32" s="13"/>
      <c r="Y32" t="s">
        <v>949</v>
      </c>
      <c r="Z32" s="198" t="s">
        <v>2114</v>
      </c>
      <c r="AA32" s="168">
        <v>7</v>
      </c>
      <c r="AB32" s="168">
        <v>7</v>
      </c>
      <c r="AC32" t="s">
        <v>946</v>
      </c>
      <c r="AD32" s="199" t="s">
        <v>2071</v>
      </c>
      <c r="AE32" s="7" t="s">
        <v>2108</v>
      </c>
      <c r="AF32" s="214">
        <v>1</v>
      </c>
      <c r="AG32" s="1" t="s">
        <v>950</v>
      </c>
      <c r="AH32" s="61">
        <v>2211.0500000000002</v>
      </c>
      <c r="AI32" s="1" t="s">
        <v>848</v>
      </c>
      <c r="AJ32" s="1" t="s">
        <v>721</v>
      </c>
      <c r="AK32" s="1" t="s">
        <v>534</v>
      </c>
      <c r="AL32" s="1"/>
      <c r="AM32" s="1" t="s">
        <v>1777</v>
      </c>
      <c r="AN32" s="1"/>
    </row>
    <row r="33" spans="2:40" x14ac:dyDescent="0.3">
      <c r="B33" t="s">
        <v>946</v>
      </c>
      <c r="C33" s="2" t="s">
        <v>522</v>
      </c>
      <c r="D33" s="2" t="s">
        <v>475</v>
      </c>
      <c r="E33" s="1" t="s">
        <v>575</v>
      </c>
      <c r="F33" s="199" t="s">
        <v>2071</v>
      </c>
      <c r="G33">
        <v>110</v>
      </c>
      <c r="H33" t="s">
        <v>948</v>
      </c>
      <c r="I33" t="s">
        <v>596</v>
      </c>
      <c r="J33" s="2" t="s">
        <v>522</v>
      </c>
      <c r="K33" s="2" t="s">
        <v>475</v>
      </c>
      <c r="Y33" t="s">
        <v>949</v>
      </c>
      <c r="Z33" s="198" t="s">
        <v>2114</v>
      </c>
      <c r="AA33" s="168">
        <v>7</v>
      </c>
      <c r="AB33" s="168">
        <v>7</v>
      </c>
      <c r="AC33" t="s">
        <v>946</v>
      </c>
      <c r="AD33" s="199" t="s">
        <v>2071</v>
      </c>
      <c r="AE33" s="7" t="s">
        <v>2108</v>
      </c>
      <c r="AF33" s="214">
        <v>2</v>
      </c>
      <c r="AG33" s="1" t="s">
        <v>950</v>
      </c>
      <c r="AH33" s="61" t="s">
        <v>746</v>
      </c>
      <c r="AI33" s="1" t="s">
        <v>747</v>
      </c>
      <c r="AJ33" s="1"/>
      <c r="AK33" s="1" t="s">
        <v>541</v>
      </c>
      <c r="AL33" s="1"/>
      <c r="AM33" s="1" t="s">
        <v>1789</v>
      </c>
      <c r="AN33" s="1"/>
    </row>
    <row r="34" spans="2:40" x14ac:dyDescent="0.3">
      <c r="B34" t="s">
        <v>946</v>
      </c>
      <c r="C34" s="2" t="s">
        <v>522</v>
      </c>
      <c r="D34" s="2" t="s">
        <v>475</v>
      </c>
      <c r="E34" s="1" t="s">
        <v>575</v>
      </c>
      <c r="F34" s="199" t="s">
        <v>2071</v>
      </c>
      <c r="G34">
        <v>111</v>
      </c>
      <c r="H34" t="s">
        <v>948</v>
      </c>
      <c r="I34" t="s">
        <v>596</v>
      </c>
      <c r="J34" s="2" t="s">
        <v>522</v>
      </c>
      <c r="K34" s="2" t="s">
        <v>475</v>
      </c>
      <c r="Y34" t="s">
        <v>949</v>
      </c>
      <c r="Z34" s="198" t="s">
        <v>2114</v>
      </c>
      <c r="AA34" s="168">
        <v>7</v>
      </c>
      <c r="AB34" s="168">
        <v>7</v>
      </c>
      <c r="AC34" t="s">
        <v>946</v>
      </c>
      <c r="AD34" s="199" t="s">
        <v>2071</v>
      </c>
      <c r="AE34" s="7" t="s">
        <v>2108</v>
      </c>
      <c r="AF34" s="214">
        <v>3</v>
      </c>
      <c r="AG34" s="1" t="s">
        <v>950</v>
      </c>
      <c r="AH34" s="61">
        <v>2241.0100000000002</v>
      </c>
      <c r="AI34" s="1" t="s">
        <v>931</v>
      </c>
      <c r="AJ34" s="1" t="s">
        <v>932</v>
      </c>
      <c r="AK34" s="1"/>
      <c r="AL34" s="36" t="s">
        <v>544</v>
      </c>
      <c r="AM34" s="1" t="s">
        <v>2332</v>
      </c>
      <c r="AN34" s="1"/>
    </row>
    <row r="35" spans="2:40" x14ac:dyDescent="0.3">
      <c r="B35" t="s">
        <v>942</v>
      </c>
      <c r="C35" s="2" t="s">
        <v>522</v>
      </c>
      <c r="D35" s="2" t="s">
        <v>475</v>
      </c>
      <c r="E35" s="1" t="s">
        <v>575</v>
      </c>
      <c r="F35" s="199" t="s">
        <v>2070</v>
      </c>
      <c r="G35">
        <v>113</v>
      </c>
      <c r="H35" t="s">
        <v>948</v>
      </c>
      <c r="I35" t="s">
        <v>596</v>
      </c>
      <c r="J35" s="2" t="s">
        <v>522</v>
      </c>
      <c r="K35" s="2" t="s">
        <v>475</v>
      </c>
      <c r="Y35" t="s">
        <v>951</v>
      </c>
      <c r="Z35" s="198" t="s">
        <v>2115</v>
      </c>
      <c r="AA35" s="168">
        <v>8</v>
      </c>
      <c r="AB35" s="168">
        <v>8</v>
      </c>
      <c r="AC35" t="s">
        <v>942</v>
      </c>
      <c r="AD35" s="199" t="s">
        <v>2070</v>
      </c>
      <c r="AE35" s="7" t="s">
        <v>2108</v>
      </c>
      <c r="AF35" s="214">
        <v>1</v>
      </c>
      <c r="AG35" s="1" t="s">
        <v>952</v>
      </c>
      <c r="AH35" s="1" t="s">
        <v>819</v>
      </c>
      <c r="AI35" s="1" t="s">
        <v>820</v>
      </c>
      <c r="AJ35" s="1" t="s">
        <v>721</v>
      </c>
      <c r="AK35" s="35" t="s">
        <v>551</v>
      </c>
      <c r="AL35" s="1"/>
      <c r="AM35" s="1" t="s">
        <v>1767</v>
      </c>
      <c r="AN35" s="1"/>
    </row>
    <row r="36" spans="2:40" x14ac:dyDescent="0.3">
      <c r="B36" t="s">
        <v>942</v>
      </c>
      <c r="C36" s="2" t="s">
        <v>522</v>
      </c>
      <c r="D36" s="2" t="s">
        <v>475</v>
      </c>
      <c r="E36" s="1" t="s">
        <v>575</v>
      </c>
      <c r="F36" s="199" t="s">
        <v>2070</v>
      </c>
      <c r="G36">
        <v>117</v>
      </c>
      <c r="H36" t="s">
        <v>948</v>
      </c>
      <c r="I36" t="s">
        <v>596</v>
      </c>
      <c r="J36" s="2" t="s">
        <v>522</v>
      </c>
      <c r="K36" s="2" t="s">
        <v>475</v>
      </c>
      <c r="Y36" t="s">
        <v>951</v>
      </c>
      <c r="Z36" s="198" t="s">
        <v>2115</v>
      </c>
      <c r="AA36" s="168">
        <v>8</v>
      </c>
      <c r="AB36" s="168">
        <v>8</v>
      </c>
      <c r="AC36" t="s">
        <v>942</v>
      </c>
      <c r="AD36" s="199" t="s">
        <v>2070</v>
      </c>
      <c r="AE36" s="7" t="s">
        <v>2108</v>
      </c>
      <c r="AF36" s="214">
        <v>2</v>
      </c>
      <c r="AG36" s="1" t="s">
        <v>952</v>
      </c>
      <c r="AH36" s="1" t="s">
        <v>821</v>
      </c>
      <c r="AI36" s="1" t="s">
        <v>822</v>
      </c>
      <c r="AJ36" s="1" t="s">
        <v>721</v>
      </c>
      <c r="AK36" s="35" t="s">
        <v>552</v>
      </c>
      <c r="AL36" s="1"/>
      <c r="AM36" s="1" t="s">
        <v>1768</v>
      </c>
      <c r="AN36" s="1"/>
    </row>
    <row r="37" spans="2:40" x14ac:dyDescent="0.3">
      <c r="B37" t="s">
        <v>942</v>
      </c>
      <c r="C37" s="2" t="s">
        <v>522</v>
      </c>
      <c r="D37" s="2" t="s">
        <v>475</v>
      </c>
      <c r="E37" s="1" t="s">
        <v>575</v>
      </c>
      <c r="F37" s="199" t="s">
        <v>2070</v>
      </c>
      <c r="G37">
        <v>118</v>
      </c>
      <c r="H37" t="s">
        <v>948</v>
      </c>
      <c r="I37" t="s">
        <v>596</v>
      </c>
      <c r="J37" s="2" t="s">
        <v>522</v>
      </c>
      <c r="K37" s="2" t="s">
        <v>475</v>
      </c>
      <c r="Y37" t="s">
        <v>951</v>
      </c>
      <c r="Z37" s="198" t="s">
        <v>2115</v>
      </c>
      <c r="AA37" s="168">
        <v>8</v>
      </c>
      <c r="AB37" s="168">
        <v>8</v>
      </c>
      <c r="AC37" t="s">
        <v>942</v>
      </c>
      <c r="AD37" s="199" t="s">
        <v>2070</v>
      </c>
      <c r="AE37" s="7" t="s">
        <v>2108</v>
      </c>
      <c r="AF37" s="214">
        <v>3</v>
      </c>
      <c r="AG37" s="1" t="s">
        <v>952</v>
      </c>
      <c r="AH37" s="1" t="s">
        <v>823</v>
      </c>
      <c r="AI37" s="1" t="s">
        <v>824</v>
      </c>
      <c r="AJ37" s="1" t="s">
        <v>721</v>
      </c>
      <c r="AK37" s="1" t="s">
        <v>556</v>
      </c>
      <c r="AL37" s="1"/>
      <c r="AM37" s="1" t="s">
        <v>1772</v>
      </c>
      <c r="AN37" s="1"/>
    </row>
    <row r="38" spans="2:40" x14ac:dyDescent="0.3">
      <c r="B38" t="s">
        <v>942</v>
      </c>
      <c r="C38" s="2" t="s">
        <v>522</v>
      </c>
      <c r="D38" s="2" t="s">
        <v>475</v>
      </c>
      <c r="E38" s="1" t="s">
        <v>575</v>
      </c>
      <c r="F38" s="199" t="s">
        <v>2070</v>
      </c>
      <c r="G38">
        <v>119</v>
      </c>
      <c r="H38" t="s">
        <v>948</v>
      </c>
      <c r="I38" t="s">
        <v>596</v>
      </c>
      <c r="J38" s="2" t="s">
        <v>522</v>
      </c>
      <c r="K38" s="2" t="s">
        <v>475</v>
      </c>
      <c r="Y38" t="s">
        <v>951</v>
      </c>
      <c r="Z38" s="198" t="s">
        <v>2115</v>
      </c>
      <c r="AA38" s="168">
        <v>8</v>
      </c>
      <c r="AB38" s="168">
        <v>8</v>
      </c>
      <c r="AC38" t="s">
        <v>942</v>
      </c>
      <c r="AD38" s="199" t="s">
        <v>2070</v>
      </c>
      <c r="AE38" s="7" t="s">
        <v>2108</v>
      </c>
      <c r="AF38" s="214">
        <v>4</v>
      </c>
      <c r="AG38" s="1" t="s">
        <v>952</v>
      </c>
      <c r="AH38" s="1" t="s">
        <v>825</v>
      </c>
      <c r="AI38" s="1" t="s">
        <v>826</v>
      </c>
      <c r="AJ38" s="1" t="s">
        <v>721</v>
      </c>
      <c r="AK38" s="1" t="s">
        <v>557</v>
      </c>
      <c r="AL38" s="1"/>
      <c r="AM38" s="1" t="s">
        <v>1773</v>
      </c>
      <c r="AN38" s="1"/>
    </row>
    <row r="39" spans="2:40" x14ac:dyDescent="0.3">
      <c r="B39" t="s">
        <v>942</v>
      </c>
      <c r="C39" s="2" t="s">
        <v>522</v>
      </c>
      <c r="D39" s="2" t="s">
        <v>475</v>
      </c>
      <c r="E39" s="1" t="s">
        <v>575</v>
      </c>
      <c r="F39" s="199" t="s">
        <v>2070</v>
      </c>
      <c r="G39">
        <v>120</v>
      </c>
      <c r="H39" t="s">
        <v>948</v>
      </c>
      <c r="I39" t="s">
        <v>596</v>
      </c>
      <c r="J39" s="2" t="s">
        <v>522</v>
      </c>
      <c r="K39" s="2" t="s">
        <v>475</v>
      </c>
      <c r="Y39" t="s">
        <v>951</v>
      </c>
      <c r="Z39" s="198" t="s">
        <v>2115</v>
      </c>
      <c r="AA39" s="168">
        <v>8</v>
      </c>
      <c r="AB39" s="168">
        <v>8</v>
      </c>
      <c r="AC39" t="s">
        <v>942</v>
      </c>
      <c r="AD39" s="199" t="s">
        <v>2070</v>
      </c>
      <c r="AE39" s="7" t="s">
        <v>2108</v>
      </c>
      <c r="AF39" s="214">
        <v>5</v>
      </c>
      <c r="AG39" s="1" t="s">
        <v>952</v>
      </c>
      <c r="AH39" s="1" t="s">
        <v>744</v>
      </c>
      <c r="AI39" s="1" t="s">
        <v>745</v>
      </c>
      <c r="AJ39" s="1"/>
      <c r="AK39" s="35" t="s">
        <v>566</v>
      </c>
      <c r="AL39" s="1"/>
      <c r="AM39" s="1" t="s">
        <v>1787</v>
      </c>
      <c r="AN39" s="1" t="s">
        <v>2548</v>
      </c>
    </row>
    <row r="40" spans="2:40" x14ac:dyDescent="0.3">
      <c r="B40" t="s">
        <v>942</v>
      </c>
      <c r="C40" s="2" t="s">
        <v>522</v>
      </c>
      <c r="D40" s="2" t="s">
        <v>475</v>
      </c>
      <c r="E40" s="1" t="s">
        <v>575</v>
      </c>
      <c r="F40" s="199" t="s">
        <v>2070</v>
      </c>
      <c r="G40">
        <v>121</v>
      </c>
      <c r="H40" t="s">
        <v>948</v>
      </c>
      <c r="I40" t="s">
        <v>596</v>
      </c>
      <c r="J40" s="2" t="s">
        <v>522</v>
      </c>
      <c r="K40" s="2" t="s">
        <v>475</v>
      </c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t="s">
        <v>951</v>
      </c>
      <c r="Z40" s="234" t="s">
        <v>2115</v>
      </c>
      <c r="AA40" s="168">
        <v>8</v>
      </c>
      <c r="AB40" s="168">
        <v>8</v>
      </c>
      <c r="AC40" s="176" t="s">
        <v>942</v>
      </c>
      <c r="AD40" s="199" t="s">
        <v>2070</v>
      </c>
      <c r="AE40" s="7" t="s">
        <v>2108</v>
      </c>
      <c r="AF40" s="214">
        <v>6</v>
      </c>
      <c r="AG40" s="1" t="s">
        <v>952</v>
      </c>
      <c r="AH40" s="1">
        <v>2241.0100000000002</v>
      </c>
      <c r="AI40" s="1" t="s">
        <v>931</v>
      </c>
      <c r="AJ40" s="1" t="s">
        <v>932</v>
      </c>
      <c r="AK40" s="1"/>
      <c r="AL40" s="35" t="s">
        <v>569</v>
      </c>
      <c r="AM40" s="1" t="s">
        <v>2331</v>
      </c>
      <c r="AN40" s="1" t="s">
        <v>2549</v>
      </c>
    </row>
    <row r="41" spans="2:40" s="28" customFormat="1" x14ac:dyDescent="0.3">
      <c r="B41" s="28" t="s">
        <v>956</v>
      </c>
      <c r="C41" s="2" t="s">
        <v>475</v>
      </c>
      <c r="D41" s="2" t="s">
        <v>581</v>
      </c>
      <c r="E41" s="1" t="s">
        <v>575</v>
      </c>
      <c r="F41" s="198" t="s">
        <v>2071</v>
      </c>
      <c r="G41">
        <v>130</v>
      </c>
      <c r="H41" t="s">
        <v>953</v>
      </c>
      <c r="I41" t="s">
        <v>954</v>
      </c>
      <c r="J41" s="2" t="s">
        <v>475</v>
      </c>
      <c r="K41" s="2" t="s">
        <v>581</v>
      </c>
      <c r="L41" s="2" t="s">
        <v>172</v>
      </c>
      <c r="M41" s="2" t="s">
        <v>517</v>
      </c>
      <c r="N41" s="2" t="s">
        <v>547</v>
      </c>
      <c r="O41" s="12"/>
      <c r="P41" s="13"/>
      <c r="Q41" s="13"/>
      <c r="R41" s="13"/>
      <c r="S41" s="13"/>
      <c r="T41" s="13"/>
      <c r="U41" s="13"/>
      <c r="V41" s="13"/>
      <c r="W41" s="13"/>
      <c r="X41" s="13"/>
      <c r="Y41" t="s">
        <v>955</v>
      </c>
      <c r="Z41" s="198" t="s">
        <v>2116</v>
      </c>
      <c r="AA41" s="168">
        <v>9</v>
      </c>
      <c r="AB41" s="168">
        <v>9</v>
      </c>
      <c r="AC41" t="s">
        <v>956</v>
      </c>
      <c r="AD41" s="198" t="s">
        <v>2071</v>
      </c>
      <c r="AE41" s="7" t="s">
        <v>2108</v>
      </c>
      <c r="AF41" s="214">
        <v>1</v>
      </c>
      <c r="AG41" s="1" t="s">
        <v>957</v>
      </c>
      <c r="AH41" s="1">
        <v>2211.0500000000002</v>
      </c>
      <c r="AI41" s="1" t="s">
        <v>848</v>
      </c>
      <c r="AJ41" s="1" t="s">
        <v>780</v>
      </c>
      <c r="AK41" s="35" t="s">
        <v>560</v>
      </c>
      <c r="AL41" s="1"/>
      <c r="AM41" s="1" t="s">
        <v>1777</v>
      </c>
      <c r="AN41" s="1"/>
    </row>
    <row r="42" spans="2:40" s="28" customFormat="1" x14ac:dyDescent="0.3">
      <c r="B42" s="200" t="s">
        <v>2079</v>
      </c>
      <c r="C42" s="2" t="s">
        <v>588</v>
      </c>
      <c r="D42" s="16" t="s">
        <v>581</v>
      </c>
      <c r="E42" s="1" t="s">
        <v>575</v>
      </c>
      <c r="F42" s="198" t="s">
        <v>2071</v>
      </c>
      <c r="G42">
        <v>131</v>
      </c>
      <c r="H42" t="s">
        <v>953</v>
      </c>
      <c r="I42" t="s">
        <v>954</v>
      </c>
      <c r="J42" s="2" t="s">
        <v>588</v>
      </c>
      <c r="K42" s="16" t="s">
        <v>581</v>
      </c>
      <c r="L42" s="2" t="s">
        <v>183</v>
      </c>
      <c r="M42" s="2" t="s">
        <v>435</v>
      </c>
      <c r="N42" s="2" t="s">
        <v>547</v>
      </c>
      <c r="O42" s="12"/>
      <c r="P42" s="13"/>
      <c r="Q42" s="13"/>
      <c r="R42" s="13"/>
      <c r="S42" s="13"/>
      <c r="T42" s="13"/>
      <c r="U42" s="13"/>
      <c r="V42" s="13"/>
      <c r="W42" s="13"/>
      <c r="X42" s="13"/>
      <c r="Y42" t="s">
        <v>955</v>
      </c>
      <c r="Z42" s="198" t="s">
        <v>2116</v>
      </c>
      <c r="AA42" s="168">
        <v>9</v>
      </c>
      <c r="AB42" s="168">
        <v>9</v>
      </c>
      <c r="AC42" t="s">
        <v>956</v>
      </c>
      <c r="AD42" s="198" t="s">
        <v>2071</v>
      </c>
      <c r="AE42" s="7" t="s">
        <v>2108</v>
      </c>
      <c r="AF42" s="214">
        <v>2</v>
      </c>
      <c r="AG42" s="1" t="s">
        <v>957</v>
      </c>
      <c r="AH42" s="1">
        <v>2211.0500000000002</v>
      </c>
      <c r="AI42" s="1" t="s">
        <v>848</v>
      </c>
      <c r="AJ42" s="1" t="s">
        <v>736</v>
      </c>
      <c r="AK42" s="1" t="s">
        <v>560</v>
      </c>
      <c r="AL42" s="1"/>
      <c r="AM42" s="1" t="s">
        <v>2459</v>
      </c>
      <c r="AN42" s="1"/>
    </row>
    <row r="43" spans="2:40" x14ac:dyDescent="0.3">
      <c r="B43" s="168" t="s">
        <v>2079</v>
      </c>
      <c r="C43" s="2" t="s">
        <v>475</v>
      </c>
      <c r="D43" s="2" t="s">
        <v>581</v>
      </c>
      <c r="E43" s="1" t="s">
        <v>575</v>
      </c>
      <c r="F43" s="198" t="s">
        <v>2071</v>
      </c>
      <c r="G43">
        <v>136</v>
      </c>
      <c r="H43" t="s">
        <v>953</v>
      </c>
      <c r="I43" t="s">
        <v>954</v>
      </c>
      <c r="J43" s="2" t="s">
        <v>475</v>
      </c>
      <c r="K43" s="2" t="s">
        <v>581</v>
      </c>
      <c r="Y43" t="s">
        <v>955</v>
      </c>
      <c r="Z43" s="198" t="s">
        <v>2116</v>
      </c>
      <c r="AA43" s="168">
        <v>9</v>
      </c>
      <c r="AB43" s="168">
        <v>9</v>
      </c>
      <c r="AC43" t="s">
        <v>956</v>
      </c>
      <c r="AD43" s="198" t="s">
        <v>2071</v>
      </c>
      <c r="AE43" s="7" t="s">
        <v>2108</v>
      </c>
      <c r="AF43" s="214">
        <v>3</v>
      </c>
      <c r="AG43" s="1" t="s">
        <v>957</v>
      </c>
      <c r="AH43" s="1" t="s">
        <v>746</v>
      </c>
      <c r="AI43" s="1" t="s">
        <v>747</v>
      </c>
      <c r="AJ43" s="1"/>
      <c r="AK43" s="35" t="s">
        <v>541</v>
      </c>
      <c r="AL43" s="1"/>
      <c r="AM43" s="1" t="s">
        <v>2550</v>
      </c>
      <c r="AN43" s="1"/>
    </row>
    <row r="44" spans="2:40" x14ac:dyDescent="0.3">
      <c r="B44" s="168" t="s">
        <v>2079</v>
      </c>
      <c r="C44" s="2" t="s">
        <v>588</v>
      </c>
      <c r="D44" s="16" t="s">
        <v>581</v>
      </c>
      <c r="E44" s="1" t="s">
        <v>575</v>
      </c>
      <c r="F44" s="198" t="s">
        <v>2071</v>
      </c>
      <c r="G44">
        <v>137</v>
      </c>
      <c r="H44" t="s">
        <v>953</v>
      </c>
      <c r="I44" t="s">
        <v>954</v>
      </c>
      <c r="J44" s="2" t="s">
        <v>588</v>
      </c>
      <c r="K44" s="16" t="s">
        <v>581</v>
      </c>
      <c r="Y44" t="s">
        <v>955</v>
      </c>
      <c r="Z44" s="198" t="s">
        <v>2116</v>
      </c>
      <c r="AA44" s="168">
        <v>9</v>
      </c>
      <c r="AB44" s="168">
        <v>9</v>
      </c>
      <c r="AC44" t="s">
        <v>956</v>
      </c>
      <c r="AD44" s="198" t="s">
        <v>2071</v>
      </c>
      <c r="AE44" s="7" t="s">
        <v>2108</v>
      </c>
      <c r="AF44" s="214">
        <v>4</v>
      </c>
      <c r="AG44" s="1" t="s">
        <v>957</v>
      </c>
      <c r="AH44" s="1">
        <v>1221.01</v>
      </c>
      <c r="AI44" s="1" t="s">
        <v>924</v>
      </c>
      <c r="AJ44" s="1" t="s">
        <v>938</v>
      </c>
      <c r="AK44" s="1"/>
      <c r="AL44" s="36" t="s">
        <v>544</v>
      </c>
      <c r="AM44" s="1" t="s">
        <v>2551</v>
      </c>
      <c r="AN44" s="1"/>
    </row>
    <row r="45" spans="2:40" x14ac:dyDescent="0.3">
      <c r="B45" t="s">
        <v>959</v>
      </c>
      <c r="C45" s="2" t="s">
        <v>588</v>
      </c>
      <c r="D45" s="16" t="s">
        <v>581</v>
      </c>
      <c r="E45" s="1" t="s">
        <v>575</v>
      </c>
      <c r="F45" s="199" t="s">
        <v>2070</v>
      </c>
      <c r="G45">
        <v>139</v>
      </c>
      <c r="H45" t="s">
        <v>953</v>
      </c>
      <c r="I45" t="s">
        <v>954</v>
      </c>
      <c r="J45" s="2" t="s">
        <v>588</v>
      </c>
      <c r="K45" s="16" t="s">
        <v>581</v>
      </c>
      <c r="Y45" t="s">
        <v>958</v>
      </c>
      <c r="Z45" s="198" t="s">
        <v>2117</v>
      </c>
      <c r="AA45" s="168">
        <v>10</v>
      </c>
      <c r="AB45" s="168">
        <v>10</v>
      </c>
      <c r="AC45" t="s">
        <v>959</v>
      </c>
      <c r="AD45" s="199" t="s">
        <v>2070</v>
      </c>
      <c r="AE45" s="7" t="s">
        <v>2108</v>
      </c>
      <c r="AF45" s="214">
        <v>1</v>
      </c>
      <c r="AG45" s="1" t="s">
        <v>960</v>
      </c>
      <c r="AH45" s="1" t="s">
        <v>819</v>
      </c>
      <c r="AI45" s="1" t="s">
        <v>820</v>
      </c>
      <c r="AJ45" s="1" t="s">
        <v>780</v>
      </c>
      <c r="AK45" s="35" t="s">
        <v>551</v>
      </c>
      <c r="AL45" s="1"/>
      <c r="AM45" s="1" t="s">
        <v>1767</v>
      </c>
      <c r="AN45" s="1"/>
    </row>
    <row r="46" spans="2:40" x14ac:dyDescent="0.3">
      <c r="B46" t="s">
        <v>959</v>
      </c>
      <c r="C46" s="2" t="s">
        <v>475</v>
      </c>
      <c r="D46" s="2" t="s">
        <v>581</v>
      </c>
      <c r="E46" s="1" t="s">
        <v>575</v>
      </c>
      <c r="F46" s="199" t="s">
        <v>2070</v>
      </c>
      <c r="G46">
        <v>140</v>
      </c>
      <c r="H46" t="s">
        <v>953</v>
      </c>
      <c r="I46" t="s">
        <v>954</v>
      </c>
      <c r="J46" s="2" t="s">
        <v>475</v>
      </c>
      <c r="K46" s="2" t="s">
        <v>581</v>
      </c>
      <c r="Y46" t="s">
        <v>958</v>
      </c>
      <c r="Z46" s="198" t="s">
        <v>2117</v>
      </c>
      <c r="AA46" s="168">
        <v>10</v>
      </c>
      <c r="AB46" s="168">
        <v>10</v>
      </c>
      <c r="AC46" t="s">
        <v>959</v>
      </c>
      <c r="AD46" s="199" t="s">
        <v>2070</v>
      </c>
      <c r="AE46" s="7" t="s">
        <v>2108</v>
      </c>
      <c r="AF46" s="214">
        <v>2</v>
      </c>
      <c r="AG46" s="1" t="s">
        <v>960</v>
      </c>
      <c r="AH46" s="1" t="s">
        <v>821</v>
      </c>
      <c r="AI46" s="1" t="s">
        <v>822</v>
      </c>
      <c r="AJ46" s="1" t="s">
        <v>780</v>
      </c>
      <c r="AK46" s="35" t="s">
        <v>552</v>
      </c>
      <c r="AL46" s="1"/>
      <c r="AM46" s="1" t="s">
        <v>1768</v>
      </c>
      <c r="AN46" s="1"/>
    </row>
    <row r="47" spans="2:40" x14ac:dyDescent="0.3">
      <c r="B47" t="s">
        <v>959</v>
      </c>
      <c r="C47" s="2" t="s">
        <v>588</v>
      </c>
      <c r="D47" s="16" t="s">
        <v>581</v>
      </c>
      <c r="E47" s="1" t="s">
        <v>575</v>
      </c>
      <c r="F47" s="199" t="s">
        <v>2070</v>
      </c>
      <c r="G47">
        <v>144</v>
      </c>
      <c r="H47" t="s">
        <v>953</v>
      </c>
      <c r="I47" t="s">
        <v>954</v>
      </c>
      <c r="J47" s="2" t="s">
        <v>588</v>
      </c>
      <c r="K47" s="16" t="s">
        <v>581</v>
      </c>
      <c r="Y47" t="s">
        <v>958</v>
      </c>
      <c r="Z47" s="198" t="s">
        <v>2117</v>
      </c>
      <c r="AA47" s="168">
        <v>10</v>
      </c>
      <c r="AB47" s="168">
        <v>10</v>
      </c>
      <c r="AC47" t="s">
        <v>959</v>
      </c>
      <c r="AD47" s="199" t="s">
        <v>2070</v>
      </c>
      <c r="AE47" s="7" t="s">
        <v>2108</v>
      </c>
      <c r="AF47" s="214">
        <v>3</v>
      </c>
      <c r="AG47" s="1" t="s">
        <v>960</v>
      </c>
      <c r="AH47" s="1" t="s">
        <v>823</v>
      </c>
      <c r="AI47" s="1" t="s">
        <v>824</v>
      </c>
      <c r="AJ47" s="1" t="s">
        <v>780</v>
      </c>
      <c r="AK47" s="1" t="s">
        <v>556</v>
      </c>
      <c r="AL47" s="1"/>
      <c r="AM47" s="1" t="s">
        <v>1772</v>
      </c>
      <c r="AN47" s="1"/>
    </row>
    <row r="48" spans="2:40" x14ac:dyDescent="0.3">
      <c r="B48" t="s">
        <v>959</v>
      </c>
      <c r="C48" s="2" t="s">
        <v>475</v>
      </c>
      <c r="D48" s="2" t="s">
        <v>581</v>
      </c>
      <c r="E48" s="1" t="s">
        <v>575</v>
      </c>
      <c r="F48" s="199" t="s">
        <v>2070</v>
      </c>
      <c r="G48">
        <v>145</v>
      </c>
      <c r="H48" t="s">
        <v>953</v>
      </c>
      <c r="I48" t="s">
        <v>954</v>
      </c>
      <c r="J48" s="2" t="s">
        <v>475</v>
      </c>
      <c r="K48" s="2" t="s">
        <v>581</v>
      </c>
      <c r="Y48" t="s">
        <v>958</v>
      </c>
      <c r="Z48" s="198" t="s">
        <v>2117</v>
      </c>
      <c r="AA48" s="168">
        <v>10</v>
      </c>
      <c r="AB48" s="168">
        <v>10</v>
      </c>
      <c r="AC48" t="s">
        <v>959</v>
      </c>
      <c r="AD48" s="199" t="s">
        <v>2070</v>
      </c>
      <c r="AE48" s="7" t="s">
        <v>2108</v>
      </c>
      <c r="AF48" s="214">
        <v>4</v>
      </c>
      <c r="AG48" s="1" t="s">
        <v>960</v>
      </c>
      <c r="AH48" s="1" t="s">
        <v>825</v>
      </c>
      <c r="AI48" s="1" t="s">
        <v>826</v>
      </c>
      <c r="AJ48" s="1" t="s">
        <v>780</v>
      </c>
      <c r="AK48" s="35" t="s">
        <v>557</v>
      </c>
      <c r="AL48" s="1"/>
      <c r="AM48" s="1" t="s">
        <v>1773</v>
      </c>
      <c r="AN48" s="1" t="s">
        <v>2552</v>
      </c>
    </row>
    <row r="49" spans="2:40" x14ac:dyDescent="0.3">
      <c r="B49" t="s">
        <v>959</v>
      </c>
      <c r="C49" s="2" t="s">
        <v>588</v>
      </c>
      <c r="D49" s="16" t="s">
        <v>581</v>
      </c>
      <c r="E49" s="1" t="s">
        <v>575</v>
      </c>
      <c r="F49" s="199" t="s">
        <v>2070</v>
      </c>
      <c r="G49">
        <v>146</v>
      </c>
      <c r="H49" t="s">
        <v>953</v>
      </c>
      <c r="I49" t="s">
        <v>954</v>
      </c>
      <c r="J49" s="2" t="s">
        <v>588</v>
      </c>
      <c r="K49" s="16" t="s">
        <v>581</v>
      </c>
      <c r="Y49" t="s">
        <v>958</v>
      </c>
      <c r="Z49" s="198" t="s">
        <v>2117</v>
      </c>
      <c r="AA49" s="168">
        <v>10</v>
      </c>
      <c r="AB49" s="168">
        <v>10</v>
      </c>
      <c r="AC49" t="s">
        <v>959</v>
      </c>
      <c r="AD49" s="199" t="s">
        <v>2070</v>
      </c>
      <c r="AE49" s="7" t="s">
        <v>2108</v>
      </c>
      <c r="AF49" s="214">
        <v>5</v>
      </c>
      <c r="AG49" s="1" t="s">
        <v>960</v>
      </c>
      <c r="AH49" s="1" t="s">
        <v>819</v>
      </c>
      <c r="AI49" s="1" t="s">
        <v>820</v>
      </c>
      <c r="AJ49" s="1" t="s">
        <v>736</v>
      </c>
      <c r="AK49" s="1" t="s">
        <v>551</v>
      </c>
      <c r="AL49" s="1"/>
      <c r="AM49" s="1" t="s">
        <v>2534</v>
      </c>
      <c r="AN49" s="1"/>
    </row>
    <row r="50" spans="2:40" x14ac:dyDescent="0.3">
      <c r="B50" t="s">
        <v>959</v>
      </c>
      <c r="C50" s="2" t="s">
        <v>475</v>
      </c>
      <c r="D50" s="2" t="s">
        <v>581</v>
      </c>
      <c r="E50" s="1" t="s">
        <v>575</v>
      </c>
      <c r="F50" s="199" t="s">
        <v>2070</v>
      </c>
      <c r="G50">
        <v>147</v>
      </c>
      <c r="H50" t="s">
        <v>953</v>
      </c>
      <c r="I50" t="s">
        <v>954</v>
      </c>
      <c r="J50" s="2" t="s">
        <v>475</v>
      </c>
      <c r="K50" s="2" t="s">
        <v>581</v>
      </c>
      <c r="Y50" t="s">
        <v>958</v>
      </c>
      <c r="Z50" s="198" t="s">
        <v>2117</v>
      </c>
      <c r="AA50" s="168">
        <v>10</v>
      </c>
      <c r="AB50" s="168">
        <v>10</v>
      </c>
      <c r="AC50" t="s">
        <v>959</v>
      </c>
      <c r="AD50" s="199" t="s">
        <v>2070</v>
      </c>
      <c r="AE50" s="7" t="s">
        <v>2108</v>
      </c>
      <c r="AF50" s="214">
        <v>6</v>
      </c>
      <c r="AG50" s="1" t="s">
        <v>960</v>
      </c>
      <c r="AH50" s="1" t="s">
        <v>821</v>
      </c>
      <c r="AI50" s="1" t="s">
        <v>822</v>
      </c>
      <c r="AJ50" s="1" t="s">
        <v>736</v>
      </c>
      <c r="AK50" s="1" t="s">
        <v>552</v>
      </c>
      <c r="AL50" s="1"/>
      <c r="AM50" s="1" t="s">
        <v>2534</v>
      </c>
      <c r="AN50" s="1"/>
    </row>
    <row r="51" spans="2:40" x14ac:dyDescent="0.3">
      <c r="B51" t="s">
        <v>959</v>
      </c>
      <c r="C51" s="2" t="s">
        <v>588</v>
      </c>
      <c r="D51" s="16" t="s">
        <v>581</v>
      </c>
      <c r="E51" s="1" t="s">
        <v>575</v>
      </c>
      <c r="F51" s="199" t="s">
        <v>2070</v>
      </c>
      <c r="G51">
        <v>148</v>
      </c>
      <c r="H51" t="s">
        <v>953</v>
      </c>
      <c r="I51" t="s">
        <v>954</v>
      </c>
      <c r="J51" s="2" t="s">
        <v>588</v>
      </c>
      <c r="K51" s="16" t="s">
        <v>581</v>
      </c>
      <c r="Y51" t="s">
        <v>958</v>
      </c>
      <c r="Z51" s="198" t="s">
        <v>2117</v>
      </c>
      <c r="AA51" s="168">
        <v>10</v>
      </c>
      <c r="AB51" s="168">
        <v>10</v>
      </c>
      <c r="AC51" t="s">
        <v>959</v>
      </c>
      <c r="AD51" s="199" t="s">
        <v>2070</v>
      </c>
      <c r="AE51" s="7" t="s">
        <v>2108</v>
      </c>
      <c r="AF51" s="214">
        <v>7</v>
      </c>
      <c r="AG51" s="1" t="s">
        <v>960</v>
      </c>
      <c r="AH51" s="1" t="s">
        <v>823</v>
      </c>
      <c r="AI51" s="1" t="s">
        <v>824</v>
      </c>
      <c r="AJ51" s="1" t="s">
        <v>736</v>
      </c>
      <c r="AK51" s="1" t="s">
        <v>556</v>
      </c>
      <c r="AL51" s="1"/>
      <c r="AM51" s="1" t="s">
        <v>2436</v>
      </c>
      <c r="AN51" s="1"/>
    </row>
    <row r="52" spans="2:40" x14ac:dyDescent="0.3">
      <c r="B52" t="s">
        <v>959</v>
      </c>
      <c r="C52" s="2" t="s">
        <v>475</v>
      </c>
      <c r="D52" s="2" t="s">
        <v>581</v>
      </c>
      <c r="E52" s="1" t="s">
        <v>575</v>
      </c>
      <c r="F52" s="199" t="s">
        <v>2070</v>
      </c>
      <c r="G52">
        <v>149</v>
      </c>
      <c r="H52" t="s">
        <v>953</v>
      </c>
      <c r="I52" t="s">
        <v>954</v>
      </c>
      <c r="J52" s="2" t="s">
        <v>475</v>
      </c>
      <c r="K52" s="2" t="s">
        <v>581</v>
      </c>
      <c r="Y52" t="s">
        <v>958</v>
      </c>
      <c r="Z52" s="198" t="s">
        <v>2117</v>
      </c>
      <c r="AA52" s="168">
        <v>10</v>
      </c>
      <c r="AB52" s="168">
        <v>10</v>
      </c>
      <c r="AC52" t="s">
        <v>959</v>
      </c>
      <c r="AD52" s="199" t="s">
        <v>2070</v>
      </c>
      <c r="AE52" s="7" t="s">
        <v>2108</v>
      </c>
      <c r="AF52" s="214">
        <v>8</v>
      </c>
      <c r="AG52" s="1" t="s">
        <v>960</v>
      </c>
      <c r="AH52" s="1" t="s">
        <v>825</v>
      </c>
      <c r="AI52" s="1" t="s">
        <v>826</v>
      </c>
      <c r="AJ52" s="1" t="s">
        <v>736</v>
      </c>
      <c r="AK52" s="1" t="s">
        <v>557</v>
      </c>
      <c r="AL52" s="1"/>
      <c r="AM52" s="1" t="s">
        <v>2437</v>
      </c>
      <c r="AN52" s="1"/>
    </row>
    <row r="53" spans="2:40" x14ac:dyDescent="0.3">
      <c r="B53" t="s">
        <v>959</v>
      </c>
      <c r="C53" s="2" t="s">
        <v>588</v>
      </c>
      <c r="D53" s="16" t="s">
        <v>581</v>
      </c>
      <c r="E53" s="1" t="s">
        <v>575</v>
      </c>
      <c r="F53" s="199" t="s">
        <v>2070</v>
      </c>
      <c r="G53">
        <v>150</v>
      </c>
      <c r="H53" t="s">
        <v>953</v>
      </c>
      <c r="I53" t="s">
        <v>954</v>
      </c>
      <c r="J53" s="2" t="s">
        <v>588</v>
      </c>
      <c r="K53" s="16" t="s">
        <v>581</v>
      </c>
      <c r="Y53" t="s">
        <v>958</v>
      </c>
      <c r="Z53" s="198" t="s">
        <v>2117</v>
      </c>
      <c r="AA53" s="168">
        <v>10</v>
      </c>
      <c r="AB53" s="168">
        <v>10</v>
      </c>
      <c r="AC53" t="s">
        <v>959</v>
      </c>
      <c r="AD53" s="199" t="s">
        <v>2070</v>
      </c>
      <c r="AE53" s="7" t="s">
        <v>2108</v>
      </c>
      <c r="AF53" s="214">
        <v>9</v>
      </c>
      <c r="AG53" s="1" t="s">
        <v>960</v>
      </c>
      <c r="AH53" s="1" t="s">
        <v>744</v>
      </c>
      <c r="AI53" s="1" t="s">
        <v>745</v>
      </c>
      <c r="AJ53" s="1"/>
      <c r="AK53" s="35" t="s">
        <v>540</v>
      </c>
      <c r="AL53" s="1"/>
      <c r="AM53" s="1" t="s">
        <v>2553</v>
      </c>
      <c r="AN53" s="1" t="s">
        <v>2548</v>
      </c>
    </row>
    <row r="54" spans="2:40" x14ac:dyDescent="0.3">
      <c r="B54" t="s">
        <v>959</v>
      </c>
      <c r="C54" s="2" t="s">
        <v>475</v>
      </c>
      <c r="D54" s="2" t="s">
        <v>581</v>
      </c>
      <c r="E54" s="1" t="s">
        <v>575</v>
      </c>
      <c r="F54" s="199" t="s">
        <v>2070</v>
      </c>
      <c r="G54">
        <v>151</v>
      </c>
      <c r="H54" t="s">
        <v>953</v>
      </c>
      <c r="I54" t="s">
        <v>954</v>
      </c>
      <c r="J54" s="2" t="s">
        <v>475</v>
      </c>
      <c r="K54" s="2" t="s">
        <v>581</v>
      </c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t="s">
        <v>958</v>
      </c>
      <c r="Z54" s="234" t="s">
        <v>2117</v>
      </c>
      <c r="AA54" s="168">
        <v>10</v>
      </c>
      <c r="AB54" s="168">
        <v>10</v>
      </c>
      <c r="AC54" s="176" t="s">
        <v>959</v>
      </c>
      <c r="AD54" s="199" t="s">
        <v>2070</v>
      </c>
      <c r="AE54" s="7" t="s">
        <v>2108</v>
      </c>
      <c r="AF54" s="214">
        <v>10</v>
      </c>
      <c r="AG54" s="1" t="s">
        <v>960</v>
      </c>
      <c r="AH54" s="1">
        <v>1221.01</v>
      </c>
      <c r="AI54" s="1" t="s">
        <v>924</v>
      </c>
      <c r="AJ54" s="1" t="s">
        <v>938</v>
      </c>
      <c r="AK54" s="1"/>
      <c r="AL54" s="35" t="s">
        <v>543</v>
      </c>
      <c r="AM54" s="1" t="s">
        <v>2554</v>
      </c>
      <c r="AN54" s="1" t="s">
        <v>2555</v>
      </c>
    </row>
  </sheetData>
  <autoFilter ref="A1:AN54" xr:uid="{4E22E981-5F8F-492B-B819-F47DAEA020E3}"/>
  <phoneticPr fontId="30" type="noConversion"/>
  <pageMargins left="0.75" right="0.75" top="1" bottom="1" header="0.5" footer="0.5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CEBC7-5E99-4260-A127-3CEDAB1F7D60}">
  <sheetPr>
    <tabColor rgb="FFFF0000"/>
  </sheetPr>
  <dimension ref="B1:H23"/>
  <sheetViews>
    <sheetView workbookViewId="0">
      <selection activeCell="F20" sqref="F20"/>
    </sheetView>
  </sheetViews>
  <sheetFormatPr defaultRowHeight="14.15" x14ac:dyDescent="0.3"/>
  <cols>
    <col min="2" max="2" width="13.4609375" bestFit="1" customWidth="1"/>
    <col min="3" max="3" width="34.84375" bestFit="1" customWidth="1"/>
    <col min="4" max="4" width="19.84375" bestFit="1" customWidth="1"/>
    <col min="5" max="6" width="16.15234375" bestFit="1" customWidth="1"/>
    <col min="7" max="7" width="7.61328125" bestFit="1" customWidth="1"/>
    <col min="8" max="8" width="17.765625" bestFit="1" customWidth="1"/>
  </cols>
  <sheetData>
    <row r="1" spans="2:8" x14ac:dyDescent="0.3">
      <c r="B1" s="168" t="s">
        <v>2073</v>
      </c>
      <c r="C1" s="168" t="s">
        <v>2054</v>
      </c>
      <c r="D1" s="168" t="s">
        <v>2076</v>
      </c>
      <c r="E1" s="203" t="s">
        <v>504</v>
      </c>
      <c r="F1" s="203" t="s">
        <v>505</v>
      </c>
      <c r="G1" s="203" t="s">
        <v>506</v>
      </c>
      <c r="H1" s="201" t="s">
        <v>2072</v>
      </c>
    </row>
    <row r="2" spans="2:8" x14ac:dyDescent="0.3">
      <c r="B2" s="168" t="s">
        <v>2080</v>
      </c>
      <c r="C2" t="s">
        <v>922</v>
      </c>
      <c r="D2" s="168" t="s">
        <v>2082</v>
      </c>
      <c r="E2" s="27" t="s">
        <v>522</v>
      </c>
      <c r="F2" s="27" t="s">
        <v>492</v>
      </c>
      <c r="G2" t="s">
        <v>516</v>
      </c>
      <c r="H2" s="168" t="s">
        <v>2069</v>
      </c>
    </row>
    <row r="3" spans="2:8" x14ac:dyDescent="0.3">
      <c r="B3" s="168" t="s">
        <v>34</v>
      </c>
      <c r="C3" t="s">
        <v>922</v>
      </c>
      <c r="D3" s="168" t="s">
        <v>2082</v>
      </c>
      <c r="E3" s="27" t="s">
        <v>522</v>
      </c>
      <c r="F3" s="27" t="s">
        <v>475</v>
      </c>
      <c r="G3" t="s">
        <v>575</v>
      </c>
      <c r="H3" s="168" t="s">
        <v>2069</v>
      </c>
    </row>
    <row r="4" spans="2:8" x14ac:dyDescent="0.3">
      <c r="B4" s="168" t="s">
        <v>37</v>
      </c>
      <c r="C4" t="s">
        <v>936</v>
      </c>
      <c r="D4" s="168" t="s">
        <v>2082</v>
      </c>
      <c r="E4" s="27" t="s">
        <v>475</v>
      </c>
      <c r="F4" s="27" t="s">
        <v>522</v>
      </c>
      <c r="G4" t="s">
        <v>575</v>
      </c>
      <c r="H4" s="168" t="s">
        <v>2069</v>
      </c>
    </row>
    <row r="5" spans="2:8" x14ac:dyDescent="0.3">
      <c r="B5" s="168" t="s">
        <v>43</v>
      </c>
      <c r="C5" s="28" t="s">
        <v>942</v>
      </c>
      <c r="D5" s="168" t="s">
        <v>2082</v>
      </c>
      <c r="E5" t="s">
        <v>522</v>
      </c>
      <c r="F5" t="s">
        <v>492</v>
      </c>
      <c r="G5" t="s">
        <v>516</v>
      </c>
      <c r="H5" s="199" t="s">
        <v>2070</v>
      </c>
    </row>
    <row r="6" spans="2:8" x14ac:dyDescent="0.3">
      <c r="B6" s="168" t="s">
        <v>46</v>
      </c>
      <c r="C6" t="s">
        <v>946</v>
      </c>
      <c r="D6" s="168" t="s">
        <v>2082</v>
      </c>
      <c r="E6" t="s">
        <v>522</v>
      </c>
      <c r="F6" t="s">
        <v>492</v>
      </c>
      <c r="G6" t="s">
        <v>516</v>
      </c>
      <c r="H6" s="199" t="s">
        <v>2071</v>
      </c>
    </row>
    <row r="7" spans="2:8" x14ac:dyDescent="0.3">
      <c r="B7" s="168" t="s">
        <v>49</v>
      </c>
      <c r="C7" s="28" t="s">
        <v>946</v>
      </c>
      <c r="D7" s="168" t="s">
        <v>2082</v>
      </c>
      <c r="E7" t="s">
        <v>522</v>
      </c>
      <c r="F7" t="s">
        <v>475</v>
      </c>
      <c r="G7" t="s">
        <v>575</v>
      </c>
      <c r="H7" s="199" t="s">
        <v>2071</v>
      </c>
    </row>
    <row r="8" spans="2:8" x14ac:dyDescent="0.3">
      <c r="B8" s="168" t="s">
        <v>50</v>
      </c>
      <c r="C8" t="s">
        <v>942</v>
      </c>
      <c r="D8" s="168" t="s">
        <v>2082</v>
      </c>
      <c r="E8" t="s">
        <v>522</v>
      </c>
      <c r="F8" t="s">
        <v>475</v>
      </c>
      <c r="G8" t="s">
        <v>575</v>
      </c>
      <c r="H8" s="199" t="s">
        <v>2070</v>
      </c>
    </row>
    <row r="9" spans="2:8" x14ac:dyDescent="0.3">
      <c r="B9" s="168" t="s">
        <v>52</v>
      </c>
      <c r="C9" s="28" t="s">
        <v>956</v>
      </c>
      <c r="D9" s="168" t="s">
        <v>2082</v>
      </c>
      <c r="E9" s="168" t="s">
        <v>2078</v>
      </c>
      <c r="F9" s="168" t="s">
        <v>2077</v>
      </c>
      <c r="G9" s="168" t="s">
        <v>2068</v>
      </c>
      <c r="H9" s="199" t="s">
        <v>2071</v>
      </c>
    </row>
    <row r="10" spans="2:8" x14ac:dyDescent="0.3">
      <c r="B10" s="168" t="s">
        <v>2081</v>
      </c>
      <c r="C10" t="s">
        <v>959</v>
      </c>
      <c r="D10" s="168" t="s">
        <v>2082</v>
      </c>
      <c r="E10" s="168" t="s">
        <v>2078</v>
      </c>
      <c r="F10" t="s">
        <v>581</v>
      </c>
      <c r="G10" s="168" t="s">
        <v>2068</v>
      </c>
      <c r="H10" s="199" t="s">
        <v>2070</v>
      </c>
    </row>
    <row r="11" spans="2:8" x14ac:dyDescent="0.3">
      <c r="B11" s="168"/>
      <c r="D11" s="168"/>
      <c r="E11" s="168"/>
      <c r="G11" s="168"/>
      <c r="H11" s="199"/>
    </row>
    <row r="12" spans="2:8" x14ac:dyDescent="0.3">
      <c r="B12" s="168"/>
      <c r="D12" s="168"/>
      <c r="E12" s="168"/>
      <c r="G12" s="168"/>
      <c r="H12" s="199"/>
    </row>
    <row r="13" spans="2:8" x14ac:dyDescent="0.3">
      <c r="B13" s="200" t="s">
        <v>2096</v>
      </c>
      <c r="C13" s="176" t="s">
        <v>1228</v>
      </c>
      <c r="D13" s="189" t="s">
        <v>2085</v>
      </c>
      <c r="E13" s="208" t="s">
        <v>2095</v>
      </c>
      <c r="F13" s="208" t="s">
        <v>492</v>
      </c>
      <c r="G13" s="182" t="s">
        <v>516</v>
      </c>
      <c r="H13" s="176" t="s">
        <v>2086</v>
      </c>
    </row>
    <row r="14" spans="2:8" x14ac:dyDescent="0.3">
      <c r="B14" s="200" t="s">
        <v>2097</v>
      </c>
      <c r="C14" s="176" t="s">
        <v>1228</v>
      </c>
      <c r="D14" s="189" t="s">
        <v>2085</v>
      </c>
      <c r="E14" s="208" t="s">
        <v>2095</v>
      </c>
      <c r="F14" s="208" t="s">
        <v>475</v>
      </c>
      <c r="G14" s="182" t="s">
        <v>575</v>
      </c>
      <c r="H14" s="176" t="s">
        <v>2086</v>
      </c>
    </row>
    <row r="15" spans="2:8" x14ac:dyDescent="0.3">
      <c r="B15" s="200" t="s">
        <v>2098</v>
      </c>
      <c r="C15" s="176" t="s">
        <v>1126</v>
      </c>
      <c r="D15" s="189" t="s">
        <v>2085</v>
      </c>
      <c r="E15" s="208" t="s">
        <v>2078</v>
      </c>
      <c r="F15" s="208" t="s">
        <v>522</v>
      </c>
      <c r="G15" s="182" t="s">
        <v>575</v>
      </c>
      <c r="H15" s="176" t="s">
        <v>2086</v>
      </c>
    </row>
    <row r="16" spans="2:8" x14ac:dyDescent="0.3">
      <c r="B16" s="200" t="s">
        <v>2099</v>
      </c>
      <c r="C16" t="s">
        <v>1481</v>
      </c>
      <c r="D16" s="189" t="s">
        <v>2085</v>
      </c>
      <c r="E16" s="1" t="s">
        <v>522</v>
      </c>
      <c r="F16" s="1" t="s">
        <v>492</v>
      </c>
      <c r="G16" s="1" t="s">
        <v>516</v>
      </c>
      <c r="H16" s="194" t="s">
        <v>2087</v>
      </c>
    </row>
    <row r="17" spans="2:8" x14ac:dyDescent="0.3">
      <c r="B17" s="200" t="s">
        <v>2100</v>
      </c>
      <c r="C17" t="s">
        <v>1531</v>
      </c>
      <c r="D17" s="189" t="s">
        <v>2085</v>
      </c>
      <c r="E17" s="1" t="s">
        <v>522</v>
      </c>
      <c r="F17" s="1" t="s">
        <v>492</v>
      </c>
      <c r="G17" s="1" t="s">
        <v>516</v>
      </c>
      <c r="H17" s="194" t="s">
        <v>2088</v>
      </c>
    </row>
    <row r="18" spans="2:8" x14ac:dyDescent="0.3">
      <c r="B18" s="200" t="s">
        <v>2101</v>
      </c>
      <c r="C18" t="s">
        <v>1531</v>
      </c>
      <c r="D18" s="189" t="s">
        <v>2085</v>
      </c>
      <c r="E18" s="197" t="s">
        <v>2095</v>
      </c>
      <c r="F18" s="1" t="s">
        <v>475</v>
      </c>
      <c r="G18" s="1" t="s">
        <v>575</v>
      </c>
      <c r="H18" s="194" t="s">
        <v>2088</v>
      </c>
    </row>
    <row r="19" spans="2:8" x14ac:dyDescent="0.3">
      <c r="B19" s="200" t="s">
        <v>2102</v>
      </c>
      <c r="C19" s="168" t="s">
        <v>2093</v>
      </c>
      <c r="D19" s="189" t="s">
        <v>2085</v>
      </c>
      <c r="E19" s="1" t="s">
        <v>522</v>
      </c>
      <c r="F19" s="1" t="s">
        <v>475</v>
      </c>
      <c r="G19" s="1" t="s">
        <v>575</v>
      </c>
      <c r="H19" s="194" t="s">
        <v>2087</v>
      </c>
    </row>
    <row r="20" spans="2:8" x14ac:dyDescent="0.3">
      <c r="B20" s="200" t="s">
        <v>2103</v>
      </c>
      <c r="C20" s="168" t="s">
        <v>2090</v>
      </c>
      <c r="D20" s="189" t="s">
        <v>2085</v>
      </c>
      <c r="E20" s="197" t="s">
        <v>2078</v>
      </c>
      <c r="F20" s="197" t="s">
        <v>2077</v>
      </c>
      <c r="G20" s="197" t="s">
        <v>2068</v>
      </c>
      <c r="H20" s="194" t="s">
        <v>2087</v>
      </c>
    </row>
    <row r="21" spans="2:8" x14ac:dyDescent="0.3">
      <c r="B21" s="200" t="s">
        <v>2104</v>
      </c>
      <c r="C21" s="168" t="s">
        <v>2092</v>
      </c>
      <c r="D21" s="189" t="s">
        <v>2085</v>
      </c>
      <c r="E21" s="197" t="s">
        <v>2078</v>
      </c>
      <c r="F21" s="197" t="s">
        <v>2077</v>
      </c>
      <c r="G21" s="1" t="s">
        <v>575</v>
      </c>
      <c r="H21" s="194" t="s">
        <v>2088</v>
      </c>
    </row>
    <row r="22" spans="2:8" x14ac:dyDescent="0.3">
      <c r="B22" s="200" t="s">
        <v>2105</v>
      </c>
      <c r="C22" s="168" t="s">
        <v>2094</v>
      </c>
      <c r="D22" s="189" t="s">
        <v>2085</v>
      </c>
      <c r="E22" s="42" t="s">
        <v>522</v>
      </c>
      <c r="F22" s="42" t="s">
        <v>492</v>
      </c>
      <c r="G22" s="1" t="s">
        <v>516</v>
      </c>
      <c r="H22" s="194" t="s">
        <v>2089</v>
      </c>
    </row>
    <row r="23" spans="2:8" x14ac:dyDescent="0.3">
      <c r="B23" s="200" t="s">
        <v>2106</v>
      </c>
      <c r="C23" s="168" t="s">
        <v>2094</v>
      </c>
      <c r="D23" s="189" t="s">
        <v>2085</v>
      </c>
      <c r="E23" s="42" t="s">
        <v>2095</v>
      </c>
      <c r="F23" s="42" t="s">
        <v>475</v>
      </c>
      <c r="G23" s="197" t="s">
        <v>2068</v>
      </c>
      <c r="H23" s="194" t="s">
        <v>2089</v>
      </c>
    </row>
  </sheetData>
  <autoFilter ref="B1:H10" xr:uid="{8D9CEBC7-5E99-4260-A127-3CEDAB1F7D60}"/>
  <phoneticPr fontId="30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95"/>
  <sheetViews>
    <sheetView topLeftCell="I1" workbookViewId="0">
      <selection activeCell="F5" sqref="A1:AA5"/>
    </sheetView>
  </sheetViews>
  <sheetFormatPr defaultColWidth="9" defaultRowHeight="14.15" x14ac:dyDescent="0.3"/>
  <cols>
    <col min="1" max="1" width="41.84375" customWidth="1"/>
    <col min="2" max="2" width="18.23046875" customWidth="1"/>
    <col min="3" max="3" width="50.84375" customWidth="1"/>
    <col min="4" max="4" width="36.3046875" customWidth="1"/>
    <col min="5" max="6" width="12.69140625" customWidth="1"/>
    <col min="7" max="7" width="11.4609375" customWidth="1"/>
    <col min="8" max="8" width="9.3046875" customWidth="1"/>
    <col min="9" max="10" width="8.84375" customWidth="1"/>
    <col min="11" max="13" width="9.3046875" customWidth="1"/>
    <col min="14" max="14" width="12.69140625" customWidth="1"/>
    <col min="15" max="15" width="11.4609375" customWidth="1"/>
    <col min="16" max="16" width="12.69140625" customWidth="1"/>
    <col min="17" max="18" width="11.4609375" customWidth="1"/>
    <col min="19" max="19" width="8.84375" customWidth="1"/>
    <col min="20" max="20" width="9.3046875" customWidth="1"/>
    <col min="21" max="22" width="11.4609375" customWidth="1"/>
    <col min="23" max="26" width="12.69140625" customWidth="1"/>
    <col min="27" max="27" width="9.3046875" customWidth="1"/>
  </cols>
  <sheetData>
    <row r="1" spans="1:29" x14ac:dyDescent="0.3">
      <c r="AC1" s="6" t="s">
        <v>111</v>
      </c>
    </row>
    <row r="3" spans="1:29" x14ac:dyDescent="0.3">
      <c r="A3" s="3" t="s">
        <v>961</v>
      </c>
    </row>
    <row r="4" spans="1:29" ht="20.149999999999999" x14ac:dyDescent="0.4">
      <c r="A4" s="505" t="s">
        <v>868</v>
      </c>
      <c r="B4" s="505"/>
      <c r="C4" s="505"/>
      <c r="D4" s="505"/>
      <c r="E4" s="505"/>
      <c r="F4" s="505"/>
      <c r="G4" s="505"/>
      <c r="H4" s="505"/>
      <c r="I4" s="505"/>
      <c r="J4" s="505"/>
      <c r="K4" s="505"/>
      <c r="L4" s="505"/>
      <c r="M4" s="505"/>
      <c r="N4" s="505"/>
      <c r="O4" s="505"/>
      <c r="P4" s="505"/>
      <c r="Q4" s="505"/>
      <c r="R4" s="505"/>
      <c r="S4" s="505"/>
      <c r="T4" s="505"/>
      <c r="U4" s="505"/>
      <c r="V4" s="505"/>
      <c r="W4" s="505"/>
      <c r="X4" s="505"/>
      <c r="Y4" s="505"/>
      <c r="Z4" s="505"/>
      <c r="AA4" s="505"/>
    </row>
    <row r="5" spans="1:29" ht="56.6" x14ac:dyDescent="0.3">
      <c r="A5" s="30" t="s">
        <v>2</v>
      </c>
      <c r="B5" s="30" t="s">
        <v>455</v>
      </c>
      <c r="C5" s="30" t="s">
        <v>115</v>
      </c>
      <c r="D5" s="30" t="s">
        <v>185</v>
      </c>
      <c r="E5" s="30" t="s">
        <v>524</v>
      </c>
      <c r="F5" s="31" t="s">
        <v>525</v>
      </c>
      <c r="G5" s="32" t="s">
        <v>526</v>
      </c>
      <c r="H5" s="32" t="s">
        <v>527</v>
      </c>
      <c r="I5" s="32" t="s">
        <v>528</v>
      </c>
      <c r="J5" s="32" t="s">
        <v>529</v>
      </c>
      <c r="K5" s="32" t="s">
        <v>530</v>
      </c>
      <c r="L5" s="32" t="s">
        <v>531</v>
      </c>
      <c r="M5" s="32" t="s">
        <v>532</v>
      </c>
      <c r="N5" s="32" t="s">
        <v>533</v>
      </c>
      <c r="O5" s="32" t="s">
        <v>534</v>
      </c>
      <c r="P5" s="32" t="s">
        <v>535</v>
      </c>
      <c r="Q5" s="32" t="s">
        <v>536</v>
      </c>
      <c r="R5" s="32" t="s">
        <v>537</v>
      </c>
      <c r="S5" s="32" t="s">
        <v>538</v>
      </c>
      <c r="T5" s="32" t="s">
        <v>539</v>
      </c>
      <c r="U5" s="32" t="s">
        <v>540</v>
      </c>
      <c r="V5" s="32" t="s">
        <v>541</v>
      </c>
      <c r="W5" s="38" t="s">
        <v>542</v>
      </c>
      <c r="X5" s="38" t="s">
        <v>543</v>
      </c>
      <c r="Y5" s="38" t="s">
        <v>544</v>
      </c>
      <c r="Z5" s="38" t="s">
        <v>545</v>
      </c>
      <c r="AA5" s="39" t="s">
        <v>546</v>
      </c>
    </row>
    <row r="6" spans="1:29" x14ac:dyDescent="0.3">
      <c r="A6" s="2" t="s">
        <v>583</v>
      </c>
      <c r="B6" s="2" t="s">
        <v>522</v>
      </c>
      <c r="C6" s="2" t="s">
        <v>133</v>
      </c>
      <c r="D6" s="2" t="s">
        <v>518</v>
      </c>
      <c r="E6" s="2" t="s">
        <v>547</v>
      </c>
      <c r="F6" s="12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20"/>
    </row>
    <row r="7" spans="1:29" x14ac:dyDescent="0.3">
      <c r="A7" s="60" t="s">
        <v>962</v>
      </c>
      <c r="B7" s="16" t="s">
        <v>522</v>
      </c>
      <c r="C7" s="2" t="s">
        <v>154</v>
      </c>
      <c r="D7" s="2" t="s">
        <v>402</v>
      </c>
      <c r="E7" s="2" t="s">
        <v>584</v>
      </c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20"/>
    </row>
    <row r="8" spans="1:29" x14ac:dyDescent="0.3">
      <c r="A8" s="60" t="s">
        <v>962</v>
      </c>
      <c r="B8" s="16" t="s">
        <v>522</v>
      </c>
      <c r="C8" s="2" t="s">
        <v>120</v>
      </c>
      <c r="D8" s="2" t="s">
        <v>435</v>
      </c>
      <c r="E8" s="2" t="s">
        <v>547</v>
      </c>
      <c r="F8" s="12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20"/>
    </row>
    <row r="9" spans="1:29" x14ac:dyDescent="0.3">
      <c r="A9" s="60" t="s">
        <v>962</v>
      </c>
      <c r="B9" s="2" t="s">
        <v>522</v>
      </c>
      <c r="C9" s="2" t="s">
        <v>133</v>
      </c>
      <c r="D9" s="2" t="s">
        <v>518</v>
      </c>
      <c r="E9" s="2" t="s">
        <v>547</v>
      </c>
      <c r="F9" s="12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20"/>
    </row>
    <row r="10" spans="1:29" x14ac:dyDescent="0.3">
      <c r="A10" s="2" t="s">
        <v>585</v>
      </c>
      <c r="B10" s="2" t="s">
        <v>522</v>
      </c>
      <c r="C10" s="2" t="s">
        <v>133</v>
      </c>
      <c r="D10" s="2" t="s">
        <v>518</v>
      </c>
      <c r="E10" s="2" t="s">
        <v>547</v>
      </c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20"/>
    </row>
    <row r="13" spans="1:29" x14ac:dyDescent="0.3">
      <c r="A13" s="3" t="s">
        <v>963</v>
      </c>
    </row>
    <row r="14" spans="1:29" x14ac:dyDescent="0.3">
      <c r="A14" s="504" t="s">
        <v>964</v>
      </c>
      <c r="B14" s="504"/>
      <c r="C14" s="504"/>
      <c r="D14" s="504"/>
      <c r="E14" s="504"/>
      <c r="F14" s="504"/>
      <c r="G14" s="504"/>
      <c r="H14" s="504"/>
    </row>
    <row r="15" spans="1:29" x14ac:dyDescent="0.3">
      <c r="A15" s="34" t="s">
        <v>699</v>
      </c>
      <c r="B15" s="34" t="s">
        <v>700</v>
      </c>
      <c r="C15" s="34" t="s">
        <v>701</v>
      </c>
      <c r="D15" s="34" t="s">
        <v>702</v>
      </c>
      <c r="E15" s="34" t="s">
        <v>703</v>
      </c>
      <c r="F15" s="34" t="s">
        <v>704</v>
      </c>
      <c r="G15" s="34" t="s">
        <v>705</v>
      </c>
      <c r="H15" s="34" t="s">
        <v>706</v>
      </c>
    </row>
    <row r="16" spans="1:29" x14ac:dyDescent="0.3">
      <c r="A16" s="1" t="s">
        <v>965</v>
      </c>
      <c r="B16" s="1" t="s">
        <v>819</v>
      </c>
      <c r="C16" s="1" t="s">
        <v>820</v>
      </c>
      <c r="D16" s="1" t="s">
        <v>732</v>
      </c>
      <c r="E16" s="35"/>
      <c r="F16" s="1"/>
      <c r="G16" s="1"/>
      <c r="H16" s="1"/>
    </row>
    <row r="17" spans="1:8" x14ac:dyDescent="0.3">
      <c r="A17" s="1" t="s">
        <v>965</v>
      </c>
      <c r="B17" s="1" t="s">
        <v>821</v>
      </c>
      <c r="C17" s="1" t="s">
        <v>822</v>
      </c>
      <c r="D17" s="1" t="s">
        <v>732</v>
      </c>
      <c r="E17" s="35"/>
      <c r="F17" s="1"/>
      <c r="G17" s="1"/>
      <c r="H17" s="1"/>
    </row>
    <row r="18" spans="1:8" x14ac:dyDescent="0.3">
      <c r="A18" s="1" t="s">
        <v>965</v>
      </c>
      <c r="B18" s="1" t="s">
        <v>823</v>
      </c>
      <c r="C18" s="1" t="s">
        <v>824</v>
      </c>
      <c r="D18" s="1" t="s">
        <v>732</v>
      </c>
      <c r="E18" s="1"/>
      <c r="F18" s="1"/>
      <c r="G18" s="1"/>
      <c r="H18" s="1"/>
    </row>
    <row r="19" spans="1:8" x14ac:dyDescent="0.3">
      <c r="A19" s="1" t="s">
        <v>965</v>
      </c>
      <c r="B19" s="1" t="s">
        <v>825</v>
      </c>
      <c r="C19" s="1" t="s">
        <v>826</v>
      </c>
      <c r="D19" s="1" t="s">
        <v>732</v>
      </c>
      <c r="E19" s="1"/>
      <c r="F19" s="1"/>
      <c r="G19" s="1"/>
      <c r="H19" s="1"/>
    </row>
    <row r="20" spans="1:8" x14ac:dyDescent="0.3">
      <c r="A20" s="1" t="s">
        <v>965</v>
      </c>
      <c r="B20" s="1" t="s">
        <v>894</v>
      </c>
      <c r="C20" s="1" t="s">
        <v>895</v>
      </c>
      <c r="D20" s="1" t="s">
        <v>732</v>
      </c>
      <c r="E20" s="1"/>
      <c r="F20" s="1"/>
      <c r="G20" s="1"/>
      <c r="H20" s="1"/>
    </row>
    <row r="21" spans="1:8" x14ac:dyDescent="0.3">
      <c r="A21" s="1" t="s">
        <v>965</v>
      </c>
      <c r="B21" s="1">
        <v>2211.0500000000002</v>
      </c>
      <c r="C21" s="1" t="s">
        <v>848</v>
      </c>
      <c r="D21" s="1" t="s">
        <v>732</v>
      </c>
      <c r="E21" s="35"/>
      <c r="F21" s="1"/>
      <c r="G21" s="1"/>
      <c r="H21" s="1"/>
    </row>
    <row r="22" spans="1:8" x14ac:dyDescent="0.3">
      <c r="A22" s="1" t="s">
        <v>965</v>
      </c>
      <c r="B22" s="1" t="s">
        <v>744</v>
      </c>
      <c r="C22" s="1" t="s">
        <v>745</v>
      </c>
      <c r="D22" s="1"/>
      <c r="E22" s="35"/>
      <c r="F22" s="1"/>
      <c r="G22" s="1"/>
      <c r="H22" s="1"/>
    </row>
    <row r="23" spans="1:8" x14ac:dyDescent="0.3">
      <c r="A23" s="1" t="s">
        <v>965</v>
      </c>
      <c r="B23" s="1" t="s">
        <v>746</v>
      </c>
      <c r="C23" s="1" t="s">
        <v>747</v>
      </c>
      <c r="D23" s="1"/>
      <c r="E23" s="35"/>
      <c r="F23" s="1"/>
      <c r="G23" s="1"/>
      <c r="H23" s="1"/>
    </row>
    <row r="24" spans="1:8" x14ac:dyDescent="0.3">
      <c r="A24" s="1" t="s">
        <v>965</v>
      </c>
      <c r="B24" s="1">
        <v>6602.13</v>
      </c>
      <c r="C24" s="1" t="s">
        <v>966</v>
      </c>
      <c r="D24" s="1" t="s">
        <v>967</v>
      </c>
      <c r="E24" s="1"/>
      <c r="F24" s="1"/>
      <c r="G24" s="1"/>
      <c r="H24" s="1"/>
    </row>
    <row r="25" spans="1:8" x14ac:dyDescent="0.3">
      <c r="A25" s="1" t="s">
        <v>968</v>
      </c>
      <c r="B25" s="1" t="s">
        <v>969</v>
      </c>
      <c r="C25" s="1" t="s">
        <v>970</v>
      </c>
      <c r="D25" s="1"/>
      <c r="E25" s="1"/>
      <c r="F25" s="1"/>
      <c r="G25" s="1"/>
      <c r="H25" s="1"/>
    </row>
    <row r="26" spans="1:8" x14ac:dyDescent="0.3">
      <c r="A26" s="1" t="s">
        <v>965</v>
      </c>
      <c r="B26" s="1">
        <v>2241.04</v>
      </c>
      <c r="C26" s="1" t="s">
        <v>971</v>
      </c>
      <c r="D26" s="1" t="s">
        <v>972</v>
      </c>
      <c r="E26" s="1"/>
      <c r="F26" s="36"/>
      <c r="G26" s="1"/>
      <c r="H26" s="1"/>
    </row>
    <row r="28" spans="1:8" x14ac:dyDescent="0.3">
      <c r="A28" s="3" t="s">
        <v>973</v>
      </c>
    </row>
    <row r="29" spans="1:8" x14ac:dyDescent="0.3">
      <c r="A29" s="504" t="s">
        <v>964</v>
      </c>
      <c r="B29" s="504"/>
      <c r="C29" s="504"/>
      <c r="D29" s="504"/>
      <c r="E29" s="504"/>
      <c r="F29" s="504"/>
      <c r="G29" s="504"/>
      <c r="H29" s="504"/>
    </row>
    <row r="30" spans="1:8" x14ac:dyDescent="0.3">
      <c r="A30" s="34" t="s">
        <v>699</v>
      </c>
      <c r="B30" s="34" t="s">
        <v>700</v>
      </c>
      <c r="C30" s="34" t="s">
        <v>701</v>
      </c>
      <c r="D30" s="34" t="s">
        <v>702</v>
      </c>
      <c r="E30" s="34" t="s">
        <v>703</v>
      </c>
      <c r="F30" s="34" t="s">
        <v>704</v>
      </c>
      <c r="G30" s="34" t="s">
        <v>705</v>
      </c>
      <c r="H30" s="34" t="s">
        <v>706</v>
      </c>
    </row>
    <row r="31" spans="1:8" x14ac:dyDescent="0.3">
      <c r="A31" s="1" t="s">
        <v>974</v>
      </c>
      <c r="B31" s="1" t="s">
        <v>819</v>
      </c>
      <c r="C31" s="1" t="s">
        <v>820</v>
      </c>
      <c r="D31" s="1" t="s">
        <v>732</v>
      </c>
      <c r="E31" s="35"/>
      <c r="F31" s="1"/>
      <c r="G31" s="1"/>
      <c r="H31" s="1"/>
    </row>
    <row r="32" spans="1:8" x14ac:dyDescent="0.3">
      <c r="A32" s="1" t="s">
        <v>974</v>
      </c>
      <c r="B32" s="1" t="s">
        <v>821</v>
      </c>
      <c r="C32" s="1" t="s">
        <v>822</v>
      </c>
      <c r="D32" s="1" t="s">
        <v>732</v>
      </c>
      <c r="E32" s="35"/>
      <c r="F32" s="1"/>
      <c r="G32" s="1"/>
      <c r="H32" s="1"/>
    </row>
    <row r="33" spans="1:8" x14ac:dyDescent="0.3">
      <c r="A33" s="1" t="s">
        <v>974</v>
      </c>
      <c r="B33" s="1" t="s">
        <v>823</v>
      </c>
      <c r="C33" s="1" t="s">
        <v>824</v>
      </c>
      <c r="D33" s="1" t="s">
        <v>732</v>
      </c>
      <c r="E33" s="1"/>
      <c r="F33" s="1"/>
      <c r="G33" s="1"/>
      <c r="H33" s="1"/>
    </row>
    <row r="34" spans="1:8" x14ac:dyDescent="0.3">
      <c r="A34" s="1" t="s">
        <v>974</v>
      </c>
      <c r="B34" s="1" t="s">
        <v>825</v>
      </c>
      <c r="C34" s="1" t="s">
        <v>826</v>
      </c>
      <c r="D34" s="1" t="s">
        <v>732</v>
      </c>
      <c r="E34" s="1"/>
      <c r="F34" s="1"/>
      <c r="G34" s="1"/>
      <c r="H34" s="1"/>
    </row>
    <row r="35" spans="1:8" x14ac:dyDescent="0.3">
      <c r="A35" s="1" t="s">
        <v>974</v>
      </c>
      <c r="B35" s="1" t="s">
        <v>894</v>
      </c>
      <c r="C35" s="1" t="s">
        <v>895</v>
      </c>
      <c r="D35" s="1" t="s">
        <v>732</v>
      </c>
      <c r="E35" s="1"/>
      <c r="F35" s="1"/>
      <c r="G35" s="1"/>
      <c r="H35" s="1"/>
    </row>
    <row r="36" spans="1:8" x14ac:dyDescent="0.3">
      <c r="A36" s="1" t="s">
        <v>974</v>
      </c>
      <c r="B36" s="1">
        <v>2211.0500000000002</v>
      </c>
      <c r="C36" s="1" t="s">
        <v>848</v>
      </c>
      <c r="D36" s="1" t="s">
        <v>732</v>
      </c>
      <c r="E36" s="35"/>
      <c r="F36" s="1"/>
      <c r="G36" s="1"/>
      <c r="H36" s="1"/>
    </row>
    <row r="37" spans="1:8" x14ac:dyDescent="0.3">
      <c r="A37" s="1" t="s">
        <v>974</v>
      </c>
      <c r="B37" s="1">
        <v>2211.0300000000002</v>
      </c>
      <c r="C37" s="1" t="s">
        <v>975</v>
      </c>
      <c r="D37" s="1"/>
      <c r="E37" s="1"/>
      <c r="F37" s="1"/>
      <c r="G37" s="1"/>
      <c r="H37" s="1"/>
    </row>
    <row r="38" spans="1:8" x14ac:dyDescent="0.3">
      <c r="A38" s="1" t="s">
        <v>974</v>
      </c>
      <c r="B38" s="1" t="s">
        <v>819</v>
      </c>
      <c r="C38" s="1" t="s">
        <v>820</v>
      </c>
      <c r="D38" s="1" t="s">
        <v>719</v>
      </c>
      <c r="E38" s="35"/>
      <c r="F38" s="1"/>
      <c r="G38" s="1"/>
      <c r="H38" s="1"/>
    </row>
    <row r="39" spans="1:8" x14ac:dyDescent="0.3">
      <c r="A39" s="1" t="s">
        <v>974</v>
      </c>
      <c r="B39" s="1" t="s">
        <v>821</v>
      </c>
      <c r="C39" s="1" t="s">
        <v>822</v>
      </c>
      <c r="D39" s="1" t="s">
        <v>719</v>
      </c>
      <c r="E39" s="1"/>
      <c r="F39" s="1"/>
      <c r="G39" s="1"/>
      <c r="H39" s="1"/>
    </row>
    <row r="40" spans="1:8" x14ac:dyDescent="0.3">
      <c r="A40" s="1" t="s">
        <v>974</v>
      </c>
      <c r="B40" s="1" t="s">
        <v>823</v>
      </c>
      <c r="C40" s="1" t="s">
        <v>824</v>
      </c>
      <c r="D40" s="1" t="s">
        <v>719</v>
      </c>
      <c r="E40" s="1"/>
      <c r="F40" s="1"/>
      <c r="G40" s="1"/>
      <c r="H40" s="1"/>
    </row>
    <row r="41" spans="1:8" x14ac:dyDescent="0.3">
      <c r="A41" s="1" t="s">
        <v>974</v>
      </c>
      <c r="B41" s="1" t="s">
        <v>825</v>
      </c>
      <c r="C41" s="1" t="s">
        <v>826</v>
      </c>
      <c r="D41" s="1" t="s">
        <v>719</v>
      </c>
      <c r="E41" s="1"/>
      <c r="F41" s="1"/>
      <c r="G41" s="1"/>
      <c r="H41" s="1"/>
    </row>
    <row r="42" spans="1:8" x14ac:dyDescent="0.3">
      <c r="A42" s="1" t="s">
        <v>974</v>
      </c>
      <c r="B42" s="1">
        <v>2211.0500000000002</v>
      </c>
      <c r="C42" s="1" t="s">
        <v>848</v>
      </c>
      <c r="D42" s="1" t="s">
        <v>719</v>
      </c>
      <c r="E42" s="35"/>
      <c r="F42" s="1"/>
      <c r="G42" s="1"/>
      <c r="H42" s="1"/>
    </row>
    <row r="43" spans="1:8" x14ac:dyDescent="0.3">
      <c r="A43" s="1" t="s">
        <v>974</v>
      </c>
      <c r="B43" s="1" t="s">
        <v>819</v>
      </c>
      <c r="C43" s="1" t="s">
        <v>820</v>
      </c>
      <c r="D43" s="1" t="s">
        <v>728</v>
      </c>
      <c r="E43" s="35"/>
      <c r="F43" s="1"/>
      <c r="G43" s="1"/>
      <c r="H43" s="1"/>
    </row>
    <row r="44" spans="1:8" x14ac:dyDescent="0.3">
      <c r="A44" s="1" t="s">
        <v>974</v>
      </c>
      <c r="B44" s="1" t="s">
        <v>821</v>
      </c>
      <c r="C44" s="1" t="s">
        <v>822</v>
      </c>
      <c r="D44" s="1" t="s">
        <v>728</v>
      </c>
      <c r="E44" s="1"/>
      <c r="F44" s="1"/>
      <c r="G44" s="1"/>
      <c r="H44" s="1"/>
    </row>
    <row r="45" spans="1:8" x14ac:dyDescent="0.3">
      <c r="A45" s="1" t="s">
        <v>974</v>
      </c>
      <c r="B45" s="1" t="s">
        <v>823</v>
      </c>
      <c r="C45" s="1" t="s">
        <v>824</v>
      </c>
      <c r="D45" s="1" t="s">
        <v>728</v>
      </c>
      <c r="E45" s="1"/>
      <c r="F45" s="1"/>
      <c r="G45" s="1"/>
      <c r="H45" s="1"/>
    </row>
    <row r="46" spans="1:8" x14ac:dyDescent="0.3">
      <c r="A46" s="1" t="s">
        <v>974</v>
      </c>
      <c r="B46" s="1" t="s">
        <v>825</v>
      </c>
      <c r="C46" s="1" t="s">
        <v>826</v>
      </c>
      <c r="D46" s="1" t="s">
        <v>728</v>
      </c>
      <c r="E46" s="1"/>
      <c r="F46" s="1"/>
      <c r="G46" s="1"/>
      <c r="H46" s="1"/>
    </row>
    <row r="47" spans="1:8" x14ac:dyDescent="0.3">
      <c r="A47" s="1" t="s">
        <v>974</v>
      </c>
      <c r="B47" s="1">
        <v>2211.0500000000002</v>
      </c>
      <c r="C47" s="1" t="s">
        <v>848</v>
      </c>
      <c r="D47" s="1" t="s">
        <v>728</v>
      </c>
      <c r="E47" s="35"/>
      <c r="F47" s="1"/>
      <c r="G47" s="1"/>
      <c r="H47" s="1"/>
    </row>
    <row r="48" spans="1:8" x14ac:dyDescent="0.3">
      <c r="A48" s="1" t="s">
        <v>974</v>
      </c>
      <c r="B48" s="1" t="s">
        <v>744</v>
      </c>
      <c r="C48" s="1" t="s">
        <v>745</v>
      </c>
      <c r="D48" s="1"/>
      <c r="E48" s="35"/>
      <c r="F48" s="1"/>
      <c r="G48" s="1"/>
      <c r="H48" s="1"/>
    </row>
    <row r="49" spans="1:8" x14ac:dyDescent="0.3">
      <c r="A49" s="1" t="s">
        <v>974</v>
      </c>
      <c r="B49" s="1" t="s">
        <v>746</v>
      </c>
      <c r="C49" s="1" t="s">
        <v>747</v>
      </c>
      <c r="D49" s="1"/>
      <c r="E49" s="35"/>
      <c r="F49" s="1"/>
      <c r="G49" s="1"/>
      <c r="H49" s="1"/>
    </row>
    <row r="50" spans="1:8" x14ac:dyDescent="0.3">
      <c r="A50" s="1" t="s">
        <v>974</v>
      </c>
      <c r="B50" s="1">
        <v>6602.13</v>
      </c>
      <c r="C50" s="1" t="s">
        <v>966</v>
      </c>
      <c r="D50" s="1" t="s">
        <v>967</v>
      </c>
      <c r="E50" s="1"/>
      <c r="F50" s="1"/>
      <c r="G50" s="1"/>
      <c r="H50" s="1"/>
    </row>
    <row r="51" spans="1:8" x14ac:dyDescent="0.3">
      <c r="A51" s="1" t="s">
        <v>976</v>
      </c>
      <c r="B51" s="1" t="s">
        <v>977</v>
      </c>
      <c r="C51" s="1" t="s">
        <v>978</v>
      </c>
      <c r="D51" s="1"/>
      <c r="E51" s="1"/>
      <c r="F51" s="1"/>
      <c r="G51" s="1"/>
      <c r="H51" s="1"/>
    </row>
    <row r="52" spans="1:8" x14ac:dyDescent="0.3">
      <c r="A52" s="1" t="s">
        <v>974</v>
      </c>
      <c r="B52" s="1">
        <v>1123.06</v>
      </c>
      <c r="C52" s="1" t="s">
        <v>979</v>
      </c>
      <c r="D52" s="1" t="s">
        <v>980</v>
      </c>
      <c r="E52" s="1"/>
      <c r="F52" s="36"/>
      <c r="G52" s="1"/>
      <c r="H52" s="1"/>
    </row>
    <row r="56" spans="1:8" x14ac:dyDescent="0.3">
      <c r="A56" s="3" t="s">
        <v>981</v>
      </c>
    </row>
    <row r="57" spans="1:8" x14ac:dyDescent="0.3">
      <c r="A57" s="504" t="s">
        <v>964</v>
      </c>
      <c r="B57" s="504"/>
      <c r="C57" s="504"/>
      <c r="D57" s="504"/>
      <c r="E57" s="504"/>
      <c r="F57" s="504"/>
      <c r="G57" s="504"/>
      <c r="H57" s="504"/>
    </row>
    <row r="58" spans="1:8" x14ac:dyDescent="0.3">
      <c r="A58" s="34" t="s">
        <v>699</v>
      </c>
      <c r="B58" s="34" t="s">
        <v>700</v>
      </c>
      <c r="C58" s="34" t="s">
        <v>701</v>
      </c>
      <c r="D58" s="34" t="s">
        <v>702</v>
      </c>
      <c r="E58" s="34" t="s">
        <v>703</v>
      </c>
      <c r="F58" s="34" t="s">
        <v>704</v>
      </c>
      <c r="G58" s="34" t="s">
        <v>705</v>
      </c>
      <c r="H58" s="34" t="s">
        <v>706</v>
      </c>
    </row>
    <row r="59" spans="1:8" x14ac:dyDescent="0.3">
      <c r="A59" s="1" t="s">
        <v>982</v>
      </c>
      <c r="B59" s="1" t="s">
        <v>819</v>
      </c>
      <c r="C59" s="1" t="s">
        <v>820</v>
      </c>
      <c r="D59" s="1" t="s">
        <v>732</v>
      </c>
      <c r="E59" s="35"/>
      <c r="F59" s="1"/>
      <c r="G59" s="1"/>
      <c r="H59" s="1"/>
    </row>
    <row r="60" spans="1:8" x14ac:dyDescent="0.3">
      <c r="A60" s="1" t="s">
        <v>982</v>
      </c>
      <c r="B60" s="1" t="s">
        <v>821</v>
      </c>
      <c r="C60" s="1" t="s">
        <v>822</v>
      </c>
      <c r="D60" s="1" t="s">
        <v>732</v>
      </c>
      <c r="E60" s="35"/>
      <c r="F60" s="1"/>
      <c r="G60" s="1"/>
      <c r="H60" s="1"/>
    </row>
    <row r="61" spans="1:8" x14ac:dyDescent="0.3">
      <c r="A61" s="1" t="s">
        <v>982</v>
      </c>
      <c r="B61" s="1" t="s">
        <v>823</v>
      </c>
      <c r="C61" s="1" t="s">
        <v>824</v>
      </c>
      <c r="D61" s="1" t="s">
        <v>732</v>
      </c>
      <c r="E61" s="1"/>
      <c r="F61" s="1"/>
      <c r="G61" s="1"/>
      <c r="H61" s="1"/>
    </row>
    <row r="62" spans="1:8" x14ac:dyDescent="0.3">
      <c r="A62" s="1" t="s">
        <v>982</v>
      </c>
      <c r="B62" s="1" t="s">
        <v>825</v>
      </c>
      <c r="C62" s="1" t="s">
        <v>826</v>
      </c>
      <c r="D62" s="1" t="s">
        <v>732</v>
      </c>
      <c r="E62" s="1"/>
      <c r="F62" s="1"/>
      <c r="G62" s="1"/>
      <c r="H62" s="1"/>
    </row>
    <row r="63" spans="1:8" x14ac:dyDescent="0.3">
      <c r="A63" s="1" t="s">
        <v>982</v>
      </c>
      <c r="B63" s="1" t="s">
        <v>894</v>
      </c>
      <c r="C63" s="1" t="s">
        <v>895</v>
      </c>
      <c r="D63" s="1" t="s">
        <v>732</v>
      </c>
      <c r="E63" s="1"/>
      <c r="F63" s="1"/>
      <c r="G63" s="1"/>
      <c r="H63" s="1"/>
    </row>
    <row r="64" spans="1:8" x14ac:dyDescent="0.3">
      <c r="A64" s="1" t="s">
        <v>983</v>
      </c>
      <c r="B64" s="1">
        <v>2211.0500000000002</v>
      </c>
      <c r="C64" s="1" t="s">
        <v>848</v>
      </c>
      <c r="D64" s="1" t="s">
        <v>732</v>
      </c>
      <c r="E64" s="35"/>
      <c r="F64" s="1"/>
      <c r="G64" s="1"/>
      <c r="H64" s="1"/>
    </row>
    <row r="65" spans="1:27" x14ac:dyDescent="0.3">
      <c r="A65" s="1" t="s">
        <v>984</v>
      </c>
      <c r="B65" s="1" t="s">
        <v>744</v>
      </c>
      <c r="C65" s="1" t="s">
        <v>745</v>
      </c>
      <c r="D65" s="1"/>
      <c r="E65" s="35"/>
      <c r="F65" s="1"/>
      <c r="G65" s="1"/>
      <c r="H65" s="1"/>
    </row>
    <row r="66" spans="1:27" x14ac:dyDescent="0.3">
      <c r="A66" s="1" t="s">
        <v>984</v>
      </c>
      <c r="B66" s="1" t="s">
        <v>746</v>
      </c>
      <c r="C66" s="1" t="s">
        <v>747</v>
      </c>
      <c r="D66" s="1"/>
      <c r="E66" s="35"/>
      <c r="F66" s="1"/>
      <c r="G66" s="1"/>
      <c r="H66" s="1"/>
    </row>
    <row r="67" spans="1:27" x14ac:dyDescent="0.3">
      <c r="A67" s="1" t="s">
        <v>984</v>
      </c>
      <c r="B67" s="1">
        <v>6602.13</v>
      </c>
      <c r="C67" s="1" t="s">
        <v>966</v>
      </c>
      <c r="D67" s="1" t="s">
        <v>967</v>
      </c>
      <c r="E67" s="1"/>
      <c r="F67" s="1"/>
      <c r="G67" s="1"/>
      <c r="H67" s="1"/>
    </row>
    <row r="68" spans="1:27" x14ac:dyDescent="0.3">
      <c r="A68" s="1" t="s">
        <v>985</v>
      </c>
      <c r="B68" s="1" t="s">
        <v>977</v>
      </c>
      <c r="C68" s="1" t="s">
        <v>978</v>
      </c>
      <c r="D68" s="1"/>
      <c r="E68" s="1"/>
      <c r="F68" s="1"/>
      <c r="G68" s="1"/>
      <c r="H68" s="1"/>
    </row>
    <row r="69" spans="1:27" x14ac:dyDescent="0.3">
      <c r="A69" s="1" t="s">
        <v>984</v>
      </c>
      <c r="B69" s="1">
        <v>1123.06</v>
      </c>
      <c r="C69" s="1" t="s">
        <v>979</v>
      </c>
      <c r="D69" s="1" t="s">
        <v>986</v>
      </c>
      <c r="E69" s="1"/>
      <c r="F69" s="36"/>
      <c r="G69" s="1"/>
      <c r="H69" s="1"/>
    </row>
    <row r="78" spans="1:27" x14ac:dyDescent="0.3">
      <c r="A78" s="3" t="s">
        <v>987</v>
      </c>
    </row>
    <row r="79" spans="1:27" s="28" customFormat="1" ht="48" customHeight="1" x14ac:dyDescent="0.4">
      <c r="A79" s="505" t="s">
        <v>988</v>
      </c>
      <c r="B79" s="505"/>
      <c r="C79" s="505"/>
      <c r="D79" s="505"/>
      <c r="E79" s="505"/>
      <c r="F79" s="505"/>
      <c r="G79" s="505"/>
      <c r="H79" s="505"/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05"/>
      <c r="T79" s="505"/>
      <c r="U79" s="505"/>
      <c r="V79" s="505"/>
      <c r="W79" s="505"/>
      <c r="X79" s="505"/>
      <c r="Y79" s="505"/>
      <c r="Z79" s="505"/>
      <c r="AA79" s="505"/>
    </row>
    <row r="80" spans="1:27" s="29" customFormat="1" ht="56.6" x14ac:dyDescent="0.3">
      <c r="A80" s="30" t="s">
        <v>2</v>
      </c>
      <c r="B80" s="30" t="s">
        <v>455</v>
      </c>
      <c r="C80" s="30" t="s">
        <v>115</v>
      </c>
      <c r="D80" s="30" t="s">
        <v>185</v>
      </c>
      <c r="E80" s="30" t="s">
        <v>524</v>
      </c>
      <c r="F80" s="31" t="s">
        <v>525</v>
      </c>
      <c r="G80" s="32" t="s">
        <v>526</v>
      </c>
      <c r="H80" s="32" t="s">
        <v>527</v>
      </c>
      <c r="I80" s="32" t="s">
        <v>528</v>
      </c>
      <c r="J80" s="32" t="s">
        <v>529</v>
      </c>
      <c r="K80" s="32" t="s">
        <v>530</v>
      </c>
      <c r="L80" s="32" t="s">
        <v>531</v>
      </c>
      <c r="M80" s="32" t="s">
        <v>532</v>
      </c>
      <c r="N80" s="32" t="s">
        <v>533</v>
      </c>
      <c r="O80" s="32" t="s">
        <v>534</v>
      </c>
      <c r="P80" s="32" t="s">
        <v>535</v>
      </c>
      <c r="Q80" s="32" t="s">
        <v>536</v>
      </c>
      <c r="R80" s="32" t="s">
        <v>537</v>
      </c>
      <c r="S80" s="32" t="s">
        <v>538</v>
      </c>
      <c r="T80" s="32" t="s">
        <v>539</v>
      </c>
      <c r="U80" s="32" t="s">
        <v>540</v>
      </c>
      <c r="V80" s="32" t="s">
        <v>541</v>
      </c>
      <c r="W80" s="38" t="s">
        <v>542</v>
      </c>
      <c r="X80" s="38" t="s">
        <v>543</v>
      </c>
      <c r="Y80" s="38" t="s">
        <v>544</v>
      </c>
      <c r="Z80" s="38" t="s">
        <v>545</v>
      </c>
      <c r="AA80" s="39" t="s">
        <v>546</v>
      </c>
    </row>
    <row r="81" spans="1:27" s="28" customFormat="1" ht="27" customHeight="1" x14ac:dyDescent="0.3">
      <c r="A81" s="2" t="s">
        <v>573</v>
      </c>
      <c r="B81" s="2" t="s">
        <v>522</v>
      </c>
      <c r="C81" s="2" t="s">
        <v>519</v>
      </c>
      <c r="D81" s="2" t="s">
        <v>402</v>
      </c>
      <c r="E81" s="2" t="s">
        <v>463</v>
      </c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20"/>
    </row>
    <row r="84" spans="1:27" x14ac:dyDescent="0.3">
      <c r="A84" s="3" t="s">
        <v>989</v>
      </c>
    </row>
    <row r="85" spans="1:27" x14ac:dyDescent="0.3">
      <c r="A85" s="504" t="s">
        <v>964</v>
      </c>
      <c r="B85" s="504"/>
      <c r="C85" s="504"/>
      <c r="D85" s="504"/>
      <c r="E85" s="504"/>
      <c r="F85" s="504"/>
      <c r="G85" s="504"/>
      <c r="H85" s="504"/>
    </row>
    <row r="86" spans="1:27" x14ac:dyDescent="0.3">
      <c r="A86" s="34" t="s">
        <v>699</v>
      </c>
      <c r="B86" s="34" t="s">
        <v>700</v>
      </c>
      <c r="C86" s="34" t="s">
        <v>701</v>
      </c>
      <c r="D86" s="34" t="s">
        <v>702</v>
      </c>
      <c r="E86" s="34" t="s">
        <v>703</v>
      </c>
      <c r="F86" s="34" t="s">
        <v>704</v>
      </c>
      <c r="G86" s="34" t="s">
        <v>705</v>
      </c>
      <c r="H86" s="34" t="s">
        <v>706</v>
      </c>
    </row>
    <row r="87" spans="1:27" x14ac:dyDescent="0.3">
      <c r="A87" s="1" t="s">
        <v>990</v>
      </c>
      <c r="B87" s="1" t="s">
        <v>819</v>
      </c>
      <c r="C87" s="1" t="s">
        <v>820</v>
      </c>
      <c r="D87" s="1" t="s">
        <v>719</v>
      </c>
      <c r="E87" s="35"/>
      <c r="F87" s="1"/>
      <c r="G87" s="1"/>
      <c r="H87" s="1"/>
    </row>
    <row r="88" spans="1:27" x14ac:dyDescent="0.3">
      <c r="A88" s="1" t="s">
        <v>990</v>
      </c>
      <c r="B88" s="1" t="s">
        <v>821</v>
      </c>
      <c r="C88" s="1" t="s">
        <v>822</v>
      </c>
      <c r="D88" s="1" t="s">
        <v>719</v>
      </c>
      <c r="E88" s="1"/>
      <c r="F88" s="1"/>
      <c r="G88" s="1"/>
      <c r="H88" s="1"/>
    </row>
    <row r="89" spans="1:27" x14ac:dyDescent="0.3">
      <c r="A89" s="1" t="s">
        <v>990</v>
      </c>
      <c r="B89" s="1" t="s">
        <v>823</v>
      </c>
      <c r="C89" s="1" t="s">
        <v>824</v>
      </c>
      <c r="D89" s="1" t="s">
        <v>719</v>
      </c>
      <c r="E89" s="1"/>
      <c r="F89" s="1"/>
      <c r="G89" s="1"/>
      <c r="H89" s="1"/>
    </row>
    <row r="90" spans="1:27" x14ac:dyDescent="0.3">
      <c r="A90" s="1" t="s">
        <v>990</v>
      </c>
      <c r="B90" s="1" t="s">
        <v>825</v>
      </c>
      <c r="C90" s="1" t="s">
        <v>826</v>
      </c>
      <c r="D90" s="1" t="s">
        <v>719</v>
      </c>
      <c r="E90" s="1"/>
      <c r="F90" s="1"/>
      <c r="G90" s="1"/>
      <c r="H90" s="1"/>
    </row>
    <row r="91" spans="1:27" x14ac:dyDescent="0.3">
      <c r="A91" s="1" t="s">
        <v>990</v>
      </c>
      <c r="B91" s="1" t="s">
        <v>894</v>
      </c>
      <c r="C91" s="1" t="s">
        <v>895</v>
      </c>
      <c r="D91" s="1" t="s">
        <v>719</v>
      </c>
      <c r="E91" s="1"/>
      <c r="F91" s="1"/>
      <c r="G91" s="1"/>
      <c r="H91" s="1"/>
    </row>
    <row r="92" spans="1:27" x14ac:dyDescent="0.3">
      <c r="A92" s="1" t="s">
        <v>990</v>
      </c>
      <c r="B92" s="1">
        <v>2211.0500000000002</v>
      </c>
      <c r="C92" s="1" t="s">
        <v>848</v>
      </c>
      <c r="D92" s="1" t="s">
        <v>719</v>
      </c>
      <c r="E92" s="35"/>
      <c r="F92" s="1"/>
      <c r="G92" s="1"/>
      <c r="H92" s="1"/>
    </row>
    <row r="93" spans="1:27" x14ac:dyDescent="0.3">
      <c r="A93" s="1" t="s">
        <v>990</v>
      </c>
      <c r="B93" s="1" t="s">
        <v>744</v>
      </c>
      <c r="C93" s="1" t="s">
        <v>745</v>
      </c>
      <c r="D93" s="1"/>
      <c r="E93" s="35"/>
      <c r="F93" s="1"/>
      <c r="G93" s="1"/>
      <c r="H93" s="1"/>
    </row>
    <row r="94" spans="1:27" x14ac:dyDescent="0.3">
      <c r="A94" s="1" t="s">
        <v>990</v>
      </c>
      <c r="B94" s="1" t="s">
        <v>746</v>
      </c>
      <c r="C94" s="1" t="s">
        <v>747</v>
      </c>
      <c r="D94" s="1"/>
      <c r="E94" s="35"/>
      <c r="F94" s="1"/>
      <c r="G94" s="1"/>
      <c r="H94" s="1"/>
    </row>
    <row r="95" spans="1:27" x14ac:dyDescent="0.3">
      <c r="A95" s="1" t="s">
        <v>990</v>
      </c>
      <c r="B95" s="1">
        <v>1221.01</v>
      </c>
      <c r="C95" s="1" t="s">
        <v>924</v>
      </c>
      <c r="D95" s="1" t="s">
        <v>925</v>
      </c>
      <c r="E95" s="1"/>
      <c r="F95" s="36"/>
      <c r="G95" s="1"/>
      <c r="H95" s="1"/>
    </row>
  </sheetData>
  <mergeCells count="6">
    <mergeCell ref="A85:H85"/>
    <mergeCell ref="A4:AA4"/>
    <mergeCell ref="A14:H14"/>
    <mergeCell ref="A29:H29"/>
    <mergeCell ref="A57:H57"/>
    <mergeCell ref="A79:AA79"/>
  </mergeCells>
  <phoneticPr fontId="30" type="noConversion"/>
  <hyperlinks>
    <hyperlink ref="AC1" location="目录!A1" display="返回目录" xr:uid="{00000000-0004-0000-0D00-000000000000}"/>
  </hyperlinks>
  <pageMargins left="0.75" right="0.75" top="1" bottom="1" header="0.5" footer="0.5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1767"/>
  <sheetViews>
    <sheetView workbookViewId="0">
      <selection activeCell="D14" sqref="D14"/>
    </sheetView>
  </sheetViews>
  <sheetFormatPr defaultColWidth="0" defaultRowHeight="14.15" x14ac:dyDescent="0.3"/>
  <cols>
    <col min="1" max="1" width="22.3046875" customWidth="1"/>
    <col min="2" max="2" width="13.765625" customWidth="1"/>
    <col min="3" max="3" width="37.07421875" customWidth="1"/>
    <col min="4" max="4" width="50.765625" customWidth="1"/>
    <col min="5" max="5" width="11.4609375" customWidth="1"/>
    <col min="6" max="6" width="16.4609375" customWidth="1"/>
    <col min="7" max="7" width="17.23046875" customWidth="1"/>
    <col min="8" max="8" width="12.765625" customWidth="1"/>
    <col min="9" max="9" width="15" customWidth="1"/>
    <col min="10" max="11" width="12.765625" customWidth="1"/>
    <col min="12" max="12" width="17.23046875" customWidth="1"/>
    <col min="13" max="29" width="9"/>
    <col min="30" max="30" width="8.69140625" customWidth="1"/>
    <col min="31" max="42" width="9" customWidth="1"/>
    <col min="43" max="43" width="9" hidden="1" customWidth="1"/>
    <col min="44" max="16384" width="9" hidden="1"/>
  </cols>
  <sheetData>
    <row r="1" spans="1:20" x14ac:dyDescent="0.3">
      <c r="T1" s="6" t="s">
        <v>111</v>
      </c>
    </row>
    <row r="3" spans="1:20" x14ac:dyDescent="0.3">
      <c r="A3" s="3" t="s">
        <v>991</v>
      </c>
    </row>
    <row r="4" spans="1:20" x14ac:dyDescent="0.3">
      <c r="A4" s="506" t="s">
        <v>696</v>
      </c>
      <c r="B4" s="506"/>
      <c r="C4" s="506"/>
      <c r="D4" s="506"/>
      <c r="E4" s="506"/>
      <c r="F4" s="506"/>
      <c r="G4" s="506"/>
      <c r="H4" s="506"/>
      <c r="I4" s="506"/>
      <c r="J4" s="506"/>
      <c r="K4" s="506"/>
      <c r="L4" s="506"/>
    </row>
    <row r="5" spans="1:20" x14ac:dyDescent="0.3">
      <c r="A5" s="44" t="s">
        <v>504</v>
      </c>
      <c r="B5" s="44" t="s">
        <v>505</v>
      </c>
      <c r="C5" s="44" t="s">
        <v>506</v>
      </c>
      <c r="D5" s="44" t="s">
        <v>185</v>
      </c>
      <c r="E5" s="44" t="s">
        <v>115</v>
      </c>
      <c r="F5" s="44" t="s">
        <v>507</v>
      </c>
      <c r="G5" s="44" t="s">
        <v>508</v>
      </c>
      <c r="H5" s="44" t="s">
        <v>509</v>
      </c>
      <c r="I5" s="44" t="s">
        <v>510</v>
      </c>
      <c r="J5" s="44" t="s">
        <v>511</v>
      </c>
      <c r="K5" s="44" t="s">
        <v>512</v>
      </c>
      <c r="L5" s="44" t="s">
        <v>513</v>
      </c>
      <c r="M5" s="44" t="s">
        <v>514</v>
      </c>
      <c r="N5" s="44" t="s">
        <v>515</v>
      </c>
    </row>
    <row r="6" spans="1:20" x14ac:dyDescent="0.3">
      <c r="A6" s="27" t="s">
        <v>492</v>
      </c>
      <c r="B6" s="27" t="s">
        <v>492</v>
      </c>
      <c r="C6" t="s">
        <v>516</v>
      </c>
      <c r="D6" s="27" t="s">
        <v>435</v>
      </c>
      <c r="E6" t="s">
        <v>167</v>
      </c>
      <c r="G6" s="19"/>
      <c r="H6" s="19"/>
      <c r="I6" s="19"/>
      <c r="J6" s="19"/>
      <c r="K6" s="19"/>
      <c r="L6" s="19"/>
    </row>
    <row r="7" spans="1:20" x14ac:dyDescent="0.3">
      <c r="A7" s="27" t="s">
        <v>492</v>
      </c>
      <c r="B7" s="27" t="s">
        <v>492</v>
      </c>
      <c r="C7" t="s">
        <v>516</v>
      </c>
      <c r="D7" s="27" t="s">
        <v>435</v>
      </c>
      <c r="E7" t="s">
        <v>183</v>
      </c>
      <c r="G7" s="19"/>
      <c r="H7" s="19"/>
      <c r="I7" s="19"/>
      <c r="J7" s="19"/>
      <c r="K7" s="19"/>
      <c r="L7" s="19"/>
    </row>
    <row r="8" spans="1:20" x14ac:dyDescent="0.3">
      <c r="A8" s="27" t="s">
        <v>492</v>
      </c>
      <c r="B8" s="27" t="s">
        <v>492</v>
      </c>
      <c r="C8" t="s">
        <v>516</v>
      </c>
      <c r="D8" s="27" t="s">
        <v>435</v>
      </c>
      <c r="E8" t="s">
        <v>161</v>
      </c>
      <c r="G8" s="19"/>
      <c r="H8" s="19"/>
      <c r="I8" s="19"/>
      <c r="J8" s="19"/>
      <c r="K8" s="19"/>
      <c r="L8" s="19"/>
    </row>
    <row r="9" spans="1:20" x14ac:dyDescent="0.3">
      <c r="A9" s="27" t="s">
        <v>492</v>
      </c>
      <c r="B9" s="27" t="s">
        <v>492</v>
      </c>
      <c r="C9" t="s">
        <v>516</v>
      </c>
      <c r="D9" s="27" t="s">
        <v>517</v>
      </c>
      <c r="E9" t="s">
        <v>172</v>
      </c>
      <c r="G9" s="19"/>
      <c r="H9" s="19"/>
      <c r="I9" s="19"/>
      <c r="J9" s="19"/>
      <c r="K9" s="19"/>
      <c r="L9" s="19"/>
    </row>
    <row r="10" spans="1:20" x14ac:dyDescent="0.3">
      <c r="A10" s="27" t="s">
        <v>492</v>
      </c>
      <c r="B10" s="27" t="s">
        <v>492</v>
      </c>
      <c r="C10" t="s">
        <v>516</v>
      </c>
      <c r="D10" s="27" t="s">
        <v>518</v>
      </c>
      <c r="E10" t="s">
        <v>165</v>
      </c>
      <c r="G10" s="19"/>
      <c r="H10" s="19"/>
      <c r="I10" s="19"/>
      <c r="J10" s="19"/>
      <c r="K10" s="19"/>
      <c r="L10" s="19"/>
    </row>
    <row r="11" spans="1:20" x14ac:dyDescent="0.3">
      <c r="A11" s="27" t="s">
        <v>492</v>
      </c>
      <c r="B11" s="27" t="s">
        <v>492</v>
      </c>
      <c r="C11" t="s">
        <v>516</v>
      </c>
      <c r="D11" s="27" t="s">
        <v>402</v>
      </c>
      <c r="E11" t="s">
        <v>519</v>
      </c>
      <c r="G11" s="19"/>
      <c r="H11" s="19"/>
      <c r="I11" s="19"/>
      <c r="J11" s="19"/>
      <c r="K11" s="19"/>
      <c r="L11" s="19"/>
    </row>
    <row r="12" spans="1:20" x14ac:dyDescent="0.3">
      <c r="A12" s="27" t="s">
        <v>492</v>
      </c>
      <c r="B12" s="27" t="s">
        <v>492</v>
      </c>
      <c r="C12" t="s">
        <v>516</v>
      </c>
      <c r="D12" s="27" t="s">
        <v>402</v>
      </c>
      <c r="E12" t="s">
        <v>149</v>
      </c>
      <c r="G12" s="19"/>
      <c r="H12" s="19"/>
      <c r="I12" s="19"/>
      <c r="J12" s="19"/>
      <c r="K12" s="19"/>
      <c r="L12" s="19"/>
    </row>
    <row r="13" spans="1:20" x14ac:dyDescent="0.3">
      <c r="A13" s="27" t="s">
        <v>492</v>
      </c>
      <c r="B13" s="27" t="s">
        <v>492</v>
      </c>
      <c r="C13" t="s">
        <v>516</v>
      </c>
      <c r="D13" s="27" t="s">
        <v>402</v>
      </c>
      <c r="E13" t="s">
        <v>154</v>
      </c>
      <c r="G13" s="19"/>
      <c r="H13" s="19"/>
      <c r="I13" s="19"/>
      <c r="J13" s="19"/>
      <c r="K13" s="19"/>
      <c r="L13" s="19"/>
    </row>
    <row r="14" spans="1:20" x14ac:dyDescent="0.3">
      <c r="A14" s="27" t="s">
        <v>492</v>
      </c>
      <c r="B14" s="27" t="s">
        <v>492</v>
      </c>
      <c r="C14" t="s">
        <v>516</v>
      </c>
      <c r="D14" s="27" t="s">
        <v>402</v>
      </c>
      <c r="E14" t="s">
        <v>161</v>
      </c>
      <c r="G14" s="19"/>
      <c r="H14" s="19"/>
      <c r="I14" s="19"/>
      <c r="J14" s="19"/>
      <c r="K14" s="19"/>
      <c r="L14" s="19"/>
    </row>
    <row r="15" spans="1:20" x14ac:dyDescent="0.3">
      <c r="A15" s="27" t="s">
        <v>492</v>
      </c>
      <c r="B15" s="27" t="s">
        <v>492</v>
      </c>
      <c r="C15" t="s">
        <v>516</v>
      </c>
      <c r="D15" s="27" t="s">
        <v>520</v>
      </c>
      <c r="E15" t="s">
        <v>179</v>
      </c>
      <c r="G15" s="19"/>
      <c r="H15" s="19"/>
      <c r="I15" s="19"/>
      <c r="J15" s="19"/>
      <c r="K15" s="19"/>
      <c r="L15" s="19"/>
    </row>
    <row r="16" spans="1:20" x14ac:dyDescent="0.3">
      <c r="A16" s="45" t="s">
        <v>492</v>
      </c>
      <c r="B16" s="27" t="s">
        <v>492</v>
      </c>
      <c r="C16" t="s">
        <v>516</v>
      </c>
      <c r="D16" s="27" t="s">
        <v>520</v>
      </c>
      <c r="E16" t="s">
        <v>177</v>
      </c>
      <c r="G16" s="19"/>
      <c r="H16" s="19"/>
      <c r="I16" s="19"/>
      <c r="J16" s="19"/>
      <c r="K16" s="19"/>
      <c r="L16" s="19"/>
    </row>
    <row r="17" spans="1:8" x14ac:dyDescent="0.3">
      <c r="A17" s="45" t="s">
        <v>492</v>
      </c>
      <c r="B17" s="27" t="s">
        <v>492</v>
      </c>
      <c r="D17" s="27" t="s">
        <v>435</v>
      </c>
      <c r="E17" t="s">
        <v>120</v>
      </c>
    </row>
    <row r="18" spans="1:8" x14ac:dyDescent="0.3">
      <c r="A18" s="45" t="s">
        <v>492</v>
      </c>
      <c r="B18" s="27" t="s">
        <v>492</v>
      </c>
      <c r="D18" s="27" t="s">
        <v>518</v>
      </c>
      <c r="E18" t="s">
        <v>129</v>
      </c>
    </row>
    <row r="19" spans="1:8" x14ac:dyDescent="0.3">
      <c r="A19" s="45" t="s">
        <v>492</v>
      </c>
      <c r="B19" s="27" t="s">
        <v>492</v>
      </c>
      <c r="D19" s="27" t="s">
        <v>518</v>
      </c>
      <c r="E19" t="s">
        <v>133</v>
      </c>
    </row>
    <row r="20" spans="1:8" x14ac:dyDescent="0.3">
      <c r="A20" s="45" t="s">
        <v>492</v>
      </c>
      <c r="B20" s="27" t="s">
        <v>492</v>
      </c>
      <c r="D20" s="27" t="s">
        <v>518</v>
      </c>
      <c r="E20" t="s">
        <v>137</v>
      </c>
    </row>
    <row r="21" spans="1:8" x14ac:dyDescent="0.3">
      <c r="A21" s="45" t="s">
        <v>492</v>
      </c>
      <c r="B21" s="27" t="s">
        <v>492</v>
      </c>
      <c r="D21" s="27" t="s">
        <v>435</v>
      </c>
      <c r="E21" t="s">
        <v>144</v>
      </c>
    </row>
    <row r="22" spans="1:8" x14ac:dyDescent="0.3">
      <c r="A22" s="45" t="s">
        <v>492</v>
      </c>
      <c r="B22" s="27" t="s">
        <v>492</v>
      </c>
      <c r="D22" s="27" t="s">
        <v>402</v>
      </c>
      <c r="E22" t="s">
        <v>156</v>
      </c>
    </row>
    <row r="23" spans="1:8" x14ac:dyDescent="0.3">
      <c r="A23" s="45" t="s">
        <v>492</v>
      </c>
      <c r="B23" s="27" t="s">
        <v>492</v>
      </c>
      <c r="D23" s="27" t="s">
        <v>435</v>
      </c>
      <c r="E23" t="s">
        <v>163</v>
      </c>
    </row>
    <row r="24" spans="1:8" x14ac:dyDescent="0.3">
      <c r="A24" s="45" t="s">
        <v>492</v>
      </c>
      <c r="B24" s="27" t="s">
        <v>492</v>
      </c>
      <c r="D24" s="27" t="s">
        <v>520</v>
      </c>
      <c r="E24" t="s">
        <v>169</v>
      </c>
    </row>
    <row r="28" spans="1:8" x14ac:dyDescent="0.3">
      <c r="A28" s="3" t="s">
        <v>992</v>
      </c>
    </row>
    <row r="29" spans="1:8" x14ac:dyDescent="0.3">
      <c r="A29" s="504" t="s">
        <v>993</v>
      </c>
      <c r="B29" s="504"/>
      <c r="C29" s="504"/>
      <c r="D29" s="504"/>
      <c r="E29" s="504"/>
      <c r="F29" s="504"/>
      <c r="G29" s="504"/>
      <c r="H29" s="504"/>
    </row>
    <row r="30" spans="1:8" x14ac:dyDescent="0.3">
      <c r="A30" s="34" t="s">
        <v>699</v>
      </c>
      <c r="B30" s="34" t="s">
        <v>700</v>
      </c>
      <c r="C30" s="34" t="s">
        <v>701</v>
      </c>
      <c r="D30" s="34" t="s">
        <v>702</v>
      </c>
      <c r="E30" s="34" t="s">
        <v>703</v>
      </c>
      <c r="F30" s="34" t="s">
        <v>704</v>
      </c>
      <c r="G30" s="34" t="s">
        <v>705</v>
      </c>
      <c r="H30" s="34" t="s">
        <v>706</v>
      </c>
    </row>
    <row r="31" spans="1:8" x14ac:dyDescent="0.3">
      <c r="A31" s="1" t="s">
        <v>994</v>
      </c>
      <c r="B31" s="1" t="s">
        <v>995</v>
      </c>
      <c r="C31" s="1" t="s">
        <v>996</v>
      </c>
      <c r="D31" s="1" t="s">
        <v>997</v>
      </c>
      <c r="E31" s="35"/>
      <c r="F31" s="1"/>
      <c r="G31" s="1"/>
      <c r="H31" s="1"/>
    </row>
    <row r="32" spans="1:8" x14ac:dyDescent="0.3">
      <c r="A32" s="1" t="s">
        <v>998</v>
      </c>
      <c r="B32" s="1" t="s">
        <v>995</v>
      </c>
      <c r="C32" s="1" t="s">
        <v>996</v>
      </c>
      <c r="D32" s="1" t="s">
        <v>999</v>
      </c>
      <c r="E32" s="35"/>
      <c r="F32" s="1"/>
      <c r="G32" s="1"/>
      <c r="H32" s="1"/>
    </row>
    <row r="33" spans="1:8" x14ac:dyDescent="0.3">
      <c r="A33" s="1" t="s">
        <v>1000</v>
      </c>
      <c r="B33" s="1" t="s">
        <v>1001</v>
      </c>
      <c r="C33" s="1" t="s">
        <v>1002</v>
      </c>
      <c r="D33" s="1" t="s">
        <v>1003</v>
      </c>
      <c r="E33" s="35"/>
      <c r="F33" s="1"/>
      <c r="G33" s="1"/>
      <c r="H33" s="1"/>
    </row>
    <row r="34" spans="1:8" x14ac:dyDescent="0.3">
      <c r="A34" s="1" t="s">
        <v>1004</v>
      </c>
      <c r="B34" s="1" t="s">
        <v>1005</v>
      </c>
      <c r="C34" s="1" t="s">
        <v>1006</v>
      </c>
      <c r="D34" s="1" t="s">
        <v>1007</v>
      </c>
      <c r="E34" s="35"/>
      <c r="F34" s="1"/>
      <c r="G34" s="1"/>
      <c r="H34" s="1"/>
    </row>
    <row r="35" spans="1:8" x14ac:dyDescent="0.3">
      <c r="A35" s="1" t="s">
        <v>1004</v>
      </c>
      <c r="B35" s="1" t="s">
        <v>1005</v>
      </c>
      <c r="C35" s="1" t="s">
        <v>1006</v>
      </c>
      <c r="D35" s="1" t="s">
        <v>1008</v>
      </c>
      <c r="E35" s="35"/>
      <c r="F35" s="1"/>
      <c r="G35" s="1"/>
      <c r="H35" s="1"/>
    </row>
    <row r="36" spans="1:8" x14ac:dyDescent="0.3">
      <c r="A36" s="1" t="s">
        <v>1004</v>
      </c>
      <c r="B36" s="1" t="s">
        <v>1005</v>
      </c>
      <c r="C36" s="1" t="s">
        <v>1006</v>
      </c>
      <c r="D36" s="1" t="s">
        <v>1009</v>
      </c>
      <c r="E36" s="35"/>
      <c r="F36" s="1"/>
      <c r="G36" s="1"/>
      <c r="H36" s="1"/>
    </row>
    <row r="37" spans="1:8" x14ac:dyDescent="0.3">
      <c r="A37" s="1" t="s">
        <v>1004</v>
      </c>
      <c r="B37" s="1" t="s">
        <v>1005</v>
      </c>
      <c r="C37" s="1" t="s">
        <v>1006</v>
      </c>
      <c r="D37" s="1" t="s">
        <v>1010</v>
      </c>
      <c r="E37" s="35"/>
      <c r="F37" s="1"/>
      <c r="G37" s="1"/>
      <c r="H37" s="1"/>
    </row>
    <row r="38" spans="1:8" x14ac:dyDescent="0.3">
      <c r="A38" s="1" t="s">
        <v>1004</v>
      </c>
      <c r="B38" s="1" t="s">
        <v>1005</v>
      </c>
      <c r="C38" s="1" t="s">
        <v>1006</v>
      </c>
      <c r="D38" s="1" t="s">
        <v>1011</v>
      </c>
      <c r="E38" s="35"/>
      <c r="F38" s="1"/>
      <c r="G38" s="1"/>
      <c r="H38" s="1"/>
    </row>
    <row r="39" spans="1:8" x14ac:dyDescent="0.3">
      <c r="A39" s="1" t="s">
        <v>1012</v>
      </c>
      <c r="B39" s="1" t="s">
        <v>1005</v>
      </c>
      <c r="C39" s="1" t="s">
        <v>1006</v>
      </c>
      <c r="D39" s="1" t="s">
        <v>1013</v>
      </c>
      <c r="E39" s="35"/>
      <c r="F39" s="1"/>
      <c r="G39" s="1"/>
      <c r="H39" s="1"/>
    </row>
    <row r="40" spans="1:8" x14ac:dyDescent="0.3">
      <c r="A40" s="1" t="s">
        <v>1012</v>
      </c>
      <c r="B40" s="1" t="s">
        <v>1005</v>
      </c>
      <c r="C40" s="1" t="s">
        <v>1006</v>
      </c>
      <c r="D40" s="1" t="s">
        <v>1014</v>
      </c>
      <c r="E40" s="35"/>
      <c r="F40" s="1"/>
      <c r="G40" s="1"/>
      <c r="H40" s="1"/>
    </row>
    <row r="41" spans="1:8" x14ac:dyDescent="0.3">
      <c r="A41" s="1" t="s">
        <v>1012</v>
      </c>
      <c r="B41" s="1" t="s">
        <v>1005</v>
      </c>
      <c r="C41" s="1" t="s">
        <v>1006</v>
      </c>
      <c r="D41" s="1" t="s">
        <v>1015</v>
      </c>
      <c r="E41" s="35"/>
      <c r="F41" s="1"/>
      <c r="G41" s="1"/>
      <c r="H41" s="1"/>
    </row>
    <row r="42" spans="1:8" x14ac:dyDescent="0.3">
      <c r="A42" s="1" t="s">
        <v>1012</v>
      </c>
      <c r="B42" s="1" t="s">
        <v>1005</v>
      </c>
      <c r="C42" s="1" t="s">
        <v>1006</v>
      </c>
      <c r="D42" s="1" t="s">
        <v>1016</v>
      </c>
      <c r="E42" s="35"/>
      <c r="F42" s="1"/>
      <c r="G42" s="1"/>
      <c r="H42" s="1"/>
    </row>
    <row r="43" spans="1:8" x14ac:dyDescent="0.3">
      <c r="A43" s="1" t="s">
        <v>1012</v>
      </c>
      <c r="B43" s="1" t="s">
        <v>1005</v>
      </c>
      <c r="C43" s="1" t="s">
        <v>1006</v>
      </c>
      <c r="D43" s="1" t="s">
        <v>1017</v>
      </c>
      <c r="E43" s="35"/>
      <c r="F43" s="1"/>
      <c r="G43" s="1"/>
      <c r="H43" s="1"/>
    </row>
    <row r="44" spans="1:8" x14ac:dyDescent="0.3">
      <c r="A44" s="1" t="s">
        <v>1018</v>
      </c>
      <c r="B44" s="1" t="s">
        <v>1019</v>
      </c>
      <c r="C44" s="1" t="s">
        <v>1020</v>
      </c>
      <c r="D44" s="1" t="s">
        <v>724</v>
      </c>
      <c r="E44" s="35"/>
      <c r="F44" s="1"/>
      <c r="G44" s="1"/>
      <c r="H44" s="1"/>
    </row>
    <row r="45" spans="1:8" x14ac:dyDescent="0.3">
      <c r="A45" s="1" t="s">
        <v>1021</v>
      </c>
      <c r="B45" s="1" t="s">
        <v>1022</v>
      </c>
      <c r="C45" s="1" t="s">
        <v>1023</v>
      </c>
      <c r="D45" s="1" t="s">
        <v>715</v>
      </c>
      <c r="E45" s="35"/>
      <c r="F45" s="1"/>
      <c r="G45" s="1"/>
      <c r="H45" s="1"/>
    </row>
    <row r="46" spans="1:8" x14ac:dyDescent="0.3">
      <c r="A46" s="1" t="s">
        <v>1024</v>
      </c>
      <c r="B46" s="1" t="s">
        <v>1019</v>
      </c>
      <c r="C46" s="1" t="s">
        <v>1020</v>
      </c>
      <c r="D46" s="1" t="s">
        <v>726</v>
      </c>
      <c r="E46" s="35"/>
      <c r="F46" s="1"/>
      <c r="G46" s="1"/>
      <c r="H46" s="1"/>
    </row>
    <row r="47" spans="1:8" x14ac:dyDescent="0.3">
      <c r="A47" s="1" t="s">
        <v>1025</v>
      </c>
      <c r="B47" s="1" t="s">
        <v>1005</v>
      </c>
      <c r="C47" s="1" t="s">
        <v>1006</v>
      </c>
      <c r="D47" s="1" t="s">
        <v>1026</v>
      </c>
      <c r="E47" s="35"/>
      <c r="F47" s="1"/>
      <c r="G47" s="1"/>
      <c r="H47" s="1"/>
    </row>
    <row r="48" spans="1:8" x14ac:dyDescent="0.3">
      <c r="A48" s="1" t="s">
        <v>1025</v>
      </c>
      <c r="B48" s="1" t="s">
        <v>1005</v>
      </c>
      <c r="C48" s="1" t="s">
        <v>1006</v>
      </c>
      <c r="D48" s="1" t="s">
        <v>1027</v>
      </c>
      <c r="E48" s="35"/>
      <c r="F48" s="1"/>
      <c r="G48" s="1"/>
      <c r="H48" s="1"/>
    </row>
    <row r="49" spans="1:8" x14ac:dyDescent="0.3">
      <c r="A49" s="1" t="s">
        <v>1025</v>
      </c>
      <c r="B49" s="1" t="s">
        <v>1005</v>
      </c>
      <c r="C49" s="1" t="s">
        <v>1006</v>
      </c>
      <c r="D49" s="1" t="s">
        <v>1028</v>
      </c>
      <c r="E49" s="35"/>
      <c r="F49" s="1"/>
      <c r="G49" s="1"/>
      <c r="H49" s="1"/>
    </row>
    <row r="50" spans="1:8" x14ac:dyDescent="0.3">
      <c r="A50" s="1" t="s">
        <v>1025</v>
      </c>
      <c r="B50" s="1" t="s">
        <v>1005</v>
      </c>
      <c r="C50" s="1" t="s">
        <v>1006</v>
      </c>
      <c r="D50" s="1" t="s">
        <v>1029</v>
      </c>
      <c r="E50" s="35"/>
      <c r="F50" s="1"/>
      <c r="G50" s="1"/>
      <c r="H50" s="1"/>
    </row>
    <row r="51" spans="1:8" x14ac:dyDescent="0.3">
      <c r="A51" s="1" t="s">
        <v>1025</v>
      </c>
      <c r="B51" s="1" t="s">
        <v>1005</v>
      </c>
      <c r="C51" s="1" t="s">
        <v>1006</v>
      </c>
      <c r="D51" s="1" t="s">
        <v>1030</v>
      </c>
      <c r="E51" s="35"/>
      <c r="F51" s="1"/>
      <c r="G51" s="1"/>
      <c r="H51" s="1"/>
    </row>
    <row r="52" spans="1:8" x14ac:dyDescent="0.3">
      <c r="A52" s="1" t="s">
        <v>1031</v>
      </c>
      <c r="B52" s="1" t="s">
        <v>1005</v>
      </c>
      <c r="C52" s="1" t="s">
        <v>1006</v>
      </c>
      <c r="D52" s="1" t="s">
        <v>1032</v>
      </c>
      <c r="E52" s="35"/>
      <c r="F52" s="1"/>
      <c r="G52" s="1"/>
      <c r="H52" s="1"/>
    </row>
    <row r="53" spans="1:8" x14ac:dyDescent="0.3">
      <c r="A53" s="1" t="s">
        <v>1031</v>
      </c>
      <c r="B53" s="1" t="s">
        <v>1005</v>
      </c>
      <c r="C53" s="1" t="s">
        <v>1006</v>
      </c>
      <c r="D53" s="1" t="s">
        <v>1033</v>
      </c>
      <c r="E53" s="35"/>
      <c r="F53" s="1"/>
      <c r="G53" s="1"/>
      <c r="H53" s="1"/>
    </row>
    <row r="54" spans="1:8" x14ac:dyDescent="0.3">
      <c r="A54" s="1" t="s">
        <v>1031</v>
      </c>
      <c r="B54" s="1" t="s">
        <v>1005</v>
      </c>
      <c r="C54" s="1" t="s">
        <v>1006</v>
      </c>
      <c r="D54" s="1" t="s">
        <v>1034</v>
      </c>
      <c r="E54" s="35"/>
      <c r="F54" s="1"/>
      <c r="G54" s="1"/>
      <c r="H54" s="1"/>
    </row>
    <row r="55" spans="1:8" x14ac:dyDescent="0.3">
      <c r="A55" s="1" t="s">
        <v>1031</v>
      </c>
      <c r="B55" s="1" t="s">
        <v>1005</v>
      </c>
      <c r="C55" s="1" t="s">
        <v>1006</v>
      </c>
      <c r="D55" s="1" t="s">
        <v>1035</v>
      </c>
      <c r="E55" s="35"/>
      <c r="F55" s="1"/>
      <c r="G55" s="1"/>
      <c r="H55" s="1"/>
    </row>
    <row r="56" spans="1:8" x14ac:dyDescent="0.3">
      <c r="A56" s="1" t="s">
        <v>1031</v>
      </c>
      <c r="B56" s="1" t="s">
        <v>1005</v>
      </c>
      <c r="C56" s="1" t="s">
        <v>1006</v>
      </c>
      <c r="D56" s="1" t="s">
        <v>1036</v>
      </c>
      <c r="E56" s="35"/>
      <c r="F56" s="1"/>
      <c r="G56" s="1"/>
      <c r="H56" s="1"/>
    </row>
    <row r="57" spans="1:8" x14ac:dyDescent="0.3">
      <c r="A57" s="1" t="s">
        <v>1025</v>
      </c>
      <c r="B57" s="1" t="s">
        <v>995</v>
      </c>
      <c r="C57" s="1" t="s">
        <v>996</v>
      </c>
      <c r="D57" s="1" t="s">
        <v>1037</v>
      </c>
      <c r="E57" s="35"/>
      <c r="F57" s="1"/>
      <c r="G57" s="1"/>
      <c r="H57" s="1"/>
    </row>
    <row r="58" spans="1:8" x14ac:dyDescent="0.3">
      <c r="A58" s="1" t="s">
        <v>1038</v>
      </c>
      <c r="B58" s="1" t="s">
        <v>995</v>
      </c>
      <c r="C58" s="1" t="s">
        <v>996</v>
      </c>
      <c r="D58" s="1" t="s">
        <v>1039</v>
      </c>
      <c r="E58" s="35"/>
      <c r="F58" s="35"/>
      <c r="G58" s="1"/>
      <c r="H58" s="1"/>
    </row>
    <row r="59" spans="1:8" x14ac:dyDescent="0.3">
      <c r="A59" s="1" t="s">
        <v>1040</v>
      </c>
      <c r="B59" s="1" t="s">
        <v>1001</v>
      </c>
      <c r="C59" s="1" t="s">
        <v>1002</v>
      </c>
      <c r="D59" s="1" t="s">
        <v>1041</v>
      </c>
      <c r="E59" s="1"/>
      <c r="F59" s="35"/>
      <c r="G59" s="1"/>
      <c r="H59" s="1"/>
    </row>
    <row r="60" spans="1:8" x14ac:dyDescent="0.3">
      <c r="A60" s="1" t="s">
        <v>1042</v>
      </c>
      <c r="B60" s="1" t="s">
        <v>1005</v>
      </c>
      <c r="C60" s="1" t="s">
        <v>1006</v>
      </c>
      <c r="D60" s="1" t="s">
        <v>1043</v>
      </c>
      <c r="E60" s="1"/>
      <c r="F60" s="35"/>
      <c r="G60" s="1"/>
      <c r="H60" s="1"/>
    </row>
    <row r="61" spans="1:8" x14ac:dyDescent="0.3">
      <c r="A61" s="1" t="s">
        <v>1042</v>
      </c>
      <c r="B61" s="1" t="s">
        <v>1005</v>
      </c>
      <c r="C61" s="1" t="s">
        <v>1006</v>
      </c>
      <c r="D61" s="1" t="s">
        <v>1044</v>
      </c>
      <c r="E61" s="1"/>
      <c r="F61" s="35"/>
      <c r="G61" s="1"/>
      <c r="H61" s="1"/>
    </row>
    <row r="62" spans="1:8" x14ac:dyDescent="0.3">
      <c r="A62" s="1" t="s">
        <v>1042</v>
      </c>
      <c r="B62" s="1" t="s">
        <v>1005</v>
      </c>
      <c r="C62" s="1" t="s">
        <v>1006</v>
      </c>
      <c r="D62" s="1" t="s">
        <v>1045</v>
      </c>
      <c r="E62" s="1"/>
      <c r="F62" s="35"/>
      <c r="G62" s="1"/>
      <c r="H62" s="1"/>
    </row>
    <row r="63" spans="1:8" x14ac:dyDescent="0.3">
      <c r="A63" s="1" t="s">
        <v>1042</v>
      </c>
      <c r="B63" s="1" t="s">
        <v>1005</v>
      </c>
      <c r="C63" s="1" t="s">
        <v>1006</v>
      </c>
      <c r="D63" s="1" t="s">
        <v>1046</v>
      </c>
      <c r="E63" s="1"/>
      <c r="F63" s="35"/>
      <c r="G63" s="1"/>
      <c r="H63" s="1"/>
    </row>
    <row r="64" spans="1:8" x14ac:dyDescent="0.3">
      <c r="A64" s="1" t="s">
        <v>1042</v>
      </c>
      <c r="B64" s="1" t="s">
        <v>1005</v>
      </c>
      <c r="C64" s="1" t="s">
        <v>1006</v>
      </c>
      <c r="D64" s="1" t="s">
        <v>1047</v>
      </c>
      <c r="E64" s="1"/>
      <c r="F64" s="35"/>
      <c r="G64" s="1"/>
      <c r="H64" s="1"/>
    </row>
    <row r="65" spans="1:8" x14ac:dyDescent="0.3">
      <c r="A65" s="1" t="s">
        <v>1048</v>
      </c>
      <c r="B65" s="1" t="s">
        <v>1001</v>
      </c>
      <c r="C65" s="1" t="s">
        <v>1002</v>
      </c>
      <c r="D65" s="1" t="s">
        <v>1049</v>
      </c>
      <c r="E65" s="1"/>
      <c r="F65" s="35"/>
      <c r="G65" s="1"/>
      <c r="H65" s="1"/>
    </row>
    <row r="66" spans="1:8" x14ac:dyDescent="0.3">
      <c r="A66" s="1" t="s">
        <v>1050</v>
      </c>
      <c r="B66" s="1" t="s">
        <v>995</v>
      </c>
      <c r="C66" s="1" t="s">
        <v>996</v>
      </c>
      <c r="D66" s="1" t="s">
        <v>1051</v>
      </c>
      <c r="E66" s="1"/>
      <c r="F66" s="35"/>
      <c r="G66" s="1"/>
      <c r="H66" s="1"/>
    </row>
    <row r="67" spans="1:8" x14ac:dyDescent="0.3">
      <c r="A67" s="1" t="s">
        <v>1052</v>
      </c>
      <c r="B67" s="1" t="s">
        <v>1001</v>
      </c>
      <c r="C67" s="1" t="s">
        <v>1002</v>
      </c>
      <c r="D67" s="1" t="s">
        <v>1053</v>
      </c>
      <c r="E67" s="1"/>
      <c r="F67" s="35"/>
      <c r="G67" s="1"/>
      <c r="H67" s="1"/>
    </row>
    <row r="68" spans="1:8" x14ac:dyDescent="0.3">
      <c r="A68" s="1" t="s">
        <v>1054</v>
      </c>
      <c r="B68" s="1" t="s">
        <v>1019</v>
      </c>
      <c r="C68" s="1" t="s">
        <v>1020</v>
      </c>
      <c r="D68" s="1" t="s">
        <v>742</v>
      </c>
      <c r="E68" s="1"/>
      <c r="F68" s="35"/>
      <c r="G68" s="1"/>
      <c r="H68" s="1"/>
    </row>
    <row r="69" spans="1:8" x14ac:dyDescent="0.3">
      <c r="A69" s="1" t="s">
        <v>1055</v>
      </c>
      <c r="B69" s="1" t="s">
        <v>995</v>
      </c>
      <c r="C69" s="1" t="s">
        <v>996</v>
      </c>
      <c r="D69" s="1" t="s">
        <v>1056</v>
      </c>
      <c r="E69" s="1"/>
      <c r="F69" s="35"/>
      <c r="G69" s="1"/>
      <c r="H69" s="1"/>
    </row>
    <row r="70" spans="1:8" x14ac:dyDescent="0.3">
      <c r="A70" s="1" t="s">
        <v>1031</v>
      </c>
      <c r="B70" s="1">
        <v>2211.0100000000002</v>
      </c>
      <c r="C70" s="1" t="s">
        <v>708</v>
      </c>
      <c r="D70" s="1" t="s">
        <v>719</v>
      </c>
      <c r="E70" s="1"/>
      <c r="F70" s="36"/>
      <c r="G70" s="1"/>
      <c r="H70" s="1"/>
    </row>
    <row r="71" spans="1:8" x14ac:dyDescent="0.3">
      <c r="A71" s="1" t="s">
        <v>994</v>
      </c>
      <c r="B71" s="1">
        <v>2211.0100000000002</v>
      </c>
      <c r="C71" s="1" t="s">
        <v>708</v>
      </c>
      <c r="D71" s="1" t="s">
        <v>709</v>
      </c>
      <c r="E71" s="1"/>
      <c r="F71" s="36"/>
      <c r="G71" s="1"/>
      <c r="H71" s="1"/>
    </row>
    <row r="72" spans="1:8" x14ac:dyDescent="0.3">
      <c r="A72" s="1" t="s">
        <v>1057</v>
      </c>
      <c r="B72" s="1">
        <v>2211.0100000000002</v>
      </c>
      <c r="C72" s="1" t="s">
        <v>708</v>
      </c>
      <c r="D72" s="1" t="s">
        <v>736</v>
      </c>
      <c r="E72" s="1"/>
      <c r="F72" s="36"/>
      <c r="G72" s="1"/>
      <c r="H72" s="1"/>
    </row>
    <row r="73" spans="1:8" x14ac:dyDescent="0.3">
      <c r="A73" s="1" t="s">
        <v>1004</v>
      </c>
      <c r="B73" s="1">
        <v>2211.0100000000002</v>
      </c>
      <c r="C73" s="1" t="s">
        <v>708</v>
      </c>
      <c r="D73" s="1" t="s">
        <v>721</v>
      </c>
      <c r="E73" s="1"/>
      <c r="F73" s="36"/>
      <c r="G73" s="1"/>
      <c r="H73" s="1"/>
    </row>
    <row r="74" spans="1:8" x14ac:dyDescent="0.3">
      <c r="A74" s="1" t="s">
        <v>1000</v>
      </c>
      <c r="B74" s="1">
        <v>2211.0100000000002</v>
      </c>
      <c r="C74" s="1" t="s">
        <v>708</v>
      </c>
      <c r="D74" s="1" t="s">
        <v>717</v>
      </c>
      <c r="E74" s="1"/>
      <c r="F74" s="36"/>
      <c r="G74" s="1"/>
      <c r="H74" s="1"/>
    </row>
    <row r="75" spans="1:8" x14ac:dyDescent="0.3">
      <c r="A75" s="1" t="s">
        <v>1012</v>
      </c>
      <c r="B75" s="1">
        <v>2211.0100000000002</v>
      </c>
      <c r="C75" s="1" t="s">
        <v>708</v>
      </c>
      <c r="D75" s="1" t="s">
        <v>719</v>
      </c>
      <c r="E75" s="1"/>
      <c r="F75" s="36"/>
      <c r="G75" s="1"/>
      <c r="H75" s="1"/>
    </row>
    <row r="76" spans="1:8" x14ac:dyDescent="0.3">
      <c r="A76" s="1" t="s">
        <v>1024</v>
      </c>
      <c r="B76" s="1">
        <v>2211.0100000000002</v>
      </c>
      <c r="C76" s="1" t="s">
        <v>708</v>
      </c>
      <c r="D76" s="1" t="s">
        <v>726</v>
      </c>
      <c r="E76" s="1"/>
      <c r="F76" s="36"/>
      <c r="G76" s="1"/>
      <c r="H76" s="1"/>
    </row>
    <row r="77" spans="1:8" x14ac:dyDescent="0.3">
      <c r="A77" s="1" t="s">
        <v>1018</v>
      </c>
      <c r="B77" s="1">
        <v>2211.0100000000002</v>
      </c>
      <c r="C77" s="1" t="s">
        <v>708</v>
      </c>
      <c r="D77" s="1" t="s">
        <v>724</v>
      </c>
      <c r="E77" s="1"/>
      <c r="F77" s="36"/>
      <c r="G77" s="1"/>
      <c r="H77" s="1"/>
    </row>
    <row r="78" spans="1:8" x14ac:dyDescent="0.3">
      <c r="A78" s="1" t="s">
        <v>1021</v>
      </c>
      <c r="B78" s="1">
        <v>2211.0100000000002</v>
      </c>
      <c r="C78" s="1" t="s">
        <v>708</v>
      </c>
      <c r="D78" s="1" t="s">
        <v>715</v>
      </c>
      <c r="E78" s="1"/>
      <c r="F78" s="36"/>
      <c r="G78" s="1"/>
      <c r="H78" s="1"/>
    </row>
    <row r="79" spans="1:8" x14ac:dyDescent="0.3">
      <c r="A79" s="1" t="s">
        <v>1025</v>
      </c>
      <c r="B79" s="1">
        <v>2211.0100000000002</v>
      </c>
      <c r="C79" s="1" t="s">
        <v>708</v>
      </c>
      <c r="D79" s="1" t="s">
        <v>713</v>
      </c>
      <c r="E79" s="1"/>
      <c r="F79" s="36"/>
      <c r="G79" s="1"/>
      <c r="H79" s="1"/>
    </row>
    <row r="80" spans="1:8" x14ac:dyDescent="0.3">
      <c r="A80" s="1" t="s">
        <v>1038</v>
      </c>
      <c r="B80" s="1">
        <v>2211.0100000000002</v>
      </c>
      <c r="C80" s="1" t="s">
        <v>708</v>
      </c>
      <c r="D80" s="1" t="s">
        <v>728</v>
      </c>
      <c r="E80" s="1"/>
      <c r="F80" s="37"/>
      <c r="G80" s="1"/>
      <c r="H80" s="1"/>
    </row>
    <row r="81" spans="1:8" x14ac:dyDescent="0.3">
      <c r="A81" s="1" t="s">
        <v>1040</v>
      </c>
      <c r="B81" s="1">
        <v>2211.0100000000002</v>
      </c>
      <c r="C81" s="1" t="s">
        <v>708</v>
      </c>
      <c r="D81" s="1" t="s">
        <v>732</v>
      </c>
      <c r="E81" s="1"/>
      <c r="F81" s="37"/>
      <c r="G81" s="1"/>
      <c r="H81" s="1"/>
    </row>
    <row r="82" spans="1:8" x14ac:dyDescent="0.3">
      <c r="A82" s="1" t="s">
        <v>1042</v>
      </c>
      <c r="B82" s="1">
        <v>2211.0100000000002</v>
      </c>
      <c r="C82" s="1" t="s">
        <v>708</v>
      </c>
      <c r="D82" s="1" t="s">
        <v>738</v>
      </c>
      <c r="E82" s="1"/>
      <c r="F82" s="37"/>
      <c r="G82" s="1"/>
      <c r="H82" s="1"/>
    </row>
    <row r="83" spans="1:8" x14ac:dyDescent="0.3">
      <c r="A83" s="1" t="s">
        <v>1048</v>
      </c>
      <c r="B83" s="1">
        <v>2211.0100000000002</v>
      </c>
      <c r="C83" s="1" t="s">
        <v>708</v>
      </c>
      <c r="D83" s="1" t="s">
        <v>734</v>
      </c>
      <c r="E83" s="1"/>
      <c r="F83" s="37"/>
      <c r="G83" s="1"/>
      <c r="H83" s="1"/>
    </row>
    <row r="84" spans="1:8" x14ac:dyDescent="0.3">
      <c r="A84" s="1" t="s">
        <v>1050</v>
      </c>
      <c r="B84" s="1">
        <v>2211.0100000000002</v>
      </c>
      <c r="C84" s="1" t="s">
        <v>708</v>
      </c>
      <c r="D84" s="1" t="s">
        <v>740</v>
      </c>
      <c r="E84" s="1"/>
      <c r="F84" s="37"/>
      <c r="G84" s="1"/>
      <c r="H84" s="1"/>
    </row>
    <row r="85" spans="1:8" x14ac:dyDescent="0.3">
      <c r="A85" s="1" t="s">
        <v>1052</v>
      </c>
      <c r="B85" s="1">
        <v>2211.0100000000002</v>
      </c>
      <c r="C85" s="1" t="s">
        <v>708</v>
      </c>
      <c r="D85" s="1" t="s">
        <v>730</v>
      </c>
      <c r="E85" s="1"/>
      <c r="F85" s="37"/>
      <c r="G85" s="1"/>
      <c r="H85" s="1"/>
    </row>
    <row r="86" spans="1:8" x14ac:dyDescent="0.3">
      <c r="A86" s="1" t="s">
        <v>1054</v>
      </c>
      <c r="B86" s="1">
        <v>2211.0100000000002</v>
      </c>
      <c r="C86" s="1" t="s">
        <v>708</v>
      </c>
      <c r="D86" s="1" t="s">
        <v>742</v>
      </c>
      <c r="E86" s="1"/>
      <c r="F86" s="37"/>
      <c r="G86" s="1"/>
      <c r="H86" s="1"/>
    </row>
    <row r="87" spans="1:8" x14ac:dyDescent="0.3">
      <c r="A87" s="1" t="s">
        <v>1055</v>
      </c>
      <c r="B87" s="1">
        <v>2211.0100000000002</v>
      </c>
      <c r="C87" s="1" t="s">
        <v>708</v>
      </c>
      <c r="D87" s="1" t="s">
        <v>711</v>
      </c>
      <c r="E87" s="1"/>
      <c r="F87" s="37"/>
      <c r="G87" s="1"/>
      <c r="H87" s="1"/>
    </row>
    <row r="89" spans="1:8" x14ac:dyDescent="0.3">
      <c r="A89" s="3" t="s">
        <v>1058</v>
      </c>
    </row>
    <row r="90" spans="1:8" x14ac:dyDescent="0.3">
      <c r="A90" s="504" t="s">
        <v>1059</v>
      </c>
      <c r="B90" s="504"/>
      <c r="C90" s="504"/>
      <c r="D90" s="504"/>
      <c r="E90" s="504"/>
      <c r="F90" s="504"/>
      <c r="G90" s="504"/>
      <c r="H90" s="504"/>
    </row>
    <row r="91" spans="1:8" x14ac:dyDescent="0.3">
      <c r="A91" s="34" t="s">
        <v>699</v>
      </c>
      <c r="B91" s="34" t="s">
        <v>700</v>
      </c>
      <c r="C91" s="34" t="s">
        <v>701</v>
      </c>
      <c r="D91" s="34" t="s">
        <v>702</v>
      </c>
      <c r="E91" s="34" t="s">
        <v>703</v>
      </c>
      <c r="F91" s="34" t="s">
        <v>704</v>
      </c>
      <c r="G91" s="34" t="s">
        <v>705</v>
      </c>
      <c r="H91" s="34" t="s">
        <v>706</v>
      </c>
    </row>
    <row r="92" spans="1:8" x14ac:dyDescent="0.3">
      <c r="A92" s="1" t="s">
        <v>1060</v>
      </c>
      <c r="B92" s="58" t="s">
        <v>1061</v>
      </c>
      <c r="C92" s="58" t="s">
        <v>1062</v>
      </c>
      <c r="D92" s="1" t="s">
        <v>1063</v>
      </c>
      <c r="E92" s="35"/>
      <c r="F92" s="1"/>
      <c r="G92" s="1"/>
      <c r="H92" s="1"/>
    </row>
    <row r="93" spans="1:8" x14ac:dyDescent="0.3">
      <c r="A93" s="1" t="s">
        <v>1064</v>
      </c>
      <c r="B93" s="58" t="s">
        <v>1061</v>
      </c>
      <c r="C93" s="58" t="s">
        <v>1062</v>
      </c>
      <c r="D93" s="1" t="s">
        <v>1065</v>
      </c>
      <c r="E93" s="35"/>
      <c r="F93" s="1"/>
      <c r="G93" s="1"/>
      <c r="H93" s="1"/>
    </row>
    <row r="94" spans="1:8" x14ac:dyDescent="0.3">
      <c r="A94" s="1" t="s">
        <v>1066</v>
      </c>
      <c r="B94" s="58" t="s">
        <v>1067</v>
      </c>
      <c r="C94" s="58" t="s">
        <v>1068</v>
      </c>
      <c r="D94" s="1" t="s">
        <v>1069</v>
      </c>
      <c r="E94" s="35"/>
      <c r="F94" s="1"/>
      <c r="G94" s="1"/>
      <c r="H94" s="1"/>
    </row>
    <row r="95" spans="1:8" x14ac:dyDescent="0.3">
      <c r="A95" s="1" t="s">
        <v>1070</v>
      </c>
      <c r="B95" s="1" t="s">
        <v>1071</v>
      </c>
      <c r="C95" s="1" t="s">
        <v>1072</v>
      </c>
      <c r="D95" s="1" t="s">
        <v>1073</v>
      </c>
      <c r="E95" s="35"/>
      <c r="F95" s="1"/>
      <c r="G95" s="1"/>
      <c r="H95" s="1"/>
    </row>
    <row r="96" spans="1:8" x14ac:dyDescent="0.3">
      <c r="A96" s="1" t="s">
        <v>1070</v>
      </c>
      <c r="B96" s="1" t="s">
        <v>1071</v>
      </c>
      <c r="C96" s="1" t="s">
        <v>1072</v>
      </c>
      <c r="D96" s="1" t="s">
        <v>1074</v>
      </c>
      <c r="E96" s="35"/>
      <c r="F96" s="1"/>
      <c r="G96" s="1"/>
      <c r="H96" s="1"/>
    </row>
    <row r="97" spans="1:8" x14ac:dyDescent="0.3">
      <c r="A97" s="1" t="s">
        <v>1070</v>
      </c>
      <c r="B97" s="1" t="s">
        <v>1071</v>
      </c>
      <c r="C97" s="1" t="s">
        <v>1072</v>
      </c>
      <c r="D97" s="1" t="s">
        <v>1075</v>
      </c>
      <c r="E97" s="35"/>
      <c r="F97" s="1"/>
      <c r="G97" s="1"/>
      <c r="H97" s="1"/>
    </row>
    <row r="98" spans="1:8" x14ac:dyDescent="0.3">
      <c r="A98" s="1" t="s">
        <v>1070</v>
      </c>
      <c r="B98" s="1" t="s">
        <v>1071</v>
      </c>
      <c r="C98" s="1" t="s">
        <v>1072</v>
      </c>
      <c r="D98" s="1" t="s">
        <v>1076</v>
      </c>
      <c r="E98" s="35"/>
      <c r="F98" s="1"/>
      <c r="G98" s="1"/>
      <c r="H98" s="1"/>
    </row>
    <row r="99" spans="1:8" x14ac:dyDescent="0.3">
      <c r="A99" s="1" t="s">
        <v>1070</v>
      </c>
      <c r="B99" s="1" t="s">
        <v>1071</v>
      </c>
      <c r="C99" s="1" t="s">
        <v>1072</v>
      </c>
      <c r="D99" s="1" t="s">
        <v>1077</v>
      </c>
      <c r="E99" s="35"/>
      <c r="F99" s="1"/>
      <c r="G99" s="1"/>
      <c r="H99" s="1"/>
    </row>
    <row r="100" spans="1:8" x14ac:dyDescent="0.3">
      <c r="A100" s="1" t="s">
        <v>1078</v>
      </c>
      <c r="B100" s="1" t="s">
        <v>1071</v>
      </c>
      <c r="C100" s="1" t="s">
        <v>1072</v>
      </c>
      <c r="D100" s="1" t="s">
        <v>1079</v>
      </c>
      <c r="E100" s="35"/>
      <c r="F100" s="1"/>
      <c r="G100" s="1"/>
      <c r="H100" s="1"/>
    </row>
    <row r="101" spans="1:8" x14ac:dyDescent="0.3">
      <c r="A101" s="1" t="s">
        <v>1078</v>
      </c>
      <c r="B101" s="1" t="s">
        <v>1071</v>
      </c>
      <c r="C101" s="1" t="s">
        <v>1072</v>
      </c>
      <c r="D101" s="1" t="s">
        <v>1080</v>
      </c>
      <c r="E101" s="35"/>
      <c r="F101" s="1"/>
      <c r="G101" s="1"/>
      <c r="H101" s="1"/>
    </row>
    <row r="102" spans="1:8" x14ac:dyDescent="0.3">
      <c r="A102" s="1" t="s">
        <v>1078</v>
      </c>
      <c r="B102" s="1" t="s">
        <v>1071</v>
      </c>
      <c r="C102" s="1" t="s">
        <v>1072</v>
      </c>
      <c r="D102" s="1" t="s">
        <v>1081</v>
      </c>
      <c r="E102" s="35"/>
      <c r="F102" s="1"/>
      <c r="G102" s="1"/>
      <c r="H102" s="1"/>
    </row>
    <row r="103" spans="1:8" x14ac:dyDescent="0.3">
      <c r="A103" s="1" t="s">
        <v>1078</v>
      </c>
      <c r="B103" s="1" t="s">
        <v>1071</v>
      </c>
      <c r="C103" s="1" t="s">
        <v>1072</v>
      </c>
      <c r="D103" s="1" t="s">
        <v>1082</v>
      </c>
      <c r="E103" s="35"/>
      <c r="F103" s="1"/>
      <c r="G103" s="1"/>
      <c r="H103" s="1"/>
    </row>
    <row r="104" spans="1:8" x14ac:dyDescent="0.3">
      <c r="A104" s="1" t="s">
        <v>1078</v>
      </c>
      <c r="B104" s="1" t="s">
        <v>1071</v>
      </c>
      <c r="C104" s="1" t="s">
        <v>1072</v>
      </c>
      <c r="D104" s="1" t="s">
        <v>1083</v>
      </c>
      <c r="E104" s="35"/>
      <c r="F104" s="1"/>
      <c r="G104" s="1"/>
      <c r="H104" s="1"/>
    </row>
    <row r="105" spans="1:8" x14ac:dyDescent="0.3">
      <c r="A105" s="1" t="s">
        <v>1084</v>
      </c>
      <c r="B105" s="58" t="s">
        <v>1085</v>
      </c>
      <c r="C105" s="58" t="s">
        <v>1086</v>
      </c>
      <c r="D105" s="1" t="s">
        <v>724</v>
      </c>
      <c r="E105" s="35"/>
      <c r="F105" s="1"/>
      <c r="G105" s="1"/>
      <c r="H105" s="1"/>
    </row>
    <row r="106" spans="1:8" x14ac:dyDescent="0.3">
      <c r="A106" s="1" t="s">
        <v>1087</v>
      </c>
      <c r="B106" s="58" t="s">
        <v>1088</v>
      </c>
      <c r="C106" s="58" t="s">
        <v>1062</v>
      </c>
      <c r="D106" s="1" t="s">
        <v>715</v>
      </c>
      <c r="E106" s="35"/>
      <c r="F106" s="1"/>
      <c r="G106" s="1"/>
      <c r="H106" s="1"/>
    </row>
    <row r="107" spans="1:8" x14ac:dyDescent="0.3">
      <c r="A107" s="1" t="s">
        <v>1089</v>
      </c>
      <c r="B107" s="58" t="s">
        <v>1085</v>
      </c>
      <c r="C107" s="58" t="s">
        <v>1086</v>
      </c>
      <c r="D107" s="1" t="s">
        <v>726</v>
      </c>
      <c r="E107" s="35"/>
      <c r="F107" s="1"/>
      <c r="G107" s="1"/>
      <c r="H107" s="1"/>
    </row>
    <row r="108" spans="1:8" x14ac:dyDescent="0.3">
      <c r="A108" s="1" t="s">
        <v>1090</v>
      </c>
      <c r="B108" s="1" t="s">
        <v>1071</v>
      </c>
      <c r="C108" s="1" t="s">
        <v>1072</v>
      </c>
      <c r="D108" s="1" t="s">
        <v>1091</v>
      </c>
      <c r="E108" s="35"/>
      <c r="F108" s="1"/>
      <c r="G108" s="1"/>
      <c r="H108" s="1"/>
    </row>
    <row r="109" spans="1:8" x14ac:dyDescent="0.3">
      <c r="A109" s="1" t="s">
        <v>1090</v>
      </c>
      <c r="B109" s="1" t="s">
        <v>1071</v>
      </c>
      <c r="C109" s="1" t="s">
        <v>1072</v>
      </c>
      <c r="D109" s="1" t="s">
        <v>1092</v>
      </c>
      <c r="E109" s="35"/>
      <c r="F109" s="1"/>
      <c r="G109" s="1"/>
      <c r="H109" s="1"/>
    </row>
    <row r="110" spans="1:8" x14ac:dyDescent="0.3">
      <c r="A110" s="1" t="s">
        <v>1090</v>
      </c>
      <c r="B110" s="1" t="s">
        <v>1071</v>
      </c>
      <c r="C110" s="1" t="s">
        <v>1072</v>
      </c>
      <c r="D110" s="1" t="s">
        <v>1093</v>
      </c>
      <c r="E110" s="35"/>
      <c r="F110" s="1"/>
      <c r="G110" s="1"/>
      <c r="H110" s="1"/>
    </row>
    <row r="111" spans="1:8" x14ac:dyDescent="0.3">
      <c r="A111" s="1" t="s">
        <v>1090</v>
      </c>
      <c r="B111" s="1" t="s">
        <v>1071</v>
      </c>
      <c r="C111" s="1" t="s">
        <v>1072</v>
      </c>
      <c r="D111" s="1" t="s">
        <v>1094</v>
      </c>
      <c r="E111" s="35"/>
      <c r="F111" s="1"/>
      <c r="G111" s="1"/>
      <c r="H111" s="1"/>
    </row>
    <row r="112" spans="1:8" x14ac:dyDescent="0.3">
      <c r="A112" s="1" t="s">
        <v>1090</v>
      </c>
      <c r="B112" s="1" t="s">
        <v>1071</v>
      </c>
      <c r="C112" s="1" t="s">
        <v>1072</v>
      </c>
      <c r="D112" s="1" t="s">
        <v>1095</v>
      </c>
      <c r="E112" s="35"/>
      <c r="F112" s="1"/>
      <c r="G112" s="1"/>
      <c r="H112" s="1"/>
    </row>
    <row r="113" spans="1:8" x14ac:dyDescent="0.3">
      <c r="A113" s="1" t="s">
        <v>1096</v>
      </c>
      <c r="B113" s="1" t="s">
        <v>1071</v>
      </c>
      <c r="C113" s="1" t="s">
        <v>1072</v>
      </c>
      <c r="D113" s="1" t="s">
        <v>1097</v>
      </c>
      <c r="E113" s="35"/>
      <c r="F113" s="1"/>
      <c r="G113" s="1"/>
      <c r="H113" s="1"/>
    </row>
    <row r="114" spans="1:8" x14ac:dyDescent="0.3">
      <c r="A114" s="1" t="s">
        <v>1096</v>
      </c>
      <c r="B114" s="1" t="s">
        <v>1071</v>
      </c>
      <c r="C114" s="1" t="s">
        <v>1072</v>
      </c>
      <c r="D114" s="1" t="s">
        <v>1098</v>
      </c>
      <c r="E114" s="35"/>
      <c r="F114" s="1"/>
      <c r="G114" s="1"/>
      <c r="H114" s="1"/>
    </row>
    <row r="115" spans="1:8" x14ac:dyDescent="0.3">
      <c r="A115" s="1" t="s">
        <v>1096</v>
      </c>
      <c r="B115" s="1" t="s">
        <v>1071</v>
      </c>
      <c r="C115" s="1" t="s">
        <v>1072</v>
      </c>
      <c r="D115" s="1" t="s">
        <v>1099</v>
      </c>
      <c r="E115" s="35"/>
      <c r="F115" s="1"/>
      <c r="G115" s="1"/>
      <c r="H115" s="1"/>
    </row>
    <row r="116" spans="1:8" x14ac:dyDescent="0.3">
      <c r="A116" s="1" t="s">
        <v>1096</v>
      </c>
      <c r="B116" s="1" t="s">
        <v>1071</v>
      </c>
      <c r="C116" s="1" t="s">
        <v>1072</v>
      </c>
      <c r="D116" s="1" t="s">
        <v>1100</v>
      </c>
      <c r="E116" s="35"/>
      <c r="F116" s="1"/>
      <c r="G116" s="1"/>
      <c r="H116" s="1"/>
    </row>
    <row r="117" spans="1:8" x14ac:dyDescent="0.3">
      <c r="A117" s="1" t="s">
        <v>1096</v>
      </c>
      <c r="B117" s="1" t="s">
        <v>1071</v>
      </c>
      <c r="C117" s="1" t="s">
        <v>1072</v>
      </c>
      <c r="D117" s="1" t="s">
        <v>1101</v>
      </c>
      <c r="E117" s="35"/>
      <c r="F117" s="1"/>
      <c r="G117" s="1"/>
      <c r="H117" s="1"/>
    </row>
    <row r="118" spans="1:8" x14ac:dyDescent="0.3">
      <c r="A118" s="1" t="s">
        <v>1090</v>
      </c>
      <c r="B118" s="1" t="s">
        <v>995</v>
      </c>
      <c r="C118" s="1" t="s">
        <v>996</v>
      </c>
      <c r="D118" s="1" t="s">
        <v>1102</v>
      </c>
      <c r="E118" s="35"/>
      <c r="F118" s="1"/>
      <c r="G118" s="1"/>
      <c r="H118" s="1"/>
    </row>
    <row r="119" spans="1:8" x14ac:dyDescent="0.3">
      <c r="A119" s="1" t="s">
        <v>1103</v>
      </c>
      <c r="B119" s="1" t="s">
        <v>995</v>
      </c>
      <c r="C119" s="1" t="s">
        <v>996</v>
      </c>
      <c r="D119" s="1" t="s">
        <v>1104</v>
      </c>
      <c r="E119" s="35"/>
      <c r="F119" s="35"/>
      <c r="G119" s="1"/>
      <c r="H119" s="1"/>
    </row>
    <row r="120" spans="1:8" x14ac:dyDescent="0.3">
      <c r="A120" s="1" t="s">
        <v>1105</v>
      </c>
      <c r="B120" s="58" t="s">
        <v>1067</v>
      </c>
      <c r="C120" s="58" t="s">
        <v>1068</v>
      </c>
      <c r="D120" s="1" t="s">
        <v>1106</v>
      </c>
      <c r="E120" s="1"/>
      <c r="F120" s="35"/>
      <c r="G120" s="1"/>
      <c r="H120" s="1"/>
    </row>
    <row r="121" spans="1:8" x14ac:dyDescent="0.3">
      <c r="A121" s="1" t="s">
        <v>1107</v>
      </c>
      <c r="B121" s="1" t="s">
        <v>1071</v>
      </c>
      <c r="C121" s="1" t="s">
        <v>1072</v>
      </c>
      <c r="D121" s="1" t="s">
        <v>1108</v>
      </c>
      <c r="E121" s="1"/>
      <c r="F121" s="35"/>
      <c r="G121" s="1"/>
      <c r="H121" s="1"/>
    </row>
    <row r="122" spans="1:8" x14ac:dyDescent="0.3">
      <c r="A122" s="1" t="s">
        <v>1107</v>
      </c>
      <c r="B122" s="1" t="s">
        <v>1071</v>
      </c>
      <c r="C122" s="1" t="s">
        <v>1072</v>
      </c>
      <c r="D122" s="1" t="s">
        <v>1109</v>
      </c>
      <c r="E122" s="1"/>
      <c r="F122" s="35"/>
      <c r="G122" s="1"/>
      <c r="H122" s="1"/>
    </row>
    <row r="123" spans="1:8" x14ac:dyDescent="0.3">
      <c r="A123" s="1" t="s">
        <v>1107</v>
      </c>
      <c r="B123" s="1" t="s">
        <v>1071</v>
      </c>
      <c r="C123" s="1" t="s">
        <v>1072</v>
      </c>
      <c r="D123" s="1" t="s">
        <v>1110</v>
      </c>
      <c r="E123" s="1"/>
      <c r="F123" s="35"/>
      <c r="G123" s="1"/>
      <c r="H123" s="1"/>
    </row>
    <row r="124" spans="1:8" x14ac:dyDescent="0.3">
      <c r="A124" s="1" t="s">
        <v>1107</v>
      </c>
      <c r="B124" s="1" t="s">
        <v>1071</v>
      </c>
      <c r="C124" s="1" t="s">
        <v>1072</v>
      </c>
      <c r="D124" s="1" t="s">
        <v>1111</v>
      </c>
      <c r="E124" s="1"/>
      <c r="F124" s="35"/>
      <c r="G124" s="1"/>
      <c r="H124" s="1"/>
    </row>
    <row r="125" spans="1:8" x14ac:dyDescent="0.3">
      <c r="A125" s="1" t="s">
        <v>1107</v>
      </c>
      <c r="B125" s="1" t="s">
        <v>1071</v>
      </c>
      <c r="C125" s="1" t="s">
        <v>1072</v>
      </c>
      <c r="D125" s="1" t="s">
        <v>1112</v>
      </c>
      <c r="E125" s="1"/>
      <c r="F125" s="35"/>
      <c r="G125" s="1"/>
      <c r="H125" s="1"/>
    </row>
    <row r="126" spans="1:8" x14ac:dyDescent="0.3">
      <c r="A126" s="1" t="s">
        <v>1113</v>
      </c>
      <c r="B126" s="58" t="s">
        <v>1067</v>
      </c>
      <c r="C126" s="58" t="s">
        <v>1068</v>
      </c>
      <c r="D126" s="1" t="s">
        <v>1114</v>
      </c>
      <c r="E126" s="1"/>
      <c r="F126" s="35"/>
      <c r="G126" s="1"/>
      <c r="H126" s="1"/>
    </row>
    <row r="127" spans="1:8" x14ac:dyDescent="0.3">
      <c r="A127" s="1" t="s">
        <v>1115</v>
      </c>
      <c r="B127" s="1" t="s">
        <v>995</v>
      </c>
      <c r="C127" s="1" t="s">
        <v>996</v>
      </c>
      <c r="D127" s="1" t="s">
        <v>1116</v>
      </c>
      <c r="E127" s="1"/>
      <c r="F127" s="35"/>
      <c r="G127" s="1"/>
      <c r="H127" s="1"/>
    </row>
    <row r="128" spans="1:8" x14ac:dyDescent="0.3">
      <c r="A128" s="1" t="s">
        <v>1117</v>
      </c>
      <c r="B128" s="58" t="s">
        <v>1067</v>
      </c>
      <c r="C128" s="58" t="s">
        <v>1068</v>
      </c>
      <c r="D128" s="1" t="s">
        <v>1118</v>
      </c>
      <c r="E128" s="1"/>
      <c r="F128" s="35"/>
      <c r="G128" s="1"/>
      <c r="H128" s="1"/>
    </row>
    <row r="129" spans="1:8" x14ac:dyDescent="0.3">
      <c r="A129" s="1" t="s">
        <v>1119</v>
      </c>
      <c r="B129" s="58" t="s">
        <v>1085</v>
      </c>
      <c r="C129" s="58" t="s">
        <v>1086</v>
      </c>
      <c r="D129" s="1" t="s">
        <v>742</v>
      </c>
      <c r="E129" s="1"/>
      <c r="F129" s="35"/>
      <c r="G129" s="1"/>
      <c r="H129" s="1"/>
    </row>
    <row r="130" spans="1:8" x14ac:dyDescent="0.3">
      <c r="A130" s="1" t="s">
        <v>1120</v>
      </c>
      <c r="B130" s="1" t="s">
        <v>995</v>
      </c>
      <c r="C130" s="1" t="s">
        <v>996</v>
      </c>
      <c r="D130" s="1" t="s">
        <v>1121</v>
      </c>
      <c r="E130" s="1"/>
      <c r="F130" s="35"/>
      <c r="G130" s="1"/>
      <c r="H130" s="1"/>
    </row>
    <row r="131" spans="1:8" x14ac:dyDescent="0.3">
      <c r="A131" s="1" t="s">
        <v>1096</v>
      </c>
      <c r="B131" s="1">
        <v>2211.06</v>
      </c>
      <c r="C131" s="1" t="s">
        <v>757</v>
      </c>
      <c r="D131" s="1" t="s">
        <v>719</v>
      </c>
      <c r="E131" s="1"/>
      <c r="F131" s="36"/>
      <c r="G131" s="1"/>
      <c r="H131" s="1"/>
    </row>
    <row r="132" spans="1:8" x14ac:dyDescent="0.3">
      <c r="A132" s="1" t="s">
        <v>1060</v>
      </c>
      <c r="B132" s="1">
        <v>2211.06</v>
      </c>
      <c r="C132" s="1" t="s">
        <v>757</v>
      </c>
      <c r="D132" s="1" t="s">
        <v>709</v>
      </c>
      <c r="E132" s="1"/>
      <c r="F132" s="36"/>
      <c r="G132" s="1"/>
      <c r="H132" s="1"/>
    </row>
    <row r="133" spans="1:8" x14ac:dyDescent="0.3">
      <c r="A133" s="1" t="s">
        <v>1122</v>
      </c>
      <c r="B133" s="1">
        <v>2211.06</v>
      </c>
      <c r="C133" s="1" t="s">
        <v>757</v>
      </c>
      <c r="D133" s="1" t="s">
        <v>736</v>
      </c>
      <c r="E133" s="1"/>
      <c r="F133" s="36"/>
      <c r="G133" s="1"/>
      <c r="H133" s="1"/>
    </row>
    <row r="134" spans="1:8" x14ac:dyDescent="0.3">
      <c r="A134" s="1" t="s">
        <v>1070</v>
      </c>
      <c r="B134" s="1">
        <v>2211.06</v>
      </c>
      <c r="C134" s="1" t="s">
        <v>757</v>
      </c>
      <c r="D134" s="1" t="s">
        <v>721</v>
      </c>
      <c r="E134" s="1"/>
      <c r="F134" s="36"/>
      <c r="G134" s="1"/>
      <c r="H134" s="1"/>
    </row>
    <row r="135" spans="1:8" x14ac:dyDescent="0.3">
      <c r="A135" s="1" t="s">
        <v>1066</v>
      </c>
      <c r="B135" s="1">
        <v>2211.06</v>
      </c>
      <c r="C135" s="1" t="s">
        <v>757</v>
      </c>
      <c r="D135" s="1" t="s">
        <v>717</v>
      </c>
      <c r="E135" s="1"/>
      <c r="F135" s="36"/>
      <c r="G135" s="1"/>
      <c r="H135" s="1"/>
    </row>
    <row r="136" spans="1:8" x14ac:dyDescent="0.3">
      <c r="A136" s="1" t="s">
        <v>1078</v>
      </c>
      <c r="B136" s="1">
        <v>2211.06</v>
      </c>
      <c r="C136" s="1" t="s">
        <v>757</v>
      </c>
      <c r="D136" s="1" t="s">
        <v>719</v>
      </c>
      <c r="E136" s="1"/>
      <c r="F136" s="36"/>
      <c r="G136" s="1"/>
      <c r="H136" s="1"/>
    </row>
    <row r="137" spans="1:8" x14ac:dyDescent="0.3">
      <c r="A137" s="1" t="s">
        <v>1089</v>
      </c>
      <c r="B137" s="1">
        <v>2211.06</v>
      </c>
      <c r="C137" s="1" t="s">
        <v>757</v>
      </c>
      <c r="D137" s="1" t="s">
        <v>726</v>
      </c>
      <c r="E137" s="1"/>
      <c r="F137" s="36"/>
      <c r="G137" s="1"/>
      <c r="H137" s="1"/>
    </row>
    <row r="138" spans="1:8" x14ac:dyDescent="0.3">
      <c r="A138" s="1" t="s">
        <v>1084</v>
      </c>
      <c r="B138" s="1">
        <v>2211.06</v>
      </c>
      <c r="C138" s="1" t="s">
        <v>757</v>
      </c>
      <c r="D138" s="1" t="s">
        <v>724</v>
      </c>
      <c r="E138" s="1"/>
      <c r="F138" s="36"/>
      <c r="G138" s="1"/>
      <c r="H138" s="1"/>
    </row>
    <row r="139" spans="1:8" x14ac:dyDescent="0.3">
      <c r="A139" s="1" t="s">
        <v>1087</v>
      </c>
      <c r="B139" s="1">
        <v>2211.06</v>
      </c>
      <c r="C139" s="1" t="s">
        <v>757</v>
      </c>
      <c r="D139" s="1" t="s">
        <v>715</v>
      </c>
      <c r="E139" s="1"/>
      <c r="F139" s="36"/>
      <c r="G139" s="1"/>
      <c r="H139" s="1"/>
    </row>
    <row r="140" spans="1:8" x14ac:dyDescent="0.3">
      <c r="A140" s="1" t="s">
        <v>1090</v>
      </c>
      <c r="B140" s="1">
        <v>2211.06</v>
      </c>
      <c r="C140" s="1" t="s">
        <v>757</v>
      </c>
      <c r="D140" s="1" t="s">
        <v>713</v>
      </c>
      <c r="E140" s="1"/>
      <c r="F140" s="36"/>
      <c r="G140" s="1"/>
      <c r="H140" s="1"/>
    </row>
    <row r="141" spans="1:8" x14ac:dyDescent="0.3">
      <c r="A141" s="1" t="s">
        <v>1103</v>
      </c>
      <c r="B141" s="1">
        <v>2211.06</v>
      </c>
      <c r="C141" s="1" t="s">
        <v>757</v>
      </c>
      <c r="D141" s="1" t="s">
        <v>728</v>
      </c>
      <c r="E141" s="1"/>
      <c r="F141" s="37"/>
      <c r="G141" s="1"/>
      <c r="H141" s="1"/>
    </row>
    <row r="142" spans="1:8" x14ac:dyDescent="0.3">
      <c r="A142" s="1" t="s">
        <v>1105</v>
      </c>
      <c r="B142" s="1">
        <v>2211.06</v>
      </c>
      <c r="C142" s="1" t="s">
        <v>757</v>
      </c>
      <c r="D142" s="1" t="s">
        <v>732</v>
      </c>
      <c r="E142" s="1"/>
      <c r="F142" s="37"/>
      <c r="G142" s="1"/>
      <c r="H142" s="1"/>
    </row>
    <row r="143" spans="1:8" x14ac:dyDescent="0.3">
      <c r="A143" s="1" t="s">
        <v>1107</v>
      </c>
      <c r="B143" s="1">
        <v>2211.06</v>
      </c>
      <c r="C143" s="1" t="s">
        <v>757</v>
      </c>
      <c r="D143" s="1" t="s">
        <v>738</v>
      </c>
      <c r="E143" s="1"/>
      <c r="F143" s="37"/>
      <c r="G143" s="1"/>
      <c r="H143" s="1"/>
    </row>
    <row r="144" spans="1:8" x14ac:dyDescent="0.3">
      <c r="A144" s="1" t="s">
        <v>1113</v>
      </c>
      <c r="B144" s="1">
        <v>2211.06</v>
      </c>
      <c r="C144" s="1" t="s">
        <v>757</v>
      </c>
      <c r="D144" s="1" t="s">
        <v>734</v>
      </c>
      <c r="E144" s="1"/>
      <c r="F144" s="37"/>
      <c r="G144" s="1"/>
      <c r="H144" s="1"/>
    </row>
    <row r="145" spans="1:14" x14ac:dyDescent="0.3">
      <c r="A145" s="1" t="s">
        <v>1115</v>
      </c>
      <c r="B145" s="1">
        <v>2211.06</v>
      </c>
      <c r="C145" s="1" t="s">
        <v>757</v>
      </c>
      <c r="D145" s="1" t="s">
        <v>740</v>
      </c>
      <c r="E145" s="1"/>
      <c r="F145" s="37"/>
      <c r="G145" s="1"/>
      <c r="H145" s="1"/>
    </row>
    <row r="146" spans="1:14" x14ac:dyDescent="0.3">
      <c r="A146" s="1" t="s">
        <v>1117</v>
      </c>
      <c r="B146" s="1">
        <v>2211.06</v>
      </c>
      <c r="C146" s="1" t="s">
        <v>757</v>
      </c>
      <c r="D146" s="1" t="s">
        <v>730</v>
      </c>
      <c r="E146" s="1"/>
      <c r="F146" s="37"/>
      <c r="G146" s="1"/>
      <c r="H146" s="1"/>
    </row>
    <row r="147" spans="1:14" x14ac:dyDescent="0.3">
      <c r="A147" s="1" t="s">
        <v>1119</v>
      </c>
      <c r="B147" s="1">
        <v>2211.06</v>
      </c>
      <c r="C147" s="1" t="s">
        <v>757</v>
      </c>
      <c r="D147" s="1" t="s">
        <v>742</v>
      </c>
      <c r="E147" s="1"/>
      <c r="F147" s="37"/>
      <c r="G147" s="1"/>
      <c r="H147" s="1"/>
    </row>
    <row r="148" spans="1:14" x14ac:dyDescent="0.3">
      <c r="A148" s="1" t="s">
        <v>1120</v>
      </c>
      <c r="B148" s="1">
        <v>2211.06</v>
      </c>
      <c r="C148" s="1" t="s">
        <v>757</v>
      </c>
      <c r="D148" s="1" t="s">
        <v>711</v>
      </c>
      <c r="E148" s="1"/>
      <c r="F148" s="37"/>
      <c r="G148" s="1"/>
      <c r="H148" s="1"/>
    </row>
    <row r="156" spans="1:14" x14ac:dyDescent="0.3">
      <c r="A156" s="3" t="s">
        <v>1123</v>
      </c>
    </row>
    <row r="158" spans="1:14" x14ac:dyDescent="0.3">
      <c r="A158" s="501" t="s">
        <v>1124</v>
      </c>
      <c r="B158" s="501"/>
      <c r="C158" s="501"/>
      <c r="D158" s="501"/>
      <c r="E158" s="501"/>
      <c r="F158" s="501"/>
      <c r="G158" s="501"/>
      <c r="H158" s="501"/>
      <c r="I158" s="501"/>
      <c r="J158" s="501"/>
      <c r="K158" s="501"/>
      <c r="L158" s="501"/>
      <c r="M158" s="27"/>
    </row>
    <row r="159" spans="1:14" x14ac:dyDescent="0.3">
      <c r="A159" s="44" t="s">
        <v>504</v>
      </c>
      <c r="B159" s="44" t="s">
        <v>505</v>
      </c>
      <c r="C159" s="44" t="s">
        <v>506</v>
      </c>
      <c r="D159" s="44" t="s">
        <v>185</v>
      </c>
      <c r="E159" s="44" t="s">
        <v>115</v>
      </c>
      <c r="F159" s="44" t="s">
        <v>524</v>
      </c>
      <c r="G159" s="44" t="s">
        <v>508</v>
      </c>
      <c r="H159" s="44" t="s">
        <v>509</v>
      </c>
      <c r="I159" s="44" t="s">
        <v>510</v>
      </c>
      <c r="J159" s="44" t="s">
        <v>511</v>
      </c>
      <c r="K159" s="44" t="s">
        <v>512</v>
      </c>
      <c r="L159" s="44" t="s">
        <v>513</v>
      </c>
      <c r="M159" s="44" t="s">
        <v>514</v>
      </c>
      <c r="N159" s="44" t="s">
        <v>515</v>
      </c>
    </row>
    <row r="160" spans="1:14" x14ac:dyDescent="0.3">
      <c r="A160" s="27" t="s">
        <v>475</v>
      </c>
      <c r="B160" s="27" t="s">
        <v>475</v>
      </c>
      <c r="C160" t="s">
        <v>575</v>
      </c>
      <c r="D160" s="27" t="s">
        <v>435</v>
      </c>
      <c r="E160" t="s">
        <v>163</v>
      </c>
      <c r="G160" s="19"/>
      <c r="H160" s="19"/>
      <c r="I160" s="19"/>
      <c r="J160" s="19"/>
      <c r="K160" s="19"/>
      <c r="L160" s="19"/>
      <c r="M160" s="19"/>
    </row>
    <row r="161" spans="1:13" x14ac:dyDescent="0.3">
      <c r="A161" s="27" t="s">
        <v>475</v>
      </c>
      <c r="B161" s="27" t="s">
        <v>475</v>
      </c>
      <c r="C161" t="s">
        <v>575</v>
      </c>
      <c r="D161" s="27" t="s">
        <v>435</v>
      </c>
      <c r="E161" t="s">
        <v>167</v>
      </c>
      <c r="G161" s="19"/>
      <c r="H161" s="19"/>
      <c r="I161" s="19"/>
      <c r="J161" s="19"/>
      <c r="K161" s="19"/>
      <c r="L161" s="19"/>
      <c r="M161" s="19"/>
    </row>
    <row r="162" spans="1:13" x14ac:dyDescent="0.3">
      <c r="A162" s="27" t="s">
        <v>475</v>
      </c>
      <c r="B162" s="27" t="s">
        <v>475</v>
      </c>
      <c r="C162" t="s">
        <v>575</v>
      </c>
      <c r="D162" s="27" t="s">
        <v>435</v>
      </c>
      <c r="E162" t="s">
        <v>144</v>
      </c>
      <c r="G162" s="19"/>
      <c r="H162" s="19"/>
      <c r="I162" s="19"/>
      <c r="J162" s="19"/>
      <c r="K162" s="19"/>
      <c r="L162" s="19"/>
      <c r="M162" s="19"/>
    </row>
    <row r="163" spans="1:13" x14ac:dyDescent="0.3">
      <c r="A163" s="27" t="s">
        <v>475</v>
      </c>
      <c r="B163" s="27" t="s">
        <v>475</v>
      </c>
      <c r="C163" t="s">
        <v>575</v>
      </c>
      <c r="D163" s="27" t="s">
        <v>518</v>
      </c>
      <c r="E163" t="s">
        <v>129</v>
      </c>
      <c r="G163" s="19"/>
      <c r="H163" s="19"/>
      <c r="I163" s="19"/>
      <c r="J163" s="19"/>
      <c r="K163" s="19"/>
      <c r="L163" s="19"/>
      <c r="M163" s="19"/>
    </row>
    <row r="164" spans="1:13" x14ac:dyDescent="0.3">
      <c r="A164" s="27" t="s">
        <v>475</v>
      </c>
      <c r="B164" s="27" t="s">
        <v>475</v>
      </c>
      <c r="C164" t="s">
        <v>575</v>
      </c>
      <c r="D164" s="27" t="s">
        <v>518</v>
      </c>
      <c r="E164" t="s">
        <v>133</v>
      </c>
      <c r="G164" s="19"/>
      <c r="H164" s="19"/>
      <c r="I164" s="19"/>
      <c r="J164" s="19"/>
      <c r="K164" s="19"/>
      <c r="L164" s="19"/>
      <c r="M164" s="19"/>
    </row>
    <row r="165" spans="1:13" x14ac:dyDescent="0.3">
      <c r="A165" s="27" t="s">
        <v>475</v>
      </c>
      <c r="B165" s="27" t="s">
        <v>475</v>
      </c>
      <c r="C165" t="s">
        <v>575</v>
      </c>
      <c r="D165" s="27" t="s">
        <v>518</v>
      </c>
      <c r="E165" t="s">
        <v>137</v>
      </c>
      <c r="G165" s="19"/>
      <c r="H165" s="19"/>
      <c r="I165" s="19"/>
      <c r="J165" s="19"/>
      <c r="K165" s="19"/>
      <c r="L165" s="19"/>
      <c r="M165" s="19"/>
    </row>
    <row r="166" spans="1:13" x14ac:dyDescent="0.3">
      <c r="A166" s="27" t="s">
        <v>475</v>
      </c>
      <c r="B166" s="27" t="s">
        <v>475</v>
      </c>
      <c r="C166" t="s">
        <v>575</v>
      </c>
      <c r="D166" s="27" t="s">
        <v>518</v>
      </c>
      <c r="E166" t="s">
        <v>165</v>
      </c>
      <c r="G166" s="19"/>
      <c r="H166" s="19"/>
      <c r="I166" s="19"/>
      <c r="J166" s="19"/>
      <c r="K166" s="19"/>
      <c r="L166" s="19"/>
      <c r="M166" s="19"/>
    </row>
    <row r="167" spans="1:13" x14ac:dyDescent="0.3">
      <c r="A167" s="27" t="s">
        <v>475</v>
      </c>
      <c r="B167" s="27" t="s">
        <v>475</v>
      </c>
      <c r="C167" t="s">
        <v>575</v>
      </c>
      <c r="D167" s="27" t="s">
        <v>402</v>
      </c>
      <c r="E167" t="s">
        <v>519</v>
      </c>
      <c r="G167" s="19"/>
      <c r="H167" s="19"/>
      <c r="I167" s="19"/>
      <c r="J167" s="19"/>
      <c r="K167" s="19"/>
      <c r="L167" s="19"/>
      <c r="M167" s="19"/>
    </row>
    <row r="168" spans="1:13" x14ac:dyDescent="0.3">
      <c r="A168" s="27" t="s">
        <v>475</v>
      </c>
      <c r="B168" s="27" t="s">
        <v>475</v>
      </c>
      <c r="C168" t="s">
        <v>575</v>
      </c>
      <c r="D168" s="27" t="s">
        <v>402</v>
      </c>
      <c r="E168" t="s">
        <v>129</v>
      </c>
      <c r="G168" s="19"/>
      <c r="H168" s="19"/>
      <c r="I168" s="19"/>
      <c r="J168" s="19"/>
      <c r="K168" s="19"/>
      <c r="L168" s="19"/>
      <c r="M168" s="19"/>
    </row>
    <row r="169" spans="1:13" x14ac:dyDescent="0.3">
      <c r="A169" s="27" t="s">
        <v>475</v>
      </c>
      <c r="B169" s="27" t="s">
        <v>475</v>
      </c>
      <c r="C169" t="s">
        <v>575</v>
      </c>
      <c r="D169" s="27" t="s">
        <v>402</v>
      </c>
      <c r="E169" t="s">
        <v>149</v>
      </c>
      <c r="G169" s="19"/>
      <c r="H169" s="19"/>
      <c r="I169" s="19"/>
      <c r="J169" s="19"/>
      <c r="K169" s="19"/>
      <c r="L169" s="19"/>
      <c r="M169" s="19"/>
    </row>
    <row r="170" spans="1:13" x14ac:dyDescent="0.3">
      <c r="A170" s="27" t="s">
        <v>475</v>
      </c>
      <c r="B170" s="27" t="s">
        <v>475</v>
      </c>
      <c r="C170" t="s">
        <v>575</v>
      </c>
      <c r="D170" s="27" t="s">
        <v>402</v>
      </c>
      <c r="E170" t="s">
        <v>137</v>
      </c>
      <c r="G170" s="19"/>
      <c r="H170" s="19"/>
      <c r="I170" s="19"/>
      <c r="J170" s="19"/>
      <c r="K170" s="19"/>
      <c r="L170" s="19"/>
      <c r="M170" s="19"/>
    </row>
    <row r="171" spans="1:13" x14ac:dyDescent="0.3">
      <c r="A171" s="27" t="s">
        <v>475</v>
      </c>
      <c r="B171" s="27" t="s">
        <v>475</v>
      </c>
      <c r="C171" t="s">
        <v>575</v>
      </c>
      <c r="D171" s="27" t="s">
        <v>402</v>
      </c>
      <c r="E171" t="s">
        <v>154</v>
      </c>
      <c r="G171" s="19"/>
      <c r="H171" s="19"/>
      <c r="I171" s="19"/>
      <c r="J171" s="19"/>
      <c r="K171" s="19"/>
      <c r="L171" s="19"/>
      <c r="M171" s="19"/>
    </row>
    <row r="172" spans="1:13" x14ac:dyDescent="0.3">
      <c r="A172" s="27" t="s">
        <v>475</v>
      </c>
      <c r="B172" s="27" t="s">
        <v>475</v>
      </c>
      <c r="C172" t="s">
        <v>575</v>
      </c>
      <c r="D172" s="27" t="s">
        <v>402</v>
      </c>
      <c r="E172" t="s">
        <v>156</v>
      </c>
      <c r="G172" s="19"/>
      <c r="H172" s="19"/>
      <c r="I172" s="19"/>
      <c r="J172" s="19"/>
      <c r="K172" s="19"/>
      <c r="L172" s="19"/>
      <c r="M172" s="19"/>
    </row>
    <row r="173" spans="1:13" x14ac:dyDescent="0.3">
      <c r="A173" s="27" t="s">
        <v>475</v>
      </c>
      <c r="B173" s="27" t="s">
        <v>475</v>
      </c>
      <c r="C173" t="s">
        <v>575</v>
      </c>
      <c r="D173" s="27" t="s">
        <v>520</v>
      </c>
      <c r="E173" t="s">
        <v>177</v>
      </c>
      <c r="G173" s="19"/>
      <c r="H173" s="19"/>
      <c r="I173" s="19"/>
      <c r="J173" s="19"/>
      <c r="K173" s="19"/>
      <c r="L173" s="19"/>
      <c r="M173" s="19"/>
    </row>
    <row r="174" spans="1:13" x14ac:dyDescent="0.3">
      <c r="A174" s="27" t="s">
        <v>475</v>
      </c>
      <c r="B174" s="27" t="s">
        <v>475</v>
      </c>
      <c r="C174" t="s">
        <v>591</v>
      </c>
      <c r="D174" s="27" t="s">
        <v>435</v>
      </c>
      <c r="E174" t="s">
        <v>163</v>
      </c>
      <c r="G174" s="19"/>
      <c r="H174" s="19"/>
      <c r="I174" s="19"/>
      <c r="J174" s="19"/>
      <c r="K174" s="19"/>
      <c r="L174" s="19"/>
      <c r="M174" s="19"/>
    </row>
    <row r="175" spans="1:13" x14ac:dyDescent="0.3">
      <c r="A175" s="27" t="s">
        <v>475</v>
      </c>
      <c r="B175" s="27" t="s">
        <v>475</v>
      </c>
      <c r="C175" t="s">
        <v>591</v>
      </c>
      <c r="D175" s="27" t="s">
        <v>435</v>
      </c>
      <c r="E175" t="s">
        <v>120</v>
      </c>
      <c r="G175" s="19"/>
      <c r="H175" s="19"/>
      <c r="I175" s="19"/>
      <c r="J175" s="19"/>
      <c r="K175" s="19"/>
      <c r="L175" s="19"/>
      <c r="M175" s="19"/>
    </row>
    <row r="176" spans="1:13" x14ac:dyDescent="0.3">
      <c r="A176" s="27" t="s">
        <v>475</v>
      </c>
      <c r="B176" s="27" t="s">
        <v>475</v>
      </c>
      <c r="C176" t="s">
        <v>591</v>
      </c>
      <c r="D176" s="27" t="s">
        <v>518</v>
      </c>
      <c r="E176" t="s">
        <v>129</v>
      </c>
      <c r="G176" s="19"/>
      <c r="H176" s="19"/>
      <c r="I176" s="19"/>
      <c r="J176" s="19"/>
      <c r="K176" s="19"/>
      <c r="L176" s="19"/>
      <c r="M176" s="19"/>
    </row>
    <row r="177" spans="1:13" x14ac:dyDescent="0.3">
      <c r="A177" s="27" t="s">
        <v>475</v>
      </c>
      <c r="B177" s="27" t="s">
        <v>475</v>
      </c>
      <c r="C177" t="s">
        <v>591</v>
      </c>
      <c r="D177" s="27" t="s">
        <v>402</v>
      </c>
      <c r="E177" t="s">
        <v>149</v>
      </c>
      <c r="G177" s="19"/>
      <c r="H177" s="19"/>
      <c r="I177" s="19"/>
      <c r="J177" s="19"/>
      <c r="K177" s="19"/>
      <c r="L177" s="19"/>
      <c r="M177" s="19"/>
    </row>
    <row r="178" spans="1:13" x14ac:dyDescent="0.3">
      <c r="A178" s="45" t="s">
        <v>475</v>
      </c>
      <c r="B178" s="27" t="s">
        <v>475</v>
      </c>
      <c r="C178" t="s">
        <v>591</v>
      </c>
      <c r="D178" s="27" t="s">
        <v>520</v>
      </c>
      <c r="E178" t="s">
        <v>179</v>
      </c>
      <c r="G178" s="19"/>
      <c r="H178" s="19"/>
      <c r="I178" s="19"/>
      <c r="J178" s="19"/>
      <c r="K178" s="19"/>
      <c r="L178" s="19"/>
      <c r="M178" s="19"/>
    </row>
    <row r="179" spans="1:13" x14ac:dyDescent="0.3">
      <c r="A179" s="45" t="s">
        <v>475</v>
      </c>
      <c r="B179" s="27" t="s">
        <v>475</v>
      </c>
      <c r="D179" s="27" t="s">
        <v>402</v>
      </c>
      <c r="E179" t="s">
        <v>161</v>
      </c>
    </row>
    <row r="180" spans="1:13" x14ac:dyDescent="0.3">
      <c r="A180" s="45" t="s">
        <v>475</v>
      </c>
      <c r="B180" s="27" t="s">
        <v>475</v>
      </c>
      <c r="D180" s="27" t="s">
        <v>520</v>
      </c>
      <c r="E180" t="s">
        <v>169</v>
      </c>
    </row>
    <row r="181" spans="1:13" x14ac:dyDescent="0.3">
      <c r="A181" s="45" t="s">
        <v>475</v>
      </c>
      <c r="B181" s="27" t="s">
        <v>475</v>
      </c>
      <c r="D181" s="27" t="s">
        <v>520</v>
      </c>
      <c r="E181" t="s">
        <v>172</v>
      </c>
    </row>
    <row r="182" spans="1:13" x14ac:dyDescent="0.3">
      <c r="A182" s="45" t="s">
        <v>475</v>
      </c>
      <c r="B182" s="27" t="s">
        <v>475</v>
      </c>
      <c r="D182" s="27" t="s">
        <v>435</v>
      </c>
      <c r="E182" t="s">
        <v>183</v>
      </c>
    </row>
    <row r="186" spans="1:13" x14ac:dyDescent="0.3">
      <c r="A186" s="3" t="s">
        <v>1125</v>
      </c>
    </row>
    <row r="187" spans="1:13" x14ac:dyDescent="0.3">
      <c r="A187" s="504" t="s">
        <v>1126</v>
      </c>
      <c r="B187" s="504"/>
      <c r="C187" s="504"/>
      <c r="D187" s="504"/>
      <c r="E187" s="504"/>
      <c r="F187" s="504"/>
      <c r="G187" s="504"/>
      <c r="H187" s="504"/>
    </row>
    <row r="188" spans="1:13" x14ac:dyDescent="0.3">
      <c r="A188" s="50" t="s">
        <v>699</v>
      </c>
      <c r="B188" s="50" t="s">
        <v>700</v>
      </c>
      <c r="C188" s="50" t="s">
        <v>701</v>
      </c>
      <c r="D188" s="50" t="s">
        <v>702</v>
      </c>
      <c r="E188" s="50" t="s">
        <v>703</v>
      </c>
      <c r="F188" s="50" t="s">
        <v>704</v>
      </c>
      <c r="G188" s="50" t="s">
        <v>705</v>
      </c>
      <c r="H188" s="50" t="s">
        <v>706</v>
      </c>
    </row>
    <row r="189" spans="1:13" x14ac:dyDescent="0.3">
      <c r="A189" s="1" t="s">
        <v>994</v>
      </c>
      <c r="B189" s="1" t="s">
        <v>995</v>
      </c>
      <c r="C189" s="1" t="s">
        <v>996</v>
      </c>
      <c r="D189" s="1" t="s">
        <v>997</v>
      </c>
      <c r="E189" s="35"/>
      <c r="F189" s="1"/>
      <c r="G189" s="1"/>
      <c r="H189" s="1"/>
    </row>
    <row r="190" spans="1:13" x14ac:dyDescent="0.3">
      <c r="A190" s="1" t="s">
        <v>998</v>
      </c>
      <c r="B190" s="1" t="s">
        <v>995</v>
      </c>
      <c r="C190" s="1" t="s">
        <v>996</v>
      </c>
      <c r="D190" s="1" t="s">
        <v>999</v>
      </c>
      <c r="E190" s="35"/>
      <c r="F190" s="1"/>
      <c r="G190" s="1"/>
      <c r="H190" s="1"/>
    </row>
    <row r="191" spans="1:13" x14ac:dyDescent="0.3">
      <c r="A191" s="1" t="s">
        <v>1000</v>
      </c>
      <c r="B191" s="1" t="s">
        <v>1001</v>
      </c>
      <c r="C191" s="1" t="s">
        <v>1002</v>
      </c>
      <c r="D191" s="1" t="s">
        <v>1003</v>
      </c>
      <c r="E191" s="35"/>
      <c r="F191" s="1"/>
      <c r="G191" s="1"/>
      <c r="H191" s="1"/>
    </row>
    <row r="192" spans="1:13" x14ac:dyDescent="0.3">
      <c r="A192" s="1" t="s">
        <v>1004</v>
      </c>
      <c r="B192" s="1" t="s">
        <v>1005</v>
      </c>
      <c r="C192" s="1" t="s">
        <v>1006</v>
      </c>
      <c r="D192" s="1" t="s">
        <v>1127</v>
      </c>
      <c r="E192" s="35"/>
      <c r="F192" s="1"/>
      <c r="G192" s="1"/>
      <c r="H192" s="1"/>
    </row>
    <row r="193" spans="1:8" x14ac:dyDescent="0.3">
      <c r="A193" s="1" t="s">
        <v>1004</v>
      </c>
      <c r="B193" s="1" t="s">
        <v>1005</v>
      </c>
      <c r="C193" s="1" t="s">
        <v>1006</v>
      </c>
      <c r="D193" s="1" t="s">
        <v>1128</v>
      </c>
      <c r="E193" s="35"/>
      <c r="F193" s="1"/>
      <c r="G193" s="1"/>
      <c r="H193" s="1"/>
    </row>
    <row r="194" spans="1:8" x14ac:dyDescent="0.3">
      <c r="A194" s="1" t="s">
        <v>1004</v>
      </c>
      <c r="B194" s="1" t="s">
        <v>1005</v>
      </c>
      <c r="C194" s="1" t="s">
        <v>1006</v>
      </c>
      <c r="D194" s="1" t="s">
        <v>1129</v>
      </c>
      <c r="E194" s="35"/>
      <c r="F194" s="1"/>
      <c r="G194" s="1"/>
      <c r="H194" s="1"/>
    </row>
    <row r="195" spans="1:8" x14ac:dyDescent="0.3">
      <c r="A195" s="1" t="s">
        <v>1004</v>
      </c>
      <c r="B195" s="1" t="s">
        <v>1005</v>
      </c>
      <c r="C195" s="1" t="s">
        <v>1006</v>
      </c>
      <c r="D195" s="1" t="s">
        <v>1130</v>
      </c>
      <c r="E195" s="35"/>
      <c r="F195" s="1"/>
      <c r="G195" s="1"/>
      <c r="H195" s="1"/>
    </row>
    <row r="196" spans="1:8" x14ac:dyDescent="0.3">
      <c r="A196" s="1" t="s">
        <v>1004</v>
      </c>
      <c r="B196" s="1" t="s">
        <v>1005</v>
      </c>
      <c r="C196" s="1" t="s">
        <v>1006</v>
      </c>
      <c r="D196" s="1" t="s">
        <v>1131</v>
      </c>
      <c r="E196" s="35"/>
      <c r="F196" s="1"/>
      <c r="G196" s="1"/>
      <c r="H196" s="1"/>
    </row>
    <row r="197" spans="1:8" x14ac:dyDescent="0.3">
      <c r="A197" s="1" t="s">
        <v>1004</v>
      </c>
      <c r="B197" s="1" t="s">
        <v>1005</v>
      </c>
      <c r="C197" s="1" t="s">
        <v>1006</v>
      </c>
      <c r="D197" s="1" t="s">
        <v>1132</v>
      </c>
      <c r="E197" s="35"/>
      <c r="F197" s="1"/>
      <c r="G197" s="1"/>
      <c r="H197" s="1"/>
    </row>
    <row r="198" spans="1:8" x14ac:dyDescent="0.3">
      <c r="A198" s="1" t="s">
        <v>1004</v>
      </c>
      <c r="B198" s="1" t="s">
        <v>1005</v>
      </c>
      <c r="C198" s="1" t="s">
        <v>1006</v>
      </c>
      <c r="D198" s="1" t="s">
        <v>1133</v>
      </c>
      <c r="E198" s="35"/>
      <c r="F198" s="1"/>
      <c r="G198" s="1"/>
      <c r="H198" s="1"/>
    </row>
    <row r="199" spans="1:8" x14ac:dyDescent="0.3">
      <c r="A199" s="1" t="s">
        <v>1004</v>
      </c>
      <c r="B199" s="1" t="s">
        <v>1005</v>
      </c>
      <c r="C199" s="1" t="s">
        <v>1006</v>
      </c>
      <c r="D199" s="1" t="s">
        <v>1134</v>
      </c>
      <c r="E199" s="35"/>
      <c r="F199" s="1"/>
      <c r="G199" s="1"/>
      <c r="H199" s="1"/>
    </row>
    <row r="200" spans="1:8" x14ac:dyDescent="0.3">
      <c r="A200" s="1" t="s">
        <v>1012</v>
      </c>
      <c r="B200" s="1" t="s">
        <v>1005</v>
      </c>
      <c r="C200" s="1" t="s">
        <v>1006</v>
      </c>
      <c r="D200" s="1" t="s">
        <v>1135</v>
      </c>
      <c r="E200" s="35"/>
      <c r="F200" s="1"/>
      <c r="G200" s="1"/>
      <c r="H200" s="1"/>
    </row>
    <row r="201" spans="1:8" x14ac:dyDescent="0.3">
      <c r="A201" s="1" t="s">
        <v>1012</v>
      </c>
      <c r="B201" s="1" t="s">
        <v>1005</v>
      </c>
      <c r="C201" s="1" t="s">
        <v>1006</v>
      </c>
      <c r="D201" s="1" t="s">
        <v>1136</v>
      </c>
      <c r="E201" s="35"/>
      <c r="F201" s="1"/>
      <c r="G201" s="1"/>
      <c r="H201" s="1"/>
    </row>
    <row r="202" spans="1:8" x14ac:dyDescent="0.3">
      <c r="A202" s="1" t="s">
        <v>1012</v>
      </c>
      <c r="B202" s="1" t="s">
        <v>1005</v>
      </c>
      <c r="C202" s="1" t="s">
        <v>1006</v>
      </c>
      <c r="D202" s="1" t="s">
        <v>1137</v>
      </c>
      <c r="E202" s="35"/>
      <c r="F202" s="1"/>
      <c r="G202" s="1"/>
      <c r="H202" s="1"/>
    </row>
    <row r="203" spans="1:8" x14ac:dyDescent="0.3">
      <c r="A203" s="1" t="s">
        <v>1012</v>
      </c>
      <c r="B203" s="1" t="s">
        <v>1005</v>
      </c>
      <c r="C203" s="1" t="s">
        <v>1006</v>
      </c>
      <c r="D203" s="1" t="s">
        <v>1138</v>
      </c>
      <c r="E203" s="35"/>
      <c r="F203" s="1"/>
      <c r="G203" s="1"/>
      <c r="H203" s="1"/>
    </row>
    <row r="204" spans="1:8" x14ac:dyDescent="0.3">
      <c r="A204" s="1" t="s">
        <v>1012</v>
      </c>
      <c r="B204" s="1" t="s">
        <v>1005</v>
      </c>
      <c r="C204" s="1" t="s">
        <v>1006</v>
      </c>
      <c r="D204" s="1" t="s">
        <v>1139</v>
      </c>
      <c r="E204" s="35"/>
      <c r="F204" s="1"/>
      <c r="G204" s="1"/>
      <c r="H204" s="1"/>
    </row>
    <row r="205" spans="1:8" x14ac:dyDescent="0.3">
      <c r="A205" s="1" t="s">
        <v>1012</v>
      </c>
      <c r="B205" s="1" t="s">
        <v>1005</v>
      </c>
      <c r="C205" s="1" t="s">
        <v>1006</v>
      </c>
      <c r="D205" s="1" t="s">
        <v>1140</v>
      </c>
      <c r="E205" s="35"/>
      <c r="F205" s="1"/>
      <c r="G205" s="1"/>
      <c r="H205" s="1"/>
    </row>
    <row r="206" spans="1:8" x14ac:dyDescent="0.3">
      <c r="A206" s="1" t="s">
        <v>1012</v>
      </c>
      <c r="B206" s="1" t="s">
        <v>1005</v>
      </c>
      <c r="C206" s="1" t="s">
        <v>1006</v>
      </c>
      <c r="D206" s="1" t="s">
        <v>1141</v>
      </c>
      <c r="E206" s="35"/>
      <c r="F206" s="1"/>
      <c r="G206" s="1"/>
      <c r="H206" s="1"/>
    </row>
    <row r="207" spans="1:8" x14ac:dyDescent="0.3">
      <c r="A207" s="1" t="s">
        <v>1012</v>
      </c>
      <c r="B207" s="1" t="s">
        <v>1005</v>
      </c>
      <c r="C207" s="1" t="s">
        <v>1006</v>
      </c>
      <c r="D207" s="1" t="s">
        <v>1142</v>
      </c>
      <c r="E207" s="35"/>
      <c r="F207" s="1"/>
      <c r="G207" s="1"/>
      <c r="H207" s="1"/>
    </row>
    <row r="208" spans="1:8" x14ac:dyDescent="0.3">
      <c r="A208" s="1" t="s">
        <v>1018</v>
      </c>
      <c r="B208" s="1" t="s">
        <v>1019</v>
      </c>
      <c r="C208" s="1" t="s">
        <v>1020</v>
      </c>
      <c r="D208" s="1" t="s">
        <v>724</v>
      </c>
      <c r="E208" s="35"/>
      <c r="F208" s="1"/>
      <c r="G208" s="1"/>
      <c r="H208" s="1"/>
    </row>
    <row r="209" spans="1:8" x14ac:dyDescent="0.3">
      <c r="A209" s="1" t="s">
        <v>1021</v>
      </c>
      <c r="B209" s="1" t="s">
        <v>1022</v>
      </c>
      <c r="C209" s="1" t="s">
        <v>1023</v>
      </c>
      <c r="D209" t="s">
        <v>780</v>
      </c>
      <c r="E209" s="35"/>
      <c r="F209" s="1"/>
      <c r="G209" s="1"/>
      <c r="H209" s="1"/>
    </row>
    <row r="210" spans="1:8" x14ac:dyDescent="0.3">
      <c r="A210" s="1" t="s">
        <v>1024</v>
      </c>
      <c r="B210" s="1" t="s">
        <v>1019</v>
      </c>
      <c r="C210" s="1" t="s">
        <v>1020</v>
      </c>
      <c r="D210" s="1" t="s">
        <v>726</v>
      </c>
      <c r="E210" s="35"/>
      <c r="F210" s="1"/>
      <c r="G210" s="1"/>
      <c r="H210" s="1"/>
    </row>
    <row r="211" spans="1:8" x14ac:dyDescent="0.3">
      <c r="A211" s="1" t="s">
        <v>1025</v>
      </c>
      <c r="B211" s="1" t="s">
        <v>1005</v>
      </c>
      <c r="C211" s="1" t="s">
        <v>1006</v>
      </c>
      <c r="D211" s="1" t="s">
        <v>1143</v>
      </c>
      <c r="E211" s="35"/>
      <c r="F211" s="1"/>
      <c r="G211" s="1"/>
      <c r="H211" s="1"/>
    </row>
    <row r="212" spans="1:8" x14ac:dyDescent="0.3">
      <c r="A212" s="1" t="s">
        <v>1025</v>
      </c>
      <c r="B212" s="1" t="s">
        <v>1005</v>
      </c>
      <c r="C212" s="1" t="s">
        <v>1006</v>
      </c>
      <c r="D212" s="1" t="s">
        <v>1144</v>
      </c>
      <c r="E212" s="35"/>
      <c r="F212" s="1"/>
      <c r="G212" s="1"/>
      <c r="H212" s="1"/>
    </row>
    <row r="213" spans="1:8" x14ac:dyDescent="0.3">
      <c r="A213" s="1" t="s">
        <v>1025</v>
      </c>
      <c r="B213" s="1" t="s">
        <v>1005</v>
      </c>
      <c r="C213" s="1" t="s">
        <v>1006</v>
      </c>
      <c r="D213" s="1" t="s">
        <v>1145</v>
      </c>
      <c r="E213" s="35"/>
      <c r="F213" s="1"/>
      <c r="G213" s="1"/>
      <c r="H213" s="1"/>
    </row>
    <row r="214" spans="1:8" x14ac:dyDescent="0.3">
      <c r="A214" s="1" t="s">
        <v>1025</v>
      </c>
      <c r="B214" s="1" t="s">
        <v>1005</v>
      </c>
      <c r="C214" s="1" t="s">
        <v>1006</v>
      </c>
      <c r="D214" s="1" t="s">
        <v>1146</v>
      </c>
      <c r="E214" s="35"/>
      <c r="F214" s="1"/>
      <c r="G214" s="1"/>
      <c r="H214" s="1"/>
    </row>
    <row r="215" spans="1:8" x14ac:dyDescent="0.3">
      <c r="A215" s="1" t="s">
        <v>1025</v>
      </c>
      <c r="B215" s="1" t="s">
        <v>1005</v>
      </c>
      <c r="C215" s="1" t="s">
        <v>1006</v>
      </c>
      <c r="D215" s="1" t="s">
        <v>1147</v>
      </c>
      <c r="E215" s="35"/>
      <c r="F215" s="1"/>
      <c r="G215" s="1"/>
      <c r="H215" s="1"/>
    </row>
    <row r="216" spans="1:8" x14ac:dyDescent="0.3">
      <c r="A216" s="1" t="s">
        <v>1025</v>
      </c>
      <c r="B216" s="1" t="s">
        <v>1005</v>
      </c>
      <c r="C216" s="1" t="s">
        <v>1006</v>
      </c>
      <c r="D216" s="1" t="s">
        <v>1148</v>
      </c>
      <c r="E216" s="35"/>
      <c r="F216" s="1"/>
      <c r="G216" s="1"/>
      <c r="H216" s="1"/>
    </row>
    <row r="217" spans="1:8" x14ac:dyDescent="0.3">
      <c r="A217" s="1" t="s">
        <v>1025</v>
      </c>
      <c r="B217" s="1" t="s">
        <v>1005</v>
      </c>
      <c r="C217" s="1" t="s">
        <v>1006</v>
      </c>
      <c r="D217" s="1" t="s">
        <v>1149</v>
      </c>
      <c r="E217" s="35"/>
      <c r="F217" s="1"/>
      <c r="G217" s="1"/>
      <c r="H217" s="1"/>
    </row>
    <row r="218" spans="1:8" x14ac:dyDescent="0.3">
      <c r="A218" s="1" t="s">
        <v>1025</v>
      </c>
      <c r="B218" s="1" t="s">
        <v>1005</v>
      </c>
      <c r="C218" s="1" t="s">
        <v>1006</v>
      </c>
      <c r="D218" s="1" t="s">
        <v>1150</v>
      </c>
      <c r="E218" s="35"/>
      <c r="F218" s="1"/>
      <c r="G218" s="1"/>
      <c r="H218" s="1"/>
    </row>
    <row r="219" spans="1:8" x14ac:dyDescent="0.3">
      <c r="A219" s="1" t="s">
        <v>1031</v>
      </c>
      <c r="B219" s="1" t="s">
        <v>1005</v>
      </c>
      <c r="C219" s="1" t="s">
        <v>1006</v>
      </c>
      <c r="D219" s="1" t="s">
        <v>1151</v>
      </c>
      <c r="E219" s="35"/>
      <c r="F219" s="1"/>
      <c r="G219" s="1"/>
      <c r="H219" s="1"/>
    </row>
    <row r="220" spans="1:8" x14ac:dyDescent="0.3">
      <c r="A220" s="1" t="s">
        <v>1031</v>
      </c>
      <c r="B220" s="1" t="s">
        <v>1005</v>
      </c>
      <c r="C220" s="1" t="s">
        <v>1006</v>
      </c>
      <c r="D220" s="1" t="s">
        <v>1152</v>
      </c>
      <c r="E220" s="35"/>
      <c r="F220" s="1"/>
      <c r="G220" s="1"/>
      <c r="H220" s="1"/>
    </row>
    <row r="221" spans="1:8" x14ac:dyDescent="0.3">
      <c r="A221" s="1" t="s">
        <v>1031</v>
      </c>
      <c r="B221" s="1" t="s">
        <v>1005</v>
      </c>
      <c r="C221" s="1" t="s">
        <v>1006</v>
      </c>
      <c r="D221" s="1" t="s">
        <v>1153</v>
      </c>
      <c r="E221" s="35"/>
      <c r="F221" s="1"/>
      <c r="G221" s="1"/>
      <c r="H221" s="1"/>
    </row>
    <row r="222" spans="1:8" x14ac:dyDescent="0.3">
      <c r="A222" s="1" t="s">
        <v>1031</v>
      </c>
      <c r="B222" s="1" t="s">
        <v>1005</v>
      </c>
      <c r="C222" s="1" t="s">
        <v>1006</v>
      </c>
      <c r="D222" s="1" t="s">
        <v>1154</v>
      </c>
      <c r="E222" s="35"/>
      <c r="F222" s="1"/>
      <c r="G222" s="1"/>
      <c r="H222" s="1"/>
    </row>
    <row r="223" spans="1:8" x14ac:dyDescent="0.3">
      <c r="A223" s="1" t="s">
        <v>1031</v>
      </c>
      <c r="B223" s="1" t="s">
        <v>1005</v>
      </c>
      <c r="C223" s="1" t="s">
        <v>1006</v>
      </c>
      <c r="D223" s="1" t="s">
        <v>1155</v>
      </c>
      <c r="E223" s="35"/>
      <c r="F223" s="1"/>
      <c r="G223" s="1"/>
      <c r="H223" s="1"/>
    </row>
    <row r="224" spans="1:8" x14ac:dyDescent="0.3">
      <c r="A224" s="1" t="s">
        <v>1031</v>
      </c>
      <c r="B224" s="1" t="s">
        <v>1005</v>
      </c>
      <c r="C224" s="1" t="s">
        <v>1006</v>
      </c>
      <c r="D224" s="1" t="s">
        <v>1156</v>
      </c>
      <c r="E224" s="35"/>
      <c r="F224" s="1"/>
      <c r="G224" s="1"/>
      <c r="H224" s="1"/>
    </row>
    <row r="225" spans="1:8" x14ac:dyDescent="0.3">
      <c r="A225" s="1" t="s">
        <v>1031</v>
      </c>
      <c r="B225" s="1" t="s">
        <v>1005</v>
      </c>
      <c r="C225" s="1" t="s">
        <v>1006</v>
      </c>
      <c r="D225" s="1" t="s">
        <v>1157</v>
      </c>
      <c r="E225" s="35"/>
      <c r="F225" s="1"/>
      <c r="G225" s="1"/>
      <c r="H225" s="1"/>
    </row>
    <row r="226" spans="1:8" x14ac:dyDescent="0.3">
      <c r="A226" s="1" t="s">
        <v>1031</v>
      </c>
      <c r="B226" s="1" t="s">
        <v>1005</v>
      </c>
      <c r="C226" s="1" t="s">
        <v>1006</v>
      </c>
      <c r="D226" s="1" t="s">
        <v>1158</v>
      </c>
      <c r="E226" s="35"/>
      <c r="F226" s="1"/>
      <c r="G226" s="1"/>
      <c r="H226" s="1"/>
    </row>
    <row r="227" spans="1:8" x14ac:dyDescent="0.3">
      <c r="A227" s="1" t="s">
        <v>1031</v>
      </c>
      <c r="B227" s="1" t="s">
        <v>1005</v>
      </c>
      <c r="C227" s="1" t="s">
        <v>1006</v>
      </c>
      <c r="D227" s="1" t="s">
        <v>1159</v>
      </c>
      <c r="E227" s="1"/>
      <c r="F227" s="1"/>
      <c r="G227" s="1"/>
      <c r="H227" s="1"/>
    </row>
    <row r="228" spans="1:8" x14ac:dyDescent="0.3">
      <c r="A228" s="1" t="s">
        <v>1031</v>
      </c>
      <c r="B228" s="1" t="s">
        <v>1005</v>
      </c>
      <c r="C228" s="1" t="s">
        <v>1006</v>
      </c>
      <c r="D228" s="1" t="s">
        <v>1160</v>
      </c>
      <c r="E228" s="35"/>
      <c r="F228" s="35"/>
      <c r="G228" s="1"/>
      <c r="H228" s="1"/>
    </row>
    <row r="229" spans="1:8" x14ac:dyDescent="0.3">
      <c r="A229" s="1" t="s">
        <v>1031</v>
      </c>
      <c r="B229" s="1" t="s">
        <v>1005</v>
      </c>
      <c r="C229" s="1" t="s">
        <v>1006</v>
      </c>
      <c r="D229" s="1" t="s">
        <v>1161</v>
      </c>
      <c r="E229" s="35"/>
      <c r="F229" s="35"/>
      <c r="G229" s="1"/>
      <c r="H229" s="1"/>
    </row>
    <row r="230" spans="1:8" x14ac:dyDescent="0.3">
      <c r="A230" s="1" t="s">
        <v>1031</v>
      </c>
      <c r="B230" s="1" t="s">
        <v>1005</v>
      </c>
      <c r="C230" s="1" t="s">
        <v>1006</v>
      </c>
      <c r="D230" s="1" t="s">
        <v>1162</v>
      </c>
      <c r="E230" s="35"/>
      <c r="F230" s="35"/>
      <c r="G230" s="1"/>
      <c r="H230" s="1"/>
    </row>
    <row r="231" spans="1:8" x14ac:dyDescent="0.3">
      <c r="A231" s="1" t="s">
        <v>1031</v>
      </c>
      <c r="B231" s="1" t="s">
        <v>1005</v>
      </c>
      <c r="C231" s="1" t="s">
        <v>1006</v>
      </c>
      <c r="D231" s="1" t="s">
        <v>1163</v>
      </c>
      <c r="E231" s="35"/>
      <c r="F231" s="35"/>
      <c r="G231" s="1"/>
      <c r="H231" s="1"/>
    </row>
    <row r="232" spans="1:8" x14ac:dyDescent="0.3">
      <c r="A232" s="1" t="s">
        <v>1031</v>
      </c>
      <c r="B232" s="1" t="s">
        <v>1005</v>
      </c>
      <c r="C232" s="1" t="s">
        <v>1006</v>
      </c>
      <c r="D232" s="1" t="s">
        <v>1164</v>
      </c>
      <c r="E232" s="35"/>
      <c r="F232" s="35"/>
      <c r="G232" s="1"/>
      <c r="H232" s="1"/>
    </row>
    <row r="233" spans="1:8" x14ac:dyDescent="0.3">
      <c r="A233" s="1" t="s">
        <v>1031</v>
      </c>
      <c r="B233" s="1" t="s">
        <v>1005</v>
      </c>
      <c r="C233" s="1" t="s">
        <v>1006</v>
      </c>
      <c r="D233" s="1" t="s">
        <v>1165</v>
      </c>
      <c r="E233" s="35"/>
      <c r="F233" s="35"/>
      <c r="G233" s="1"/>
      <c r="H233" s="1"/>
    </row>
    <row r="234" spans="1:8" x14ac:dyDescent="0.3">
      <c r="A234" s="1" t="s">
        <v>1031</v>
      </c>
      <c r="B234" s="1" t="s">
        <v>1005</v>
      </c>
      <c r="C234" s="1" t="s">
        <v>1006</v>
      </c>
      <c r="D234" s="1" t="s">
        <v>1166</v>
      </c>
      <c r="E234" s="35"/>
      <c r="F234" s="35"/>
      <c r="G234" s="1"/>
      <c r="H234" s="1"/>
    </row>
    <row r="235" spans="1:8" x14ac:dyDescent="0.3">
      <c r="A235" s="1" t="s">
        <v>1025</v>
      </c>
      <c r="B235" s="1" t="s">
        <v>995</v>
      </c>
      <c r="C235" s="1" t="s">
        <v>996</v>
      </c>
      <c r="D235" s="1" t="s">
        <v>1037</v>
      </c>
      <c r="E235" s="35"/>
      <c r="F235" s="1"/>
      <c r="G235" s="1"/>
      <c r="H235" s="1"/>
    </row>
    <row r="236" spans="1:8" x14ac:dyDescent="0.3">
      <c r="A236" s="1" t="s">
        <v>1038</v>
      </c>
      <c r="B236" s="1" t="s">
        <v>995</v>
      </c>
      <c r="C236" s="1" t="s">
        <v>996</v>
      </c>
      <c r="D236" s="1" t="s">
        <v>1039</v>
      </c>
      <c r="E236" s="35"/>
      <c r="F236" s="35"/>
      <c r="G236" s="1"/>
      <c r="H236" s="1"/>
    </row>
    <row r="237" spans="1:8" x14ac:dyDescent="0.3">
      <c r="A237" s="1" t="s">
        <v>1040</v>
      </c>
      <c r="B237" s="1" t="s">
        <v>1001</v>
      </c>
      <c r="C237" s="1" t="s">
        <v>1002</v>
      </c>
      <c r="D237" s="1" t="s">
        <v>1041</v>
      </c>
      <c r="E237" s="1"/>
      <c r="F237" s="35"/>
      <c r="G237" s="1"/>
      <c r="H237" s="1"/>
    </row>
    <row r="238" spans="1:8" x14ac:dyDescent="0.3">
      <c r="A238" s="1" t="s">
        <v>1042</v>
      </c>
      <c r="B238" s="1" t="s">
        <v>1005</v>
      </c>
      <c r="C238" s="1" t="s">
        <v>1006</v>
      </c>
      <c r="D238" s="1" t="s">
        <v>1167</v>
      </c>
      <c r="E238" s="1"/>
      <c r="F238" s="35"/>
      <c r="G238" s="1"/>
      <c r="H238" s="1"/>
    </row>
    <row r="239" spans="1:8" x14ac:dyDescent="0.3">
      <c r="A239" s="1" t="s">
        <v>1042</v>
      </c>
      <c r="B239" s="1" t="s">
        <v>1005</v>
      </c>
      <c r="C239" s="1" t="s">
        <v>1006</v>
      </c>
      <c r="D239" s="1" t="s">
        <v>1168</v>
      </c>
      <c r="E239" s="1"/>
      <c r="F239" s="35"/>
      <c r="G239" s="1"/>
      <c r="H239" s="1"/>
    </row>
    <row r="240" spans="1:8" x14ac:dyDescent="0.3">
      <c r="A240" s="1" t="s">
        <v>1042</v>
      </c>
      <c r="B240" s="1" t="s">
        <v>1005</v>
      </c>
      <c r="C240" s="1" t="s">
        <v>1006</v>
      </c>
      <c r="D240" s="1" t="s">
        <v>1169</v>
      </c>
      <c r="E240" s="1"/>
      <c r="F240" s="35"/>
      <c r="G240" s="1"/>
      <c r="H240" s="1"/>
    </row>
    <row r="241" spans="1:8" x14ac:dyDescent="0.3">
      <c r="A241" s="1" t="s">
        <v>1042</v>
      </c>
      <c r="B241" s="1" t="s">
        <v>1005</v>
      </c>
      <c r="C241" s="1" t="s">
        <v>1006</v>
      </c>
      <c r="D241" s="1" t="s">
        <v>1170</v>
      </c>
      <c r="E241" s="1"/>
      <c r="F241" s="35"/>
      <c r="G241" s="1"/>
      <c r="H241" s="1"/>
    </row>
    <row r="242" spans="1:8" x14ac:dyDescent="0.3">
      <c r="A242" s="1" t="s">
        <v>1042</v>
      </c>
      <c r="B242" s="1" t="s">
        <v>1005</v>
      </c>
      <c r="C242" s="1" t="s">
        <v>1006</v>
      </c>
      <c r="D242" s="1" t="s">
        <v>1171</v>
      </c>
      <c r="E242" s="1"/>
      <c r="F242" s="35"/>
      <c r="G242" s="1"/>
      <c r="H242" s="1"/>
    </row>
    <row r="243" spans="1:8" x14ac:dyDescent="0.3">
      <c r="A243" s="1" t="s">
        <v>1042</v>
      </c>
      <c r="B243" s="1" t="s">
        <v>1005</v>
      </c>
      <c r="C243" s="1" t="s">
        <v>1006</v>
      </c>
      <c r="D243" s="1" t="s">
        <v>1172</v>
      </c>
      <c r="E243" s="1"/>
      <c r="F243" s="35"/>
      <c r="G243" s="1"/>
      <c r="H243" s="1"/>
    </row>
    <row r="244" spans="1:8" x14ac:dyDescent="0.3">
      <c r="A244" s="1" t="s">
        <v>1042</v>
      </c>
      <c r="B244" s="1" t="s">
        <v>1005</v>
      </c>
      <c r="C244" s="1" t="s">
        <v>1006</v>
      </c>
      <c r="D244" s="1" t="s">
        <v>1173</v>
      </c>
      <c r="E244" s="1"/>
      <c r="F244" s="35"/>
      <c r="G244" s="1"/>
      <c r="H244" s="1"/>
    </row>
    <row r="245" spans="1:8" x14ac:dyDescent="0.3">
      <c r="A245" s="1" t="s">
        <v>1042</v>
      </c>
      <c r="B245" s="1" t="s">
        <v>1005</v>
      </c>
      <c r="C245" s="1" t="s">
        <v>1006</v>
      </c>
      <c r="D245" s="1" t="s">
        <v>1174</v>
      </c>
      <c r="E245" s="1"/>
      <c r="F245" s="35"/>
      <c r="G245" s="1"/>
      <c r="H245" s="1"/>
    </row>
    <row r="246" spans="1:8" x14ac:dyDescent="0.3">
      <c r="A246" s="1" t="s">
        <v>1048</v>
      </c>
      <c r="B246" s="1" t="s">
        <v>1001</v>
      </c>
      <c r="C246" s="1" t="s">
        <v>1002</v>
      </c>
      <c r="D246" s="1" t="s">
        <v>1049</v>
      </c>
      <c r="E246" s="1"/>
      <c r="F246" s="35"/>
      <c r="G246" s="1"/>
      <c r="H246" s="1"/>
    </row>
    <row r="247" spans="1:8" x14ac:dyDescent="0.3">
      <c r="A247" s="1" t="s">
        <v>1050</v>
      </c>
      <c r="B247" s="1" t="s">
        <v>995</v>
      </c>
      <c r="C247" s="1" t="s">
        <v>996</v>
      </c>
      <c r="D247" s="1" t="s">
        <v>1051</v>
      </c>
      <c r="E247" s="1"/>
      <c r="F247" s="35"/>
      <c r="G247" s="1"/>
      <c r="H247" s="1"/>
    </row>
    <row r="248" spans="1:8" x14ac:dyDescent="0.3">
      <c r="A248" s="1" t="s">
        <v>1052</v>
      </c>
      <c r="B248" s="1" t="s">
        <v>1001</v>
      </c>
      <c r="C248" s="1" t="s">
        <v>1002</v>
      </c>
      <c r="D248" s="1" t="s">
        <v>1053</v>
      </c>
      <c r="E248" s="1"/>
      <c r="F248" s="35"/>
      <c r="G248" s="1"/>
      <c r="H248" s="1"/>
    </row>
    <row r="249" spans="1:8" x14ac:dyDescent="0.3">
      <c r="A249" s="1" t="s">
        <v>1054</v>
      </c>
      <c r="B249" s="1" t="s">
        <v>1019</v>
      </c>
      <c r="C249" s="1" t="s">
        <v>1020</v>
      </c>
      <c r="D249" s="1" t="s">
        <v>742</v>
      </c>
      <c r="E249" s="1"/>
      <c r="F249" s="35"/>
      <c r="G249" s="1"/>
      <c r="H249" s="1"/>
    </row>
    <row r="250" spans="1:8" x14ac:dyDescent="0.3">
      <c r="A250" s="1" t="s">
        <v>1055</v>
      </c>
      <c r="B250" s="1" t="s">
        <v>995</v>
      </c>
      <c r="C250" s="1" t="s">
        <v>996</v>
      </c>
      <c r="D250" s="1" t="s">
        <v>1056</v>
      </c>
      <c r="E250" s="1"/>
      <c r="F250" s="35"/>
      <c r="G250" s="1"/>
      <c r="H250" s="1"/>
    </row>
    <row r="251" spans="1:8" x14ac:dyDescent="0.3">
      <c r="A251" s="1" t="s">
        <v>1031</v>
      </c>
      <c r="B251" s="1">
        <v>2211.0100000000002</v>
      </c>
      <c r="C251" s="1" t="s">
        <v>708</v>
      </c>
      <c r="D251" s="1" t="s">
        <v>719</v>
      </c>
      <c r="E251" s="1"/>
      <c r="F251" s="36"/>
      <c r="G251" s="1"/>
      <c r="H251" s="1"/>
    </row>
    <row r="252" spans="1:8" x14ac:dyDescent="0.3">
      <c r="A252" s="1" t="s">
        <v>994</v>
      </c>
      <c r="B252" s="1">
        <v>2211.0100000000002</v>
      </c>
      <c r="C252" s="1" t="s">
        <v>708</v>
      </c>
      <c r="D252" s="1" t="s">
        <v>709</v>
      </c>
      <c r="E252" s="1"/>
      <c r="F252" s="36"/>
      <c r="G252" s="1"/>
      <c r="H252" s="1"/>
    </row>
    <row r="253" spans="1:8" x14ac:dyDescent="0.3">
      <c r="A253" s="1" t="s">
        <v>1057</v>
      </c>
      <c r="B253" s="1">
        <v>2211.0100000000002</v>
      </c>
      <c r="C253" s="1" t="s">
        <v>708</v>
      </c>
      <c r="D253" s="1" t="s">
        <v>736</v>
      </c>
      <c r="E253" s="1"/>
      <c r="F253" s="36"/>
      <c r="G253" s="1"/>
      <c r="H253" s="1"/>
    </row>
    <row r="254" spans="1:8" x14ac:dyDescent="0.3">
      <c r="A254" s="1" t="s">
        <v>1004</v>
      </c>
      <c r="B254" s="1">
        <v>2211.0100000000002</v>
      </c>
      <c r="C254" s="1" t="s">
        <v>708</v>
      </c>
      <c r="D254" s="1" t="s">
        <v>721</v>
      </c>
      <c r="E254" s="1"/>
      <c r="F254" s="36"/>
      <c r="G254" s="1"/>
      <c r="H254" s="1"/>
    </row>
    <row r="255" spans="1:8" x14ac:dyDescent="0.3">
      <c r="A255" s="1" t="s">
        <v>1000</v>
      </c>
      <c r="B255" s="1">
        <v>2211.0100000000002</v>
      </c>
      <c r="C255" s="1" t="s">
        <v>708</v>
      </c>
      <c r="D255" s="1" t="s">
        <v>717</v>
      </c>
      <c r="E255" s="1"/>
      <c r="F255" s="36"/>
      <c r="G255" s="1"/>
      <c r="H255" s="1"/>
    </row>
    <row r="256" spans="1:8" x14ac:dyDescent="0.3">
      <c r="A256" s="1" t="s">
        <v>1012</v>
      </c>
      <c r="B256" s="1">
        <v>2211.0100000000002</v>
      </c>
      <c r="C256" s="1" t="s">
        <v>708</v>
      </c>
      <c r="D256" s="1" t="s">
        <v>719</v>
      </c>
      <c r="E256" s="1"/>
      <c r="F256" s="36"/>
      <c r="G256" s="1"/>
      <c r="H256" s="1"/>
    </row>
    <row r="257" spans="1:8" x14ac:dyDescent="0.3">
      <c r="A257" s="1" t="s">
        <v>1024</v>
      </c>
      <c r="B257" s="1">
        <v>2211.0100000000002</v>
      </c>
      <c r="C257" s="1" t="s">
        <v>708</v>
      </c>
      <c r="D257" s="1" t="s">
        <v>726</v>
      </c>
      <c r="E257" s="1"/>
      <c r="F257" s="36"/>
      <c r="G257" s="1"/>
      <c r="H257" s="1"/>
    </row>
    <row r="258" spans="1:8" x14ac:dyDescent="0.3">
      <c r="A258" s="1" t="s">
        <v>1018</v>
      </c>
      <c r="B258" s="1">
        <v>2211.0100000000002</v>
      </c>
      <c r="C258" s="1" t="s">
        <v>708</v>
      </c>
      <c r="D258" s="1" t="s">
        <v>724</v>
      </c>
      <c r="E258" s="1"/>
      <c r="F258" s="36"/>
      <c r="G258" s="1"/>
      <c r="H258" s="1"/>
    </row>
    <row r="259" spans="1:8" x14ac:dyDescent="0.3">
      <c r="A259" s="1" t="s">
        <v>1021</v>
      </c>
      <c r="B259" s="1">
        <v>2211.0100000000002</v>
      </c>
      <c r="C259" s="1" t="s">
        <v>708</v>
      </c>
      <c r="D259" s="1" t="s">
        <v>780</v>
      </c>
      <c r="E259" s="1"/>
      <c r="F259" s="36"/>
      <c r="G259" s="1"/>
      <c r="H259" s="1"/>
    </row>
    <row r="260" spans="1:8" x14ac:dyDescent="0.3">
      <c r="A260" s="1" t="s">
        <v>1025</v>
      </c>
      <c r="B260" s="1">
        <v>2211.0100000000002</v>
      </c>
      <c r="C260" s="1" t="s">
        <v>708</v>
      </c>
      <c r="D260" s="1" t="s">
        <v>713</v>
      </c>
      <c r="E260" s="1"/>
      <c r="F260" s="36"/>
      <c r="G260" s="1"/>
      <c r="H260" s="1"/>
    </row>
    <row r="261" spans="1:8" x14ac:dyDescent="0.3">
      <c r="A261" s="1" t="s">
        <v>1038</v>
      </c>
      <c r="B261" s="1">
        <v>2211.0100000000002</v>
      </c>
      <c r="C261" s="1" t="s">
        <v>708</v>
      </c>
      <c r="D261" s="1" t="s">
        <v>728</v>
      </c>
      <c r="E261" s="1"/>
      <c r="F261" s="37"/>
      <c r="G261" s="1"/>
      <c r="H261" s="1"/>
    </row>
    <row r="262" spans="1:8" x14ac:dyDescent="0.3">
      <c r="A262" s="1" t="s">
        <v>1040</v>
      </c>
      <c r="B262" s="1">
        <v>2211.0100000000002</v>
      </c>
      <c r="C262" s="1" t="s">
        <v>708</v>
      </c>
      <c r="D262" s="1" t="s">
        <v>732</v>
      </c>
      <c r="E262" s="1"/>
      <c r="F262" s="37"/>
      <c r="G262" s="1"/>
      <c r="H262" s="1"/>
    </row>
    <row r="263" spans="1:8" x14ac:dyDescent="0.3">
      <c r="A263" s="1" t="s">
        <v>1042</v>
      </c>
      <c r="B263" s="1">
        <v>2211.0100000000002</v>
      </c>
      <c r="C263" s="1" t="s">
        <v>708</v>
      </c>
      <c r="D263" s="1" t="s">
        <v>738</v>
      </c>
      <c r="E263" s="1"/>
      <c r="F263" s="37"/>
      <c r="G263" s="1"/>
      <c r="H263" s="1"/>
    </row>
    <row r="264" spans="1:8" x14ac:dyDescent="0.3">
      <c r="A264" s="1" t="s">
        <v>1048</v>
      </c>
      <c r="B264" s="1">
        <v>2211.0100000000002</v>
      </c>
      <c r="C264" s="1" t="s">
        <v>708</v>
      </c>
      <c r="D264" s="1" t="s">
        <v>734</v>
      </c>
      <c r="E264" s="1"/>
      <c r="F264" s="37"/>
      <c r="G264" s="1"/>
      <c r="H264" s="1"/>
    </row>
    <row r="265" spans="1:8" x14ac:dyDescent="0.3">
      <c r="A265" s="1" t="s">
        <v>1050</v>
      </c>
      <c r="B265" s="1">
        <v>2211.0100000000002</v>
      </c>
      <c r="C265" s="1" t="s">
        <v>708</v>
      </c>
      <c r="D265" s="1" t="s">
        <v>740</v>
      </c>
      <c r="E265" s="1"/>
      <c r="F265" s="37"/>
      <c r="G265" s="1"/>
      <c r="H265" s="1"/>
    </row>
    <row r="266" spans="1:8" x14ac:dyDescent="0.3">
      <c r="A266" s="1" t="s">
        <v>1052</v>
      </c>
      <c r="B266" s="1">
        <v>2211.0100000000002</v>
      </c>
      <c r="C266" s="1" t="s">
        <v>708</v>
      </c>
      <c r="D266" s="1" t="s">
        <v>730</v>
      </c>
      <c r="E266" s="1"/>
      <c r="F266" s="37"/>
      <c r="G266" s="1"/>
      <c r="H266" s="1"/>
    </row>
    <row r="267" spans="1:8" x14ac:dyDescent="0.3">
      <c r="A267" s="1" t="s">
        <v>1054</v>
      </c>
      <c r="B267" s="1">
        <v>2211.0100000000002</v>
      </c>
      <c r="C267" s="1" t="s">
        <v>708</v>
      </c>
      <c r="D267" s="1" t="s">
        <v>742</v>
      </c>
      <c r="E267" s="1"/>
      <c r="F267" s="37"/>
      <c r="G267" s="1"/>
      <c r="H267" s="1"/>
    </row>
    <row r="268" spans="1:8" x14ac:dyDescent="0.3">
      <c r="A268" s="1" t="s">
        <v>1055</v>
      </c>
      <c r="B268" s="1">
        <v>2211.0100000000002</v>
      </c>
      <c r="C268" s="1" t="s">
        <v>708</v>
      </c>
      <c r="D268" s="1" t="s">
        <v>711</v>
      </c>
      <c r="E268" s="1"/>
      <c r="F268" s="37"/>
      <c r="G268" s="1"/>
      <c r="H268" s="1"/>
    </row>
    <row r="271" spans="1:8" x14ac:dyDescent="0.3">
      <c r="A271" s="3" t="s">
        <v>1175</v>
      </c>
    </row>
    <row r="272" spans="1:8" x14ac:dyDescent="0.3">
      <c r="A272" s="504" t="s">
        <v>1126</v>
      </c>
      <c r="B272" s="504"/>
      <c r="C272" s="504"/>
      <c r="D272" s="504"/>
      <c r="E272" s="504"/>
      <c r="F272" s="504"/>
      <c r="G272" s="504"/>
      <c r="H272" s="504"/>
    </row>
    <row r="273" spans="1:8" x14ac:dyDescent="0.3">
      <c r="A273" s="50" t="s">
        <v>699</v>
      </c>
      <c r="B273" s="50" t="s">
        <v>700</v>
      </c>
      <c r="C273" s="50" t="s">
        <v>701</v>
      </c>
      <c r="D273" s="50" t="s">
        <v>702</v>
      </c>
      <c r="E273" s="50" t="s">
        <v>703</v>
      </c>
      <c r="F273" s="50" t="s">
        <v>704</v>
      </c>
      <c r="G273" s="50" t="s">
        <v>705</v>
      </c>
      <c r="H273" s="50" t="s">
        <v>706</v>
      </c>
    </row>
    <row r="274" spans="1:8" x14ac:dyDescent="0.3">
      <c r="A274" s="1" t="s">
        <v>1060</v>
      </c>
      <c r="B274" s="58" t="s">
        <v>1061</v>
      </c>
      <c r="C274" s="58" t="s">
        <v>1176</v>
      </c>
      <c r="D274" s="59" t="s">
        <v>1063</v>
      </c>
      <c r="E274" s="35"/>
      <c r="F274" s="1"/>
      <c r="G274" s="1"/>
      <c r="H274" s="1"/>
    </row>
    <row r="275" spans="1:8" x14ac:dyDescent="0.3">
      <c r="A275" s="1" t="s">
        <v>1064</v>
      </c>
      <c r="B275" s="58" t="s">
        <v>1061</v>
      </c>
      <c r="C275" s="58" t="s">
        <v>1176</v>
      </c>
      <c r="D275" s="59" t="s">
        <v>1065</v>
      </c>
      <c r="E275" s="35"/>
      <c r="F275" s="1"/>
      <c r="G275" s="1"/>
      <c r="H275" s="1"/>
    </row>
    <row r="276" spans="1:8" x14ac:dyDescent="0.3">
      <c r="A276" s="1" t="s">
        <v>1066</v>
      </c>
      <c r="B276" s="58" t="s">
        <v>1067</v>
      </c>
      <c r="C276" s="58" t="s">
        <v>1068</v>
      </c>
      <c r="D276" s="59" t="s">
        <v>1069</v>
      </c>
      <c r="E276" s="35"/>
      <c r="F276" s="1"/>
      <c r="G276" s="1"/>
      <c r="H276" s="1"/>
    </row>
    <row r="277" spans="1:8" x14ac:dyDescent="0.3">
      <c r="A277" s="1" t="s">
        <v>1070</v>
      </c>
      <c r="B277" s="1" t="s">
        <v>1071</v>
      </c>
      <c r="C277" s="1" t="s">
        <v>1072</v>
      </c>
      <c r="D277" s="59" t="s">
        <v>1177</v>
      </c>
      <c r="E277" s="35"/>
      <c r="F277" s="1"/>
      <c r="G277" s="1"/>
      <c r="H277" s="1"/>
    </row>
    <row r="278" spans="1:8" x14ac:dyDescent="0.3">
      <c r="A278" s="1" t="s">
        <v>1070</v>
      </c>
      <c r="B278" s="1" t="s">
        <v>1071</v>
      </c>
      <c r="C278" s="1" t="s">
        <v>1072</v>
      </c>
      <c r="D278" s="59" t="s">
        <v>1178</v>
      </c>
      <c r="E278" s="35"/>
      <c r="F278" s="1"/>
      <c r="G278" s="1"/>
      <c r="H278" s="1"/>
    </row>
    <row r="279" spans="1:8" x14ac:dyDescent="0.3">
      <c r="A279" s="1" t="s">
        <v>1070</v>
      </c>
      <c r="B279" s="1" t="s">
        <v>1071</v>
      </c>
      <c r="C279" s="1" t="s">
        <v>1072</v>
      </c>
      <c r="D279" s="59" t="s">
        <v>1179</v>
      </c>
      <c r="E279" s="35"/>
      <c r="F279" s="1"/>
      <c r="G279" s="1"/>
      <c r="H279" s="1"/>
    </row>
    <row r="280" spans="1:8" x14ac:dyDescent="0.3">
      <c r="A280" s="1" t="s">
        <v>1070</v>
      </c>
      <c r="B280" s="1" t="s">
        <v>1071</v>
      </c>
      <c r="C280" s="1" t="s">
        <v>1072</v>
      </c>
      <c r="D280" s="59" t="s">
        <v>1180</v>
      </c>
      <c r="E280" s="35"/>
      <c r="F280" s="1"/>
      <c r="G280" s="1"/>
      <c r="H280" s="1"/>
    </row>
    <row r="281" spans="1:8" x14ac:dyDescent="0.3">
      <c r="A281" s="1" t="s">
        <v>1070</v>
      </c>
      <c r="B281" s="1" t="s">
        <v>1071</v>
      </c>
      <c r="C281" s="1" t="s">
        <v>1072</v>
      </c>
      <c r="D281" s="59" t="s">
        <v>1181</v>
      </c>
      <c r="E281" s="35"/>
      <c r="F281" s="1"/>
      <c r="G281" s="1"/>
      <c r="H281" s="1"/>
    </row>
    <row r="282" spans="1:8" x14ac:dyDescent="0.3">
      <c r="A282" s="1" t="s">
        <v>1070</v>
      </c>
      <c r="B282" s="1" t="s">
        <v>1071</v>
      </c>
      <c r="C282" s="1" t="s">
        <v>1072</v>
      </c>
      <c r="D282" s="59" t="s">
        <v>1182</v>
      </c>
      <c r="E282" s="35"/>
      <c r="F282" s="1"/>
      <c r="G282" s="1"/>
      <c r="H282" s="1"/>
    </row>
    <row r="283" spans="1:8" x14ac:dyDescent="0.3">
      <c r="A283" s="1" t="s">
        <v>1070</v>
      </c>
      <c r="B283" s="1" t="s">
        <v>1071</v>
      </c>
      <c r="C283" s="1" t="s">
        <v>1072</v>
      </c>
      <c r="D283" s="59" t="s">
        <v>1183</v>
      </c>
      <c r="E283" s="35"/>
      <c r="F283" s="1"/>
      <c r="G283" s="1"/>
      <c r="H283" s="1"/>
    </row>
    <row r="284" spans="1:8" x14ac:dyDescent="0.3">
      <c r="A284" s="1" t="s">
        <v>1070</v>
      </c>
      <c r="B284" s="1" t="s">
        <v>1071</v>
      </c>
      <c r="C284" s="1" t="s">
        <v>1072</v>
      </c>
      <c r="D284" s="59" t="s">
        <v>1184</v>
      </c>
      <c r="E284" s="35"/>
      <c r="F284" s="1"/>
      <c r="G284" s="1"/>
      <c r="H284" s="1"/>
    </row>
    <row r="285" spans="1:8" x14ac:dyDescent="0.3">
      <c r="A285" s="1" t="s">
        <v>1078</v>
      </c>
      <c r="B285" s="1" t="s">
        <v>1071</v>
      </c>
      <c r="C285" s="1" t="s">
        <v>1072</v>
      </c>
      <c r="D285" s="59" t="s">
        <v>1185</v>
      </c>
      <c r="E285" s="35"/>
      <c r="F285" s="1"/>
      <c r="G285" s="1"/>
      <c r="H285" s="1"/>
    </row>
    <row r="286" spans="1:8" x14ac:dyDescent="0.3">
      <c r="A286" s="1" t="s">
        <v>1078</v>
      </c>
      <c r="B286" s="1" t="s">
        <v>1071</v>
      </c>
      <c r="C286" s="1" t="s">
        <v>1072</v>
      </c>
      <c r="D286" s="59" t="s">
        <v>1186</v>
      </c>
      <c r="E286" s="35"/>
      <c r="F286" s="1"/>
      <c r="G286" s="1"/>
      <c r="H286" s="1"/>
    </row>
    <row r="287" spans="1:8" x14ac:dyDescent="0.3">
      <c r="A287" s="1" t="s">
        <v>1078</v>
      </c>
      <c r="B287" s="1" t="s">
        <v>1071</v>
      </c>
      <c r="C287" s="1" t="s">
        <v>1072</v>
      </c>
      <c r="D287" s="59" t="s">
        <v>1187</v>
      </c>
      <c r="E287" s="35"/>
      <c r="F287" s="1"/>
      <c r="G287" s="1"/>
      <c r="H287" s="1"/>
    </row>
    <row r="288" spans="1:8" x14ac:dyDescent="0.3">
      <c r="A288" s="1" t="s">
        <v>1078</v>
      </c>
      <c r="B288" s="1" t="s">
        <v>1071</v>
      </c>
      <c r="C288" s="1" t="s">
        <v>1072</v>
      </c>
      <c r="D288" s="59" t="s">
        <v>1188</v>
      </c>
      <c r="E288" s="35"/>
      <c r="F288" s="1"/>
      <c r="G288" s="1"/>
      <c r="H288" s="1"/>
    </row>
    <row r="289" spans="1:8" x14ac:dyDescent="0.3">
      <c r="A289" s="1" t="s">
        <v>1078</v>
      </c>
      <c r="B289" s="1" t="s">
        <v>1071</v>
      </c>
      <c r="C289" s="1" t="s">
        <v>1072</v>
      </c>
      <c r="D289" s="59" t="s">
        <v>1189</v>
      </c>
      <c r="E289" s="35"/>
      <c r="F289" s="1"/>
      <c r="G289" s="1"/>
      <c r="H289" s="1"/>
    </row>
    <row r="290" spans="1:8" x14ac:dyDescent="0.3">
      <c r="A290" s="1" t="s">
        <v>1078</v>
      </c>
      <c r="B290" s="1" t="s">
        <v>1071</v>
      </c>
      <c r="C290" s="1" t="s">
        <v>1072</v>
      </c>
      <c r="D290" s="59" t="s">
        <v>1190</v>
      </c>
      <c r="E290" s="35"/>
      <c r="F290" s="1"/>
      <c r="G290" s="1"/>
      <c r="H290" s="1"/>
    </row>
    <row r="291" spans="1:8" x14ac:dyDescent="0.3">
      <c r="A291" s="1" t="s">
        <v>1078</v>
      </c>
      <c r="B291" s="1" t="s">
        <v>1071</v>
      </c>
      <c r="C291" s="1" t="s">
        <v>1072</v>
      </c>
      <c r="D291" s="59" t="s">
        <v>1191</v>
      </c>
      <c r="E291" s="35"/>
      <c r="F291" s="1"/>
      <c r="G291" s="1"/>
      <c r="H291" s="1"/>
    </row>
    <row r="292" spans="1:8" x14ac:dyDescent="0.3">
      <c r="A292" s="1" t="s">
        <v>1078</v>
      </c>
      <c r="B292" s="1" t="s">
        <v>1071</v>
      </c>
      <c r="C292" s="1" t="s">
        <v>1072</v>
      </c>
      <c r="D292" s="59" t="s">
        <v>1192</v>
      </c>
      <c r="E292" s="35"/>
      <c r="F292" s="1"/>
      <c r="G292" s="1"/>
      <c r="H292" s="1"/>
    </row>
    <row r="293" spans="1:8" x14ac:dyDescent="0.3">
      <c r="A293" s="1" t="s">
        <v>1084</v>
      </c>
      <c r="B293" s="58" t="s">
        <v>1085</v>
      </c>
      <c r="C293" s="58" t="s">
        <v>1086</v>
      </c>
      <c r="D293" s="59" t="s">
        <v>724</v>
      </c>
      <c r="E293" s="35"/>
      <c r="F293" s="1"/>
      <c r="G293" s="1"/>
      <c r="H293" s="1"/>
    </row>
    <row r="294" spans="1:8" x14ac:dyDescent="0.3">
      <c r="A294" s="1" t="s">
        <v>1087</v>
      </c>
      <c r="B294" s="58" t="s">
        <v>1088</v>
      </c>
      <c r="C294" s="58" t="s">
        <v>1062</v>
      </c>
      <c r="D294" t="s">
        <v>780</v>
      </c>
      <c r="E294" s="35"/>
      <c r="F294" s="1"/>
      <c r="G294" s="1"/>
      <c r="H294" s="1"/>
    </row>
    <row r="295" spans="1:8" x14ac:dyDescent="0.3">
      <c r="A295" s="1" t="s">
        <v>1089</v>
      </c>
      <c r="B295" s="58" t="s">
        <v>1085</v>
      </c>
      <c r="C295" s="58" t="s">
        <v>1086</v>
      </c>
      <c r="D295" s="59" t="s">
        <v>726</v>
      </c>
      <c r="E295" s="35"/>
      <c r="F295" s="1"/>
      <c r="G295" s="1"/>
      <c r="H295" s="1"/>
    </row>
    <row r="296" spans="1:8" x14ac:dyDescent="0.3">
      <c r="A296" s="1" t="s">
        <v>1090</v>
      </c>
      <c r="B296" s="1" t="s">
        <v>1071</v>
      </c>
      <c r="C296" s="1" t="s">
        <v>1072</v>
      </c>
      <c r="D296" s="59" t="s">
        <v>1193</v>
      </c>
      <c r="E296" s="35"/>
      <c r="F296" s="1"/>
      <c r="G296" s="1"/>
      <c r="H296" s="1"/>
    </row>
    <row r="297" spans="1:8" x14ac:dyDescent="0.3">
      <c r="A297" s="1" t="s">
        <v>1090</v>
      </c>
      <c r="B297" s="1" t="s">
        <v>1071</v>
      </c>
      <c r="C297" s="1" t="s">
        <v>1072</v>
      </c>
      <c r="D297" s="59" t="s">
        <v>1194</v>
      </c>
      <c r="E297" s="35"/>
      <c r="F297" s="1"/>
      <c r="G297" s="1"/>
      <c r="H297" s="1"/>
    </row>
    <row r="298" spans="1:8" x14ac:dyDescent="0.3">
      <c r="A298" s="1" t="s">
        <v>1090</v>
      </c>
      <c r="B298" s="1" t="s">
        <v>1071</v>
      </c>
      <c r="C298" s="1" t="s">
        <v>1072</v>
      </c>
      <c r="D298" s="59" t="s">
        <v>1195</v>
      </c>
      <c r="E298" s="35"/>
      <c r="F298" s="1"/>
      <c r="G298" s="1"/>
      <c r="H298" s="1"/>
    </row>
    <row r="299" spans="1:8" x14ac:dyDescent="0.3">
      <c r="A299" s="1" t="s">
        <v>1090</v>
      </c>
      <c r="B299" s="1" t="s">
        <v>1071</v>
      </c>
      <c r="C299" s="1" t="s">
        <v>1072</v>
      </c>
      <c r="D299" s="59" t="s">
        <v>1196</v>
      </c>
      <c r="E299" s="35"/>
      <c r="F299" s="1"/>
      <c r="G299" s="1"/>
      <c r="H299" s="1"/>
    </row>
    <row r="300" spans="1:8" x14ac:dyDescent="0.3">
      <c r="A300" s="1" t="s">
        <v>1090</v>
      </c>
      <c r="B300" s="1" t="s">
        <v>1071</v>
      </c>
      <c r="C300" s="1" t="s">
        <v>1072</v>
      </c>
      <c r="D300" s="59" t="s">
        <v>1197</v>
      </c>
      <c r="E300" s="35"/>
      <c r="F300" s="1"/>
      <c r="G300" s="1"/>
      <c r="H300" s="1"/>
    </row>
    <row r="301" spans="1:8" x14ac:dyDescent="0.3">
      <c r="A301" s="1" t="s">
        <v>1090</v>
      </c>
      <c r="B301" s="1" t="s">
        <v>1071</v>
      </c>
      <c r="C301" s="1" t="s">
        <v>1072</v>
      </c>
      <c r="D301" s="59" t="s">
        <v>1198</v>
      </c>
      <c r="E301" s="35"/>
      <c r="F301" s="1"/>
      <c r="G301" s="1"/>
      <c r="H301" s="1"/>
    </row>
    <row r="302" spans="1:8" x14ac:dyDescent="0.3">
      <c r="A302" s="1" t="s">
        <v>1090</v>
      </c>
      <c r="B302" s="1" t="s">
        <v>1071</v>
      </c>
      <c r="C302" s="1" t="s">
        <v>1072</v>
      </c>
      <c r="D302" s="59" t="s">
        <v>1199</v>
      </c>
      <c r="E302" s="35"/>
      <c r="F302" s="1"/>
      <c r="G302" s="1"/>
      <c r="H302" s="1"/>
    </row>
    <row r="303" spans="1:8" x14ac:dyDescent="0.3">
      <c r="A303" s="1" t="s">
        <v>1090</v>
      </c>
      <c r="B303" s="1" t="s">
        <v>1071</v>
      </c>
      <c r="C303" s="1" t="s">
        <v>1072</v>
      </c>
      <c r="D303" s="59" t="s">
        <v>1200</v>
      </c>
      <c r="E303" s="35"/>
      <c r="F303" s="1"/>
      <c r="G303" s="1"/>
      <c r="H303" s="1"/>
    </row>
    <row r="304" spans="1:8" x14ac:dyDescent="0.3">
      <c r="A304" s="1" t="s">
        <v>1096</v>
      </c>
      <c r="B304" s="1" t="s">
        <v>1071</v>
      </c>
      <c r="C304" s="1" t="s">
        <v>1072</v>
      </c>
      <c r="D304" s="59" t="s">
        <v>1201</v>
      </c>
      <c r="E304" s="35"/>
      <c r="F304" s="1"/>
      <c r="G304" s="1"/>
      <c r="H304" s="1"/>
    </row>
    <row r="305" spans="1:8" x14ac:dyDescent="0.3">
      <c r="A305" s="1" t="s">
        <v>1096</v>
      </c>
      <c r="B305" s="1" t="s">
        <v>1071</v>
      </c>
      <c r="C305" s="1" t="s">
        <v>1072</v>
      </c>
      <c r="D305" s="59" t="s">
        <v>1202</v>
      </c>
      <c r="E305" s="35"/>
      <c r="F305" s="1"/>
      <c r="G305" s="1"/>
      <c r="H305" s="1"/>
    </row>
    <row r="306" spans="1:8" x14ac:dyDescent="0.3">
      <c r="A306" s="1" t="s">
        <v>1096</v>
      </c>
      <c r="B306" s="1" t="s">
        <v>1071</v>
      </c>
      <c r="C306" s="1" t="s">
        <v>1072</v>
      </c>
      <c r="D306" s="59" t="s">
        <v>1203</v>
      </c>
      <c r="E306" s="35"/>
      <c r="F306" s="1"/>
      <c r="G306" s="1"/>
      <c r="H306" s="1"/>
    </row>
    <row r="307" spans="1:8" x14ac:dyDescent="0.3">
      <c r="A307" s="1" t="s">
        <v>1096</v>
      </c>
      <c r="B307" s="1" t="s">
        <v>1071</v>
      </c>
      <c r="C307" s="1" t="s">
        <v>1072</v>
      </c>
      <c r="D307" s="59" t="s">
        <v>1204</v>
      </c>
      <c r="E307" s="35"/>
      <c r="F307" s="1"/>
      <c r="G307" s="1"/>
      <c r="H307" s="1"/>
    </row>
    <row r="308" spans="1:8" x14ac:dyDescent="0.3">
      <c r="A308" s="1" t="s">
        <v>1096</v>
      </c>
      <c r="B308" s="1" t="s">
        <v>1071</v>
      </c>
      <c r="C308" s="1" t="s">
        <v>1072</v>
      </c>
      <c r="D308" s="59" t="s">
        <v>1205</v>
      </c>
      <c r="E308" s="35"/>
      <c r="F308" s="1"/>
      <c r="G308" s="1"/>
      <c r="H308" s="1"/>
    </row>
    <row r="309" spans="1:8" x14ac:dyDescent="0.3">
      <c r="A309" s="1" t="s">
        <v>1096</v>
      </c>
      <c r="B309" s="1" t="s">
        <v>1071</v>
      </c>
      <c r="C309" s="1" t="s">
        <v>1072</v>
      </c>
      <c r="D309" s="59" t="s">
        <v>1206</v>
      </c>
      <c r="E309" s="35"/>
      <c r="F309" s="1"/>
      <c r="G309" s="1"/>
      <c r="H309" s="1"/>
    </row>
    <row r="310" spans="1:8" x14ac:dyDescent="0.3">
      <c r="A310" s="1" t="s">
        <v>1096</v>
      </c>
      <c r="B310" s="1" t="s">
        <v>1071</v>
      </c>
      <c r="C310" s="1" t="s">
        <v>1072</v>
      </c>
      <c r="D310" s="59" t="s">
        <v>1207</v>
      </c>
      <c r="E310" s="35"/>
      <c r="F310" s="1"/>
      <c r="G310" s="1"/>
      <c r="H310" s="1"/>
    </row>
    <row r="311" spans="1:8" x14ac:dyDescent="0.3">
      <c r="A311" s="1" t="s">
        <v>1096</v>
      </c>
      <c r="B311" s="1" t="s">
        <v>1071</v>
      </c>
      <c r="C311" s="1" t="s">
        <v>1072</v>
      </c>
      <c r="D311" s="59" t="s">
        <v>1208</v>
      </c>
      <c r="E311" s="35"/>
      <c r="F311" s="1"/>
      <c r="G311" s="1"/>
      <c r="H311" s="1"/>
    </row>
    <row r="312" spans="1:8" x14ac:dyDescent="0.3">
      <c r="A312" s="1" t="s">
        <v>1096</v>
      </c>
      <c r="B312" s="1" t="s">
        <v>1071</v>
      </c>
      <c r="C312" s="1" t="s">
        <v>1072</v>
      </c>
      <c r="D312" s="59" t="s">
        <v>1209</v>
      </c>
      <c r="E312" s="1"/>
      <c r="F312" s="1"/>
      <c r="G312" s="1"/>
      <c r="H312" s="1"/>
    </row>
    <row r="313" spans="1:8" x14ac:dyDescent="0.3">
      <c r="A313" s="1" t="s">
        <v>1096</v>
      </c>
      <c r="B313" s="1" t="s">
        <v>1071</v>
      </c>
      <c r="C313" s="1" t="s">
        <v>1072</v>
      </c>
      <c r="D313" s="59" t="s">
        <v>1210</v>
      </c>
      <c r="E313" s="35"/>
      <c r="F313" s="35"/>
      <c r="G313" s="1"/>
      <c r="H313" s="1"/>
    </row>
    <row r="314" spans="1:8" x14ac:dyDescent="0.3">
      <c r="A314" s="1" t="s">
        <v>1096</v>
      </c>
      <c r="B314" s="1" t="s">
        <v>1071</v>
      </c>
      <c r="C314" s="1" t="s">
        <v>1072</v>
      </c>
      <c r="D314" s="59" t="s">
        <v>1211</v>
      </c>
      <c r="E314" s="35"/>
      <c r="F314" s="35"/>
      <c r="G314" s="1"/>
      <c r="H314" s="1"/>
    </row>
    <row r="315" spans="1:8" x14ac:dyDescent="0.3">
      <c r="A315" s="1" t="s">
        <v>1096</v>
      </c>
      <c r="B315" s="1" t="s">
        <v>1071</v>
      </c>
      <c r="C315" s="1" t="s">
        <v>1072</v>
      </c>
      <c r="D315" s="59" t="s">
        <v>1212</v>
      </c>
      <c r="E315" s="35"/>
      <c r="F315" s="35"/>
      <c r="G315" s="1"/>
      <c r="H315" s="1"/>
    </row>
    <row r="316" spans="1:8" x14ac:dyDescent="0.3">
      <c r="A316" s="1" t="s">
        <v>1096</v>
      </c>
      <c r="B316" s="1" t="s">
        <v>1071</v>
      </c>
      <c r="C316" s="1" t="s">
        <v>1072</v>
      </c>
      <c r="D316" s="59" t="s">
        <v>1213</v>
      </c>
      <c r="E316" s="35"/>
      <c r="F316" s="35"/>
      <c r="G316" s="1"/>
      <c r="H316" s="1"/>
    </row>
    <row r="317" spans="1:8" x14ac:dyDescent="0.3">
      <c r="A317" s="1" t="s">
        <v>1096</v>
      </c>
      <c r="B317" s="1" t="s">
        <v>1071</v>
      </c>
      <c r="C317" s="1" t="s">
        <v>1072</v>
      </c>
      <c r="D317" s="59" t="s">
        <v>1214</v>
      </c>
      <c r="E317" s="35"/>
      <c r="F317" s="35"/>
      <c r="G317" s="1"/>
      <c r="H317" s="1"/>
    </row>
    <row r="318" spans="1:8" x14ac:dyDescent="0.3">
      <c r="A318" s="1" t="s">
        <v>1096</v>
      </c>
      <c r="B318" s="1" t="s">
        <v>1071</v>
      </c>
      <c r="C318" s="1" t="s">
        <v>1072</v>
      </c>
      <c r="D318" s="59" t="s">
        <v>1215</v>
      </c>
      <c r="E318" s="35"/>
      <c r="F318" s="35"/>
      <c r="G318" s="1"/>
      <c r="H318" s="1"/>
    </row>
    <row r="319" spans="1:8" x14ac:dyDescent="0.3">
      <c r="A319" s="1" t="s">
        <v>1096</v>
      </c>
      <c r="B319" s="1" t="s">
        <v>1071</v>
      </c>
      <c r="C319" s="1" t="s">
        <v>1072</v>
      </c>
      <c r="D319" s="59" t="s">
        <v>1216</v>
      </c>
      <c r="E319" s="35"/>
      <c r="F319" s="35"/>
      <c r="G319" s="1"/>
      <c r="H319" s="1"/>
    </row>
    <row r="320" spans="1:8" x14ac:dyDescent="0.3">
      <c r="A320" s="1" t="s">
        <v>1090</v>
      </c>
      <c r="B320" s="58" t="s">
        <v>1061</v>
      </c>
      <c r="C320" s="58" t="s">
        <v>1176</v>
      </c>
      <c r="D320" s="59" t="s">
        <v>1102</v>
      </c>
      <c r="E320" s="35"/>
      <c r="F320" s="1"/>
      <c r="G320" s="1"/>
      <c r="H320" s="1"/>
    </row>
    <row r="321" spans="1:8" x14ac:dyDescent="0.3">
      <c r="A321" s="1" t="s">
        <v>1103</v>
      </c>
      <c r="B321" s="58" t="s">
        <v>1061</v>
      </c>
      <c r="C321" s="58" t="s">
        <v>1176</v>
      </c>
      <c r="D321" s="59" t="s">
        <v>1104</v>
      </c>
      <c r="E321" s="35"/>
      <c r="F321" s="35"/>
      <c r="G321" s="1"/>
      <c r="H321" s="1"/>
    </row>
    <row r="322" spans="1:8" x14ac:dyDescent="0.3">
      <c r="A322" s="1" t="s">
        <v>1105</v>
      </c>
      <c r="B322" s="58" t="s">
        <v>1067</v>
      </c>
      <c r="C322" s="58" t="s">
        <v>1068</v>
      </c>
      <c r="D322" s="59" t="s">
        <v>1106</v>
      </c>
      <c r="E322" s="1"/>
      <c r="F322" s="35"/>
      <c r="G322" s="1"/>
      <c r="H322" s="1"/>
    </row>
    <row r="323" spans="1:8" x14ac:dyDescent="0.3">
      <c r="A323" s="1" t="s">
        <v>1107</v>
      </c>
      <c r="B323" s="1" t="s">
        <v>1071</v>
      </c>
      <c r="C323" s="1" t="s">
        <v>1072</v>
      </c>
      <c r="D323" s="59" t="s">
        <v>1217</v>
      </c>
      <c r="E323" s="1"/>
      <c r="F323" s="35"/>
      <c r="G323" s="1"/>
      <c r="H323" s="1"/>
    </row>
    <row r="324" spans="1:8" x14ac:dyDescent="0.3">
      <c r="A324" s="1" t="s">
        <v>1107</v>
      </c>
      <c r="B324" s="1" t="s">
        <v>1071</v>
      </c>
      <c r="C324" s="1" t="s">
        <v>1072</v>
      </c>
      <c r="D324" s="59" t="s">
        <v>1218</v>
      </c>
      <c r="E324" s="1"/>
      <c r="F324" s="35"/>
      <c r="G324" s="1"/>
      <c r="H324" s="1"/>
    </row>
    <row r="325" spans="1:8" x14ac:dyDescent="0.3">
      <c r="A325" s="1" t="s">
        <v>1107</v>
      </c>
      <c r="B325" s="1" t="s">
        <v>1071</v>
      </c>
      <c r="C325" s="1" t="s">
        <v>1072</v>
      </c>
      <c r="D325" s="59" t="s">
        <v>1219</v>
      </c>
      <c r="E325" s="1"/>
      <c r="F325" s="35"/>
      <c r="G325" s="1"/>
      <c r="H325" s="1"/>
    </row>
    <row r="326" spans="1:8" x14ac:dyDescent="0.3">
      <c r="A326" s="1" t="s">
        <v>1107</v>
      </c>
      <c r="B326" s="1" t="s">
        <v>1071</v>
      </c>
      <c r="C326" s="1" t="s">
        <v>1072</v>
      </c>
      <c r="D326" s="59" t="s">
        <v>1220</v>
      </c>
      <c r="E326" s="1"/>
      <c r="F326" s="35"/>
      <c r="G326" s="1"/>
      <c r="H326" s="1"/>
    </row>
    <row r="327" spans="1:8" x14ac:dyDescent="0.3">
      <c r="A327" s="1" t="s">
        <v>1107</v>
      </c>
      <c r="B327" s="1" t="s">
        <v>1071</v>
      </c>
      <c r="C327" s="1" t="s">
        <v>1072</v>
      </c>
      <c r="D327" s="59" t="s">
        <v>1221</v>
      </c>
      <c r="E327" s="1"/>
      <c r="F327" s="35"/>
      <c r="G327" s="1"/>
      <c r="H327" s="1"/>
    </row>
    <row r="328" spans="1:8" x14ac:dyDescent="0.3">
      <c r="A328" s="1" t="s">
        <v>1107</v>
      </c>
      <c r="B328" s="1" t="s">
        <v>1071</v>
      </c>
      <c r="C328" s="1" t="s">
        <v>1072</v>
      </c>
      <c r="D328" s="59" t="s">
        <v>1222</v>
      </c>
      <c r="E328" s="1"/>
      <c r="F328" s="35"/>
      <c r="G328" s="1"/>
      <c r="H328" s="1"/>
    </row>
    <row r="329" spans="1:8" x14ac:dyDescent="0.3">
      <c r="A329" s="1" t="s">
        <v>1107</v>
      </c>
      <c r="B329" s="1" t="s">
        <v>1071</v>
      </c>
      <c r="C329" s="1" t="s">
        <v>1072</v>
      </c>
      <c r="D329" s="59" t="s">
        <v>1223</v>
      </c>
      <c r="E329" s="1"/>
      <c r="F329" s="35"/>
      <c r="G329" s="1"/>
      <c r="H329" s="1"/>
    </row>
    <row r="330" spans="1:8" x14ac:dyDescent="0.3">
      <c r="A330" s="1" t="s">
        <v>1107</v>
      </c>
      <c r="B330" s="1" t="s">
        <v>1071</v>
      </c>
      <c r="C330" s="1" t="s">
        <v>1072</v>
      </c>
      <c r="D330" s="59" t="s">
        <v>1224</v>
      </c>
      <c r="E330" s="1"/>
      <c r="F330" s="35"/>
      <c r="G330" s="1"/>
      <c r="H330" s="1"/>
    </row>
    <row r="331" spans="1:8" x14ac:dyDescent="0.3">
      <c r="A331" s="1" t="s">
        <v>1113</v>
      </c>
      <c r="B331" s="58" t="s">
        <v>1067</v>
      </c>
      <c r="C331" s="58" t="s">
        <v>1068</v>
      </c>
      <c r="D331" s="59" t="s">
        <v>1114</v>
      </c>
      <c r="E331" s="1"/>
      <c r="F331" s="35"/>
      <c r="G331" s="1"/>
      <c r="H331" s="1"/>
    </row>
    <row r="332" spans="1:8" x14ac:dyDescent="0.3">
      <c r="A332" s="1" t="s">
        <v>1115</v>
      </c>
      <c r="B332" s="58" t="s">
        <v>1061</v>
      </c>
      <c r="C332" s="58" t="s">
        <v>1176</v>
      </c>
      <c r="D332" s="59" t="s">
        <v>1116</v>
      </c>
      <c r="E332" s="1"/>
      <c r="F332" s="35"/>
      <c r="G332" s="1"/>
      <c r="H332" s="1"/>
    </row>
    <row r="333" spans="1:8" x14ac:dyDescent="0.3">
      <c r="A333" s="1" t="s">
        <v>1117</v>
      </c>
      <c r="B333" s="58" t="s">
        <v>1067</v>
      </c>
      <c r="C333" s="58" t="s">
        <v>1068</v>
      </c>
      <c r="D333" s="59" t="s">
        <v>1118</v>
      </c>
      <c r="E333" s="1"/>
      <c r="F333" s="35"/>
      <c r="G333" s="1"/>
      <c r="H333" s="1"/>
    </row>
    <row r="334" spans="1:8" x14ac:dyDescent="0.3">
      <c r="A334" s="1" t="s">
        <v>1119</v>
      </c>
      <c r="B334" s="58" t="s">
        <v>1085</v>
      </c>
      <c r="C334" s="58" t="s">
        <v>1086</v>
      </c>
      <c r="D334" s="59" t="s">
        <v>742</v>
      </c>
      <c r="E334" s="1"/>
      <c r="F334" s="35"/>
      <c r="G334" s="1"/>
      <c r="H334" s="1"/>
    </row>
    <row r="335" spans="1:8" x14ac:dyDescent="0.3">
      <c r="A335" s="1" t="s">
        <v>1120</v>
      </c>
      <c r="B335" s="58" t="s">
        <v>1061</v>
      </c>
      <c r="C335" s="58" t="s">
        <v>1176</v>
      </c>
      <c r="D335" s="59" t="s">
        <v>1121</v>
      </c>
      <c r="E335" s="1"/>
      <c r="F335" s="35"/>
      <c r="G335" s="1"/>
      <c r="H335" s="1"/>
    </row>
    <row r="336" spans="1:8" x14ac:dyDescent="0.3">
      <c r="A336" s="1" t="s">
        <v>1096</v>
      </c>
      <c r="B336" s="1" t="s">
        <v>756</v>
      </c>
      <c r="C336" s="1" t="s">
        <v>757</v>
      </c>
      <c r="D336" s="59" t="s">
        <v>719</v>
      </c>
      <c r="E336" s="1"/>
      <c r="F336" s="36"/>
      <c r="G336" s="1"/>
      <c r="H336" s="1"/>
    </row>
    <row r="337" spans="1:8" x14ac:dyDescent="0.3">
      <c r="A337" s="1" t="s">
        <v>1060</v>
      </c>
      <c r="B337" s="1" t="s">
        <v>756</v>
      </c>
      <c r="C337" s="1" t="s">
        <v>757</v>
      </c>
      <c r="D337" s="59" t="s">
        <v>709</v>
      </c>
      <c r="E337" s="1"/>
      <c r="F337" s="36"/>
      <c r="G337" s="1"/>
      <c r="H337" s="1"/>
    </row>
    <row r="338" spans="1:8" x14ac:dyDescent="0.3">
      <c r="A338" s="1" t="s">
        <v>1122</v>
      </c>
      <c r="B338" s="1" t="s">
        <v>756</v>
      </c>
      <c r="C338" s="1" t="s">
        <v>757</v>
      </c>
      <c r="D338" s="59" t="s">
        <v>736</v>
      </c>
      <c r="E338" s="1"/>
      <c r="F338" s="36"/>
      <c r="G338" s="1"/>
      <c r="H338" s="1"/>
    </row>
    <row r="339" spans="1:8" x14ac:dyDescent="0.3">
      <c r="A339" s="1" t="s">
        <v>1070</v>
      </c>
      <c r="B339" s="1" t="s">
        <v>756</v>
      </c>
      <c r="C339" s="1" t="s">
        <v>757</v>
      </c>
      <c r="D339" s="59" t="s">
        <v>721</v>
      </c>
      <c r="E339" s="1"/>
      <c r="F339" s="36"/>
      <c r="G339" s="1"/>
      <c r="H339" s="1"/>
    </row>
    <row r="340" spans="1:8" x14ac:dyDescent="0.3">
      <c r="A340" s="1" t="s">
        <v>1066</v>
      </c>
      <c r="B340" s="1" t="s">
        <v>756</v>
      </c>
      <c r="C340" s="1" t="s">
        <v>757</v>
      </c>
      <c r="D340" s="59" t="s">
        <v>717</v>
      </c>
      <c r="E340" s="1"/>
      <c r="F340" s="36"/>
      <c r="G340" s="1"/>
      <c r="H340" s="1"/>
    </row>
    <row r="341" spans="1:8" x14ac:dyDescent="0.3">
      <c r="A341" s="1" t="s">
        <v>1078</v>
      </c>
      <c r="B341" s="1" t="s">
        <v>756</v>
      </c>
      <c r="C341" s="1" t="s">
        <v>757</v>
      </c>
      <c r="D341" s="59" t="s">
        <v>719</v>
      </c>
      <c r="E341" s="1"/>
      <c r="F341" s="36"/>
      <c r="G341" s="1"/>
      <c r="H341" s="1"/>
    </row>
    <row r="342" spans="1:8" x14ac:dyDescent="0.3">
      <c r="A342" s="1" t="s">
        <v>1089</v>
      </c>
      <c r="B342" s="1" t="s">
        <v>756</v>
      </c>
      <c r="C342" s="1" t="s">
        <v>757</v>
      </c>
      <c r="D342" s="59" t="s">
        <v>726</v>
      </c>
      <c r="E342" s="1"/>
      <c r="F342" s="36"/>
      <c r="G342" s="1"/>
      <c r="H342" s="1"/>
    </row>
    <row r="343" spans="1:8" x14ac:dyDescent="0.3">
      <c r="A343" s="1" t="s">
        <v>1084</v>
      </c>
      <c r="B343" s="1" t="s">
        <v>756</v>
      </c>
      <c r="C343" s="1" t="s">
        <v>757</v>
      </c>
      <c r="D343" s="59" t="s">
        <v>724</v>
      </c>
      <c r="E343" s="1"/>
      <c r="F343" s="36"/>
      <c r="G343" s="1"/>
      <c r="H343" s="1"/>
    </row>
    <row r="344" spans="1:8" x14ac:dyDescent="0.3">
      <c r="A344" s="1" t="s">
        <v>1087</v>
      </c>
      <c r="B344" s="1" t="s">
        <v>756</v>
      </c>
      <c r="C344" s="1" t="s">
        <v>757</v>
      </c>
      <c r="D344" s="59" t="s">
        <v>780</v>
      </c>
      <c r="E344" s="1"/>
      <c r="F344" s="36"/>
      <c r="G344" s="1"/>
      <c r="H344" s="1"/>
    </row>
    <row r="345" spans="1:8" x14ac:dyDescent="0.3">
      <c r="A345" s="1" t="s">
        <v>1090</v>
      </c>
      <c r="B345" s="1" t="s">
        <v>756</v>
      </c>
      <c r="C345" s="1" t="s">
        <v>757</v>
      </c>
      <c r="D345" s="59" t="s">
        <v>713</v>
      </c>
      <c r="E345" s="1"/>
      <c r="F345" s="36"/>
      <c r="G345" s="1"/>
      <c r="H345" s="1"/>
    </row>
    <row r="346" spans="1:8" x14ac:dyDescent="0.3">
      <c r="A346" s="1" t="s">
        <v>1103</v>
      </c>
      <c r="B346" s="1" t="s">
        <v>756</v>
      </c>
      <c r="C346" s="1" t="s">
        <v>757</v>
      </c>
      <c r="D346" s="59" t="s">
        <v>728</v>
      </c>
      <c r="E346" s="1"/>
      <c r="F346" s="37"/>
      <c r="G346" s="1"/>
      <c r="H346" s="1"/>
    </row>
    <row r="347" spans="1:8" x14ac:dyDescent="0.3">
      <c r="A347" s="1" t="s">
        <v>1105</v>
      </c>
      <c r="B347" s="1" t="s">
        <v>756</v>
      </c>
      <c r="C347" s="1" t="s">
        <v>757</v>
      </c>
      <c r="D347" s="1" t="s">
        <v>732</v>
      </c>
      <c r="E347" s="1"/>
      <c r="F347" s="37"/>
      <c r="G347" s="1"/>
      <c r="H347" s="1"/>
    </row>
    <row r="348" spans="1:8" x14ac:dyDescent="0.3">
      <c r="A348" s="1" t="s">
        <v>1107</v>
      </c>
      <c r="B348" s="1" t="s">
        <v>756</v>
      </c>
      <c r="C348" s="1" t="s">
        <v>757</v>
      </c>
      <c r="D348" s="1" t="s">
        <v>738</v>
      </c>
      <c r="E348" s="1"/>
      <c r="F348" s="37"/>
      <c r="G348" s="1"/>
      <c r="H348" s="1"/>
    </row>
    <row r="349" spans="1:8" x14ac:dyDescent="0.3">
      <c r="A349" s="1" t="s">
        <v>1113</v>
      </c>
      <c r="B349" s="1" t="s">
        <v>756</v>
      </c>
      <c r="C349" s="1" t="s">
        <v>757</v>
      </c>
      <c r="D349" s="1" t="s">
        <v>734</v>
      </c>
      <c r="E349" s="1"/>
      <c r="F349" s="37"/>
      <c r="G349" s="1"/>
      <c r="H349" s="1"/>
    </row>
    <row r="350" spans="1:8" x14ac:dyDescent="0.3">
      <c r="A350" s="1" t="s">
        <v>1115</v>
      </c>
      <c r="B350" s="1" t="s">
        <v>756</v>
      </c>
      <c r="C350" s="1" t="s">
        <v>757</v>
      </c>
      <c r="D350" s="1" t="s">
        <v>740</v>
      </c>
      <c r="E350" s="1"/>
      <c r="F350" s="37"/>
      <c r="G350" s="1"/>
      <c r="H350" s="1"/>
    </row>
    <row r="351" spans="1:8" x14ac:dyDescent="0.3">
      <c r="A351" s="1" t="s">
        <v>1117</v>
      </c>
      <c r="B351" s="1" t="s">
        <v>756</v>
      </c>
      <c r="C351" s="1" t="s">
        <v>757</v>
      </c>
      <c r="D351" s="1" t="s">
        <v>730</v>
      </c>
      <c r="E351" s="1"/>
      <c r="F351" s="37"/>
      <c r="G351" s="1"/>
      <c r="H351" s="1"/>
    </row>
    <row r="352" spans="1:8" x14ac:dyDescent="0.3">
      <c r="A352" s="1" t="s">
        <v>1119</v>
      </c>
      <c r="B352" s="1" t="s">
        <v>756</v>
      </c>
      <c r="C352" s="1" t="s">
        <v>757</v>
      </c>
      <c r="D352" s="1" t="s">
        <v>742</v>
      </c>
      <c r="E352" s="1"/>
      <c r="F352" s="37"/>
      <c r="G352" s="1"/>
      <c r="H352" s="1"/>
    </row>
    <row r="353" spans="1:14" x14ac:dyDescent="0.3">
      <c r="A353" s="1" t="s">
        <v>1120</v>
      </c>
      <c r="B353" s="1" t="s">
        <v>756</v>
      </c>
      <c r="C353" s="1" t="s">
        <v>757</v>
      </c>
      <c r="D353" s="1" t="s">
        <v>711</v>
      </c>
      <c r="E353" s="1"/>
      <c r="F353" s="37"/>
      <c r="G353" s="1"/>
      <c r="H353" s="1"/>
    </row>
    <row r="358" spans="1:14" x14ac:dyDescent="0.3">
      <c r="A358" s="3" t="s">
        <v>1225</v>
      </c>
    </row>
    <row r="360" spans="1:14" x14ac:dyDescent="0.3">
      <c r="A360" s="501" t="s">
        <v>1226</v>
      </c>
      <c r="B360" s="501"/>
      <c r="C360" s="501"/>
      <c r="D360" s="501"/>
      <c r="E360" s="501"/>
      <c r="F360" s="501"/>
      <c r="G360" s="501"/>
      <c r="H360" s="501"/>
      <c r="I360" s="501"/>
      <c r="J360" s="501"/>
      <c r="K360" s="501"/>
      <c r="L360" s="501"/>
    </row>
    <row r="361" spans="1:14" x14ac:dyDescent="0.3">
      <c r="A361" s="44" t="s">
        <v>504</v>
      </c>
      <c r="B361" s="44" t="s">
        <v>505</v>
      </c>
      <c r="C361" s="44" t="s">
        <v>506</v>
      </c>
      <c r="D361" s="44" t="s">
        <v>185</v>
      </c>
      <c r="E361" s="44" t="s">
        <v>115</v>
      </c>
      <c r="F361" s="44" t="s">
        <v>524</v>
      </c>
      <c r="G361" s="44" t="s">
        <v>508</v>
      </c>
      <c r="H361" s="44" t="s">
        <v>509</v>
      </c>
      <c r="I361" s="44" t="s">
        <v>510</v>
      </c>
      <c r="J361" s="44" t="s">
        <v>511</v>
      </c>
      <c r="K361" s="44" t="s">
        <v>512</v>
      </c>
      <c r="L361" s="44" t="s">
        <v>513</v>
      </c>
      <c r="M361" s="44" t="s">
        <v>514</v>
      </c>
      <c r="N361" s="44" t="s">
        <v>515</v>
      </c>
    </row>
    <row r="362" spans="1:14" x14ac:dyDescent="0.3">
      <c r="A362" s="27" t="s">
        <v>522</v>
      </c>
      <c r="B362" s="27" t="s">
        <v>522</v>
      </c>
      <c r="C362" t="s">
        <v>575</v>
      </c>
      <c r="D362" s="27" t="s">
        <v>435</v>
      </c>
      <c r="E362" t="s">
        <v>183</v>
      </c>
      <c r="F362">
        <v>0</v>
      </c>
      <c r="G362" s="19"/>
      <c r="H362" s="19"/>
      <c r="I362" s="19"/>
      <c r="J362" s="19"/>
      <c r="K362" s="19"/>
      <c r="L362" s="19"/>
    </row>
    <row r="363" spans="1:14" x14ac:dyDescent="0.3">
      <c r="A363" s="27" t="s">
        <v>522</v>
      </c>
      <c r="B363" s="27" t="s">
        <v>522</v>
      </c>
      <c r="C363" t="s">
        <v>575</v>
      </c>
      <c r="D363" s="27" t="s">
        <v>435</v>
      </c>
      <c r="E363" t="s">
        <v>144</v>
      </c>
      <c r="F363">
        <v>0</v>
      </c>
      <c r="G363" s="19"/>
      <c r="H363" s="19"/>
      <c r="I363" s="19"/>
      <c r="J363" s="19"/>
      <c r="K363" s="19"/>
      <c r="L363" s="19"/>
    </row>
    <row r="364" spans="1:14" x14ac:dyDescent="0.3">
      <c r="A364" s="27" t="s">
        <v>522</v>
      </c>
      <c r="B364" s="27" t="s">
        <v>522</v>
      </c>
      <c r="C364" t="s">
        <v>575</v>
      </c>
      <c r="D364" s="27" t="s">
        <v>435</v>
      </c>
      <c r="E364" t="s">
        <v>120</v>
      </c>
      <c r="F364">
        <v>0</v>
      </c>
      <c r="G364" s="19"/>
      <c r="H364" s="19"/>
      <c r="I364" s="19"/>
      <c r="J364" s="19"/>
      <c r="K364" s="19"/>
      <c r="L364" s="19"/>
    </row>
    <row r="365" spans="1:14" x14ac:dyDescent="0.3">
      <c r="A365" s="27" t="s">
        <v>522</v>
      </c>
      <c r="B365" s="27" t="s">
        <v>522</v>
      </c>
      <c r="C365" t="s">
        <v>575</v>
      </c>
      <c r="D365" s="27" t="s">
        <v>518</v>
      </c>
      <c r="E365" t="s">
        <v>133</v>
      </c>
      <c r="F365">
        <v>0</v>
      </c>
      <c r="G365" s="19"/>
      <c r="H365" s="19"/>
      <c r="I365" s="19"/>
      <c r="J365" s="19"/>
      <c r="K365" s="19"/>
      <c r="L365" s="19"/>
    </row>
    <row r="366" spans="1:14" x14ac:dyDescent="0.3">
      <c r="A366" s="27" t="s">
        <v>522</v>
      </c>
      <c r="B366" s="27" t="s">
        <v>522</v>
      </c>
      <c r="C366" t="s">
        <v>575</v>
      </c>
      <c r="D366" s="27" t="s">
        <v>402</v>
      </c>
      <c r="E366" t="s">
        <v>149</v>
      </c>
      <c r="F366">
        <v>0</v>
      </c>
      <c r="G366" s="19"/>
      <c r="H366" s="19"/>
      <c r="I366" s="19"/>
      <c r="J366" s="19"/>
      <c r="K366" s="19"/>
      <c r="L366" s="19"/>
    </row>
    <row r="367" spans="1:14" x14ac:dyDescent="0.3">
      <c r="A367" s="27" t="s">
        <v>522</v>
      </c>
      <c r="B367" s="27" t="s">
        <v>522</v>
      </c>
      <c r="C367" t="s">
        <v>575</v>
      </c>
      <c r="D367" s="27" t="s">
        <v>402</v>
      </c>
      <c r="E367" t="s">
        <v>154</v>
      </c>
      <c r="F367">
        <v>0</v>
      </c>
      <c r="G367" s="19"/>
      <c r="H367" s="19"/>
      <c r="I367" s="19"/>
      <c r="J367" s="19"/>
      <c r="K367" s="19"/>
      <c r="L367" s="19"/>
    </row>
    <row r="368" spans="1:14" x14ac:dyDescent="0.3">
      <c r="A368" s="27" t="s">
        <v>522</v>
      </c>
      <c r="B368" s="27" t="s">
        <v>522</v>
      </c>
      <c r="C368" t="s">
        <v>575</v>
      </c>
      <c r="D368" s="27" t="s">
        <v>402</v>
      </c>
      <c r="E368" t="s">
        <v>156</v>
      </c>
      <c r="F368">
        <v>0</v>
      </c>
      <c r="G368" s="19"/>
      <c r="H368" s="19"/>
      <c r="I368" s="19"/>
      <c r="J368" s="19"/>
      <c r="K368" s="19"/>
      <c r="L368" s="19"/>
    </row>
    <row r="369" spans="1:12" x14ac:dyDescent="0.3">
      <c r="A369" s="27" t="s">
        <v>522</v>
      </c>
      <c r="B369" s="27" t="s">
        <v>522</v>
      </c>
      <c r="C369" t="s">
        <v>575</v>
      </c>
      <c r="D369" s="27" t="s">
        <v>520</v>
      </c>
      <c r="E369" t="s">
        <v>179</v>
      </c>
      <c r="F369">
        <v>0</v>
      </c>
      <c r="G369" s="19"/>
      <c r="H369" s="19"/>
      <c r="I369" s="19"/>
      <c r="J369" s="19"/>
      <c r="K369" s="19"/>
      <c r="L369" s="19"/>
    </row>
    <row r="370" spans="1:12" x14ac:dyDescent="0.3">
      <c r="A370" s="27" t="s">
        <v>522</v>
      </c>
      <c r="B370" s="27" t="s">
        <v>522</v>
      </c>
      <c r="C370" t="s">
        <v>575</v>
      </c>
      <c r="D370" s="27" t="s">
        <v>520</v>
      </c>
      <c r="E370" t="s">
        <v>169</v>
      </c>
      <c r="F370">
        <v>0</v>
      </c>
      <c r="G370" s="19"/>
      <c r="H370" s="19"/>
      <c r="I370" s="19"/>
      <c r="J370" s="19"/>
      <c r="K370" s="19"/>
      <c r="L370" s="19"/>
    </row>
    <row r="371" spans="1:12" x14ac:dyDescent="0.3">
      <c r="A371" s="27" t="s">
        <v>522</v>
      </c>
      <c r="B371" s="27" t="s">
        <v>522</v>
      </c>
      <c r="C371" t="s">
        <v>575</v>
      </c>
      <c r="D371" s="27" t="s">
        <v>520</v>
      </c>
      <c r="E371" t="s">
        <v>519</v>
      </c>
      <c r="F371">
        <v>0</v>
      </c>
      <c r="G371" s="19"/>
      <c r="H371" s="19"/>
      <c r="I371" s="19"/>
      <c r="J371" s="19"/>
      <c r="K371" s="19"/>
      <c r="L371" s="19"/>
    </row>
    <row r="372" spans="1:12" x14ac:dyDescent="0.3">
      <c r="A372" s="27" t="s">
        <v>522</v>
      </c>
      <c r="B372" s="27" t="s">
        <v>522</v>
      </c>
      <c r="C372" t="s">
        <v>575</v>
      </c>
      <c r="D372" s="27" t="s">
        <v>520</v>
      </c>
      <c r="E372" t="s">
        <v>177</v>
      </c>
      <c r="F372">
        <v>0</v>
      </c>
      <c r="G372" s="19"/>
      <c r="H372" s="19"/>
      <c r="I372" s="19"/>
      <c r="J372" s="19"/>
      <c r="K372" s="19"/>
      <c r="L372" s="19"/>
    </row>
    <row r="373" spans="1:12" x14ac:dyDescent="0.3">
      <c r="A373" s="27" t="s">
        <v>522</v>
      </c>
      <c r="B373" s="27" t="s">
        <v>522</v>
      </c>
      <c r="C373" t="s">
        <v>576</v>
      </c>
      <c r="D373" s="27" t="s">
        <v>435</v>
      </c>
      <c r="E373" t="s">
        <v>183</v>
      </c>
      <c r="F373">
        <v>0</v>
      </c>
      <c r="G373" s="19"/>
      <c r="H373" s="19"/>
      <c r="I373" s="19"/>
      <c r="J373" s="19"/>
      <c r="K373" s="19"/>
      <c r="L373" s="19"/>
    </row>
    <row r="374" spans="1:12" x14ac:dyDescent="0.3">
      <c r="A374" s="45" t="s">
        <v>522</v>
      </c>
      <c r="B374" s="27" t="s">
        <v>522</v>
      </c>
      <c r="C374" t="s">
        <v>576</v>
      </c>
      <c r="D374" s="27" t="s">
        <v>517</v>
      </c>
      <c r="E374" t="s">
        <v>172</v>
      </c>
      <c r="F374">
        <v>0</v>
      </c>
      <c r="G374" s="19"/>
      <c r="H374" s="19"/>
      <c r="I374" s="19"/>
      <c r="J374" s="19"/>
      <c r="K374" s="19"/>
      <c r="L374" s="19"/>
    </row>
    <row r="375" spans="1:12" x14ac:dyDescent="0.3">
      <c r="A375" s="45" t="s">
        <v>522</v>
      </c>
      <c r="B375" s="27" t="s">
        <v>522</v>
      </c>
      <c r="D375" s="27" t="s">
        <v>518</v>
      </c>
      <c r="E375" t="s">
        <v>129</v>
      </c>
    </row>
    <row r="376" spans="1:12" x14ac:dyDescent="0.3">
      <c r="A376" s="45" t="s">
        <v>522</v>
      </c>
      <c r="B376" s="27" t="s">
        <v>522</v>
      </c>
      <c r="D376" s="27" t="s">
        <v>518</v>
      </c>
      <c r="E376" t="s">
        <v>137</v>
      </c>
    </row>
    <row r="377" spans="1:12" x14ac:dyDescent="0.3">
      <c r="A377" s="45" t="s">
        <v>522</v>
      </c>
      <c r="B377" s="27" t="s">
        <v>522</v>
      </c>
      <c r="D377" s="27" t="s">
        <v>402</v>
      </c>
      <c r="E377" t="s">
        <v>161</v>
      </c>
    </row>
    <row r="378" spans="1:12" x14ac:dyDescent="0.3">
      <c r="A378" s="45" t="s">
        <v>522</v>
      </c>
      <c r="B378" s="27" t="s">
        <v>522</v>
      </c>
      <c r="D378" s="27" t="s">
        <v>435</v>
      </c>
      <c r="E378" t="s">
        <v>163</v>
      </c>
    </row>
    <row r="379" spans="1:12" x14ac:dyDescent="0.3">
      <c r="A379" s="45" t="s">
        <v>522</v>
      </c>
      <c r="B379" s="27" t="s">
        <v>522</v>
      </c>
      <c r="D379" s="27" t="s">
        <v>518</v>
      </c>
      <c r="E379" t="s">
        <v>165</v>
      </c>
    </row>
    <row r="380" spans="1:12" x14ac:dyDescent="0.3">
      <c r="A380" s="45" t="s">
        <v>522</v>
      </c>
      <c r="B380" s="27" t="s">
        <v>522</v>
      </c>
      <c r="D380" s="27" t="s">
        <v>435</v>
      </c>
      <c r="E380" t="s">
        <v>167</v>
      </c>
    </row>
    <row r="385" spans="1:8" x14ac:dyDescent="0.3">
      <c r="A385" s="3" t="s">
        <v>1227</v>
      </c>
    </row>
    <row r="386" spans="1:8" x14ac:dyDescent="0.3">
      <c r="A386" s="504" t="s">
        <v>1228</v>
      </c>
      <c r="B386" s="504"/>
      <c r="C386" s="504"/>
      <c r="D386" s="504"/>
      <c r="E386" s="504"/>
      <c r="F386" s="504"/>
      <c r="G386" s="504"/>
      <c r="H386" s="504"/>
    </row>
    <row r="387" spans="1:8" x14ac:dyDescent="0.3">
      <c r="A387" s="50" t="s">
        <v>699</v>
      </c>
      <c r="B387" s="50" t="s">
        <v>700</v>
      </c>
      <c r="C387" s="50" t="s">
        <v>701</v>
      </c>
      <c r="D387" s="50" t="s">
        <v>702</v>
      </c>
      <c r="E387" s="50" t="s">
        <v>703</v>
      </c>
      <c r="F387" s="50" t="s">
        <v>704</v>
      </c>
      <c r="G387" s="50" t="s">
        <v>705</v>
      </c>
      <c r="H387" s="50" t="s">
        <v>706</v>
      </c>
    </row>
    <row r="388" spans="1:8" x14ac:dyDescent="0.3">
      <c r="A388" s="1" t="s">
        <v>994</v>
      </c>
      <c r="B388" s="1" t="s">
        <v>995</v>
      </c>
      <c r="C388" s="1" t="s">
        <v>996</v>
      </c>
      <c r="D388" s="1" t="s">
        <v>997</v>
      </c>
      <c r="E388" s="35"/>
      <c r="F388" s="1"/>
      <c r="G388" s="1"/>
      <c r="H388" s="1"/>
    </row>
    <row r="389" spans="1:8" x14ac:dyDescent="0.3">
      <c r="A389" s="1" t="s">
        <v>998</v>
      </c>
      <c r="B389" s="1" t="s">
        <v>995</v>
      </c>
      <c r="C389" s="1" t="s">
        <v>996</v>
      </c>
      <c r="D389" s="1" t="s">
        <v>999</v>
      </c>
      <c r="E389" s="35"/>
      <c r="F389" s="1"/>
      <c r="G389" s="1"/>
      <c r="H389" s="1"/>
    </row>
    <row r="390" spans="1:8" x14ac:dyDescent="0.3">
      <c r="A390" s="1" t="s">
        <v>1000</v>
      </c>
      <c r="B390" s="1" t="s">
        <v>1001</v>
      </c>
      <c r="C390" s="1" t="s">
        <v>1002</v>
      </c>
      <c r="D390" s="1" t="s">
        <v>1003</v>
      </c>
      <c r="E390" s="35"/>
      <c r="F390" s="1"/>
      <c r="G390" s="1"/>
      <c r="H390" s="1"/>
    </row>
    <row r="391" spans="1:8" x14ac:dyDescent="0.3">
      <c r="A391" s="1" t="s">
        <v>1004</v>
      </c>
      <c r="B391" s="1" t="s">
        <v>1005</v>
      </c>
      <c r="C391" s="1" t="s">
        <v>1006</v>
      </c>
      <c r="D391" s="1" t="s">
        <v>1229</v>
      </c>
      <c r="E391" s="35"/>
      <c r="F391" s="1"/>
      <c r="G391" s="1"/>
      <c r="H391" s="1"/>
    </row>
    <row r="392" spans="1:8" x14ac:dyDescent="0.3">
      <c r="A392" s="1" t="s">
        <v>1004</v>
      </c>
      <c r="B392" s="1" t="s">
        <v>1005</v>
      </c>
      <c r="C392" s="1" t="s">
        <v>1006</v>
      </c>
      <c r="D392" s="1" t="s">
        <v>1230</v>
      </c>
      <c r="E392" s="35"/>
      <c r="F392" s="1"/>
      <c r="G392" s="1"/>
      <c r="H392" s="1"/>
    </row>
    <row r="393" spans="1:8" x14ac:dyDescent="0.3">
      <c r="A393" s="1" t="s">
        <v>1004</v>
      </c>
      <c r="B393" s="1" t="s">
        <v>1005</v>
      </c>
      <c r="C393" s="1" t="s">
        <v>1006</v>
      </c>
      <c r="D393" s="1" t="s">
        <v>1231</v>
      </c>
      <c r="E393" s="35"/>
      <c r="F393" s="1"/>
      <c r="G393" s="1"/>
      <c r="H393" s="1"/>
    </row>
    <row r="394" spans="1:8" x14ac:dyDescent="0.3">
      <c r="A394" s="1" t="s">
        <v>1004</v>
      </c>
      <c r="B394" s="1" t="s">
        <v>1005</v>
      </c>
      <c r="C394" s="1" t="s">
        <v>1006</v>
      </c>
      <c r="D394" s="1" t="s">
        <v>1232</v>
      </c>
      <c r="E394" s="35"/>
      <c r="F394" s="1"/>
      <c r="G394" s="1"/>
      <c r="H394" s="1"/>
    </row>
    <row r="395" spans="1:8" x14ac:dyDescent="0.3">
      <c r="A395" s="1" t="s">
        <v>1004</v>
      </c>
      <c r="B395" s="1" t="s">
        <v>1005</v>
      </c>
      <c r="C395" s="1" t="s">
        <v>1006</v>
      </c>
      <c r="D395" s="1" t="s">
        <v>1233</v>
      </c>
      <c r="E395" s="35"/>
      <c r="F395" s="1"/>
      <c r="G395" s="1"/>
      <c r="H395" s="1"/>
    </row>
    <row r="396" spans="1:8" x14ac:dyDescent="0.3">
      <c r="A396" s="1" t="s">
        <v>1004</v>
      </c>
      <c r="B396" s="1" t="s">
        <v>1005</v>
      </c>
      <c r="C396" s="1" t="s">
        <v>1006</v>
      </c>
      <c r="D396" s="1" t="s">
        <v>1234</v>
      </c>
      <c r="E396" s="35"/>
      <c r="F396" s="1"/>
      <c r="G396" s="1"/>
      <c r="H396" s="1"/>
    </row>
    <row r="397" spans="1:8" x14ac:dyDescent="0.3">
      <c r="A397" s="1" t="s">
        <v>1004</v>
      </c>
      <c r="B397" s="1" t="s">
        <v>1005</v>
      </c>
      <c r="C397" s="1" t="s">
        <v>1006</v>
      </c>
      <c r="D397" s="1" t="s">
        <v>1235</v>
      </c>
      <c r="E397" s="35"/>
      <c r="F397" s="1"/>
      <c r="G397" s="1"/>
      <c r="H397" s="1"/>
    </row>
    <row r="398" spans="1:8" x14ac:dyDescent="0.3">
      <c r="A398" s="1" t="s">
        <v>1004</v>
      </c>
      <c r="B398" s="1" t="s">
        <v>1005</v>
      </c>
      <c r="C398" s="1" t="s">
        <v>1006</v>
      </c>
      <c r="D398" s="1" t="s">
        <v>1236</v>
      </c>
      <c r="E398" s="35"/>
      <c r="F398" s="1"/>
      <c r="G398" s="1"/>
      <c r="H398" s="1"/>
    </row>
    <row r="399" spans="1:8" x14ac:dyDescent="0.3">
      <c r="A399" s="1" t="s">
        <v>1012</v>
      </c>
      <c r="B399" s="1" t="s">
        <v>1005</v>
      </c>
      <c r="C399" s="1" t="s">
        <v>1006</v>
      </c>
      <c r="D399" s="1" t="s">
        <v>1237</v>
      </c>
      <c r="E399" s="35"/>
      <c r="F399" s="1"/>
      <c r="G399" s="1"/>
      <c r="H399" s="1"/>
    </row>
    <row r="400" spans="1:8" x14ac:dyDescent="0.3">
      <c r="A400" s="1" t="s">
        <v>1012</v>
      </c>
      <c r="B400" s="1" t="s">
        <v>1005</v>
      </c>
      <c r="C400" s="1" t="s">
        <v>1006</v>
      </c>
      <c r="D400" s="1" t="s">
        <v>1238</v>
      </c>
      <c r="E400" s="35"/>
      <c r="F400" s="1"/>
      <c r="G400" s="1"/>
      <c r="H400" s="1"/>
    </row>
    <row r="401" spans="1:8" x14ac:dyDescent="0.3">
      <c r="A401" s="1" t="s">
        <v>1012</v>
      </c>
      <c r="B401" s="1" t="s">
        <v>1005</v>
      </c>
      <c r="C401" s="1" t="s">
        <v>1006</v>
      </c>
      <c r="D401" s="1" t="s">
        <v>1239</v>
      </c>
      <c r="E401" s="35"/>
      <c r="F401" s="1"/>
      <c r="G401" s="1"/>
      <c r="H401" s="1"/>
    </row>
    <row r="402" spans="1:8" x14ac:dyDescent="0.3">
      <c r="A402" s="1" t="s">
        <v>1012</v>
      </c>
      <c r="B402" s="1" t="s">
        <v>1005</v>
      </c>
      <c r="C402" s="1" t="s">
        <v>1006</v>
      </c>
      <c r="D402" s="1" t="s">
        <v>1240</v>
      </c>
      <c r="E402" s="35"/>
      <c r="F402" s="1"/>
      <c r="G402" s="1"/>
      <c r="H402" s="1"/>
    </row>
    <row r="403" spans="1:8" x14ac:dyDescent="0.3">
      <c r="A403" s="1" t="s">
        <v>1012</v>
      </c>
      <c r="B403" s="1" t="s">
        <v>1005</v>
      </c>
      <c r="C403" s="1" t="s">
        <v>1006</v>
      </c>
      <c r="D403" s="1" t="s">
        <v>1241</v>
      </c>
      <c r="E403" s="35"/>
      <c r="F403" s="1"/>
      <c r="G403" s="1"/>
      <c r="H403" s="1"/>
    </row>
    <row r="404" spans="1:8" x14ac:dyDescent="0.3">
      <c r="A404" s="1" t="s">
        <v>1012</v>
      </c>
      <c r="B404" s="1" t="s">
        <v>1005</v>
      </c>
      <c r="C404" s="1" t="s">
        <v>1006</v>
      </c>
      <c r="D404" s="1" t="s">
        <v>1242</v>
      </c>
      <c r="E404" s="35"/>
      <c r="F404" s="1"/>
      <c r="G404" s="1"/>
      <c r="H404" s="1"/>
    </row>
    <row r="405" spans="1:8" x14ac:dyDescent="0.3">
      <c r="A405" s="1" t="s">
        <v>1012</v>
      </c>
      <c r="B405" s="1" t="s">
        <v>1005</v>
      </c>
      <c r="C405" s="1" t="s">
        <v>1006</v>
      </c>
      <c r="D405" s="1" t="s">
        <v>1243</v>
      </c>
      <c r="E405" s="35"/>
      <c r="F405" s="1"/>
      <c r="G405" s="1"/>
      <c r="H405" s="1"/>
    </row>
    <row r="406" spans="1:8" x14ac:dyDescent="0.3">
      <c r="A406" s="1" t="s">
        <v>1012</v>
      </c>
      <c r="B406" s="1" t="s">
        <v>1005</v>
      </c>
      <c r="C406" s="1" t="s">
        <v>1006</v>
      </c>
      <c r="D406" s="1" t="s">
        <v>1244</v>
      </c>
      <c r="E406" s="35"/>
      <c r="F406" s="1"/>
      <c r="G406" s="1"/>
      <c r="H406" s="1"/>
    </row>
    <row r="407" spans="1:8" x14ac:dyDescent="0.3">
      <c r="A407" s="1" t="s">
        <v>1018</v>
      </c>
      <c r="B407" s="1" t="s">
        <v>1019</v>
      </c>
      <c r="C407" s="1" t="s">
        <v>1020</v>
      </c>
      <c r="D407" s="1" t="s">
        <v>724</v>
      </c>
      <c r="E407" s="35"/>
      <c r="F407" s="1"/>
      <c r="G407" s="1"/>
      <c r="H407" s="1"/>
    </row>
    <row r="408" spans="1:8" x14ac:dyDescent="0.3">
      <c r="A408" s="1" t="s">
        <v>1021</v>
      </c>
      <c r="B408" s="1" t="s">
        <v>1022</v>
      </c>
      <c r="C408" s="1" t="s">
        <v>1023</v>
      </c>
      <c r="D408" t="s">
        <v>798</v>
      </c>
      <c r="E408" s="35"/>
      <c r="F408" s="1"/>
      <c r="G408" s="1"/>
      <c r="H408" s="1"/>
    </row>
    <row r="409" spans="1:8" x14ac:dyDescent="0.3">
      <c r="A409" s="1" t="s">
        <v>1024</v>
      </c>
      <c r="B409" s="1" t="s">
        <v>1019</v>
      </c>
      <c r="C409" s="1" t="s">
        <v>1020</v>
      </c>
      <c r="D409" s="1" t="s">
        <v>726</v>
      </c>
      <c r="E409" s="35"/>
      <c r="F409" s="1"/>
      <c r="G409" s="1"/>
      <c r="H409" s="1"/>
    </row>
    <row r="410" spans="1:8" x14ac:dyDescent="0.3">
      <c r="A410" s="1" t="s">
        <v>1025</v>
      </c>
      <c r="B410" s="1" t="s">
        <v>1005</v>
      </c>
      <c r="C410" s="1" t="s">
        <v>1006</v>
      </c>
      <c r="D410" s="1" t="s">
        <v>1245</v>
      </c>
      <c r="E410" s="35"/>
      <c r="F410" s="1"/>
      <c r="G410" s="1"/>
      <c r="H410" s="1"/>
    </row>
    <row r="411" spans="1:8" x14ac:dyDescent="0.3">
      <c r="A411" s="1" t="s">
        <v>1025</v>
      </c>
      <c r="B411" s="1" t="s">
        <v>1005</v>
      </c>
      <c r="C411" s="1" t="s">
        <v>1006</v>
      </c>
      <c r="D411" s="1" t="s">
        <v>1246</v>
      </c>
      <c r="E411" s="35"/>
      <c r="F411" s="1"/>
      <c r="G411" s="1"/>
      <c r="H411" s="1"/>
    </row>
    <row r="412" spans="1:8" x14ac:dyDescent="0.3">
      <c r="A412" s="1" t="s">
        <v>1025</v>
      </c>
      <c r="B412" s="1" t="s">
        <v>1005</v>
      </c>
      <c r="C412" s="1" t="s">
        <v>1006</v>
      </c>
      <c r="D412" s="1" t="s">
        <v>1247</v>
      </c>
      <c r="E412" s="35"/>
      <c r="F412" s="1"/>
      <c r="G412" s="1"/>
      <c r="H412" s="1"/>
    </row>
    <row r="413" spans="1:8" x14ac:dyDescent="0.3">
      <c r="A413" s="1" t="s">
        <v>1025</v>
      </c>
      <c r="B413" s="1" t="s">
        <v>1005</v>
      </c>
      <c r="C413" s="1" t="s">
        <v>1006</v>
      </c>
      <c r="D413" s="1" t="s">
        <v>1248</v>
      </c>
      <c r="E413" s="35"/>
      <c r="F413" s="1"/>
      <c r="G413" s="1"/>
      <c r="H413" s="1"/>
    </row>
    <row r="414" spans="1:8" x14ac:dyDescent="0.3">
      <c r="A414" s="1" t="s">
        <v>1025</v>
      </c>
      <c r="B414" s="1" t="s">
        <v>1005</v>
      </c>
      <c r="C414" s="1" t="s">
        <v>1006</v>
      </c>
      <c r="D414" s="1" t="s">
        <v>1249</v>
      </c>
      <c r="E414" s="35"/>
      <c r="F414" s="1"/>
      <c r="G414" s="1"/>
      <c r="H414" s="1"/>
    </row>
    <row r="415" spans="1:8" x14ac:dyDescent="0.3">
      <c r="A415" s="1" t="s">
        <v>1025</v>
      </c>
      <c r="B415" s="1" t="s">
        <v>1005</v>
      </c>
      <c r="C415" s="1" t="s">
        <v>1006</v>
      </c>
      <c r="D415" s="1" t="s">
        <v>1250</v>
      </c>
      <c r="E415" s="35"/>
      <c r="F415" s="1"/>
      <c r="G415" s="1"/>
      <c r="H415" s="1"/>
    </row>
    <row r="416" spans="1:8" x14ac:dyDescent="0.3">
      <c r="A416" s="1" t="s">
        <v>1025</v>
      </c>
      <c r="B416" s="1" t="s">
        <v>1005</v>
      </c>
      <c r="C416" s="1" t="s">
        <v>1006</v>
      </c>
      <c r="D416" s="1" t="s">
        <v>1251</v>
      </c>
      <c r="E416" s="35"/>
      <c r="F416" s="1"/>
      <c r="G416" s="1"/>
      <c r="H416" s="1"/>
    </row>
    <row r="417" spans="1:8" x14ac:dyDescent="0.3">
      <c r="A417" s="1" t="s">
        <v>1025</v>
      </c>
      <c r="B417" s="1" t="s">
        <v>1005</v>
      </c>
      <c r="C417" s="1" t="s">
        <v>1006</v>
      </c>
      <c r="D417" s="1" t="s">
        <v>1252</v>
      </c>
      <c r="E417" s="35"/>
      <c r="F417" s="1"/>
      <c r="G417" s="1"/>
      <c r="H417" s="1"/>
    </row>
    <row r="418" spans="1:8" x14ac:dyDescent="0.3">
      <c r="A418" s="1" t="s">
        <v>1031</v>
      </c>
      <c r="B418" s="1" t="s">
        <v>1005</v>
      </c>
      <c r="C418" s="1" t="s">
        <v>1006</v>
      </c>
      <c r="D418" s="1" t="s">
        <v>1253</v>
      </c>
      <c r="E418" s="35"/>
      <c r="F418" s="1"/>
      <c r="G418" s="1"/>
      <c r="H418" s="1"/>
    </row>
    <row r="419" spans="1:8" x14ac:dyDescent="0.3">
      <c r="A419" s="1" t="s">
        <v>1031</v>
      </c>
      <c r="B419" s="1" t="s">
        <v>1005</v>
      </c>
      <c r="C419" s="1" t="s">
        <v>1006</v>
      </c>
      <c r="D419" s="1" t="s">
        <v>1254</v>
      </c>
      <c r="E419" s="35"/>
      <c r="F419" s="1"/>
      <c r="G419" s="1"/>
      <c r="H419" s="1"/>
    </row>
    <row r="420" spans="1:8" x14ac:dyDescent="0.3">
      <c r="A420" s="1" t="s">
        <v>1031</v>
      </c>
      <c r="B420" s="1" t="s">
        <v>1005</v>
      </c>
      <c r="C420" s="1" t="s">
        <v>1006</v>
      </c>
      <c r="D420" s="1" t="s">
        <v>1255</v>
      </c>
      <c r="E420" s="35"/>
      <c r="F420" s="1"/>
      <c r="G420" s="1"/>
      <c r="H420" s="1"/>
    </row>
    <row r="421" spans="1:8" x14ac:dyDescent="0.3">
      <c r="A421" s="1" t="s">
        <v>1031</v>
      </c>
      <c r="B421" s="1" t="s">
        <v>1005</v>
      </c>
      <c r="C421" s="1" t="s">
        <v>1006</v>
      </c>
      <c r="D421" s="1" t="s">
        <v>1256</v>
      </c>
      <c r="E421" s="35"/>
      <c r="F421" s="1"/>
      <c r="G421" s="1"/>
      <c r="H421" s="1"/>
    </row>
    <row r="422" spans="1:8" x14ac:dyDescent="0.3">
      <c r="A422" s="1" t="s">
        <v>1031</v>
      </c>
      <c r="B422" s="1" t="s">
        <v>1005</v>
      </c>
      <c r="C422" s="1" t="s">
        <v>1006</v>
      </c>
      <c r="D422" s="1" t="s">
        <v>1257</v>
      </c>
      <c r="E422" s="35"/>
      <c r="F422" s="1"/>
      <c r="G422" s="1"/>
      <c r="H422" s="1"/>
    </row>
    <row r="423" spans="1:8" x14ac:dyDescent="0.3">
      <c r="A423" s="1" t="s">
        <v>1031</v>
      </c>
      <c r="B423" s="1" t="s">
        <v>1005</v>
      </c>
      <c r="C423" s="1" t="s">
        <v>1006</v>
      </c>
      <c r="D423" s="1" t="s">
        <v>1258</v>
      </c>
      <c r="E423" s="35"/>
      <c r="F423" s="1"/>
      <c r="G423" s="1"/>
      <c r="H423" s="1"/>
    </row>
    <row r="424" spans="1:8" x14ac:dyDescent="0.3">
      <c r="A424" s="1" t="s">
        <v>1031</v>
      </c>
      <c r="B424" s="1" t="s">
        <v>1005</v>
      </c>
      <c r="C424" s="1" t="s">
        <v>1006</v>
      </c>
      <c r="D424" s="1" t="s">
        <v>1259</v>
      </c>
      <c r="E424" s="35"/>
      <c r="F424" s="1"/>
      <c r="G424" s="1"/>
      <c r="H424" s="1"/>
    </row>
    <row r="425" spans="1:8" x14ac:dyDescent="0.3">
      <c r="A425" s="1" t="s">
        <v>1031</v>
      </c>
      <c r="B425" s="1" t="s">
        <v>1005</v>
      </c>
      <c r="C425" s="1" t="s">
        <v>1006</v>
      </c>
      <c r="D425" s="1" t="s">
        <v>1260</v>
      </c>
      <c r="E425" s="35"/>
      <c r="F425" s="1"/>
      <c r="G425" s="1"/>
      <c r="H425" s="1"/>
    </row>
    <row r="426" spans="1:8" x14ac:dyDescent="0.3">
      <c r="A426" s="1" t="s">
        <v>1031</v>
      </c>
      <c r="B426" s="1" t="s">
        <v>1005</v>
      </c>
      <c r="C426" s="1" t="s">
        <v>1006</v>
      </c>
      <c r="D426" s="1" t="s">
        <v>1261</v>
      </c>
      <c r="E426" s="1"/>
      <c r="F426" s="1"/>
      <c r="G426" s="1"/>
      <c r="H426" s="1"/>
    </row>
    <row r="427" spans="1:8" x14ac:dyDescent="0.3">
      <c r="A427" s="1" t="s">
        <v>1031</v>
      </c>
      <c r="B427" s="1" t="s">
        <v>1005</v>
      </c>
      <c r="C427" s="1" t="s">
        <v>1006</v>
      </c>
      <c r="D427" s="1" t="s">
        <v>1262</v>
      </c>
      <c r="E427" s="35"/>
      <c r="F427" s="35"/>
      <c r="G427" s="1"/>
      <c r="H427" s="1"/>
    </row>
    <row r="428" spans="1:8" x14ac:dyDescent="0.3">
      <c r="A428" s="1" t="s">
        <v>1031</v>
      </c>
      <c r="B428" s="1" t="s">
        <v>1005</v>
      </c>
      <c r="C428" s="1" t="s">
        <v>1006</v>
      </c>
      <c r="D428" s="1" t="s">
        <v>1263</v>
      </c>
      <c r="E428" s="35"/>
      <c r="F428" s="35"/>
      <c r="G428" s="1"/>
      <c r="H428" s="1"/>
    </row>
    <row r="429" spans="1:8" x14ac:dyDescent="0.3">
      <c r="A429" s="1" t="s">
        <v>1031</v>
      </c>
      <c r="B429" s="1" t="s">
        <v>1005</v>
      </c>
      <c r="C429" s="1" t="s">
        <v>1006</v>
      </c>
      <c r="D429" s="1" t="s">
        <v>1264</v>
      </c>
      <c r="E429" s="35"/>
      <c r="F429" s="35"/>
      <c r="G429" s="1"/>
      <c r="H429" s="1"/>
    </row>
    <row r="430" spans="1:8" x14ac:dyDescent="0.3">
      <c r="A430" s="1" t="s">
        <v>1031</v>
      </c>
      <c r="B430" s="1" t="s">
        <v>1005</v>
      </c>
      <c r="C430" s="1" t="s">
        <v>1006</v>
      </c>
      <c r="D430" s="1" t="s">
        <v>1265</v>
      </c>
      <c r="E430" s="35"/>
      <c r="F430" s="35"/>
      <c r="G430" s="1"/>
      <c r="H430" s="1"/>
    </row>
    <row r="431" spans="1:8" x14ac:dyDescent="0.3">
      <c r="A431" s="1" t="s">
        <v>1031</v>
      </c>
      <c r="B431" s="1" t="s">
        <v>1005</v>
      </c>
      <c r="C431" s="1" t="s">
        <v>1006</v>
      </c>
      <c r="D431" s="1" t="s">
        <v>1266</v>
      </c>
      <c r="E431" s="35"/>
      <c r="F431" s="35"/>
      <c r="G431" s="1"/>
      <c r="H431" s="1"/>
    </row>
    <row r="432" spans="1:8" x14ac:dyDescent="0.3">
      <c r="A432" s="1" t="s">
        <v>1031</v>
      </c>
      <c r="B432" s="1" t="s">
        <v>1005</v>
      </c>
      <c r="C432" s="1" t="s">
        <v>1006</v>
      </c>
      <c r="D432" s="1" t="s">
        <v>1267</v>
      </c>
      <c r="E432" s="35"/>
      <c r="F432" s="35"/>
      <c r="G432" s="1"/>
      <c r="H432" s="1"/>
    </row>
    <row r="433" spans="1:8" x14ac:dyDescent="0.3">
      <c r="A433" s="1" t="s">
        <v>1031</v>
      </c>
      <c r="B433" s="1" t="s">
        <v>1005</v>
      </c>
      <c r="C433" s="1" t="s">
        <v>1006</v>
      </c>
      <c r="D433" s="1" t="s">
        <v>1268</v>
      </c>
      <c r="E433" s="35"/>
      <c r="F433" s="35"/>
      <c r="G433" s="1"/>
      <c r="H433" s="1"/>
    </row>
    <row r="434" spans="1:8" x14ac:dyDescent="0.3">
      <c r="A434" s="1" t="s">
        <v>1031</v>
      </c>
      <c r="B434" s="1" t="s">
        <v>1005</v>
      </c>
      <c r="C434" s="1" t="s">
        <v>1006</v>
      </c>
      <c r="D434" s="1" t="s">
        <v>1269</v>
      </c>
      <c r="E434" s="35"/>
      <c r="F434" s="1"/>
      <c r="G434" s="1"/>
      <c r="H434" s="1"/>
    </row>
    <row r="435" spans="1:8" x14ac:dyDescent="0.3">
      <c r="A435" s="1" t="s">
        <v>1031</v>
      </c>
      <c r="B435" s="1" t="s">
        <v>1005</v>
      </c>
      <c r="C435" s="1" t="s">
        <v>1006</v>
      </c>
      <c r="D435" s="1" t="s">
        <v>1270</v>
      </c>
      <c r="E435" s="35"/>
      <c r="F435" s="1"/>
      <c r="G435" s="1"/>
      <c r="H435" s="1"/>
    </row>
    <row r="436" spans="1:8" x14ac:dyDescent="0.3">
      <c r="A436" s="1" t="s">
        <v>1031</v>
      </c>
      <c r="B436" s="1" t="s">
        <v>1005</v>
      </c>
      <c r="C436" s="1" t="s">
        <v>1006</v>
      </c>
      <c r="D436" s="1" t="s">
        <v>1271</v>
      </c>
      <c r="E436" s="35"/>
      <c r="F436" s="1"/>
      <c r="G436" s="1"/>
      <c r="H436" s="1"/>
    </row>
    <row r="437" spans="1:8" x14ac:dyDescent="0.3">
      <c r="A437" s="1" t="s">
        <v>1031</v>
      </c>
      <c r="B437" s="1" t="s">
        <v>1005</v>
      </c>
      <c r="C437" s="1" t="s">
        <v>1006</v>
      </c>
      <c r="D437" s="1" t="s">
        <v>1272</v>
      </c>
      <c r="E437" s="35"/>
      <c r="F437" s="1"/>
      <c r="G437" s="1"/>
      <c r="H437" s="1"/>
    </row>
    <row r="438" spans="1:8" x14ac:dyDescent="0.3">
      <c r="A438" s="1" t="s">
        <v>1031</v>
      </c>
      <c r="B438" s="1" t="s">
        <v>1005</v>
      </c>
      <c r="C438" s="1" t="s">
        <v>1006</v>
      </c>
      <c r="D438" s="1" t="s">
        <v>1273</v>
      </c>
      <c r="E438" s="35"/>
      <c r="F438" s="1"/>
      <c r="G438" s="1"/>
      <c r="H438" s="1"/>
    </row>
    <row r="439" spans="1:8" x14ac:dyDescent="0.3">
      <c r="A439" s="1" t="s">
        <v>1031</v>
      </c>
      <c r="B439" s="1" t="s">
        <v>1005</v>
      </c>
      <c r="C439" s="1" t="s">
        <v>1006</v>
      </c>
      <c r="D439" s="1" t="s">
        <v>1274</v>
      </c>
      <c r="E439" s="35"/>
      <c r="F439" s="1"/>
      <c r="G439" s="1"/>
      <c r="H439" s="1"/>
    </row>
    <row r="440" spans="1:8" x14ac:dyDescent="0.3">
      <c r="A440" s="1" t="s">
        <v>1031</v>
      </c>
      <c r="B440" s="1" t="s">
        <v>1005</v>
      </c>
      <c r="C440" s="1" t="s">
        <v>1006</v>
      </c>
      <c r="D440" s="1" t="s">
        <v>1275</v>
      </c>
      <c r="E440" s="35"/>
      <c r="F440" s="1"/>
      <c r="G440" s="1"/>
      <c r="H440" s="1"/>
    </row>
    <row r="441" spans="1:8" x14ac:dyDescent="0.3">
      <c r="A441" s="1" t="s">
        <v>1031</v>
      </c>
      <c r="B441" s="1" t="s">
        <v>1005</v>
      </c>
      <c r="C441" s="1" t="s">
        <v>1006</v>
      </c>
      <c r="D441" s="1" t="s">
        <v>1276</v>
      </c>
      <c r="E441" s="35"/>
      <c r="F441" s="1"/>
      <c r="G441" s="1"/>
      <c r="H441" s="1"/>
    </row>
    <row r="442" spans="1:8" x14ac:dyDescent="0.3">
      <c r="A442" s="1" t="s">
        <v>1025</v>
      </c>
      <c r="B442" s="1" t="s">
        <v>995</v>
      </c>
      <c r="C442" s="1" t="s">
        <v>996</v>
      </c>
      <c r="D442" s="1" t="s">
        <v>1037</v>
      </c>
      <c r="E442" s="35"/>
      <c r="F442" s="1"/>
      <c r="G442" s="1"/>
      <c r="H442" s="1"/>
    </row>
    <row r="443" spans="1:8" x14ac:dyDescent="0.3">
      <c r="A443" s="1" t="s">
        <v>1038</v>
      </c>
      <c r="B443" s="1" t="s">
        <v>995</v>
      </c>
      <c r="C443" s="1" t="s">
        <v>996</v>
      </c>
      <c r="D443" s="1" t="s">
        <v>1039</v>
      </c>
      <c r="E443" s="35"/>
      <c r="F443" s="35"/>
      <c r="G443" s="1"/>
      <c r="H443" s="1"/>
    </row>
    <row r="444" spans="1:8" x14ac:dyDescent="0.3">
      <c r="A444" s="1" t="s">
        <v>1040</v>
      </c>
      <c r="B444" s="1" t="s">
        <v>1001</v>
      </c>
      <c r="C444" s="1" t="s">
        <v>1002</v>
      </c>
      <c r="D444" s="1" t="s">
        <v>1041</v>
      </c>
      <c r="E444" s="1"/>
      <c r="F444" s="35"/>
      <c r="G444" s="1"/>
      <c r="H444" s="1"/>
    </row>
    <row r="445" spans="1:8" x14ac:dyDescent="0.3">
      <c r="A445" s="1" t="s">
        <v>1042</v>
      </c>
      <c r="B445" s="1" t="s">
        <v>1005</v>
      </c>
      <c r="C445" s="1" t="s">
        <v>1006</v>
      </c>
      <c r="D445" s="1" t="s">
        <v>1277</v>
      </c>
      <c r="E445" s="1"/>
      <c r="F445" s="35"/>
      <c r="G445" s="1"/>
      <c r="H445" s="1"/>
    </row>
    <row r="446" spans="1:8" x14ac:dyDescent="0.3">
      <c r="A446" s="1" t="s">
        <v>1042</v>
      </c>
      <c r="B446" s="1" t="s">
        <v>1005</v>
      </c>
      <c r="C446" s="1" t="s">
        <v>1006</v>
      </c>
      <c r="D446" s="1" t="s">
        <v>1278</v>
      </c>
      <c r="E446" s="1"/>
      <c r="F446" s="35"/>
      <c r="G446" s="1"/>
      <c r="H446" s="1"/>
    </row>
    <row r="447" spans="1:8" x14ac:dyDescent="0.3">
      <c r="A447" s="1" t="s">
        <v>1042</v>
      </c>
      <c r="B447" s="1" t="s">
        <v>1005</v>
      </c>
      <c r="C447" s="1" t="s">
        <v>1006</v>
      </c>
      <c r="D447" s="1" t="s">
        <v>1279</v>
      </c>
      <c r="E447" s="1"/>
      <c r="F447" s="35"/>
      <c r="G447" s="1"/>
      <c r="H447" s="1"/>
    </row>
    <row r="448" spans="1:8" x14ac:dyDescent="0.3">
      <c r="A448" s="1" t="s">
        <v>1042</v>
      </c>
      <c r="B448" s="1" t="s">
        <v>1005</v>
      </c>
      <c r="C448" s="1" t="s">
        <v>1006</v>
      </c>
      <c r="D448" s="1" t="s">
        <v>1280</v>
      </c>
      <c r="E448" s="1"/>
      <c r="F448" s="35"/>
      <c r="G448" s="1"/>
      <c r="H448" s="1"/>
    </row>
    <row r="449" spans="1:8" x14ac:dyDescent="0.3">
      <c r="A449" s="1" t="s">
        <v>1042</v>
      </c>
      <c r="B449" s="1" t="s">
        <v>1005</v>
      </c>
      <c r="C449" s="1" t="s">
        <v>1006</v>
      </c>
      <c r="D449" s="1" t="s">
        <v>1281</v>
      </c>
      <c r="E449" s="1"/>
      <c r="F449" s="35"/>
      <c r="G449" s="1"/>
      <c r="H449" s="1"/>
    </row>
    <row r="450" spans="1:8" x14ac:dyDescent="0.3">
      <c r="A450" s="1" t="s">
        <v>1042</v>
      </c>
      <c r="B450" s="1" t="s">
        <v>1005</v>
      </c>
      <c r="C450" s="1" t="s">
        <v>1006</v>
      </c>
      <c r="D450" s="1" t="s">
        <v>1282</v>
      </c>
      <c r="E450" s="1"/>
      <c r="F450" s="35"/>
      <c r="G450" s="1"/>
      <c r="H450" s="1"/>
    </row>
    <row r="451" spans="1:8" x14ac:dyDescent="0.3">
      <c r="A451" s="1" t="s">
        <v>1042</v>
      </c>
      <c r="B451" s="1" t="s">
        <v>1005</v>
      </c>
      <c r="C451" s="1" t="s">
        <v>1006</v>
      </c>
      <c r="D451" s="1" t="s">
        <v>1283</v>
      </c>
      <c r="E451" s="1"/>
      <c r="F451" s="35"/>
      <c r="G451" s="1"/>
      <c r="H451" s="1"/>
    </row>
    <row r="452" spans="1:8" x14ac:dyDescent="0.3">
      <c r="A452" s="1" t="s">
        <v>1042</v>
      </c>
      <c r="B452" s="1" t="s">
        <v>1005</v>
      </c>
      <c r="C452" s="1" t="s">
        <v>1006</v>
      </c>
      <c r="D452" s="1" t="s">
        <v>1284</v>
      </c>
      <c r="E452" s="1"/>
      <c r="F452" s="35"/>
      <c r="G452" s="1"/>
      <c r="H452" s="1"/>
    </row>
    <row r="453" spans="1:8" x14ac:dyDescent="0.3">
      <c r="A453" s="1" t="s">
        <v>1048</v>
      </c>
      <c r="B453" s="1" t="s">
        <v>1001</v>
      </c>
      <c r="C453" s="1" t="s">
        <v>1002</v>
      </c>
      <c r="D453" s="1" t="s">
        <v>1049</v>
      </c>
      <c r="E453" s="1"/>
      <c r="F453" s="35"/>
      <c r="G453" s="1"/>
      <c r="H453" s="1"/>
    </row>
    <row r="454" spans="1:8" x14ac:dyDescent="0.3">
      <c r="A454" s="1" t="s">
        <v>1050</v>
      </c>
      <c r="B454" s="1" t="s">
        <v>995</v>
      </c>
      <c r="C454" s="1" t="s">
        <v>996</v>
      </c>
      <c r="D454" s="1" t="s">
        <v>1051</v>
      </c>
      <c r="E454" s="1"/>
      <c r="F454" s="35"/>
      <c r="G454" s="1"/>
      <c r="H454" s="1"/>
    </row>
    <row r="455" spans="1:8" x14ac:dyDescent="0.3">
      <c r="A455" s="1" t="s">
        <v>1052</v>
      </c>
      <c r="B455" s="1" t="s">
        <v>1001</v>
      </c>
      <c r="C455" s="1" t="s">
        <v>1002</v>
      </c>
      <c r="D455" s="1" t="s">
        <v>1053</v>
      </c>
      <c r="E455" s="1"/>
      <c r="F455" s="35"/>
      <c r="G455" s="1"/>
      <c r="H455" s="1"/>
    </row>
    <row r="456" spans="1:8" x14ac:dyDescent="0.3">
      <c r="A456" s="1" t="s">
        <v>1054</v>
      </c>
      <c r="B456" s="1" t="s">
        <v>1019</v>
      </c>
      <c r="C456" s="1" t="s">
        <v>1020</v>
      </c>
      <c r="D456" s="1" t="s">
        <v>742</v>
      </c>
      <c r="E456" s="1"/>
      <c r="F456" s="35"/>
      <c r="G456" s="1"/>
      <c r="H456" s="1"/>
    </row>
    <row r="457" spans="1:8" x14ac:dyDescent="0.3">
      <c r="A457" s="1" t="s">
        <v>1055</v>
      </c>
      <c r="B457" s="1" t="s">
        <v>995</v>
      </c>
      <c r="C457" s="1" t="s">
        <v>996</v>
      </c>
      <c r="D457" s="1" t="s">
        <v>1056</v>
      </c>
      <c r="E457" s="1"/>
      <c r="F457" s="35"/>
      <c r="G457" s="1"/>
      <c r="H457" s="1"/>
    </row>
    <row r="458" spans="1:8" x14ac:dyDescent="0.3">
      <c r="A458" s="1" t="s">
        <v>1031</v>
      </c>
      <c r="B458" s="1">
        <v>2211.0100000000002</v>
      </c>
      <c r="C458" s="1" t="s">
        <v>708</v>
      </c>
      <c r="D458" s="1" t="s">
        <v>719</v>
      </c>
      <c r="E458" s="1"/>
      <c r="F458" s="36"/>
      <c r="G458" s="1"/>
      <c r="H458" s="1"/>
    </row>
    <row r="459" spans="1:8" x14ac:dyDescent="0.3">
      <c r="A459" s="1" t="s">
        <v>994</v>
      </c>
      <c r="B459" s="1">
        <v>2211.0100000000002</v>
      </c>
      <c r="C459" s="1" t="s">
        <v>708</v>
      </c>
      <c r="D459" s="1" t="s">
        <v>709</v>
      </c>
      <c r="E459" s="1"/>
      <c r="F459" s="36"/>
      <c r="G459" s="1"/>
      <c r="H459" s="1"/>
    </row>
    <row r="460" spans="1:8" x14ac:dyDescent="0.3">
      <c r="A460" s="1" t="s">
        <v>1057</v>
      </c>
      <c r="B460" s="1">
        <v>2211.0100000000002</v>
      </c>
      <c r="C460" s="1" t="s">
        <v>708</v>
      </c>
      <c r="D460" s="1" t="s">
        <v>736</v>
      </c>
      <c r="E460" s="1"/>
      <c r="F460" s="36"/>
      <c r="G460" s="1"/>
      <c r="H460" s="1"/>
    </row>
    <row r="461" spans="1:8" x14ac:dyDescent="0.3">
      <c r="A461" s="1" t="s">
        <v>1004</v>
      </c>
      <c r="B461" s="1">
        <v>2211.0100000000002</v>
      </c>
      <c r="C461" s="1" t="s">
        <v>708</v>
      </c>
      <c r="D461" s="1" t="s">
        <v>721</v>
      </c>
      <c r="E461" s="1"/>
      <c r="F461" s="36"/>
      <c r="G461" s="1"/>
      <c r="H461" s="1"/>
    </row>
    <row r="462" spans="1:8" x14ac:dyDescent="0.3">
      <c r="A462" s="1" t="s">
        <v>1000</v>
      </c>
      <c r="B462" s="1">
        <v>2211.0100000000002</v>
      </c>
      <c r="C462" s="1" t="s">
        <v>708</v>
      </c>
      <c r="D462" s="1" t="s">
        <v>717</v>
      </c>
      <c r="E462" s="1"/>
      <c r="F462" s="36"/>
      <c r="G462" s="1"/>
      <c r="H462" s="1"/>
    </row>
    <row r="463" spans="1:8" x14ac:dyDescent="0.3">
      <c r="A463" s="1" t="s">
        <v>1012</v>
      </c>
      <c r="B463" s="1">
        <v>2211.0100000000002</v>
      </c>
      <c r="C463" s="1" t="s">
        <v>708</v>
      </c>
      <c r="D463" s="1" t="s">
        <v>719</v>
      </c>
      <c r="E463" s="1"/>
      <c r="F463" s="36"/>
      <c r="G463" s="1"/>
      <c r="H463" s="1"/>
    </row>
    <row r="464" spans="1:8" x14ac:dyDescent="0.3">
      <c r="A464" s="1" t="s">
        <v>1024</v>
      </c>
      <c r="B464" s="1">
        <v>2211.0100000000002</v>
      </c>
      <c r="C464" s="1" t="s">
        <v>708</v>
      </c>
      <c r="D464" s="1" t="s">
        <v>726</v>
      </c>
      <c r="E464" s="1"/>
      <c r="F464" s="36"/>
      <c r="G464" s="1"/>
      <c r="H464" s="1"/>
    </row>
    <row r="465" spans="1:8" x14ac:dyDescent="0.3">
      <c r="A465" s="1" t="s">
        <v>1018</v>
      </c>
      <c r="B465" s="1">
        <v>2211.0100000000002</v>
      </c>
      <c r="C465" s="1" t="s">
        <v>708</v>
      </c>
      <c r="D465" s="1" t="s">
        <v>724</v>
      </c>
      <c r="E465" s="1"/>
      <c r="F465" s="36"/>
      <c r="G465" s="1"/>
      <c r="H465" s="1"/>
    </row>
    <row r="466" spans="1:8" x14ac:dyDescent="0.3">
      <c r="A466" s="1" t="s">
        <v>1021</v>
      </c>
      <c r="B466" s="1">
        <v>2211.0100000000002</v>
      </c>
      <c r="C466" s="1" t="s">
        <v>708</v>
      </c>
      <c r="D466" s="1" t="s">
        <v>798</v>
      </c>
      <c r="E466" s="1"/>
      <c r="F466" s="36"/>
      <c r="G466" s="1"/>
      <c r="H466" s="1"/>
    </row>
    <row r="467" spans="1:8" x14ac:dyDescent="0.3">
      <c r="A467" s="1" t="s">
        <v>1025</v>
      </c>
      <c r="B467" s="1">
        <v>2211.0100000000002</v>
      </c>
      <c r="C467" s="1" t="s">
        <v>708</v>
      </c>
      <c r="D467" s="1" t="s">
        <v>713</v>
      </c>
      <c r="E467" s="1"/>
      <c r="F467" s="36"/>
      <c r="G467" s="1"/>
      <c r="H467" s="1"/>
    </row>
    <row r="468" spans="1:8" x14ac:dyDescent="0.3">
      <c r="A468" s="1" t="s">
        <v>1038</v>
      </c>
      <c r="B468" s="1">
        <v>2211.0100000000002</v>
      </c>
      <c r="C468" s="1" t="s">
        <v>708</v>
      </c>
      <c r="D468" s="1" t="s">
        <v>728</v>
      </c>
      <c r="E468" s="1"/>
      <c r="F468" s="37"/>
      <c r="G468" s="1"/>
      <c r="H468" s="1"/>
    </row>
    <row r="469" spans="1:8" x14ac:dyDescent="0.3">
      <c r="A469" s="1" t="s">
        <v>1040</v>
      </c>
      <c r="B469" s="1">
        <v>2211.0100000000002</v>
      </c>
      <c r="C469" s="1" t="s">
        <v>708</v>
      </c>
      <c r="D469" s="1" t="s">
        <v>732</v>
      </c>
      <c r="E469" s="1"/>
      <c r="F469" s="37"/>
      <c r="G469" s="1"/>
      <c r="H469" s="1"/>
    </row>
    <row r="470" spans="1:8" x14ac:dyDescent="0.3">
      <c r="A470" s="1" t="s">
        <v>1042</v>
      </c>
      <c r="B470" s="1">
        <v>2211.0100000000002</v>
      </c>
      <c r="C470" s="1" t="s">
        <v>708</v>
      </c>
      <c r="D470" s="1" t="s">
        <v>738</v>
      </c>
      <c r="E470" s="1"/>
      <c r="F470" s="37"/>
      <c r="G470" s="1"/>
      <c r="H470" s="1"/>
    </row>
    <row r="471" spans="1:8" x14ac:dyDescent="0.3">
      <c r="A471" s="1" t="s">
        <v>1048</v>
      </c>
      <c r="B471" s="1">
        <v>2211.0100000000002</v>
      </c>
      <c r="C471" s="1" t="s">
        <v>708</v>
      </c>
      <c r="D471" s="1" t="s">
        <v>734</v>
      </c>
      <c r="E471" s="1"/>
      <c r="F471" s="37"/>
      <c r="G471" s="1"/>
      <c r="H471" s="1"/>
    </row>
    <row r="472" spans="1:8" x14ac:dyDescent="0.3">
      <c r="A472" s="1" t="s">
        <v>1050</v>
      </c>
      <c r="B472" s="1">
        <v>2211.0100000000002</v>
      </c>
      <c r="C472" s="1" t="s">
        <v>708</v>
      </c>
      <c r="D472" s="1" t="s">
        <v>740</v>
      </c>
      <c r="E472" s="1"/>
      <c r="F472" s="37"/>
      <c r="G472" s="1"/>
      <c r="H472" s="1"/>
    </row>
    <row r="473" spans="1:8" x14ac:dyDescent="0.3">
      <c r="A473" s="1" t="s">
        <v>1052</v>
      </c>
      <c r="B473" s="1">
        <v>2211.0100000000002</v>
      </c>
      <c r="C473" s="1" t="s">
        <v>708</v>
      </c>
      <c r="D473" s="1" t="s">
        <v>730</v>
      </c>
      <c r="E473" s="1"/>
      <c r="F473" s="37"/>
      <c r="G473" s="1"/>
      <c r="H473" s="1"/>
    </row>
    <row r="474" spans="1:8" x14ac:dyDescent="0.3">
      <c r="A474" s="1" t="s">
        <v>1054</v>
      </c>
      <c r="B474" s="1">
        <v>2211.0100000000002</v>
      </c>
      <c r="C474" s="1" t="s">
        <v>708</v>
      </c>
      <c r="D474" s="1" t="s">
        <v>742</v>
      </c>
      <c r="E474" s="1"/>
      <c r="F474" s="37"/>
      <c r="G474" s="1"/>
      <c r="H474" s="1"/>
    </row>
    <row r="475" spans="1:8" x14ac:dyDescent="0.3">
      <c r="A475" s="1" t="s">
        <v>1055</v>
      </c>
      <c r="B475" s="1">
        <v>2211.0100000000002</v>
      </c>
      <c r="C475" s="1" t="s">
        <v>708</v>
      </c>
      <c r="D475" s="1" t="s">
        <v>711</v>
      </c>
      <c r="E475" s="1"/>
      <c r="F475" s="37"/>
      <c r="G475" s="1"/>
      <c r="H475" s="1"/>
    </row>
    <row r="477" spans="1:8" x14ac:dyDescent="0.3">
      <c r="A477" s="3" t="s">
        <v>1285</v>
      </c>
    </row>
    <row r="478" spans="1:8" x14ac:dyDescent="0.3">
      <c r="A478" s="504" t="s">
        <v>1286</v>
      </c>
      <c r="B478" s="504"/>
      <c r="C478" s="504"/>
      <c r="D478" s="504"/>
      <c r="E478" s="504"/>
      <c r="F478" s="504"/>
      <c r="G478" s="504"/>
      <c r="H478" s="504"/>
    </row>
    <row r="479" spans="1:8" x14ac:dyDescent="0.3">
      <c r="A479" s="50" t="s">
        <v>699</v>
      </c>
      <c r="B479" s="50" t="s">
        <v>700</v>
      </c>
      <c r="C479" s="50" t="s">
        <v>701</v>
      </c>
      <c r="D479" s="50" t="s">
        <v>702</v>
      </c>
      <c r="E479" s="50" t="s">
        <v>703</v>
      </c>
      <c r="F479" s="50" t="s">
        <v>704</v>
      </c>
      <c r="G479" s="50" t="s">
        <v>705</v>
      </c>
      <c r="H479" s="50" t="s">
        <v>706</v>
      </c>
    </row>
    <row r="480" spans="1:8" x14ac:dyDescent="0.3">
      <c r="A480" s="1" t="s">
        <v>1060</v>
      </c>
      <c r="B480" s="58" t="s">
        <v>1061</v>
      </c>
      <c r="C480" s="58" t="s">
        <v>1176</v>
      </c>
      <c r="D480" s="59" t="s">
        <v>1063</v>
      </c>
      <c r="E480" s="35"/>
      <c r="F480" s="1"/>
      <c r="G480" s="1"/>
      <c r="H480" s="1"/>
    </row>
    <row r="481" spans="1:8" x14ac:dyDescent="0.3">
      <c r="A481" s="1" t="s">
        <v>1064</v>
      </c>
      <c r="B481" s="58" t="s">
        <v>1061</v>
      </c>
      <c r="C481" s="58" t="s">
        <v>1176</v>
      </c>
      <c r="D481" s="59" t="s">
        <v>1065</v>
      </c>
      <c r="E481" s="35"/>
      <c r="F481" s="1"/>
      <c r="G481" s="1"/>
      <c r="H481" s="1"/>
    </row>
    <row r="482" spans="1:8" x14ac:dyDescent="0.3">
      <c r="A482" s="1" t="s">
        <v>1066</v>
      </c>
      <c r="B482" s="58" t="s">
        <v>1067</v>
      </c>
      <c r="C482" s="58" t="s">
        <v>1068</v>
      </c>
      <c r="D482" s="59" t="s">
        <v>1069</v>
      </c>
      <c r="E482" s="35"/>
      <c r="F482" s="1"/>
      <c r="G482" s="1"/>
      <c r="H482" s="1"/>
    </row>
    <row r="483" spans="1:8" x14ac:dyDescent="0.3">
      <c r="A483" s="1" t="s">
        <v>1070</v>
      </c>
      <c r="B483" s="1" t="s">
        <v>1071</v>
      </c>
      <c r="C483" s="1" t="s">
        <v>1072</v>
      </c>
      <c r="D483" s="59" t="s">
        <v>1287</v>
      </c>
      <c r="E483" s="35"/>
      <c r="F483" s="1"/>
      <c r="G483" s="1"/>
      <c r="H483" s="1"/>
    </row>
    <row r="484" spans="1:8" x14ac:dyDescent="0.3">
      <c r="A484" s="1" t="s">
        <v>1070</v>
      </c>
      <c r="B484" s="1" t="s">
        <v>1071</v>
      </c>
      <c r="C484" s="1" t="s">
        <v>1072</v>
      </c>
      <c r="D484" s="59" t="s">
        <v>1288</v>
      </c>
      <c r="E484" s="35"/>
      <c r="F484" s="1"/>
      <c r="G484" s="1"/>
      <c r="H484" s="1"/>
    </row>
    <row r="485" spans="1:8" x14ac:dyDescent="0.3">
      <c r="A485" s="1" t="s">
        <v>1070</v>
      </c>
      <c r="B485" s="1" t="s">
        <v>1071</v>
      </c>
      <c r="C485" s="1" t="s">
        <v>1072</v>
      </c>
      <c r="D485" s="59" t="s">
        <v>1289</v>
      </c>
      <c r="E485" s="35"/>
      <c r="F485" s="1"/>
      <c r="G485" s="1"/>
      <c r="H485" s="1"/>
    </row>
    <row r="486" spans="1:8" x14ac:dyDescent="0.3">
      <c r="A486" s="1" t="s">
        <v>1070</v>
      </c>
      <c r="B486" s="1" t="s">
        <v>1071</v>
      </c>
      <c r="C486" s="1" t="s">
        <v>1072</v>
      </c>
      <c r="D486" s="59" t="s">
        <v>1290</v>
      </c>
      <c r="E486" s="35"/>
      <c r="F486" s="1"/>
      <c r="G486" s="1"/>
      <c r="H486" s="1"/>
    </row>
    <row r="487" spans="1:8" x14ac:dyDescent="0.3">
      <c r="A487" s="1" t="s">
        <v>1070</v>
      </c>
      <c r="B487" s="1" t="s">
        <v>1071</v>
      </c>
      <c r="C487" s="1" t="s">
        <v>1072</v>
      </c>
      <c r="D487" s="59" t="s">
        <v>1291</v>
      </c>
      <c r="E487" s="35"/>
      <c r="F487" s="1"/>
      <c r="G487" s="1"/>
      <c r="H487" s="1"/>
    </row>
    <row r="488" spans="1:8" x14ac:dyDescent="0.3">
      <c r="A488" s="1" t="s">
        <v>1070</v>
      </c>
      <c r="B488" s="1" t="s">
        <v>1071</v>
      </c>
      <c r="C488" s="1" t="s">
        <v>1072</v>
      </c>
      <c r="D488" s="59" t="s">
        <v>1292</v>
      </c>
      <c r="E488" s="35"/>
      <c r="F488" s="1"/>
      <c r="G488" s="1"/>
      <c r="H488" s="1"/>
    </row>
    <row r="489" spans="1:8" x14ac:dyDescent="0.3">
      <c r="A489" s="1" t="s">
        <v>1070</v>
      </c>
      <c r="B489" s="1" t="s">
        <v>1071</v>
      </c>
      <c r="C489" s="1" t="s">
        <v>1072</v>
      </c>
      <c r="D489" s="59" t="s">
        <v>1293</v>
      </c>
      <c r="E489" s="35"/>
      <c r="F489" s="1"/>
      <c r="G489" s="1"/>
      <c r="H489" s="1"/>
    </row>
    <row r="490" spans="1:8" x14ac:dyDescent="0.3">
      <c r="A490" s="1" t="s">
        <v>1070</v>
      </c>
      <c r="B490" s="1" t="s">
        <v>1071</v>
      </c>
      <c r="C490" s="1" t="s">
        <v>1072</v>
      </c>
      <c r="D490" s="59" t="s">
        <v>1294</v>
      </c>
      <c r="E490" s="35"/>
      <c r="F490" s="1"/>
      <c r="G490" s="1"/>
      <c r="H490" s="1"/>
    </row>
    <row r="491" spans="1:8" x14ac:dyDescent="0.3">
      <c r="A491" s="1" t="s">
        <v>1078</v>
      </c>
      <c r="B491" s="1" t="s">
        <v>1071</v>
      </c>
      <c r="C491" s="1" t="s">
        <v>1072</v>
      </c>
      <c r="D491" s="59" t="s">
        <v>1295</v>
      </c>
      <c r="E491" s="35"/>
      <c r="F491" s="1"/>
      <c r="G491" s="1"/>
      <c r="H491" s="1"/>
    </row>
    <row r="492" spans="1:8" x14ac:dyDescent="0.3">
      <c r="A492" s="1" t="s">
        <v>1078</v>
      </c>
      <c r="B492" s="1" t="s">
        <v>1071</v>
      </c>
      <c r="C492" s="1" t="s">
        <v>1072</v>
      </c>
      <c r="D492" s="59" t="s">
        <v>1296</v>
      </c>
      <c r="E492" s="35"/>
      <c r="F492" s="1"/>
      <c r="G492" s="1"/>
      <c r="H492" s="1"/>
    </row>
    <row r="493" spans="1:8" x14ac:dyDescent="0.3">
      <c r="A493" s="1" t="s">
        <v>1078</v>
      </c>
      <c r="B493" s="1" t="s">
        <v>1071</v>
      </c>
      <c r="C493" s="1" t="s">
        <v>1072</v>
      </c>
      <c r="D493" s="59" t="s">
        <v>1297</v>
      </c>
      <c r="E493" s="35"/>
      <c r="F493" s="1"/>
      <c r="G493" s="1"/>
      <c r="H493" s="1"/>
    </row>
    <row r="494" spans="1:8" x14ac:dyDescent="0.3">
      <c r="A494" s="1" t="s">
        <v>1078</v>
      </c>
      <c r="B494" s="1" t="s">
        <v>1071</v>
      </c>
      <c r="C494" s="1" t="s">
        <v>1072</v>
      </c>
      <c r="D494" s="59" t="s">
        <v>1298</v>
      </c>
      <c r="E494" s="35"/>
      <c r="F494" s="1"/>
      <c r="G494" s="1"/>
      <c r="H494" s="1"/>
    </row>
    <row r="495" spans="1:8" x14ac:dyDescent="0.3">
      <c r="A495" s="1" t="s">
        <v>1078</v>
      </c>
      <c r="B495" s="1" t="s">
        <v>1071</v>
      </c>
      <c r="C495" s="1" t="s">
        <v>1072</v>
      </c>
      <c r="D495" s="59" t="s">
        <v>1299</v>
      </c>
      <c r="E495" s="35"/>
      <c r="F495" s="1"/>
      <c r="G495" s="1"/>
      <c r="H495" s="1"/>
    </row>
    <row r="496" spans="1:8" x14ac:dyDescent="0.3">
      <c r="A496" s="1" t="s">
        <v>1078</v>
      </c>
      <c r="B496" s="1" t="s">
        <v>1071</v>
      </c>
      <c r="C496" s="1" t="s">
        <v>1072</v>
      </c>
      <c r="D496" s="59" t="s">
        <v>1300</v>
      </c>
      <c r="E496" s="35"/>
      <c r="F496" s="1"/>
      <c r="G496" s="1"/>
      <c r="H496" s="1"/>
    </row>
    <row r="497" spans="1:8" x14ac:dyDescent="0.3">
      <c r="A497" s="1" t="s">
        <v>1078</v>
      </c>
      <c r="B497" s="1" t="s">
        <v>1071</v>
      </c>
      <c r="C497" s="1" t="s">
        <v>1072</v>
      </c>
      <c r="D497" s="59" t="s">
        <v>1301</v>
      </c>
      <c r="E497" s="35"/>
      <c r="F497" s="1"/>
      <c r="G497" s="1"/>
      <c r="H497" s="1"/>
    </row>
    <row r="498" spans="1:8" x14ac:dyDescent="0.3">
      <c r="A498" s="1" t="s">
        <v>1078</v>
      </c>
      <c r="B498" s="1" t="s">
        <v>1071</v>
      </c>
      <c r="C498" s="1" t="s">
        <v>1072</v>
      </c>
      <c r="D498" s="59" t="s">
        <v>1302</v>
      </c>
      <c r="E498" s="35"/>
      <c r="F498" s="1"/>
      <c r="G498" s="1"/>
      <c r="H498" s="1"/>
    </row>
    <row r="499" spans="1:8" x14ac:dyDescent="0.3">
      <c r="A499" s="1" t="s">
        <v>1084</v>
      </c>
      <c r="B499" s="58" t="s">
        <v>1085</v>
      </c>
      <c r="C499" s="58" t="s">
        <v>1086</v>
      </c>
      <c r="D499" s="59" t="s">
        <v>724</v>
      </c>
      <c r="E499" s="35"/>
      <c r="F499" s="1"/>
      <c r="G499" s="1"/>
      <c r="H499" s="1"/>
    </row>
    <row r="500" spans="1:8" x14ac:dyDescent="0.3">
      <c r="A500" s="1" t="s">
        <v>1087</v>
      </c>
      <c r="B500" s="58" t="s">
        <v>1088</v>
      </c>
      <c r="C500" s="58" t="s">
        <v>1062</v>
      </c>
      <c r="D500" t="s">
        <v>798</v>
      </c>
      <c r="E500" s="35"/>
      <c r="F500" s="1"/>
      <c r="G500" s="1"/>
      <c r="H500" s="1"/>
    </row>
    <row r="501" spans="1:8" x14ac:dyDescent="0.3">
      <c r="A501" s="1" t="s">
        <v>1089</v>
      </c>
      <c r="B501" s="58" t="s">
        <v>1085</v>
      </c>
      <c r="C501" s="58" t="s">
        <v>1086</v>
      </c>
      <c r="D501" s="59" t="s">
        <v>726</v>
      </c>
      <c r="E501" s="35"/>
      <c r="F501" s="1"/>
      <c r="G501" s="1"/>
      <c r="H501" s="1"/>
    </row>
    <row r="502" spans="1:8" x14ac:dyDescent="0.3">
      <c r="A502" s="1" t="s">
        <v>1090</v>
      </c>
      <c r="B502" s="1" t="s">
        <v>1071</v>
      </c>
      <c r="C502" s="1" t="s">
        <v>1072</v>
      </c>
      <c r="D502" s="59" t="s">
        <v>1303</v>
      </c>
      <c r="E502" s="35"/>
      <c r="F502" s="1"/>
      <c r="G502" s="1"/>
      <c r="H502" s="1"/>
    </row>
    <row r="503" spans="1:8" x14ac:dyDescent="0.3">
      <c r="A503" s="1" t="s">
        <v>1090</v>
      </c>
      <c r="B503" s="1" t="s">
        <v>1071</v>
      </c>
      <c r="C503" s="1" t="s">
        <v>1072</v>
      </c>
      <c r="D503" s="59" t="s">
        <v>1304</v>
      </c>
      <c r="E503" s="35"/>
      <c r="F503" s="1"/>
      <c r="G503" s="1"/>
      <c r="H503" s="1"/>
    </row>
    <row r="504" spans="1:8" x14ac:dyDescent="0.3">
      <c r="A504" s="1" t="s">
        <v>1090</v>
      </c>
      <c r="B504" s="1" t="s">
        <v>1071</v>
      </c>
      <c r="C504" s="1" t="s">
        <v>1072</v>
      </c>
      <c r="D504" s="59" t="s">
        <v>1305</v>
      </c>
      <c r="E504" s="35"/>
      <c r="F504" s="1"/>
      <c r="G504" s="1"/>
      <c r="H504" s="1"/>
    </row>
    <row r="505" spans="1:8" x14ac:dyDescent="0.3">
      <c r="A505" s="1" t="s">
        <v>1090</v>
      </c>
      <c r="B505" s="1" t="s">
        <v>1071</v>
      </c>
      <c r="C505" s="1" t="s">
        <v>1072</v>
      </c>
      <c r="D505" s="59" t="s">
        <v>1306</v>
      </c>
      <c r="E505" s="35"/>
      <c r="F505" s="1"/>
      <c r="G505" s="1"/>
      <c r="H505" s="1"/>
    </row>
    <row r="506" spans="1:8" x14ac:dyDescent="0.3">
      <c r="A506" s="1" t="s">
        <v>1090</v>
      </c>
      <c r="B506" s="1" t="s">
        <v>1071</v>
      </c>
      <c r="C506" s="1" t="s">
        <v>1072</v>
      </c>
      <c r="D506" s="59" t="s">
        <v>1307</v>
      </c>
      <c r="E506" s="35"/>
      <c r="F506" s="1"/>
      <c r="G506" s="1"/>
      <c r="H506" s="1"/>
    </row>
    <row r="507" spans="1:8" x14ac:dyDescent="0.3">
      <c r="A507" s="1" t="s">
        <v>1090</v>
      </c>
      <c r="B507" s="1" t="s">
        <v>1071</v>
      </c>
      <c r="C507" s="1" t="s">
        <v>1072</v>
      </c>
      <c r="D507" s="59" t="s">
        <v>1308</v>
      </c>
      <c r="E507" s="35"/>
      <c r="F507" s="1"/>
      <c r="G507" s="1"/>
      <c r="H507" s="1"/>
    </row>
    <row r="508" spans="1:8" x14ac:dyDescent="0.3">
      <c r="A508" s="1" t="s">
        <v>1090</v>
      </c>
      <c r="B508" s="1" t="s">
        <v>1071</v>
      </c>
      <c r="C508" s="1" t="s">
        <v>1072</v>
      </c>
      <c r="D508" s="59" t="s">
        <v>1309</v>
      </c>
      <c r="E508" s="35"/>
      <c r="F508" s="1"/>
      <c r="G508" s="1"/>
      <c r="H508" s="1"/>
    </row>
    <row r="509" spans="1:8" x14ac:dyDescent="0.3">
      <c r="A509" s="1" t="s">
        <v>1090</v>
      </c>
      <c r="B509" s="1" t="s">
        <v>1071</v>
      </c>
      <c r="C509" s="1" t="s">
        <v>1072</v>
      </c>
      <c r="D509" s="59" t="s">
        <v>1310</v>
      </c>
      <c r="E509" s="35"/>
      <c r="F509" s="1"/>
      <c r="G509" s="1"/>
      <c r="H509" s="1"/>
    </row>
    <row r="510" spans="1:8" x14ac:dyDescent="0.3">
      <c r="A510" s="1" t="s">
        <v>1096</v>
      </c>
      <c r="B510" s="1" t="s">
        <v>1071</v>
      </c>
      <c r="C510" s="1" t="s">
        <v>1072</v>
      </c>
      <c r="D510" s="59" t="s">
        <v>1311</v>
      </c>
      <c r="E510" s="35"/>
      <c r="F510" s="1"/>
      <c r="G510" s="1"/>
      <c r="H510" s="1"/>
    </row>
    <row r="511" spans="1:8" x14ac:dyDescent="0.3">
      <c r="A511" s="1" t="s">
        <v>1096</v>
      </c>
      <c r="B511" s="1" t="s">
        <v>1071</v>
      </c>
      <c r="C511" s="1" t="s">
        <v>1072</v>
      </c>
      <c r="D511" s="59" t="s">
        <v>1312</v>
      </c>
      <c r="E511" s="35"/>
      <c r="F511" s="1"/>
      <c r="G511" s="1"/>
      <c r="H511" s="1"/>
    </row>
    <row r="512" spans="1:8" x14ac:dyDescent="0.3">
      <c r="A512" s="1" t="s">
        <v>1096</v>
      </c>
      <c r="B512" s="1" t="s">
        <v>1071</v>
      </c>
      <c r="C512" s="1" t="s">
        <v>1072</v>
      </c>
      <c r="D512" s="59" t="s">
        <v>1313</v>
      </c>
      <c r="E512" s="35"/>
      <c r="F512" s="1"/>
      <c r="G512" s="1"/>
      <c r="H512" s="1"/>
    </row>
    <row r="513" spans="1:8" x14ac:dyDescent="0.3">
      <c r="A513" s="1" t="s">
        <v>1096</v>
      </c>
      <c r="B513" s="1" t="s">
        <v>1071</v>
      </c>
      <c r="C513" s="1" t="s">
        <v>1072</v>
      </c>
      <c r="D513" s="59" t="s">
        <v>1314</v>
      </c>
      <c r="E513" s="35"/>
      <c r="F513" s="1"/>
      <c r="G513" s="1"/>
      <c r="H513" s="1"/>
    </row>
    <row r="514" spans="1:8" x14ac:dyDescent="0.3">
      <c r="A514" s="1" t="s">
        <v>1096</v>
      </c>
      <c r="B514" s="1" t="s">
        <v>1071</v>
      </c>
      <c r="C514" s="1" t="s">
        <v>1072</v>
      </c>
      <c r="D514" s="59" t="s">
        <v>1315</v>
      </c>
      <c r="E514" s="35"/>
      <c r="F514" s="1"/>
      <c r="G514" s="1"/>
      <c r="H514" s="1"/>
    </row>
    <row r="515" spans="1:8" x14ac:dyDescent="0.3">
      <c r="A515" s="1" t="s">
        <v>1096</v>
      </c>
      <c r="B515" s="1" t="s">
        <v>1071</v>
      </c>
      <c r="C515" s="1" t="s">
        <v>1072</v>
      </c>
      <c r="D515" s="59" t="s">
        <v>1316</v>
      </c>
      <c r="E515" s="35"/>
      <c r="F515" s="1"/>
      <c r="G515" s="1"/>
      <c r="H515" s="1"/>
    </row>
    <row r="516" spans="1:8" x14ac:dyDescent="0.3">
      <c r="A516" s="1" t="s">
        <v>1096</v>
      </c>
      <c r="B516" s="1" t="s">
        <v>1071</v>
      </c>
      <c r="C516" s="1" t="s">
        <v>1072</v>
      </c>
      <c r="D516" s="59" t="s">
        <v>1317</v>
      </c>
      <c r="E516" s="35"/>
      <c r="F516" s="1"/>
      <c r="G516" s="1"/>
      <c r="H516" s="1"/>
    </row>
    <row r="517" spans="1:8" x14ac:dyDescent="0.3">
      <c r="A517" s="1" t="s">
        <v>1096</v>
      </c>
      <c r="B517" s="1" t="s">
        <v>1071</v>
      </c>
      <c r="C517" s="1" t="s">
        <v>1072</v>
      </c>
      <c r="D517" s="59" t="s">
        <v>1318</v>
      </c>
      <c r="E517" s="35"/>
      <c r="F517" s="1"/>
      <c r="G517" s="1"/>
      <c r="H517" s="1"/>
    </row>
    <row r="518" spans="1:8" x14ac:dyDescent="0.3">
      <c r="A518" s="1" t="s">
        <v>1096</v>
      </c>
      <c r="B518" s="1" t="s">
        <v>1071</v>
      </c>
      <c r="C518" s="1" t="s">
        <v>1072</v>
      </c>
      <c r="D518" s="59" t="s">
        <v>1319</v>
      </c>
      <c r="E518" s="1"/>
      <c r="F518" s="1"/>
      <c r="G518" s="1"/>
      <c r="H518" s="1"/>
    </row>
    <row r="519" spans="1:8" x14ac:dyDescent="0.3">
      <c r="A519" s="1" t="s">
        <v>1096</v>
      </c>
      <c r="B519" s="1" t="s">
        <v>1071</v>
      </c>
      <c r="C519" s="1" t="s">
        <v>1072</v>
      </c>
      <c r="D519" s="59" t="s">
        <v>1320</v>
      </c>
      <c r="E519" s="35"/>
      <c r="F519" s="35"/>
      <c r="G519" s="1"/>
      <c r="H519" s="1"/>
    </row>
    <row r="520" spans="1:8" x14ac:dyDescent="0.3">
      <c r="A520" s="1" t="s">
        <v>1096</v>
      </c>
      <c r="B520" s="1" t="s">
        <v>1071</v>
      </c>
      <c r="C520" s="1" t="s">
        <v>1072</v>
      </c>
      <c r="D520" s="59" t="s">
        <v>1321</v>
      </c>
      <c r="E520" s="35"/>
      <c r="F520" s="35"/>
      <c r="G520" s="1"/>
      <c r="H520" s="1"/>
    </row>
    <row r="521" spans="1:8" x14ac:dyDescent="0.3">
      <c r="A521" s="1" t="s">
        <v>1096</v>
      </c>
      <c r="B521" s="1" t="s">
        <v>1071</v>
      </c>
      <c r="C521" s="1" t="s">
        <v>1072</v>
      </c>
      <c r="D521" s="59" t="s">
        <v>1322</v>
      </c>
      <c r="E521" s="35"/>
      <c r="F521" s="35"/>
      <c r="G521" s="1"/>
      <c r="H521" s="1"/>
    </row>
    <row r="522" spans="1:8" x14ac:dyDescent="0.3">
      <c r="A522" s="1" t="s">
        <v>1096</v>
      </c>
      <c r="B522" s="1" t="s">
        <v>1071</v>
      </c>
      <c r="C522" s="1" t="s">
        <v>1072</v>
      </c>
      <c r="D522" s="59" t="s">
        <v>1323</v>
      </c>
      <c r="E522" s="35"/>
      <c r="F522" s="35"/>
      <c r="G522" s="1"/>
      <c r="H522" s="1"/>
    </row>
    <row r="523" spans="1:8" x14ac:dyDescent="0.3">
      <c r="A523" s="1" t="s">
        <v>1096</v>
      </c>
      <c r="B523" s="1" t="s">
        <v>1071</v>
      </c>
      <c r="C523" s="1" t="s">
        <v>1072</v>
      </c>
      <c r="D523" s="59" t="s">
        <v>1324</v>
      </c>
      <c r="E523" s="35"/>
      <c r="F523" s="35"/>
      <c r="G523" s="1"/>
      <c r="H523" s="1"/>
    </row>
    <row r="524" spans="1:8" x14ac:dyDescent="0.3">
      <c r="A524" s="1" t="s">
        <v>1096</v>
      </c>
      <c r="B524" s="1" t="s">
        <v>1071</v>
      </c>
      <c r="C524" s="1" t="s">
        <v>1072</v>
      </c>
      <c r="D524" s="59" t="s">
        <v>1325</v>
      </c>
      <c r="E524" s="35"/>
      <c r="F524" s="35"/>
      <c r="G524" s="1"/>
      <c r="H524" s="1"/>
    </row>
    <row r="525" spans="1:8" x14ac:dyDescent="0.3">
      <c r="A525" s="1" t="s">
        <v>1096</v>
      </c>
      <c r="B525" s="1" t="s">
        <v>1071</v>
      </c>
      <c r="C525" s="1" t="s">
        <v>1072</v>
      </c>
      <c r="D525" s="59" t="s">
        <v>1326</v>
      </c>
      <c r="E525" s="35"/>
      <c r="F525" s="35"/>
      <c r="G525" s="1"/>
      <c r="H525" s="1"/>
    </row>
    <row r="526" spans="1:8" x14ac:dyDescent="0.3">
      <c r="A526" s="1" t="s">
        <v>1096</v>
      </c>
      <c r="B526" s="1" t="s">
        <v>1071</v>
      </c>
      <c r="C526" s="1" t="s">
        <v>1072</v>
      </c>
      <c r="D526" s="59" t="s">
        <v>1327</v>
      </c>
      <c r="E526" s="35"/>
      <c r="F526" s="1"/>
      <c r="G526" s="1"/>
      <c r="H526" s="1"/>
    </row>
    <row r="527" spans="1:8" x14ac:dyDescent="0.3">
      <c r="A527" s="1" t="s">
        <v>1096</v>
      </c>
      <c r="B527" s="1" t="s">
        <v>1071</v>
      </c>
      <c r="C527" s="1" t="s">
        <v>1072</v>
      </c>
      <c r="D527" s="59" t="s">
        <v>1328</v>
      </c>
      <c r="E527" s="35"/>
      <c r="F527" s="1"/>
      <c r="G527" s="1"/>
      <c r="H527" s="1"/>
    </row>
    <row r="528" spans="1:8" x14ac:dyDescent="0.3">
      <c r="A528" s="1" t="s">
        <v>1096</v>
      </c>
      <c r="B528" s="1" t="s">
        <v>1071</v>
      </c>
      <c r="C528" s="1" t="s">
        <v>1072</v>
      </c>
      <c r="D528" s="59" t="s">
        <v>1329</v>
      </c>
      <c r="E528" s="35"/>
      <c r="F528" s="1"/>
      <c r="G528" s="1"/>
      <c r="H528" s="1"/>
    </row>
    <row r="529" spans="1:8" x14ac:dyDescent="0.3">
      <c r="A529" s="1" t="s">
        <v>1096</v>
      </c>
      <c r="B529" s="1" t="s">
        <v>1071</v>
      </c>
      <c r="C529" s="1" t="s">
        <v>1072</v>
      </c>
      <c r="D529" s="59" t="s">
        <v>1330</v>
      </c>
      <c r="E529" s="35"/>
      <c r="F529" s="1"/>
      <c r="G529" s="1"/>
      <c r="H529" s="1"/>
    </row>
    <row r="530" spans="1:8" x14ac:dyDescent="0.3">
      <c r="A530" s="1" t="s">
        <v>1096</v>
      </c>
      <c r="B530" s="1" t="s">
        <v>1071</v>
      </c>
      <c r="C530" s="1" t="s">
        <v>1072</v>
      </c>
      <c r="D530" s="59" t="s">
        <v>1331</v>
      </c>
      <c r="E530" s="35"/>
      <c r="F530" s="1"/>
      <c r="G530" s="1"/>
      <c r="H530" s="1"/>
    </row>
    <row r="531" spans="1:8" x14ac:dyDescent="0.3">
      <c r="A531" s="1" t="s">
        <v>1096</v>
      </c>
      <c r="B531" s="1" t="s">
        <v>1071</v>
      </c>
      <c r="C531" s="1" t="s">
        <v>1072</v>
      </c>
      <c r="D531" s="59" t="s">
        <v>1332</v>
      </c>
      <c r="E531" s="35"/>
      <c r="F531" s="1"/>
      <c r="G531" s="1"/>
      <c r="H531" s="1"/>
    </row>
    <row r="532" spans="1:8" x14ac:dyDescent="0.3">
      <c r="A532" s="1" t="s">
        <v>1096</v>
      </c>
      <c r="B532" s="1" t="s">
        <v>1071</v>
      </c>
      <c r="C532" s="1" t="s">
        <v>1072</v>
      </c>
      <c r="D532" s="59" t="s">
        <v>1333</v>
      </c>
      <c r="E532" s="35"/>
      <c r="F532" s="1"/>
      <c r="G532" s="1"/>
      <c r="H532" s="1"/>
    </row>
    <row r="533" spans="1:8" x14ac:dyDescent="0.3">
      <c r="A533" s="1" t="s">
        <v>1096</v>
      </c>
      <c r="B533" s="1" t="s">
        <v>1071</v>
      </c>
      <c r="C533" s="1" t="s">
        <v>1072</v>
      </c>
      <c r="D533" s="59" t="s">
        <v>1334</v>
      </c>
      <c r="E533" s="35"/>
      <c r="F533" s="1"/>
      <c r="G533" s="1"/>
      <c r="H533" s="1"/>
    </row>
    <row r="534" spans="1:8" x14ac:dyDescent="0.3">
      <c r="A534" s="1" t="s">
        <v>1090</v>
      </c>
      <c r="B534" s="58" t="s">
        <v>1061</v>
      </c>
      <c r="C534" s="58" t="s">
        <v>1176</v>
      </c>
      <c r="D534" s="59" t="s">
        <v>1102</v>
      </c>
      <c r="E534" s="35"/>
      <c r="F534" s="1"/>
      <c r="G534" s="1"/>
      <c r="H534" s="1"/>
    </row>
    <row r="535" spans="1:8" x14ac:dyDescent="0.3">
      <c r="A535" s="1" t="s">
        <v>1103</v>
      </c>
      <c r="B535" s="58" t="s">
        <v>1061</v>
      </c>
      <c r="C535" s="58" t="s">
        <v>1176</v>
      </c>
      <c r="D535" s="59" t="s">
        <v>1104</v>
      </c>
      <c r="E535" s="35"/>
      <c r="F535" s="35"/>
      <c r="G535" s="1"/>
      <c r="H535" s="1"/>
    </row>
    <row r="536" spans="1:8" x14ac:dyDescent="0.3">
      <c r="A536" s="1" t="s">
        <v>1105</v>
      </c>
      <c r="B536" s="58" t="s">
        <v>1067</v>
      </c>
      <c r="C536" s="58" t="s">
        <v>1068</v>
      </c>
      <c r="D536" s="59" t="s">
        <v>1106</v>
      </c>
      <c r="E536" s="1"/>
      <c r="F536" s="35"/>
      <c r="G536" s="1"/>
      <c r="H536" s="1"/>
    </row>
    <row r="537" spans="1:8" x14ac:dyDescent="0.3">
      <c r="A537" s="1" t="s">
        <v>1107</v>
      </c>
      <c r="B537" s="1" t="s">
        <v>1071</v>
      </c>
      <c r="C537" s="1" t="s">
        <v>1072</v>
      </c>
      <c r="D537" s="59" t="s">
        <v>1335</v>
      </c>
      <c r="E537" s="1"/>
      <c r="F537" s="35"/>
      <c r="G537" s="1"/>
      <c r="H537" s="1"/>
    </row>
    <row r="538" spans="1:8" x14ac:dyDescent="0.3">
      <c r="A538" s="1" t="s">
        <v>1107</v>
      </c>
      <c r="B538" s="1" t="s">
        <v>1071</v>
      </c>
      <c r="C538" s="1" t="s">
        <v>1072</v>
      </c>
      <c r="D538" s="59" t="s">
        <v>1336</v>
      </c>
      <c r="E538" s="1"/>
      <c r="F538" s="35"/>
      <c r="G538" s="1"/>
      <c r="H538" s="1"/>
    </row>
    <row r="539" spans="1:8" x14ac:dyDescent="0.3">
      <c r="A539" s="1" t="s">
        <v>1107</v>
      </c>
      <c r="B539" s="1" t="s">
        <v>1071</v>
      </c>
      <c r="C539" s="1" t="s">
        <v>1072</v>
      </c>
      <c r="D539" s="59" t="s">
        <v>1337</v>
      </c>
      <c r="E539" s="1"/>
      <c r="F539" s="35"/>
      <c r="G539" s="1"/>
      <c r="H539" s="1"/>
    </row>
    <row r="540" spans="1:8" x14ac:dyDescent="0.3">
      <c r="A540" s="1" t="s">
        <v>1107</v>
      </c>
      <c r="B540" s="1" t="s">
        <v>1071</v>
      </c>
      <c r="C540" s="1" t="s">
        <v>1072</v>
      </c>
      <c r="D540" s="59" t="s">
        <v>1338</v>
      </c>
      <c r="E540" s="1"/>
      <c r="F540" s="35"/>
      <c r="G540" s="1"/>
      <c r="H540" s="1"/>
    </row>
    <row r="541" spans="1:8" x14ac:dyDescent="0.3">
      <c r="A541" s="1" t="s">
        <v>1107</v>
      </c>
      <c r="B541" s="1" t="s">
        <v>1071</v>
      </c>
      <c r="C541" s="1" t="s">
        <v>1072</v>
      </c>
      <c r="D541" s="59" t="s">
        <v>1339</v>
      </c>
      <c r="E541" s="1"/>
      <c r="F541" s="35"/>
      <c r="G541" s="1"/>
      <c r="H541" s="1"/>
    </row>
    <row r="542" spans="1:8" x14ac:dyDescent="0.3">
      <c r="A542" s="1" t="s">
        <v>1107</v>
      </c>
      <c r="B542" s="1" t="s">
        <v>1071</v>
      </c>
      <c r="C542" s="1" t="s">
        <v>1072</v>
      </c>
      <c r="D542" s="59" t="s">
        <v>1340</v>
      </c>
      <c r="E542" s="1"/>
      <c r="F542" s="35"/>
      <c r="G542" s="1"/>
      <c r="H542" s="1"/>
    </row>
    <row r="543" spans="1:8" x14ac:dyDescent="0.3">
      <c r="A543" s="1" t="s">
        <v>1107</v>
      </c>
      <c r="B543" s="1" t="s">
        <v>1071</v>
      </c>
      <c r="C543" s="1" t="s">
        <v>1072</v>
      </c>
      <c r="D543" s="59" t="s">
        <v>1341</v>
      </c>
      <c r="E543" s="1"/>
      <c r="F543" s="35"/>
      <c r="G543" s="1"/>
      <c r="H543" s="1"/>
    </row>
    <row r="544" spans="1:8" x14ac:dyDescent="0.3">
      <c r="A544" s="1" t="s">
        <v>1107</v>
      </c>
      <c r="B544" s="1" t="s">
        <v>1071</v>
      </c>
      <c r="C544" s="1" t="s">
        <v>1072</v>
      </c>
      <c r="D544" s="59" t="s">
        <v>1342</v>
      </c>
      <c r="E544" s="1"/>
      <c r="F544" s="35"/>
      <c r="G544" s="1"/>
      <c r="H544" s="1"/>
    </row>
    <row r="545" spans="1:8" x14ac:dyDescent="0.3">
      <c r="A545" s="1" t="s">
        <v>1113</v>
      </c>
      <c r="B545" s="58" t="s">
        <v>1067</v>
      </c>
      <c r="C545" s="58" t="s">
        <v>1068</v>
      </c>
      <c r="D545" s="59" t="s">
        <v>1114</v>
      </c>
      <c r="E545" s="1"/>
      <c r="F545" s="35"/>
      <c r="G545" s="1"/>
      <c r="H545" s="1"/>
    </row>
    <row r="546" spans="1:8" x14ac:dyDescent="0.3">
      <c r="A546" s="1" t="s">
        <v>1115</v>
      </c>
      <c r="B546" s="58" t="s">
        <v>1061</v>
      </c>
      <c r="C546" s="58" t="s">
        <v>1176</v>
      </c>
      <c r="D546" s="59" t="s">
        <v>1116</v>
      </c>
      <c r="E546" s="1"/>
      <c r="F546" s="35"/>
      <c r="G546" s="1"/>
      <c r="H546" s="1"/>
    </row>
    <row r="547" spans="1:8" x14ac:dyDescent="0.3">
      <c r="A547" s="1" t="s">
        <v>1117</v>
      </c>
      <c r="B547" s="58" t="s">
        <v>1067</v>
      </c>
      <c r="C547" s="58" t="s">
        <v>1068</v>
      </c>
      <c r="D547" s="59" t="s">
        <v>1118</v>
      </c>
      <c r="E547" s="1"/>
      <c r="F547" s="35"/>
      <c r="G547" s="1"/>
      <c r="H547" s="1"/>
    </row>
    <row r="548" spans="1:8" x14ac:dyDescent="0.3">
      <c r="A548" s="1" t="s">
        <v>1119</v>
      </c>
      <c r="B548" s="58" t="s">
        <v>1085</v>
      </c>
      <c r="C548" s="58" t="s">
        <v>1086</v>
      </c>
      <c r="D548" s="59" t="s">
        <v>742</v>
      </c>
      <c r="E548" s="1"/>
      <c r="F548" s="35"/>
      <c r="G548" s="1"/>
      <c r="H548" s="1"/>
    </row>
    <row r="549" spans="1:8" x14ac:dyDescent="0.3">
      <c r="A549" s="1" t="s">
        <v>1120</v>
      </c>
      <c r="B549" s="58" t="s">
        <v>1061</v>
      </c>
      <c r="C549" s="58" t="s">
        <v>1176</v>
      </c>
      <c r="D549" s="59" t="s">
        <v>1121</v>
      </c>
      <c r="E549" s="1"/>
      <c r="F549" s="35"/>
      <c r="G549" s="1"/>
      <c r="H549" s="1"/>
    </row>
    <row r="550" spans="1:8" x14ac:dyDescent="0.3">
      <c r="A550" s="1" t="s">
        <v>1096</v>
      </c>
      <c r="B550" s="58" t="s">
        <v>756</v>
      </c>
      <c r="C550" s="58" t="s">
        <v>757</v>
      </c>
      <c r="D550" s="59" t="s">
        <v>719</v>
      </c>
      <c r="E550" s="1"/>
      <c r="F550" s="36"/>
      <c r="G550" s="1"/>
      <c r="H550" s="1"/>
    </row>
    <row r="551" spans="1:8" x14ac:dyDescent="0.3">
      <c r="A551" s="1" t="s">
        <v>1060</v>
      </c>
      <c r="B551" s="58" t="s">
        <v>756</v>
      </c>
      <c r="C551" s="58" t="s">
        <v>757</v>
      </c>
      <c r="D551" s="59" t="s">
        <v>709</v>
      </c>
      <c r="E551" s="1"/>
      <c r="F551" s="36"/>
      <c r="G551" s="1"/>
      <c r="H551" s="1"/>
    </row>
    <row r="552" spans="1:8" x14ac:dyDescent="0.3">
      <c r="A552" s="1" t="s">
        <v>1122</v>
      </c>
      <c r="B552" s="58" t="s">
        <v>756</v>
      </c>
      <c r="C552" s="58" t="s">
        <v>757</v>
      </c>
      <c r="D552" s="59" t="s">
        <v>736</v>
      </c>
      <c r="E552" s="1"/>
      <c r="F552" s="36"/>
      <c r="G552" s="1"/>
      <c r="H552" s="1"/>
    </row>
    <row r="553" spans="1:8" x14ac:dyDescent="0.3">
      <c r="A553" s="1" t="s">
        <v>1070</v>
      </c>
      <c r="B553" s="58" t="s">
        <v>756</v>
      </c>
      <c r="C553" s="58" t="s">
        <v>757</v>
      </c>
      <c r="D553" s="59" t="s">
        <v>721</v>
      </c>
      <c r="E553" s="1"/>
      <c r="F553" s="36"/>
      <c r="G553" s="1"/>
      <c r="H553" s="1"/>
    </row>
    <row r="554" spans="1:8" x14ac:dyDescent="0.3">
      <c r="A554" s="1" t="s">
        <v>1066</v>
      </c>
      <c r="B554" s="58" t="s">
        <v>756</v>
      </c>
      <c r="C554" s="58" t="s">
        <v>757</v>
      </c>
      <c r="D554" s="59" t="s">
        <v>717</v>
      </c>
      <c r="E554" s="1"/>
      <c r="F554" s="36"/>
      <c r="G554" s="1"/>
      <c r="H554" s="1"/>
    </row>
    <row r="555" spans="1:8" x14ac:dyDescent="0.3">
      <c r="A555" s="1" t="s">
        <v>1078</v>
      </c>
      <c r="B555" s="58" t="s">
        <v>756</v>
      </c>
      <c r="C555" s="58" t="s">
        <v>757</v>
      </c>
      <c r="D555" s="59" t="s">
        <v>719</v>
      </c>
      <c r="E555" s="1"/>
      <c r="F555" s="36"/>
      <c r="G555" s="1"/>
      <c r="H555" s="1"/>
    </row>
    <row r="556" spans="1:8" x14ac:dyDescent="0.3">
      <c r="A556" s="1" t="s">
        <v>1089</v>
      </c>
      <c r="B556" s="58" t="s">
        <v>756</v>
      </c>
      <c r="C556" s="58" t="s">
        <v>757</v>
      </c>
      <c r="D556" s="59" t="s">
        <v>726</v>
      </c>
      <c r="E556" s="1"/>
      <c r="F556" s="36"/>
      <c r="G556" s="1"/>
      <c r="H556" s="1"/>
    </row>
    <row r="557" spans="1:8" x14ac:dyDescent="0.3">
      <c r="A557" s="1" t="s">
        <v>1084</v>
      </c>
      <c r="B557" s="58" t="s">
        <v>756</v>
      </c>
      <c r="C557" s="58" t="s">
        <v>757</v>
      </c>
      <c r="D557" s="59" t="s">
        <v>724</v>
      </c>
      <c r="E557" s="1"/>
      <c r="F557" s="36"/>
      <c r="G557" s="1"/>
      <c r="H557" s="1"/>
    </row>
    <row r="558" spans="1:8" x14ac:dyDescent="0.3">
      <c r="A558" s="1" t="s">
        <v>1087</v>
      </c>
      <c r="B558" s="58" t="s">
        <v>756</v>
      </c>
      <c r="C558" s="58" t="s">
        <v>757</v>
      </c>
      <c r="D558" s="59" t="s">
        <v>798</v>
      </c>
      <c r="E558" s="1"/>
      <c r="F558" s="36"/>
      <c r="G558" s="1"/>
      <c r="H558" s="1"/>
    </row>
    <row r="559" spans="1:8" x14ac:dyDescent="0.3">
      <c r="A559" s="1" t="s">
        <v>1090</v>
      </c>
      <c r="B559" s="58" t="s">
        <v>756</v>
      </c>
      <c r="C559" s="58" t="s">
        <v>757</v>
      </c>
      <c r="D559" s="59" t="s">
        <v>713</v>
      </c>
      <c r="E559" s="1"/>
      <c r="F559" s="36"/>
      <c r="G559" s="1"/>
      <c r="H559" s="1"/>
    </row>
    <row r="560" spans="1:8" x14ac:dyDescent="0.3">
      <c r="A560" s="1" t="s">
        <v>1103</v>
      </c>
      <c r="B560" s="58" t="s">
        <v>756</v>
      </c>
      <c r="C560" s="58" t="s">
        <v>757</v>
      </c>
      <c r="D560" s="59" t="s">
        <v>728</v>
      </c>
      <c r="E560" s="1"/>
      <c r="F560" s="37"/>
      <c r="G560" s="1"/>
      <c r="H560" s="1"/>
    </row>
    <row r="561" spans="1:14" x14ac:dyDescent="0.3">
      <c r="A561" s="1" t="s">
        <v>1105</v>
      </c>
      <c r="B561" s="58" t="s">
        <v>756</v>
      </c>
      <c r="C561" s="58" t="s">
        <v>757</v>
      </c>
      <c r="D561" s="59" t="s">
        <v>732</v>
      </c>
      <c r="E561" s="1"/>
      <c r="F561" s="37"/>
      <c r="G561" s="1"/>
      <c r="H561" s="1"/>
    </row>
    <row r="562" spans="1:14" x14ac:dyDescent="0.3">
      <c r="A562" s="1" t="s">
        <v>1107</v>
      </c>
      <c r="B562" s="58" t="s">
        <v>756</v>
      </c>
      <c r="C562" s="58" t="s">
        <v>757</v>
      </c>
      <c r="D562" s="59" t="s">
        <v>738</v>
      </c>
      <c r="E562" s="1"/>
      <c r="F562" s="37"/>
      <c r="G562" s="1"/>
      <c r="H562" s="1"/>
    </row>
    <row r="563" spans="1:14" x14ac:dyDescent="0.3">
      <c r="A563" s="1" t="s">
        <v>1113</v>
      </c>
      <c r="B563" s="58" t="s">
        <v>756</v>
      </c>
      <c r="C563" s="58" t="s">
        <v>757</v>
      </c>
      <c r="D563" s="59" t="s">
        <v>734</v>
      </c>
      <c r="E563" s="1"/>
      <c r="F563" s="37"/>
      <c r="G563" s="1"/>
      <c r="H563" s="1"/>
    </row>
    <row r="564" spans="1:14" x14ac:dyDescent="0.3">
      <c r="A564" s="1" t="s">
        <v>1115</v>
      </c>
      <c r="B564" s="58" t="s">
        <v>756</v>
      </c>
      <c r="C564" s="58" t="s">
        <v>757</v>
      </c>
      <c r="D564" s="59" t="s">
        <v>740</v>
      </c>
      <c r="E564" s="1"/>
      <c r="F564" s="37"/>
      <c r="G564" s="1"/>
      <c r="H564" s="1"/>
    </row>
    <row r="565" spans="1:14" x14ac:dyDescent="0.3">
      <c r="A565" s="1" t="s">
        <v>1117</v>
      </c>
      <c r="B565" s="58" t="s">
        <v>756</v>
      </c>
      <c r="C565" s="58" t="s">
        <v>757</v>
      </c>
      <c r="D565" s="59" t="s">
        <v>730</v>
      </c>
      <c r="E565" s="1"/>
      <c r="F565" s="37"/>
      <c r="G565" s="1"/>
      <c r="H565" s="1"/>
    </row>
    <row r="566" spans="1:14" x14ac:dyDescent="0.3">
      <c r="A566" s="1" t="s">
        <v>1119</v>
      </c>
      <c r="B566" s="58" t="s">
        <v>756</v>
      </c>
      <c r="C566" s="58" t="s">
        <v>757</v>
      </c>
      <c r="D566" s="59" t="s">
        <v>742</v>
      </c>
      <c r="E566" s="1"/>
      <c r="F566" s="37"/>
      <c r="G566" s="1"/>
      <c r="H566" s="1"/>
    </row>
    <row r="567" spans="1:14" x14ac:dyDescent="0.3">
      <c r="A567" s="1" t="s">
        <v>1120</v>
      </c>
      <c r="B567" s="58" t="s">
        <v>756</v>
      </c>
      <c r="C567" s="58" t="s">
        <v>757</v>
      </c>
      <c r="D567" s="59" t="s">
        <v>711</v>
      </c>
      <c r="E567" s="1"/>
      <c r="F567" s="37"/>
      <c r="G567" s="1"/>
      <c r="H567" s="1"/>
    </row>
    <row r="573" spans="1:14" x14ac:dyDescent="0.3">
      <c r="A573" s="3" t="s">
        <v>1343</v>
      </c>
    </row>
    <row r="575" spans="1:14" x14ac:dyDescent="0.3">
      <c r="A575" s="501" t="s">
        <v>1344</v>
      </c>
      <c r="B575" s="501"/>
      <c r="C575" s="501"/>
      <c r="D575" s="501"/>
      <c r="E575" s="501"/>
      <c r="F575" s="501"/>
      <c r="G575" s="501"/>
      <c r="H575" s="501"/>
      <c r="I575" s="501"/>
      <c r="J575" s="501"/>
      <c r="K575" s="501"/>
      <c r="L575" s="501"/>
    </row>
    <row r="576" spans="1:14" x14ac:dyDescent="0.3">
      <c r="A576" s="44" t="s">
        <v>504</v>
      </c>
      <c r="B576" s="44" t="s">
        <v>505</v>
      </c>
      <c r="C576" s="44" t="s">
        <v>506</v>
      </c>
      <c r="D576" s="44" t="s">
        <v>185</v>
      </c>
      <c r="E576" s="44" t="s">
        <v>115</v>
      </c>
      <c r="F576" s="44" t="s">
        <v>524</v>
      </c>
      <c r="G576" s="44" t="s">
        <v>508</v>
      </c>
      <c r="H576" s="44" t="s">
        <v>509</v>
      </c>
      <c r="I576" s="44" t="s">
        <v>510</v>
      </c>
      <c r="J576" s="44" t="s">
        <v>511</v>
      </c>
      <c r="K576" s="44" t="s">
        <v>512</v>
      </c>
      <c r="L576" s="44" t="s">
        <v>513</v>
      </c>
      <c r="M576" s="44" t="s">
        <v>514</v>
      </c>
      <c r="N576" s="44" t="s">
        <v>515</v>
      </c>
    </row>
    <row r="577" spans="1:12" x14ac:dyDescent="0.3">
      <c r="A577" s="27" t="s">
        <v>590</v>
      </c>
      <c r="B577" s="27" t="s">
        <v>590</v>
      </c>
      <c r="C577" t="s">
        <v>591</v>
      </c>
      <c r="D577" s="27" t="s">
        <v>435</v>
      </c>
      <c r="E577" t="s">
        <v>163</v>
      </c>
      <c r="F577">
        <v>0</v>
      </c>
      <c r="G577" s="19"/>
      <c r="H577" s="19"/>
      <c r="I577" s="19"/>
      <c r="J577" s="19"/>
      <c r="K577" s="19"/>
      <c r="L577" s="19"/>
    </row>
    <row r="578" spans="1:12" x14ac:dyDescent="0.3">
      <c r="A578" s="27" t="s">
        <v>590</v>
      </c>
      <c r="B578" s="27" t="s">
        <v>590</v>
      </c>
      <c r="C578" t="s">
        <v>591</v>
      </c>
      <c r="D578" s="27" t="s">
        <v>435</v>
      </c>
      <c r="E578" t="s">
        <v>144</v>
      </c>
      <c r="F578">
        <v>0</v>
      </c>
      <c r="G578" s="19"/>
      <c r="H578" s="19"/>
      <c r="I578" s="19"/>
      <c r="J578" s="19"/>
      <c r="K578" s="19"/>
      <c r="L578" s="19"/>
    </row>
    <row r="579" spans="1:12" x14ac:dyDescent="0.3">
      <c r="A579" s="27" t="s">
        <v>590</v>
      </c>
      <c r="B579" s="27" t="s">
        <v>590</v>
      </c>
      <c r="C579" t="s">
        <v>591</v>
      </c>
      <c r="D579" s="27" t="s">
        <v>435</v>
      </c>
      <c r="E579" t="s">
        <v>120</v>
      </c>
      <c r="F579">
        <v>0</v>
      </c>
      <c r="G579" s="19"/>
      <c r="I579" s="19"/>
      <c r="J579" s="19"/>
      <c r="K579" s="19"/>
      <c r="L579" s="19"/>
    </row>
    <row r="580" spans="1:12" x14ac:dyDescent="0.3">
      <c r="A580" s="27" t="s">
        <v>590</v>
      </c>
      <c r="B580" s="27" t="s">
        <v>590</v>
      </c>
      <c r="C580" t="s">
        <v>591</v>
      </c>
      <c r="D580" s="27" t="s">
        <v>518</v>
      </c>
      <c r="E580" t="s">
        <v>129</v>
      </c>
      <c r="F580">
        <v>0</v>
      </c>
      <c r="G580" s="19"/>
      <c r="I580" s="19"/>
      <c r="J580" s="19"/>
      <c r="K580" s="19"/>
      <c r="L580" s="19"/>
    </row>
    <row r="581" spans="1:12" x14ac:dyDescent="0.3">
      <c r="A581" s="27" t="s">
        <v>590</v>
      </c>
      <c r="B581" s="27" t="s">
        <v>590</v>
      </c>
      <c r="C581" t="s">
        <v>591</v>
      </c>
      <c r="D581" s="27" t="s">
        <v>518</v>
      </c>
      <c r="E581" t="s">
        <v>133</v>
      </c>
      <c r="F581">
        <v>0</v>
      </c>
      <c r="G581" s="19"/>
      <c r="I581" s="19"/>
      <c r="J581" s="19"/>
      <c r="K581" s="19"/>
      <c r="L581" s="19"/>
    </row>
    <row r="582" spans="1:12" x14ac:dyDescent="0.3">
      <c r="A582" s="27" t="s">
        <v>590</v>
      </c>
      <c r="B582" s="27" t="s">
        <v>590</v>
      </c>
      <c r="C582" t="s">
        <v>591</v>
      </c>
      <c r="D582" s="27" t="s">
        <v>518</v>
      </c>
      <c r="E582" t="s">
        <v>137</v>
      </c>
      <c r="F582">
        <v>0</v>
      </c>
      <c r="G582" s="19"/>
      <c r="I582" s="19"/>
      <c r="J582" s="19"/>
      <c r="K582" s="19"/>
      <c r="L582" s="19"/>
    </row>
    <row r="583" spans="1:12" x14ac:dyDescent="0.3">
      <c r="A583" s="27" t="s">
        <v>590</v>
      </c>
      <c r="B583" s="27" t="s">
        <v>590</v>
      </c>
      <c r="C583" t="s">
        <v>591</v>
      </c>
      <c r="D583" s="27" t="s">
        <v>402</v>
      </c>
      <c r="E583" t="s">
        <v>149</v>
      </c>
      <c r="F583">
        <v>0</v>
      </c>
      <c r="G583" s="19"/>
      <c r="I583" s="19"/>
      <c r="J583" s="19"/>
      <c r="K583" s="19"/>
      <c r="L583" s="19"/>
    </row>
    <row r="584" spans="1:12" x14ac:dyDescent="0.3">
      <c r="A584" s="45" t="s">
        <v>590</v>
      </c>
      <c r="B584" s="27" t="s">
        <v>590</v>
      </c>
      <c r="C584" t="s">
        <v>591</v>
      </c>
      <c r="D584" s="27" t="s">
        <v>402</v>
      </c>
      <c r="E584" t="s">
        <v>156</v>
      </c>
      <c r="F584">
        <v>0</v>
      </c>
      <c r="G584" s="19"/>
      <c r="I584" s="19"/>
      <c r="J584" s="19"/>
      <c r="K584" s="19"/>
      <c r="L584" s="19"/>
    </row>
    <row r="585" spans="1:12" x14ac:dyDescent="0.3">
      <c r="A585" s="45" t="s">
        <v>590</v>
      </c>
      <c r="B585" s="27" t="s">
        <v>590</v>
      </c>
      <c r="D585" s="27" t="s">
        <v>402</v>
      </c>
      <c r="E585" t="s">
        <v>161</v>
      </c>
      <c r="G585" s="19"/>
      <c r="I585" s="19"/>
    </row>
    <row r="586" spans="1:12" x14ac:dyDescent="0.3">
      <c r="A586" s="45" t="s">
        <v>590</v>
      </c>
      <c r="B586" s="27" t="s">
        <v>590</v>
      </c>
      <c r="D586" s="27" t="s">
        <v>518</v>
      </c>
      <c r="E586" t="s">
        <v>165</v>
      </c>
      <c r="G586" s="19"/>
      <c r="I586" s="19"/>
    </row>
    <row r="587" spans="1:12" x14ac:dyDescent="0.3">
      <c r="A587" s="45" t="s">
        <v>590</v>
      </c>
      <c r="B587" s="27" t="s">
        <v>590</v>
      </c>
      <c r="D587" s="27" t="s">
        <v>435</v>
      </c>
      <c r="E587" t="s">
        <v>167</v>
      </c>
      <c r="G587" s="19"/>
      <c r="I587" s="19"/>
    </row>
    <row r="588" spans="1:12" x14ac:dyDescent="0.3">
      <c r="A588" s="45" t="s">
        <v>590</v>
      </c>
      <c r="B588" s="27" t="s">
        <v>590</v>
      </c>
      <c r="D588" s="27" t="s">
        <v>520</v>
      </c>
      <c r="E588" t="s">
        <v>169</v>
      </c>
      <c r="G588" s="19"/>
      <c r="I588" s="19"/>
    </row>
    <row r="589" spans="1:12" x14ac:dyDescent="0.3">
      <c r="A589" s="45" t="s">
        <v>590</v>
      </c>
      <c r="B589" s="27" t="s">
        <v>590</v>
      </c>
      <c r="D589" s="27" t="s">
        <v>520</v>
      </c>
      <c r="E589" t="s">
        <v>177</v>
      </c>
      <c r="G589" s="19"/>
      <c r="I589" s="19"/>
    </row>
    <row r="590" spans="1:12" x14ac:dyDescent="0.3">
      <c r="A590" s="45" t="s">
        <v>590</v>
      </c>
      <c r="B590" s="27" t="s">
        <v>590</v>
      </c>
      <c r="D590" s="27" t="s">
        <v>520</v>
      </c>
      <c r="E590" t="s">
        <v>179</v>
      </c>
      <c r="G590" s="19"/>
      <c r="I590" s="19"/>
    </row>
    <row r="591" spans="1:12" x14ac:dyDescent="0.3">
      <c r="A591" s="45" t="s">
        <v>590</v>
      </c>
      <c r="B591" s="27" t="s">
        <v>590</v>
      </c>
      <c r="D591" s="27" t="s">
        <v>435</v>
      </c>
      <c r="E591" t="s">
        <v>183</v>
      </c>
      <c r="G591" s="19"/>
      <c r="I591" s="19"/>
    </row>
    <row r="592" spans="1:12" x14ac:dyDescent="0.3">
      <c r="A592" s="45" t="s">
        <v>590</v>
      </c>
      <c r="B592" s="27" t="s">
        <v>590</v>
      </c>
      <c r="D592" s="27" t="s">
        <v>402</v>
      </c>
      <c r="E592" t="s">
        <v>154</v>
      </c>
      <c r="G592" s="19"/>
      <c r="I592" s="19"/>
    </row>
    <row r="593" spans="1:9" x14ac:dyDescent="0.3">
      <c r="A593" s="45" t="s">
        <v>590</v>
      </c>
      <c r="B593" s="27" t="s">
        <v>590</v>
      </c>
      <c r="D593" s="27" t="s">
        <v>402</v>
      </c>
      <c r="E593" t="s">
        <v>519</v>
      </c>
      <c r="G593" s="19"/>
      <c r="I593" s="19"/>
    </row>
    <row r="595" spans="1:9" x14ac:dyDescent="0.3">
      <c r="A595" s="3" t="s">
        <v>1345</v>
      </c>
    </row>
    <row r="596" spans="1:9" x14ac:dyDescent="0.3">
      <c r="A596" s="504" t="s">
        <v>1346</v>
      </c>
      <c r="B596" s="504"/>
      <c r="C596" s="504"/>
      <c r="D596" s="504"/>
      <c r="E596" s="504"/>
      <c r="F596" s="504"/>
      <c r="G596" s="504"/>
      <c r="H596" s="504"/>
    </row>
    <row r="597" spans="1:9" x14ac:dyDescent="0.3">
      <c r="A597" s="50" t="s">
        <v>699</v>
      </c>
      <c r="B597" s="50" t="s">
        <v>700</v>
      </c>
      <c r="C597" s="50" t="s">
        <v>701</v>
      </c>
      <c r="D597" s="50" t="s">
        <v>702</v>
      </c>
      <c r="E597" s="50" t="s">
        <v>703</v>
      </c>
      <c r="F597" s="50" t="s">
        <v>704</v>
      </c>
      <c r="G597" s="50" t="s">
        <v>705</v>
      </c>
      <c r="H597" s="50" t="s">
        <v>706</v>
      </c>
    </row>
    <row r="598" spans="1:9" x14ac:dyDescent="0.3">
      <c r="A598" s="1" t="s">
        <v>994</v>
      </c>
      <c r="B598" s="1" t="s">
        <v>995</v>
      </c>
      <c r="C598" s="1" t="s">
        <v>996</v>
      </c>
      <c r="D598" s="1" t="s">
        <v>997</v>
      </c>
      <c r="E598" s="35"/>
      <c r="F598" s="1"/>
      <c r="G598" s="1"/>
      <c r="H598" s="1"/>
    </row>
    <row r="599" spans="1:9" x14ac:dyDescent="0.3">
      <c r="A599" s="1" t="s">
        <v>998</v>
      </c>
      <c r="B599" s="1" t="s">
        <v>995</v>
      </c>
      <c r="C599" s="1" t="s">
        <v>996</v>
      </c>
      <c r="D599" s="1" t="s">
        <v>999</v>
      </c>
      <c r="E599" s="35"/>
      <c r="F599" s="1"/>
      <c r="G599" s="1"/>
      <c r="H599" s="1"/>
    </row>
    <row r="600" spans="1:9" x14ac:dyDescent="0.3">
      <c r="A600" s="1" t="s">
        <v>1000</v>
      </c>
      <c r="B600" s="1" t="s">
        <v>1001</v>
      </c>
      <c r="C600" s="1" t="s">
        <v>1002</v>
      </c>
      <c r="D600" s="1" t="s">
        <v>1003</v>
      </c>
      <c r="E600" s="35"/>
      <c r="F600" s="1"/>
      <c r="G600" s="1"/>
      <c r="H600" s="1"/>
    </row>
    <row r="601" spans="1:9" x14ac:dyDescent="0.3">
      <c r="A601" s="1" t="s">
        <v>1004</v>
      </c>
      <c r="B601" s="1" t="s">
        <v>1005</v>
      </c>
      <c r="C601" s="1" t="s">
        <v>1006</v>
      </c>
      <c r="D601" s="1" t="s">
        <v>1229</v>
      </c>
      <c r="E601" s="35"/>
      <c r="F601" s="1"/>
      <c r="G601" s="1"/>
      <c r="H601" s="1"/>
    </row>
    <row r="602" spans="1:9" x14ac:dyDescent="0.3">
      <c r="A602" s="1" t="s">
        <v>1004</v>
      </c>
      <c r="B602" s="1" t="s">
        <v>1005</v>
      </c>
      <c r="C602" s="1" t="s">
        <v>1006</v>
      </c>
      <c r="D602" s="1" t="s">
        <v>1230</v>
      </c>
      <c r="E602" s="35"/>
      <c r="F602" s="1"/>
      <c r="G602" s="1"/>
      <c r="H602" s="1"/>
    </row>
    <row r="603" spans="1:9" x14ac:dyDescent="0.3">
      <c r="A603" s="1" t="s">
        <v>1004</v>
      </c>
      <c r="B603" s="1" t="s">
        <v>1005</v>
      </c>
      <c r="C603" s="1" t="s">
        <v>1006</v>
      </c>
      <c r="D603" s="1" t="s">
        <v>1231</v>
      </c>
      <c r="E603" s="35"/>
      <c r="F603" s="1"/>
      <c r="G603" s="1"/>
      <c r="H603" s="1"/>
    </row>
    <row r="604" spans="1:9" x14ac:dyDescent="0.3">
      <c r="A604" s="1" t="s">
        <v>1004</v>
      </c>
      <c r="B604" s="1" t="s">
        <v>1005</v>
      </c>
      <c r="C604" s="1" t="s">
        <v>1006</v>
      </c>
      <c r="D604" s="1" t="s">
        <v>1232</v>
      </c>
      <c r="E604" s="35"/>
      <c r="F604" s="1"/>
      <c r="G604" s="1"/>
      <c r="H604" s="1"/>
    </row>
    <row r="605" spans="1:9" x14ac:dyDescent="0.3">
      <c r="A605" s="1" t="s">
        <v>1004</v>
      </c>
      <c r="B605" s="1" t="s">
        <v>1005</v>
      </c>
      <c r="C605" s="1" t="s">
        <v>1006</v>
      </c>
      <c r="D605" s="1" t="s">
        <v>1233</v>
      </c>
      <c r="E605" s="35"/>
      <c r="F605" s="1"/>
      <c r="G605" s="1"/>
      <c r="H605" s="1"/>
    </row>
    <row r="606" spans="1:9" x14ac:dyDescent="0.3">
      <c r="A606" s="1" t="s">
        <v>1004</v>
      </c>
      <c r="B606" s="1" t="s">
        <v>1005</v>
      </c>
      <c r="C606" s="1" t="s">
        <v>1006</v>
      </c>
      <c r="D606" s="1" t="s">
        <v>1234</v>
      </c>
      <c r="E606" s="35"/>
      <c r="F606" s="1"/>
      <c r="G606" s="1"/>
      <c r="H606" s="1"/>
    </row>
    <row r="607" spans="1:9" x14ac:dyDescent="0.3">
      <c r="A607" s="1" t="s">
        <v>1004</v>
      </c>
      <c r="B607" s="1" t="s">
        <v>1005</v>
      </c>
      <c r="C607" s="1" t="s">
        <v>1006</v>
      </c>
      <c r="D607" s="1" t="s">
        <v>1235</v>
      </c>
      <c r="E607" s="35"/>
      <c r="F607" s="1"/>
      <c r="G607" s="1"/>
      <c r="H607" s="1"/>
    </row>
    <row r="608" spans="1:9" x14ac:dyDescent="0.3">
      <c r="A608" s="1" t="s">
        <v>1004</v>
      </c>
      <c r="B608" s="1" t="s">
        <v>1005</v>
      </c>
      <c r="C608" s="1" t="s">
        <v>1006</v>
      </c>
      <c r="D608" s="1" t="s">
        <v>1236</v>
      </c>
      <c r="E608" s="35"/>
      <c r="F608" s="1"/>
      <c r="G608" s="1"/>
      <c r="H608" s="1"/>
    </row>
    <row r="609" spans="1:8" x14ac:dyDescent="0.3">
      <c r="A609" s="1" t="s">
        <v>1012</v>
      </c>
      <c r="B609" s="1" t="s">
        <v>1005</v>
      </c>
      <c r="C609" s="1" t="s">
        <v>1006</v>
      </c>
      <c r="D609" s="1" t="s">
        <v>1237</v>
      </c>
      <c r="E609" s="35"/>
      <c r="F609" s="1"/>
      <c r="G609" s="1"/>
      <c r="H609" s="1"/>
    </row>
    <row r="610" spans="1:8" x14ac:dyDescent="0.3">
      <c r="A610" s="1" t="s">
        <v>1012</v>
      </c>
      <c r="B610" s="1" t="s">
        <v>1005</v>
      </c>
      <c r="C610" s="1" t="s">
        <v>1006</v>
      </c>
      <c r="D610" s="1" t="s">
        <v>1238</v>
      </c>
      <c r="E610" s="35"/>
      <c r="F610" s="1"/>
      <c r="G610" s="1"/>
      <c r="H610" s="1"/>
    </row>
    <row r="611" spans="1:8" x14ac:dyDescent="0.3">
      <c r="A611" s="1" t="s">
        <v>1012</v>
      </c>
      <c r="B611" s="1" t="s">
        <v>1005</v>
      </c>
      <c r="C611" s="1" t="s">
        <v>1006</v>
      </c>
      <c r="D611" s="1" t="s">
        <v>1239</v>
      </c>
      <c r="E611" s="35"/>
      <c r="F611" s="1"/>
      <c r="G611" s="1"/>
      <c r="H611" s="1"/>
    </row>
    <row r="612" spans="1:8" x14ac:dyDescent="0.3">
      <c r="A612" s="1" t="s">
        <v>1012</v>
      </c>
      <c r="B612" s="1" t="s">
        <v>1005</v>
      </c>
      <c r="C612" s="1" t="s">
        <v>1006</v>
      </c>
      <c r="D612" s="1" t="s">
        <v>1240</v>
      </c>
      <c r="E612" s="35"/>
      <c r="F612" s="1"/>
      <c r="G612" s="1"/>
      <c r="H612" s="1"/>
    </row>
    <row r="613" spans="1:8" x14ac:dyDescent="0.3">
      <c r="A613" s="1" t="s">
        <v>1012</v>
      </c>
      <c r="B613" s="1" t="s">
        <v>1005</v>
      </c>
      <c r="C613" s="1" t="s">
        <v>1006</v>
      </c>
      <c r="D613" s="1" t="s">
        <v>1241</v>
      </c>
      <c r="E613" s="35"/>
      <c r="F613" s="1"/>
      <c r="G613" s="1"/>
      <c r="H613" s="1"/>
    </row>
    <row r="614" spans="1:8" x14ac:dyDescent="0.3">
      <c r="A614" s="1" t="s">
        <v>1012</v>
      </c>
      <c r="B614" s="1" t="s">
        <v>1005</v>
      </c>
      <c r="C614" s="1" t="s">
        <v>1006</v>
      </c>
      <c r="D614" s="1" t="s">
        <v>1242</v>
      </c>
      <c r="E614" s="35"/>
      <c r="F614" s="1"/>
      <c r="G614" s="1"/>
      <c r="H614" s="1"/>
    </row>
    <row r="615" spans="1:8" x14ac:dyDescent="0.3">
      <c r="A615" s="1" t="s">
        <v>1012</v>
      </c>
      <c r="B615" s="1" t="s">
        <v>1005</v>
      </c>
      <c r="C615" s="1" t="s">
        <v>1006</v>
      </c>
      <c r="D615" s="1" t="s">
        <v>1243</v>
      </c>
      <c r="E615" s="35"/>
      <c r="F615" s="1"/>
      <c r="G615" s="1"/>
      <c r="H615" s="1"/>
    </row>
    <row r="616" spans="1:8" x14ac:dyDescent="0.3">
      <c r="A616" s="1" t="s">
        <v>1012</v>
      </c>
      <c r="B616" s="1" t="s">
        <v>1005</v>
      </c>
      <c r="C616" s="1" t="s">
        <v>1006</v>
      </c>
      <c r="D616" s="1" t="s">
        <v>1244</v>
      </c>
      <c r="E616" s="35"/>
      <c r="F616" s="1"/>
      <c r="G616" s="1"/>
      <c r="H616" s="1"/>
    </row>
    <row r="617" spans="1:8" x14ac:dyDescent="0.3">
      <c r="A617" s="1" t="s">
        <v>1018</v>
      </c>
      <c r="B617" s="1" t="s">
        <v>1019</v>
      </c>
      <c r="C617" s="1" t="s">
        <v>1020</v>
      </c>
      <c r="D617" s="1" t="s">
        <v>724</v>
      </c>
      <c r="E617" s="35"/>
      <c r="F617" s="1"/>
      <c r="G617" s="1"/>
      <c r="H617" s="1"/>
    </row>
    <row r="618" spans="1:8" x14ac:dyDescent="0.3">
      <c r="A618" s="1" t="s">
        <v>1024</v>
      </c>
      <c r="B618" s="1" t="s">
        <v>1019</v>
      </c>
      <c r="C618" s="1" t="s">
        <v>1020</v>
      </c>
      <c r="D618" s="1" t="s">
        <v>726</v>
      </c>
      <c r="E618" s="35"/>
      <c r="F618" s="1"/>
      <c r="G618" s="1"/>
      <c r="H618" s="1"/>
    </row>
    <row r="619" spans="1:8" x14ac:dyDescent="0.3">
      <c r="A619" s="1" t="s">
        <v>1025</v>
      </c>
      <c r="B619" s="1" t="s">
        <v>1005</v>
      </c>
      <c r="C619" s="1" t="s">
        <v>1006</v>
      </c>
      <c r="D619" s="1" t="s">
        <v>1245</v>
      </c>
      <c r="E619" s="35"/>
      <c r="F619" s="1"/>
      <c r="G619" s="1"/>
      <c r="H619" s="1"/>
    </row>
    <row r="620" spans="1:8" x14ac:dyDescent="0.3">
      <c r="A620" s="1" t="s">
        <v>1025</v>
      </c>
      <c r="B620" s="1" t="s">
        <v>1005</v>
      </c>
      <c r="C620" s="1" t="s">
        <v>1006</v>
      </c>
      <c r="D620" s="1" t="s">
        <v>1246</v>
      </c>
      <c r="E620" s="35"/>
      <c r="F620" s="1"/>
      <c r="G620" s="1"/>
      <c r="H620" s="1"/>
    </row>
    <row r="621" spans="1:8" x14ac:dyDescent="0.3">
      <c r="A621" s="1" t="s">
        <v>1025</v>
      </c>
      <c r="B621" s="1" t="s">
        <v>1005</v>
      </c>
      <c r="C621" s="1" t="s">
        <v>1006</v>
      </c>
      <c r="D621" s="1" t="s">
        <v>1247</v>
      </c>
      <c r="E621" s="35"/>
      <c r="F621" s="1"/>
      <c r="G621" s="1"/>
      <c r="H621" s="1"/>
    </row>
    <row r="622" spans="1:8" x14ac:dyDescent="0.3">
      <c r="A622" s="1" t="s">
        <v>1025</v>
      </c>
      <c r="B622" s="1" t="s">
        <v>1005</v>
      </c>
      <c r="C622" s="1" t="s">
        <v>1006</v>
      </c>
      <c r="D622" s="1" t="s">
        <v>1248</v>
      </c>
      <c r="E622" s="35"/>
      <c r="F622" s="1"/>
      <c r="G622" s="1"/>
      <c r="H622" s="1"/>
    </row>
    <row r="623" spans="1:8" x14ac:dyDescent="0.3">
      <c r="A623" s="1" t="s">
        <v>1025</v>
      </c>
      <c r="B623" s="1" t="s">
        <v>1005</v>
      </c>
      <c r="C623" s="1" t="s">
        <v>1006</v>
      </c>
      <c r="D623" s="1" t="s">
        <v>1249</v>
      </c>
      <c r="E623" s="35"/>
      <c r="F623" s="1"/>
      <c r="G623" s="1"/>
      <c r="H623" s="1"/>
    </row>
    <row r="624" spans="1:8" x14ac:dyDescent="0.3">
      <c r="A624" s="1" t="s">
        <v>1025</v>
      </c>
      <c r="B624" s="1" t="s">
        <v>1005</v>
      </c>
      <c r="C624" s="1" t="s">
        <v>1006</v>
      </c>
      <c r="D624" s="1" t="s">
        <v>1250</v>
      </c>
      <c r="E624" s="35"/>
      <c r="F624" s="1"/>
      <c r="G624" s="1"/>
      <c r="H624" s="1"/>
    </row>
    <row r="625" spans="1:8" x14ac:dyDescent="0.3">
      <c r="A625" s="1" t="s">
        <v>1025</v>
      </c>
      <c r="B625" s="1" t="s">
        <v>1005</v>
      </c>
      <c r="C625" s="1" t="s">
        <v>1006</v>
      </c>
      <c r="D625" s="1" t="s">
        <v>1251</v>
      </c>
      <c r="E625" s="35"/>
      <c r="F625" s="1"/>
      <c r="G625" s="1"/>
      <c r="H625" s="1"/>
    </row>
    <row r="626" spans="1:8" x14ac:dyDescent="0.3">
      <c r="A626" s="1" t="s">
        <v>1025</v>
      </c>
      <c r="B626" s="1" t="s">
        <v>1005</v>
      </c>
      <c r="C626" s="1" t="s">
        <v>1006</v>
      </c>
      <c r="D626" s="1" t="s">
        <v>1252</v>
      </c>
      <c r="E626" s="35"/>
      <c r="F626" s="1"/>
      <c r="G626" s="1"/>
      <c r="H626" s="1"/>
    </row>
    <row r="627" spans="1:8" x14ac:dyDescent="0.3">
      <c r="A627" s="1" t="s">
        <v>1031</v>
      </c>
      <c r="B627" s="1" t="s">
        <v>1005</v>
      </c>
      <c r="C627" s="1" t="s">
        <v>1006</v>
      </c>
      <c r="D627" s="1" t="s">
        <v>1253</v>
      </c>
      <c r="E627" s="35"/>
      <c r="F627" s="1"/>
      <c r="G627" s="1"/>
      <c r="H627" s="1"/>
    </row>
    <row r="628" spans="1:8" x14ac:dyDescent="0.3">
      <c r="A628" s="1" t="s">
        <v>1031</v>
      </c>
      <c r="B628" s="1" t="s">
        <v>1005</v>
      </c>
      <c r="C628" s="1" t="s">
        <v>1006</v>
      </c>
      <c r="D628" s="1" t="s">
        <v>1254</v>
      </c>
      <c r="E628" s="35"/>
      <c r="F628" s="1"/>
      <c r="G628" s="1"/>
      <c r="H628" s="1"/>
    </row>
    <row r="629" spans="1:8" x14ac:dyDescent="0.3">
      <c r="A629" s="1" t="s">
        <v>1031</v>
      </c>
      <c r="B629" s="1" t="s">
        <v>1005</v>
      </c>
      <c r="C629" s="1" t="s">
        <v>1006</v>
      </c>
      <c r="D629" s="1" t="s">
        <v>1255</v>
      </c>
      <c r="E629" s="35"/>
      <c r="F629" s="1"/>
      <c r="G629" s="1"/>
      <c r="H629" s="1"/>
    </row>
    <row r="630" spans="1:8" x14ac:dyDescent="0.3">
      <c r="A630" s="1" t="s">
        <v>1031</v>
      </c>
      <c r="B630" s="1" t="s">
        <v>1005</v>
      </c>
      <c r="C630" s="1" t="s">
        <v>1006</v>
      </c>
      <c r="D630" s="1" t="s">
        <v>1256</v>
      </c>
      <c r="E630" s="35"/>
      <c r="F630" s="1"/>
      <c r="G630" s="1"/>
      <c r="H630" s="1"/>
    </row>
    <row r="631" spans="1:8" x14ac:dyDescent="0.3">
      <c r="A631" s="1" t="s">
        <v>1031</v>
      </c>
      <c r="B631" s="1" t="s">
        <v>1005</v>
      </c>
      <c r="C631" s="1" t="s">
        <v>1006</v>
      </c>
      <c r="D631" s="1" t="s">
        <v>1257</v>
      </c>
      <c r="E631" s="35"/>
      <c r="F631" s="1"/>
      <c r="G631" s="1"/>
      <c r="H631" s="1"/>
    </row>
    <row r="632" spans="1:8" x14ac:dyDescent="0.3">
      <c r="A632" s="1" t="s">
        <v>1031</v>
      </c>
      <c r="B632" s="1" t="s">
        <v>1005</v>
      </c>
      <c r="C632" s="1" t="s">
        <v>1006</v>
      </c>
      <c r="D632" s="1" t="s">
        <v>1258</v>
      </c>
      <c r="E632" s="35"/>
      <c r="F632" s="1"/>
      <c r="G632" s="1"/>
      <c r="H632" s="1"/>
    </row>
    <row r="633" spans="1:8" x14ac:dyDescent="0.3">
      <c r="A633" s="1" t="s">
        <v>1031</v>
      </c>
      <c r="B633" s="1" t="s">
        <v>1005</v>
      </c>
      <c r="C633" s="1" t="s">
        <v>1006</v>
      </c>
      <c r="D633" s="1" t="s">
        <v>1259</v>
      </c>
      <c r="E633" s="35"/>
      <c r="F633" s="1"/>
      <c r="G633" s="1"/>
      <c r="H633" s="1"/>
    </row>
    <row r="634" spans="1:8" x14ac:dyDescent="0.3">
      <c r="A634" s="1" t="s">
        <v>1031</v>
      </c>
      <c r="B634" s="1" t="s">
        <v>1005</v>
      </c>
      <c r="C634" s="1" t="s">
        <v>1006</v>
      </c>
      <c r="D634" s="1" t="s">
        <v>1260</v>
      </c>
      <c r="E634" s="35"/>
      <c r="F634" s="1"/>
      <c r="G634" s="1"/>
      <c r="H634" s="1"/>
    </row>
    <row r="635" spans="1:8" x14ac:dyDescent="0.3">
      <c r="A635" s="1" t="s">
        <v>1031</v>
      </c>
      <c r="B635" s="1" t="s">
        <v>1005</v>
      </c>
      <c r="C635" s="1" t="s">
        <v>1006</v>
      </c>
      <c r="D635" s="1" t="s">
        <v>1261</v>
      </c>
      <c r="E635" s="1"/>
      <c r="F635" s="1"/>
      <c r="G635" s="1"/>
      <c r="H635" s="1"/>
    </row>
    <row r="636" spans="1:8" x14ac:dyDescent="0.3">
      <c r="A636" s="1" t="s">
        <v>1031</v>
      </c>
      <c r="B636" s="1" t="s">
        <v>1005</v>
      </c>
      <c r="C636" s="1" t="s">
        <v>1006</v>
      </c>
      <c r="D636" s="1" t="s">
        <v>1262</v>
      </c>
      <c r="E636" s="35"/>
      <c r="F636" s="35"/>
      <c r="G636" s="1"/>
      <c r="H636" s="1"/>
    </row>
    <row r="637" spans="1:8" x14ac:dyDescent="0.3">
      <c r="A637" s="1" t="s">
        <v>1031</v>
      </c>
      <c r="B637" s="1" t="s">
        <v>1005</v>
      </c>
      <c r="C637" s="1" t="s">
        <v>1006</v>
      </c>
      <c r="D637" s="1" t="s">
        <v>1263</v>
      </c>
      <c r="E637" s="35"/>
      <c r="F637" s="35"/>
      <c r="G637" s="1"/>
      <c r="H637" s="1"/>
    </row>
    <row r="638" spans="1:8" x14ac:dyDescent="0.3">
      <c r="A638" s="1" t="s">
        <v>1031</v>
      </c>
      <c r="B638" s="1" t="s">
        <v>1005</v>
      </c>
      <c r="C638" s="1" t="s">
        <v>1006</v>
      </c>
      <c r="D638" s="1" t="s">
        <v>1264</v>
      </c>
      <c r="E638" s="35"/>
      <c r="F638" s="35"/>
      <c r="G638" s="1"/>
      <c r="H638" s="1"/>
    </row>
    <row r="639" spans="1:8" x14ac:dyDescent="0.3">
      <c r="A639" s="1" t="s">
        <v>1031</v>
      </c>
      <c r="B639" s="1" t="s">
        <v>1005</v>
      </c>
      <c r="C639" s="1" t="s">
        <v>1006</v>
      </c>
      <c r="D639" s="1" t="s">
        <v>1265</v>
      </c>
      <c r="E639" s="35"/>
      <c r="F639" s="35"/>
      <c r="G639" s="1"/>
      <c r="H639" s="1"/>
    </row>
    <row r="640" spans="1:8" x14ac:dyDescent="0.3">
      <c r="A640" s="1" t="s">
        <v>1031</v>
      </c>
      <c r="B640" s="1" t="s">
        <v>1005</v>
      </c>
      <c r="C640" s="1" t="s">
        <v>1006</v>
      </c>
      <c r="D640" s="1" t="s">
        <v>1266</v>
      </c>
      <c r="E640" s="35"/>
      <c r="F640" s="35"/>
      <c r="G640" s="1"/>
      <c r="H640" s="1"/>
    </row>
    <row r="641" spans="1:8" x14ac:dyDescent="0.3">
      <c r="A641" s="1" t="s">
        <v>1031</v>
      </c>
      <c r="B641" s="1" t="s">
        <v>1005</v>
      </c>
      <c r="C641" s="1" t="s">
        <v>1006</v>
      </c>
      <c r="D641" s="1" t="s">
        <v>1267</v>
      </c>
      <c r="E641" s="35"/>
      <c r="F641" s="35"/>
      <c r="G641" s="1"/>
      <c r="H641" s="1"/>
    </row>
    <row r="642" spans="1:8" x14ac:dyDescent="0.3">
      <c r="A642" s="1" t="s">
        <v>1031</v>
      </c>
      <c r="B642" s="1" t="s">
        <v>1005</v>
      </c>
      <c r="C642" s="1" t="s">
        <v>1006</v>
      </c>
      <c r="D642" s="1" t="s">
        <v>1268</v>
      </c>
      <c r="E642" s="35"/>
      <c r="F642" s="35"/>
      <c r="G642" s="1"/>
      <c r="H642" s="1"/>
    </row>
    <row r="643" spans="1:8" x14ac:dyDescent="0.3">
      <c r="A643" s="1" t="s">
        <v>1031</v>
      </c>
      <c r="B643" s="1" t="s">
        <v>1005</v>
      </c>
      <c r="C643" s="1" t="s">
        <v>1006</v>
      </c>
      <c r="D643" s="1" t="s">
        <v>1269</v>
      </c>
      <c r="E643" s="35"/>
      <c r="F643" s="1"/>
      <c r="G643" s="1"/>
      <c r="H643" s="1"/>
    </row>
    <row r="644" spans="1:8" x14ac:dyDescent="0.3">
      <c r="A644" s="1" t="s">
        <v>1031</v>
      </c>
      <c r="B644" s="1" t="s">
        <v>1005</v>
      </c>
      <c r="C644" s="1" t="s">
        <v>1006</v>
      </c>
      <c r="D644" s="1" t="s">
        <v>1270</v>
      </c>
      <c r="E644" s="35"/>
      <c r="F644" s="1"/>
      <c r="G644" s="1"/>
      <c r="H644" s="1"/>
    </row>
    <row r="645" spans="1:8" x14ac:dyDescent="0.3">
      <c r="A645" s="1" t="s">
        <v>1031</v>
      </c>
      <c r="B645" s="1" t="s">
        <v>1005</v>
      </c>
      <c r="C645" s="1" t="s">
        <v>1006</v>
      </c>
      <c r="D645" s="1" t="s">
        <v>1271</v>
      </c>
      <c r="E645" s="35"/>
      <c r="F645" s="1"/>
      <c r="G645" s="1"/>
      <c r="H645" s="1"/>
    </row>
    <row r="646" spans="1:8" x14ac:dyDescent="0.3">
      <c r="A646" s="1" t="s">
        <v>1031</v>
      </c>
      <c r="B646" s="1" t="s">
        <v>1005</v>
      </c>
      <c r="C646" s="1" t="s">
        <v>1006</v>
      </c>
      <c r="D646" s="1" t="s">
        <v>1272</v>
      </c>
      <c r="E646" s="35"/>
      <c r="F646" s="1"/>
      <c r="G646" s="1"/>
      <c r="H646" s="1"/>
    </row>
    <row r="647" spans="1:8" x14ac:dyDescent="0.3">
      <c r="A647" s="1" t="s">
        <v>1031</v>
      </c>
      <c r="B647" s="1" t="s">
        <v>1005</v>
      </c>
      <c r="C647" s="1" t="s">
        <v>1006</v>
      </c>
      <c r="D647" s="1" t="s">
        <v>1273</v>
      </c>
      <c r="E647" s="35"/>
      <c r="F647" s="1"/>
      <c r="G647" s="1"/>
      <c r="H647" s="1"/>
    </row>
    <row r="648" spans="1:8" x14ac:dyDescent="0.3">
      <c r="A648" s="1" t="s">
        <v>1031</v>
      </c>
      <c r="B648" s="1" t="s">
        <v>1005</v>
      </c>
      <c r="C648" s="1" t="s">
        <v>1006</v>
      </c>
      <c r="D648" s="1" t="s">
        <v>1274</v>
      </c>
      <c r="E648" s="35"/>
      <c r="F648" s="1"/>
      <c r="G648" s="1"/>
      <c r="H648" s="1"/>
    </row>
    <row r="649" spans="1:8" x14ac:dyDescent="0.3">
      <c r="A649" s="1" t="s">
        <v>1031</v>
      </c>
      <c r="B649" s="1" t="s">
        <v>1005</v>
      </c>
      <c r="C649" s="1" t="s">
        <v>1006</v>
      </c>
      <c r="D649" s="1" t="s">
        <v>1275</v>
      </c>
      <c r="E649" s="35"/>
      <c r="F649" s="1"/>
      <c r="G649" s="1"/>
      <c r="H649" s="1"/>
    </row>
    <row r="650" spans="1:8" x14ac:dyDescent="0.3">
      <c r="A650" s="1" t="s">
        <v>1031</v>
      </c>
      <c r="B650" s="1" t="s">
        <v>1005</v>
      </c>
      <c r="C650" s="1" t="s">
        <v>1006</v>
      </c>
      <c r="D650" s="1" t="s">
        <v>1276</v>
      </c>
      <c r="E650" s="35"/>
      <c r="F650" s="1"/>
      <c r="G650" s="1"/>
      <c r="H650" s="1"/>
    </row>
    <row r="651" spans="1:8" x14ac:dyDescent="0.3">
      <c r="A651" s="1" t="s">
        <v>1025</v>
      </c>
      <c r="B651" s="1" t="s">
        <v>995</v>
      </c>
      <c r="C651" s="1" t="s">
        <v>996</v>
      </c>
      <c r="D651" s="1" t="s">
        <v>1037</v>
      </c>
      <c r="E651" s="35"/>
      <c r="F651" s="1"/>
      <c r="G651" s="1"/>
      <c r="H651" s="1"/>
    </row>
    <row r="652" spans="1:8" x14ac:dyDescent="0.3">
      <c r="A652" s="1" t="s">
        <v>1038</v>
      </c>
      <c r="B652" s="1" t="s">
        <v>995</v>
      </c>
      <c r="C652" s="1" t="s">
        <v>996</v>
      </c>
      <c r="D652" s="1" t="s">
        <v>1039</v>
      </c>
      <c r="E652" s="35"/>
      <c r="F652" s="35"/>
      <c r="G652" s="1"/>
      <c r="H652" s="1"/>
    </row>
    <row r="653" spans="1:8" x14ac:dyDescent="0.3">
      <c r="A653" s="1" t="s">
        <v>1040</v>
      </c>
      <c r="B653" s="1" t="s">
        <v>1001</v>
      </c>
      <c r="C653" s="1" t="s">
        <v>1002</v>
      </c>
      <c r="D653" s="1" t="s">
        <v>1041</v>
      </c>
      <c r="E653" s="1"/>
      <c r="F653" s="35"/>
      <c r="G653" s="1"/>
      <c r="H653" s="1"/>
    </row>
    <row r="654" spans="1:8" x14ac:dyDescent="0.3">
      <c r="A654" s="1" t="s">
        <v>1042</v>
      </c>
      <c r="B654" s="1" t="s">
        <v>1005</v>
      </c>
      <c r="C654" s="1" t="s">
        <v>1006</v>
      </c>
      <c r="D654" s="1" t="s">
        <v>1277</v>
      </c>
      <c r="E654" s="1"/>
      <c r="F654" s="35"/>
      <c r="G654" s="1"/>
      <c r="H654" s="1"/>
    </row>
    <row r="655" spans="1:8" x14ac:dyDescent="0.3">
      <c r="A655" s="1" t="s">
        <v>1042</v>
      </c>
      <c r="B655" s="1" t="s">
        <v>1005</v>
      </c>
      <c r="C655" s="1" t="s">
        <v>1006</v>
      </c>
      <c r="D655" s="1" t="s">
        <v>1278</v>
      </c>
      <c r="E655" s="1"/>
      <c r="F655" s="35"/>
      <c r="G655" s="1"/>
      <c r="H655" s="1"/>
    </row>
    <row r="656" spans="1:8" x14ac:dyDescent="0.3">
      <c r="A656" s="1" t="s">
        <v>1042</v>
      </c>
      <c r="B656" s="1" t="s">
        <v>1005</v>
      </c>
      <c r="C656" s="1" t="s">
        <v>1006</v>
      </c>
      <c r="D656" s="1" t="s">
        <v>1279</v>
      </c>
      <c r="E656" s="1"/>
      <c r="F656" s="35"/>
      <c r="G656" s="1"/>
      <c r="H656" s="1"/>
    </row>
    <row r="657" spans="1:8" x14ac:dyDescent="0.3">
      <c r="A657" s="1" t="s">
        <v>1042</v>
      </c>
      <c r="B657" s="1" t="s">
        <v>1005</v>
      </c>
      <c r="C657" s="1" t="s">
        <v>1006</v>
      </c>
      <c r="D657" s="1" t="s">
        <v>1280</v>
      </c>
      <c r="E657" s="1"/>
      <c r="F657" s="35"/>
      <c r="G657" s="1"/>
      <c r="H657" s="1"/>
    </row>
    <row r="658" spans="1:8" x14ac:dyDescent="0.3">
      <c r="A658" s="1" t="s">
        <v>1042</v>
      </c>
      <c r="B658" s="1" t="s">
        <v>1005</v>
      </c>
      <c r="C658" s="1" t="s">
        <v>1006</v>
      </c>
      <c r="D658" s="1" t="s">
        <v>1281</v>
      </c>
      <c r="E658" s="1"/>
      <c r="F658" s="35"/>
      <c r="G658" s="1"/>
      <c r="H658" s="1"/>
    </row>
    <row r="659" spans="1:8" x14ac:dyDescent="0.3">
      <c r="A659" s="1" t="s">
        <v>1042</v>
      </c>
      <c r="B659" s="1" t="s">
        <v>1005</v>
      </c>
      <c r="C659" s="1" t="s">
        <v>1006</v>
      </c>
      <c r="D659" s="1" t="s">
        <v>1282</v>
      </c>
      <c r="E659" s="1"/>
      <c r="F659" s="35"/>
      <c r="G659" s="1"/>
      <c r="H659" s="1"/>
    </row>
    <row r="660" spans="1:8" x14ac:dyDescent="0.3">
      <c r="A660" s="1" t="s">
        <v>1042</v>
      </c>
      <c r="B660" s="1" t="s">
        <v>1005</v>
      </c>
      <c r="C660" s="1" t="s">
        <v>1006</v>
      </c>
      <c r="D660" s="1" t="s">
        <v>1283</v>
      </c>
      <c r="E660" s="1"/>
      <c r="F660" s="35"/>
      <c r="G660" s="1"/>
      <c r="H660" s="1"/>
    </row>
    <row r="661" spans="1:8" x14ac:dyDescent="0.3">
      <c r="A661" s="1" t="s">
        <v>1042</v>
      </c>
      <c r="B661" s="1" t="s">
        <v>1005</v>
      </c>
      <c r="C661" s="1" t="s">
        <v>1006</v>
      </c>
      <c r="D661" s="1" t="s">
        <v>1284</v>
      </c>
      <c r="E661" s="1"/>
      <c r="F661" s="35"/>
      <c r="G661" s="1"/>
      <c r="H661" s="1"/>
    </row>
    <row r="662" spans="1:8" x14ac:dyDescent="0.3">
      <c r="A662" s="1" t="s">
        <v>1048</v>
      </c>
      <c r="B662" s="1" t="s">
        <v>1001</v>
      </c>
      <c r="C662" s="1" t="s">
        <v>1002</v>
      </c>
      <c r="D662" s="1" t="s">
        <v>1049</v>
      </c>
      <c r="E662" s="1"/>
      <c r="F662" s="35"/>
      <c r="G662" s="1"/>
      <c r="H662" s="1"/>
    </row>
    <row r="663" spans="1:8" x14ac:dyDescent="0.3">
      <c r="A663" s="1" t="s">
        <v>1050</v>
      </c>
      <c r="B663" s="1" t="s">
        <v>995</v>
      </c>
      <c r="C663" s="1" t="s">
        <v>996</v>
      </c>
      <c r="D663" s="1" t="s">
        <v>1051</v>
      </c>
      <c r="E663" s="1"/>
      <c r="F663" s="35"/>
      <c r="G663" s="1"/>
      <c r="H663" s="1"/>
    </row>
    <row r="664" spans="1:8" x14ac:dyDescent="0.3">
      <c r="A664" s="1" t="s">
        <v>1052</v>
      </c>
      <c r="B664" s="1" t="s">
        <v>1001</v>
      </c>
      <c r="C664" s="1" t="s">
        <v>1002</v>
      </c>
      <c r="D664" s="1" t="s">
        <v>1053</v>
      </c>
      <c r="E664" s="1"/>
      <c r="F664" s="35"/>
      <c r="G664" s="1"/>
      <c r="H664" s="1"/>
    </row>
    <row r="665" spans="1:8" x14ac:dyDescent="0.3">
      <c r="A665" s="1" t="s">
        <v>1054</v>
      </c>
      <c r="B665" s="1" t="s">
        <v>1019</v>
      </c>
      <c r="C665" s="1" t="s">
        <v>1020</v>
      </c>
      <c r="D665" s="1" t="s">
        <v>742</v>
      </c>
      <c r="E665" s="1"/>
      <c r="F665" s="35"/>
      <c r="G665" s="1"/>
      <c r="H665" s="1"/>
    </row>
    <row r="666" spans="1:8" x14ac:dyDescent="0.3">
      <c r="A666" s="1" t="s">
        <v>1055</v>
      </c>
      <c r="B666" s="1" t="s">
        <v>995</v>
      </c>
      <c r="C666" s="1" t="s">
        <v>996</v>
      </c>
      <c r="D666" s="1" t="s">
        <v>1056</v>
      </c>
      <c r="E666" s="1"/>
      <c r="F666" s="35"/>
      <c r="G666" s="1"/>
      <c r="H666" s="1"/>
    </row>
    <row r="667" spans="1:8" x14ac:dyDescent="0.3">
      <c r="A667" s="1" t="s">
        <v>1031</v>
      </c>
      <c r="B667" s="1">
        <v>2211.0100000000002</v>
      </c>
      <c r="C667" s="1" t="s">
        <v>708</v>
      </c>
      <c r="D667" s="1" t="s">
        <v>719</v>
      </c>
      <c r="E667" s="1"/>
      <c r="F667" s="36"/>
      <c r="G667" s="1"/>
      <c r="H667" s="1"/>
    </row>
    <row r="668" spans="1:8" x14ac:dyDescent="0.3">
      <c r="A668" s="1" t="s">
        <v>994</v>
      </c>
      <c r="B668" s="1">
        <v>2211.0100000000002</v>
      </c>
      <c r="C668" s="1" t="s">
        <v>708</v>
      </c>
      <c r="D668" s="1" t="s">
        <v>709</v>
      </c>
      <c r="E668" s="1"/>
      <c r="F668" s="36"/>
      <c r="G668" s="1"/>
      <c r="H668" s="1"/>
    </row>
    <row r="669" spans="1:8" x14ac:dyDescent="0.3">
      <c r="A669" s="1" t="s">
        <v>1057</v>
      </c>
      <c r="B669" s="1">
        <v>2211.0100000000002</v>
      </c>
      <c r="C669" s="1" t="s">
        <v>708</v>
      </c>
      <c r="D669" s="1" t="s">
        <v>736</v>
      </c>
      <c r="E669" s="1"/>
      <c r="F669" s="36"/>
      <c r="G669" s="1"/>
      <c r="H669" s="1"/>
    </row>
    <row r="670" spans="1:8" x14ac:dyDescent="0.3">
      <c r="A670" s="1" t="s">
        <v>1004</v>
      </c>
      <c r="B670" s="1">
        <v>2211.0100000000002</v>
      </c>
      <c r="C670" s="1" t="s">
        <v>708</v>
      </c>
      <c r="D670" s="1" t="s">
        <v>721</v>
      </c>
      <c r="E670" s="1"/>
      <c r="F670" s="36"/>
      <c r="G670" s="1"/>
      <c r="H670" s="1"/>
    </row>
    <row r="671" spans="1:8" x14ac:dyDescent="0.3">
      <c r="A671" s="1" t="s">
        <v>1000</v>
      </c>
      <c r="B671" s="1">
        <v>2211.0100000000002</v>
      </c>
      <c r="C671" s="1" t="s">
        <v>708</v>
      </c>
      <c r="D671" s="1" t="s">
        <v>717</v>
      </c>
      <c r="E671" s="1"/>
      <c r="F671" s="36"/>
      <c r="G671" s="1"/>
      <c r="H671" s="1"/>
    </row>
    <row r="672" spans="1:8" x14ac:dyDescent="0.3">
      <c r="A672" s="1" t="s">
        <v>1012</v>
      </c>
      <c r="B672" s="1">
        <v>2211.0100000000002</v>
      </c>
      <c r="C672" s="1" t="s">
        <v>708</v>
      </c>
      <c r="D672" s="1" t="s">
        <v>719</v>
      </c>
      <c r="E672" s="1"/>
      <c r="F672" s="36"/>
      <c r="G672" s="1"/>
      <c r="H672" s="1"/>
    </row>
    <row r="673" spans="1:8" x14ac:dyDescent="0.3">
      <c r="A673" s="1" t="s">
        <v>1024</v>
      </c>
      <c r="B673" s="1">
        <v>2211.0100000000002</v>
      </c>
      <c r="C673" s="1" t="s">
        <v>708</v>
      </c>
      <c r="D673" s="1" t="s">
        <v>726</v>
      </c>
      <c r="E673" s="1"/>
      <c r="F673" s="36"/>
      <c r="G673" s="1"/>
      <c r="H673" s="1"/>
    </row>
    <row r="674" spans="1:8" x14ac:dyDescent="0.3">
      <c r="A674" s="1" t="s">
        <v>1018</v>
      </c>
      <c r="B674" s="1">
        <v>2211.0100000000002</v>
      </c>
      <c r="C674" s="1" t="s">
        <v>708</v>
      </c>
      <c r="D674" s="1" t="s">
        <v>724</v>
      </c>
      <c r="E674" s="1"/>
      <c r="F674" s="36"/>
      <c r="G674" s="1"/>
      <c r="H674" s="1"/>
    </row>
    <row r="675" spans="1:8" x14ac:dyDescent="0.3">
      <c r="A675" s="1" t="s">
        <v>1025</v>
      </c>
      <c r="B675" s="1">
        <v>2211.0100000000002</v>
      </c>
      <c r="C675" s="1" t="s">
        <v>708</v>
      </c>
      <c r="D675" s="1" t="s">
        <v>713</v>
      </c>
      <c r="E675" s="1"/>
      <c r="F675" s="36"/>
      <c r="G675" s="1"/>
      <c r="H675" s="1"/>
    </row>
    <row r="676" spans="1:8" x14ac:dyDescent="0.3">
      <c r="A676" s="1" t="s">
        <v>1038</v>
      </c>
      <c r="B676" s="1">
        <v>2211.0100000000002</v>
      </c>
      <c r="C676" s="1" t="s">
        <v>708</v>
      </c>
      <c r="D676" s="1" t="s">
        <v>728</v>
      </c>
      <c r="E676" s="1"/>
      <c r="F676" s="37"/>
      <c r="G676" s="1"/>
      <c r="H676" s="1"/>
    </row>
    <row r="677" spans="1:8" x14ac:dyDescent="0.3">
      <c r="A677" s="1" t="s">
        <v>1040</v>
      </c>
      <c r="B677" s="1">
        <v>2211.0100000000002</v>
      </c>
      <c r="C677" s="1" t="s">
        <v>708</v>
      </c>
      <c r="D677" s="1" t="s">
        <v>732</v>
      </c>
      <c r="E677" s="1"/>
      <c r="F677" s="37"/>
      <c r="G677" s="1"/>
      <c r="H677" s="1"/>
    </row>
    <row r="678" spans="1:8" x14ac:dyDescent="0.3">
      <c r="A678" s="1" t="s">
        <v>1042</v>
      </c>
      <c r="B678" s="1">
        <v>2211.0100000000002</v>
      </c>
      <c r="C678" s="1" t="s">
        <v>708</v>
      </c>
      <c r="D678" s="1" t="s">
        <v>738</v>
      </c>
      <c r="E678" s="1"/>
      <c r="F678" s="37"/>
      <c r="G678" s="1"/>
      <c r="H678" s="1"/>
    </row>
    <row r="679" spans="1:8" x14ac:dyDescent="0.3">
      <c r="A679" s="1" t="s">
        <v>1048</v>
      </c>
      <c r="B679" s="1">
        <v>2211.0100000000002</v>
      </c>
      <c r="C679" s="1" t="s">
        <v>708</v>
      </c>
      <c r="D679" s="1" t="s">
        <v>734</v>
      </c>
      <c r="E679" s="1"/>
      <c r="F679" s="37"/>
      <c r="G679" s="1"/>
      <c r="H679" s="1"/>
    </row>
    <row r="680" spans="1:8" x14ac:dyDescent="0.3">
      <c r="A680" s="1" t="s">
        <v>1050</v>
      </c>
      <c r="B680" s="1">
        <v>2211.0100000000002</v>
      </c>
      <c r="C680" s="1" t="s">
        <v>708</v>
      </c>
      <c r="D680" s="1" t="s">
        <v>740</v>
      </c>
      <c r="E680" s="1"/>
      <c r="F680" s="37"/>
      <c r="G680" s="1"/>
      <c r="H680" s="1"/>
    </row>
    <row r="681" spans="1:8" x14ac:dyDescent="0.3">
      <c r="A681" s="1" t="s">
        <v>1052</v>
      </c>
      <c r="B681" s="1">
        <v>2211.0100000000002</v>
      </c>
      <c r="C681" s="1" t="s">
        <v>708</v>
      </c>
      <c r="D681" s="1" t="s">
        <v>730</v>
      </c>
      <c r="E681" s="1"/>
      <c r="F681" s="37"/>
      <c r="G681" s="1"/>
      <c r="H681" s="1"/>
    </row>
    <row r="682" spans="1:8" x14ac:dyDescent="0.3">
      <c r="A682" s="1" t="s">
        <v>1054</v>
      </c>
      <c r="B682" s="1">
        <v>2211.0100000000002</v>
      </c>
      <c r="C682" s="1" t="s">
        <v>708</v>
      </c>
      <c r="D682" s="1" t="s">
        <v>742</v>
      </c>
      <c r="E682" s="1"/>
      <c r="F682" s="37"/>
      <c r="G682" s="1"/>
      <c r="H682" s="1"/>
    </row>
    <row r="683" spans="1:8" x14ac:dyDescent="0.3">
      <c r="A683" s="1" t="s">
        <v>1055</v>
      </c>
      <c r="B683" s="1">
        <v>2211.0100000000002</v>
      </c>
      <c r="C683" s="1" t="s">
        <v>708</v>
      </c>
      <c r="D683" s="1" t="s">
        <v>711</v>
      </c>
      <c r="E683" s="1"/>
      <c r="F683" s="37"/>
      <c r="G683" s="1"/>
      <c r="H683" s="1"/>
    </row>
    <row r="686" spans="1:8" x14ac:dyDescent="0.3">
      <c r="A686" s="3" t="s">
        <v>1347</v>
      </c>
    </row>
    <row r="687" spans="1:8" x14ac:dyDescent="0.3">
      <c r="A687" s="504" t="s">
        <v>1348</v>
      </c>
      <c r="B687" s="504"/>
      <c r="C687" s="504"/>
      <c r="D687" s="504"/>
      <c r="E687" s="504"/>
      <c r="F687" s="504"/>
      <c r="G687" s="504"/>
      <c r="H687" s="504"/>
    </row>
    <row r="688" spans="1:8" x14ac:dyDescent="0.3">
      <c r="A688" s="50" t="s">
        <v>699</v>
      </c>
      <c r="B688" s="50" t="s">
        <v>700</v>
      </c>
      <c r="C688" s="50" t="s">
        <v>701</v>
      </c>
      <c r="D688" s="50" t="s">
        <v>702</v>
      </c>
      <c r="E688" s="50" t="s">
        <v>703</v>
      </c>
      <c r="F688" s="50" t="s">
        <v>704</v>
      </c>
      <c r="G688" s="50" t="s">
        <v>705</v>
      </c>
      <c r="H688" s="50" t="s">
        <v>706</v>
      </c>
    </row>
    <row r="689" spans="1:8" x14ac:dyDescent="0.3">
      <c r="A689" s="1" t="s">
        <v>1060</v>
      </c>
      <c r="B689" s="58" t="s">
        <v>1061</v>
      </c>
      <c r="C689" s="58" t="s">
        <v>1176</v>
      </c>
      <c r="D689" s="59" t="s">
        <v>1063</v>
      </c>
      <c r="E689" s="35"/>
      <c r="F689" s="1"/>
      <c r="G689" s="1"/>
      <c r="H689" s="1"/>
    </row>
    <row r="690" spans="1:8" x14ac:dyDescent="0.3">
      <c r="A690" s="1" t="s">
        <v>1064</v>
      </c>
      <c r="B690" s="58" t="s">
        <v>1061</v>
      </c>
      <c r="C690" s="58" t="s">
        <v>1176</v>
      </c>
      <c r="D690" s="59" t="s">
        <v>1065</v>
      </c>
      <c r="E690" s="35"/>
      <c r="F690" s="1"/>
      <c r="G690" s="1"/>
      <c r="H690" s="1"/>
    </row>
    <row r="691" spans="1:8" x14ac:dyDescent="0.3">
      <c r="A691" s="1" t="s">
        <v>1066</v>
      </c>
      <c r="B691" s="58" t="s">
        <v>1067</v>
      </c>
      <c r="C691" s="58" t="s">
        <v>1068</v>
      </c>
      <c r="D691" s="59" t="s">
        <v>1069</v>
      </c>
      <c r="E691" s="35"/>
      <c r="F691" s="1"/>
      <c r="G691" s="1"/>
      <c r="H691" s="1"/>
    </row>
    <row r="692" spans="1:8" x14ac:dyDescent="0.3">
      <c r="A692" s="1" t="s">
        <v>1070</v>
      </c>
      <c r="B692" s="1" t="s">
        <v>1071</v>
      </c>
      <c r="C692" s="1" t="s">
        <v>1072</v>
      </c>
      <c r="D692" s="59" t="s">
        <v>1287</v>
      </c>
      <c r="E692" s="35"/>
      <c r="F692" s="1"/>
      <c r="G692" s="1"/>
      <c r="H692" s="1"/>
    </row>
    <row r="693" spans="1:8" x14ac:dyDescent="0.3">
      <c r="A693" s="1" t="s">
        <v>1070</v>
      </c>
      <c r="B693" s="1" t="s">
        <v>1071</v>
      </c>
      <c r="C693" s="1" t="s">
        <v>1072</v>
      </c>
      <c r="D693" s="59" t="s">
        <v>1288</v>
      </c>
      <c r="E693" s="35"/>
      <c r="F693" s="1"/>
      <c r="G693" s="1"/>
      <c r="H693" s="1"/>
    </row>
    <row r="694" spans="1:8" x14ac:dyDescent="0.3">
      <c r="A694" s="1" t="s">
        <v>1070</v>
      </c>
      <c r="B694" s="1" t="s">
        <v>1071</v>
      </c>
      <c r="C694" s="1" t="s">
        <v>1072</v>
      </c>
      <c r="D694" s="59" t="s">
        <v>1289</v>
      </c>
      <c r="E694" s="35"/>
      <c r="F694" s="1"/>
      <c r="G694" s="1"/>
      <c r="H694" s="1"/>
    </row>
    <row r="695" spans="1:8" x14ac:dyDescent="0.3">
      <c r="A695" s="1" t="s">
        <v>1070</v>
      </c>
      <c r="B695" s="1" t="s">
        <v>1071</v>
      </c>
      <c r="C695" s="1" t="s">
        <v>1072</v>
      </c>
      <c r="D695" s="59" t="s">
        <v>1290</v>
      </c>
      <c r="E695" s="35"/>
      <c r="F695" s="1"/>
      <c r="G695" s="1"/>
      <c r="H695" s="1"/>
    </row>
    <row r="696" spans="1:8" x14ac:dyDescent="0.3">
      <c r="A696" s="1" t="s">
        <v>1070</v>
      </c>
      <c r="B696" s="1" t="s">
        <v>1071</v>
      </c>
      <c r="C696" s="1" t="s">
        <v>1072</v>
      </c>
      <c r="D696" s="59" t="s">
        <v>1291</v>
      </c>
      <c r="E696" s="35"/>
      <c r="F696" s="1"/>
      <c r="G696" s="1"/>
      <c r="H696" s="1"/>
    </row>
    <row r="697" spans="1:8" x14ac:dyDescent="0.3">
      <c r="A697" s="1" t="s">
        <v>1070</v>
      </c>
      <c r="B697" s="1" t="s">
        <v>1071</v>
      </c>
      <c r="C697" s="1" t="s">
        <v>1072</v>
      </c>
      <c r="D697" s="59" t="s">
        <v>1292</v>
      </c>
      <c r="E697" s="35"/>
      <c r="F697" s="1"/>
      <c r="G697" s="1"/>
      <c r="H697" s="1"/>
    </row>
    <row r="698" spans="1:8" x14ac:dyDescent="0.3">
      <c r="A698" s="1" t="s">
        <v>1070</v>
      </c>
      <c r="B698" s="1" t="s">
        <v>1071</v>
      </c>
      <c r="C698" s="1" t="s">
        <v>1072</v>
      </c>
      <c r="D698" s="59" t="s">
        <v>1293</v>
      </c>
      <c r="E698" s="35"/>
      <c r="F698" s="1"/>
      <c r="G698" s="1"/>
      <c r="H698" s="1"/>
    </row>
    <row r="699" spans="1:8" x14ac:dyDescent="0.3">
      <c r="A699" s="1" t="s">
        <v>1070</v>
      </c>
      <c r="B699" s="1" t="s">
        <v>1071</v>
      </c>
      <c r="C699" s="1" t="s">
        <v>1072</v>
      </c>
      <c r="D699" s="59" t="s">
        <v>1294</v>
      </c>
      <c r="E699" s="35"/>
      <c r="F699" s="1"/>
      <c r="G699" s="1"/>
      <c r="H699" s="1"/>
    </row>
    <row r="700" spans="1:8" x14ac:dyDescent="0.3">
      <c r="A700" s="1" t="s">
        <v>1078</v>
      </c>
      <c r="B700" s="1" t="s">
        <v>1071</v>
      </c>
      <c r="C700" s="1" t="s">
        <v>1072</v>
      </c>
      <c r="D700" s="59" t="s">
        <v>1295</v>
      </c>
      <c r="E700" s="35"/>
      <c r="F700" s="1"/>
      <c r="G700" s="1"/>
      <c r="H700" s="1"/>
    </row>
    <row r="701" spans="1:8" x14ac:dyDescent="0.3">
      <c r="A701" s="1" t="s">
        <v>1078</v>
      </c>
      <c r="B701" s="1" t="s">
        <v>1071</v>
      </c>
      <c r="C701" s="1" t="s">
        <v>1072</v>
      </c>
      <c r="D701" s="59" t="s">
        <v>1296</v>
      </c>
      <c r="E701" s="35"/>
      <c r="F701" s="1"/>
      <c r="G701" s="1"/>
      <c r="H701" s="1"/>
    </row>
    <row r="702" spans="1:8" x14ac:dyDescent="0.3">
      <c r="A702" s="1" t="s">
        <v>1078</v>
      </c>
      <c r="B702" s="1" t="s">
        <v>1071</v>
      </c>
      <c r="C702" s="1" t="s">
        <v>1072</v>
      </c>
      <c r="D702" s="59" t="s">
        <v>1297</v>
      </c>
      <c r="E702" s="35"/>
      <c r="F702" s="1"/>
      <c r="G702" s="1"/>
      <c r="H702" s="1"/>
    </row>
    <row r="703" spans="1:8" x14ac:dyDescent="0.3">
      <c r="A703" s="1" t="s">
        <v>1078</v>
      </c>
      <c r="B703" s="1" t="s">
        <v>1071</v>
      </c>
      <c r="C703" s="1" t="s">
        <v>1072</v>
      </c>
      <c r="D703" s="59" t="s">
        <v>1298</v>
      </c>
      <c r="E703" s="35"/>
      <c r="F703" s="1"/>
      <c r="G703" s="1"/>
      <c r="H703" s="1"/>
    </row>
    <row r="704" spans="1:8" x14ac:dyDescent="0.3">
      <c r="A704" s="1" t="s">
        <v>1078</v>
      </c>
      <c r="B704" s="1" t="s">
        <v>1071</v>
      </c>
      <c r="C704" s="1" t="s">
        <v>1072</v>
      </c>
      <c r="D704" s="59" t="s">
        <v>1299</v>
      </c>
      <c r="E704" s="35"/>
      <c r="F704" s="1"/>
      <c r="G704" s="1"/>
      <c r="H704" s="1"/>
    </row>
    <row r="705" spans="1:8" x14ac:dyDescent="0.3">
      <c r="A705" s="1" t="s">
        <v>1078</v>
      </c>
      <c r="B705" s="1" t="s">
        <v>1071</v>
      </c>
      <c r="C705" s="1" t="s">
        <v>1072</v>
      </c>
      <c r="D705" s="59" t="s">
        <v>1300</v>
      </c>
      <c r="E705" s="35"/>
      <c r="F705" s="1"/>
      <c r="G705" s="1"/>
      <c r="H705" s="1"/>
    </row>
    <row r="706" spans="1:8" x14ac:dyDescent="0.3">
      <c r="A706" s="1" t="s">
        <v>1078</v>
      </c>
      <c r="B706" s="1" t="s">
        <v>1071</v>
      </c>
      <c r="C706" s="1" t="s">
        <v>1072</v>
      </c>
      <c r="D706" s="59" t="s">
        <v>1301</v>
      </c>
      <c r="E706" s="35"/>
      <c r="F706" s="1"/>
      <c r="G706" s="1"/>
      <c r="H706" s="1"/>
    </row>
    <row r="707" spans="1:8" x14ac:dyDescent="0.3">
      <c r="A707" s="1" t="s">
        <v>1078</v>
      </c>
      <c r="B707" s="1" t="s">
        <v>1071</v>
      </c>
      <c r="C707" s="1" t="s">
        <v>1072</v>
      </c>
      <c r="D707" s="59" t="s">
        <v>1302</v>
      </c>
      <c r="E707" s="35"/>
      <c r="F707" s="1"/>
      <c r="G707" s="1"/>
      <c r="H707" s="1"/>
    </row>
    <row r="708" spans="1:8" x14ac:dyDescent="0.3">
      <c r="A708" s="1" t="s">
        <v>1084</v>
      </c>
      <c r="B708" s="58" t="s">
        <v>1085</v>
      </c>
      <c r="C708" s="58" t="s">
        <v>1086</v>
      </c>
      <c r="D708" s="59" t="s">
        <v>724</v>
      </c>
      <c r="E708" s="35"/>
      <c r="F708" s="1"/>
      <c r="G708" s="1"/>
      <c r="H708" s="1"/>
    </row>
    <row r="709" spans="1:8" x14ac:dyDescent="0.3">
      <c r="A709" s="1" t="s">
        <v>1089</v>
      </c>
      <c r="B709" s="58" t="s">
        <v>1085</v>
      </c>
      <c r="C709" s="58" t="s">
        <v>1086</v>
      </c>
      <c r="D709" s="59" t="s">
        <v>726</v>
      </c>
      <c r="E709" s="35"/>
      <c r="F709" s="1"/>
      <c r="G709" s="1"/>
      <c r="H709" s="1"/>
    </row>
    <row r="710" spans="1:8" x14ac:dyDescent="0.3">
      <c r="A710" s="1" t="s">
        <v>1090</v>
      </c>
      <c r="B710" s="1" t="s">
        <v>1071</v>
      </c>
      <c r="C710" s="1" t="s">
        <v>1072</v>
      </c>
      <c r="D710" s="59" t="s">
        <v>1303</v>
      </c>
      <c r="E710" s="35"/>
      <c r="F710" s="1"/>
      <c r="G710" s="1"/>
      <c r="H710" s="1"/>
    </row>
    <row r="711" spans="1:8" x14ac:dyDescent="0.3">
      <c r="A711" s="1" t="s">
        <v>1090</v>
      </c>
      <c r="B711" s="1" t="s">
        <v>1071</v>
      </c>
      <c r="C711" s="1" t="s">
        <v>1072</v>
      </c>
      <c r="D711" s="59" t="s">
        <v>1304</v>
      </c>
      <c r="E711" s="35"/>
      <c r="F711" s="1"/>
      <c r="G711" s="1"/>
      <c r="H711" s="1"/>
    </row>
    <row r="712" spans="1:8" x14ac:dyDescent="0.3">
      <c r="A712" s="1" t="s">
        <v>1090</v>
      </c>
      <c r="B712" s="1" t="s">
        <v>1071</v>
      </c>
      <c r="C712" s="1" t="s">
        <v>1072</v>
      </c>
      <c r="D712" s="59" t="s">
        <v>1305</v>
      </c>
      <c r="E712" s="35"/>
      <c r="F712" s="1"/>
      <c r="G712" s="1"/>
      <c r="H712" s="1"/>
    </row>
    <row r="713" spans="1:8" x14ac:dyDescent="0.3">
      <c r="A713" s="1" t="s">
        <v>1090</v>
      </c>
      <c r="B713" s="1" t="s">
        <v>1071</v>
      </c>
      <c r="C713" s="1" t="s">
        <v>1072</v>
      </c>
      <c r="D713" s="59" t="s">
        <v>1306</v>
      </c>
      <c r="E713" s="35"/>
      <c r="F713" s="1"/>
      <c r="G713" s="1"/>
      <c r="H713" s="1"/>
    </row>
    <row r="714" spans="1:8" x14ac:dyDescent="0.3">
      <c r="A714" s="1" t="s">
        <v>1090</v>
      </c>
      <c r="B714" s="1" t="s">
        <v>1071</v>
      </c>
      <c r="C714" s="1" t="s">
        <v>1072</v>
      </c>
      <c r="D714" s="59" t="s">
        <v>1307</v>
      </c>
      <c r="E714" s="35"/>
      <c r="F714" s="1"/>
      <c r="G714" s="1"/>
      <c r="H714" s="1"/>
    </row>
    <row r="715" spans="1:8" x14ac:dyDescent="0.3">
      <c r="A715" s="1" t="s">
        <v>1090</v>
      </c>
      <c r="B715" s="1" t="s">
        <v>1071</v>
      </c>
      <c r="C715" s="1" t="s">
        <v>1072</v>
      </c>
      <c r="D715" s="59" t="s">
        <v>1308</v>
      </c>
      <c r="E715" s="35"/>
      <c r="F715" s="1"/>
      <c r="G715" s="1"/>
      <c r="H715" s="1"/>
    </row>
    <row r="716" spans="1:8" x14ac:dyDescent="0.3">
      <c r="A716" s="1" t="s">
        <v>1090</v>
      </c>
      <c r="B716" s="1" t="s">
        <v>1071</v>
      </c>
      <c r="C716" s="1" t="s">
        <v>1072</v>
      </c>
      <c r="D716" s="59" t="s">
        <v>1309</v>
      </c>
      <c r="E716" s="35"/>
      <c r="F716" s="1"/>
      <c r="G716" s="1"/>
      <c r="H716" s="1"/>
    </row>
    <row r="717" spans="1:8" x14ac:dyDescent="0.3">
      <c r="A717" s="1" t="s">
        <v>1090</v>
      </c>
      <c r="B717" s="1" t="s">
        <v>1071</v>
      </c>
      <c r="C717" s="1" t="s">
        <v>1072</v>
      </c>
      <c r="D717" s="59" t="s">
        <v>1310</v>
      </c>
      <c r="E717" s="35"/>
      <c r="F717" s="1"/>
      <c r="G717" s="1"/>
      <c r="H717" s="1"/>
    </row>
    <row r="718" spans="1:8" x14ac:dyDescent="0.3">
      <c r="A718" s="1" t="s">
        <v>1096</v>
      </c>
      <c r="B718" s="1" t="s">
        <v>1071</v>
      </c>
      <c r="C718" s="1" t="s">
        <v>1072</v>
      </c>
      <c r="D718" s="59" t="s">
        <v>1311</v>
      </c>
      <c r="E718" s="35"/>
      <c r="F718" s="1"/>
      <c r="G718" s="1"/>
      <c r="H718" s="1"/>
    </row>
    <row r="719" spans="1:8" x14ac:dyDescent="0.3">
      <c r="A719" s="1" t="s">
        <v>1096</v>
      </c>
      <c r="B719" s="1" t="s">
        <v>1071</v>
      </c>
      <c r="C719" s="1" t="s">
        <v>1072</v>
      </c>
      <c r="D719" s="59" t="s">
        <v>1312</v>
      </c>
      <c r="E719" s="35"/>
      <c r="F719" s="1"/>
      <c r="G719" s="1"/>
      <c r="H719" s="1"/>
    </row>
    <row r="720" spans="1:8" x14ac:dyDescent="0.3">
      <c r="A720" s="1" t="s">
        <v>1096</v>
      </c>
      <c r="B720" s="1" t="s">
        <v>1071</v>
      </c>
      <c r="C720" s="1" t="s">
        <v>1072</v>
      </c>
      <c r="D720" s="59" t="s">
        <v>1313</v>
      </c>
      <c r="E720" s="35"/>
      <c r="F720" s="1"/>
      <c r="G720" s="1"/>
      <c r="H720" s="1"/>
    </row>
    <row r="721" spans="1:8" x14ac:dyDescent="0.3">
      <c r="A721" s="1" t="s">
        <v>1096</v>
      </c>
      <c r="B721" s="1" t="s">
        <v>1071</v>
      </c>
      <c r="C721" s="1" t="s">
        <v>1072</v>
      </c>
      <c r="D721" s="59" t="s">
        <v>1314</v>
      </c>
      <c r="E721" s="35"/>
      <c r="F721" s="1"/>
      <c r="G721" s="1"/>
      <c r="H721" s="1"/>
    </row>
    <row r="722" spans="1:8" x14ac:dyDescent="0.3">
      <c r="A722" s="1" t="s">
        <v>1096</v>
      </c>
      <c r="B722" s="1" t="s">
        <v>1071</v>
      </c>
      <c r="C722" s="1" t="s">
        <v>1072</v>
      </c>
      <c r="D722" s="59" t="s">
        <v>1315</v>
      </c>
      <c r="E722" s="35"/>
      <c r="F722" s="1"/>
      <c r="G722" s="1"/>
      <c r="H722" s="1"/>
    </row>
    <row r="723" spans="1:8" x14ac:dyDescent="0.3">
      <c r="A723" s="1" t="s">
        <v>1096</v>
      </c>
      <c r="B723" s="1" t="s">
        <v>1071</v>
      </c>
      <c r="C723" s="1" t="s">
        <v>1072</v>
      </c>
      <c r="D723" s="59" t="s">
        <v>1316</v>
      </c>
      <c r="E723" s="35"/>
      <c r="F723" s="1"/>
      <c r="G723" s="1"/>
      <c r="H723" s="1"/>
    </row>
    <row r="724" spans="1:8" x14ac:dyDescent="0.3">
      <c r="A724" s="1" t="s">
        <v>1096</v>
      </c>
      <c r="B724" s="1" t="s">
        <v>1071</v>
      </c>
      <c r="C724" s="1" t="s">
        <v>1072</v>
      </c>
      <c r="D724" s="59" t="s">
        <v>1317</v>
      </c>
      <c r="E724" s="35"/>
      <c r="F724" s="1"/>
      <c r="G724" s="1"/>
      <c r="H724" s="1"/>
    </row>
    <row r="725" spans="1:8" x14ac:dyDescent="0.3">
      <c r="A725" s="1" t="s">
        <v>1096</v>
      </c>
      <c r="B725" s="1" t="s">
        <v>1071</v>
      </c>
      <c r="C725" s="1" t="s">
        <v>1072</v>
      </c>
      <c r="D725" s="59" t="s">
        <v>1318</v>
      </c>
      <c r="E725" s="35"/>
      <c r="F725" s="1"/>
      <c r="G725" s="1"/>
      <c r="H725" s="1"/>
    </row>
    <row r="726" spans="1:8" x14ac:dyDescent="0.3">
      <c r="A726" s="1" t="s">
        <v>1096</v>
      </c>
      <c r="B726" s="1" t="s">
        <v>1071</v>
      </c>
      <c r="C726" s="1" t="s">
        <v>1072</v>
      </c>
      <c r="D726" s="59" t="s">
        <v>1319</v>
      </c>
      <c r="E726" s="1"/>
      <c r="F726" s="1"/>
      <c r="G726" s="1"/>
      <c r="H726" s="1"/>
    </row>
    <row r="727" spans="1:8" x14ac:dyDescent="0.3">
      <c r="A727" s="1" t="s">
        <v>1096</v>
      </c>
      <c r="B727" s="1" t="s">
        <v>1071</v>
      </c>
      <c r="C727" s="1" t="s">
        <v>1072</v>
      </c>
      <c r="D727" s="59" t="s">
        <v>1320</v>
      </c>
      <c r="E727" s="35"/>
      <c r="F727" s="35"/>
      <c r="G727" s="1"/>
      <c r="H727" s="1"/>
    </row>
    <row r="728" spans="1:8" x14ac:dyDescent="0.3">
      <c r="A728" s="1" t="s">
        <v>1096</v>
      </c>
      <c r="B728" s="1" t="s">
        <v>1071</v>
      </c>
      <c r="C728" s="1" t="s">
        <v>1072</v>
      </c>
      <c r="D728" s="59" t="s">
        <v>1321</v>
      </c>
      <c r="E728" s="35"/>
      <c r="F728" s="35"/>
      <c r="G728" s="1"/>
      <c r="H728" s="1"/>
    </row>
    <row r="729" spans="1:8" x14ac:dyDescent="0.3">
      <c r="A729" s="1" t="s">
        <v>1096</v>
      </c>
      <c r="B729" s="1" t="s">
        <v>1071</v>
      </c>
      <c r="C729" s="1" t="s">
        <v>1072</v>
      </c>
      <c r="D729" s="59" t="s">
        <v>1322</v>
      </c>
      <c r="E729" s="35"/>
      <c r="F729" s="35"/>
      <c r="G729" s="1"/>
      <c r="H729" s="1"/>
    </row>
    <row r="730" spans="1:8" x14ac:dyDescent="0.3">
      <c r="A730" s="1" t="s">
        <v>1096</v>
      </c>
      <c r="B730" s="1" t="s">
        <v>1071</v>
      </c>
      <c r="C730" s="1" t="s">
        <v>1072</v>
      </c>
      <c r="D730" s="59" t="s">
        <v>1323</v>
      </c>
      <c r="E730" s="35"/>
      <c r="F730" s="35"/>
      <c r="G730" s="1"/>
      <c r="H730" s="1"/>
    </row>
    <row r="731" spans="1:8" x14ac:dyDescent="0.3">
      <c r="A731" s="1" t="s">
        <v>1096</v>
      </c>
      <c r="B731" s="1" t="s">
        <v>1071</v>
      </c>
      <c r="C731" s="1" t="s">
        <v>1072</v>
      </c>
      <c r="D731" s="59" t="s">
        <v>1324</v>
      </c>
      <c r="E731" s="35"/>
      <c r="F731" s="35"/>
      <c r="G731" s="1"/>
      <c r="H731" s="1"/>
    </row>
    <row r="732" spans="1:8" x14ac:dyDescent="0.3">
      <c r="A732" s="1" t="s">
        <v>1096</v>
      </c>
      <c r="B732" s="1" t="s">
        <v>1071</v>
      </c>
      <c r="C732" s="1" t="s">
        <v>1072</v>
      </c>
      <c r="D732" s="59" t="s">
        <v>1325</v>
      </c>
      <c r="E732" s="35"/>
      <c r="F732" s="35"/>
      <c r="G732" s="1"/>
      <c r="H732" s="1"/>
    </row>
    <row r="733" spans="1:8" x14ac:dyDescent="0.3">
      <c r="A733" s="1" t="s">
        <v>1096</v>
      </c>
      <c r="B733" s="1" t="s">
        <v>1071</v>
      </c>
      <c r="C733" s="1" t="s">
        <v>1072</v>
      </c>
      <c r="D733" s="59" t="s">
        <v>1326</v>
      </c>
      <c r="E733" s="35"/>
      <c r="F733" s="35"/>
      <c r="G733" s="1"/>
      <c r="H733" s="1"/>
    </row>
    <row r="734" spans="1:8" x14ac:dyDescent="0.3">
      <c r="A734" s="1" t="s">
        <v>1096</v>
      </c>
      <c r="B734" s="1" t="s">
        <v>1071</v>
      </c>
      <c r="C734" s="1" t="s">
        <v>1072</v>
      </c>
      <c r="D734" s="59" t="s">
        <v>1327</v>
      </c>
      <c r="E734" s="35"/>
      <c r="F734" s="1"/>
      <c r="G734" s="1"/>
      <c r="H734" s="1"/>
    </row>
    <row r="735" spans="1:8" x14ac:dyDescent="0.3">
      <c r="A735" s="1" t="s">
        <v>1096</v>
      </c>
      <c r="B735" s="1" t="s">
        <v>1071</v>
      </c>
      <c r="C735" s="1" t="s">
        <v>1072</v>
      </c>
      <c r="D735" s="59" t="s">
        <v>1328</v>
      </c>
      <c r="E735" s="35"/>
      <c r="F735" s="1"/>
      <c r="G735" s="1"/>
      <c r="H735" s="1"/>
    </row>
    <row r="736" spans="1:8" x14ac:dyDescent="0.3">
      <c r="A736" s="1" t="s">
        <v>1096</v>
      </c>
      <c r="B736" s="1" t="s">
        <v>1071</v>
      </c>
      <c r="C736" s="1" t="s">
        <v>1072</v>
      </c>
      <c r="D736" s="59" t="s">
        <v>1329</v>
      </c>
      <c r="E736" s="35"/>
      <c r="F736" s="1"/>
      <c r="G736" s="1"/>
      <c r="H736" s="1"/>
    </row>
    <row r="737" spans="1:8" x14ac:dyDescent="0.3">
      <c r="A737" s="1" t="s">
        <v>1096</v>
      </c>
      <c r="B737" s="1" t="s">
        <v>1071</v>
      </c>
      <c r="C737" s="1" t="s">
        <v>1072</v>
      </c>
      <c r="D737" s="59" t="s">
        <v>1330</v>
      </c>
      <c r="E737" s="35"/>
      <c r="F737" s="1"/>
      <c r="G737" s="1"/>
      <c r="H737" s="1"/>
    </row>
    <row r="738" spans="1:8" x14ac:dyDescent="0.3">
      <c r="A738" s="1" t="s">
        <v>1096</v>
      </c>
      <c r="B738" s="1" t="s">
        <v>1071</v>
      </c>
      <c r="C738" s="1" t="s">
        <v>1072</v>
      </c>
      <c r="D738" s="59" t="s">
        <v>1331</v>
      </c>
      <c r="E738" s="35"/>
      <c r="F738" s="1"/>
      <c r="G738" s="1"/>
      <c r="H738" s="1"/>
    </row>
    <row r="739" spans="1:8" x14ac:dyDescent="0.3">
      <c r="A739" s="1" t="s">
        <v>1096</v>
      </c>
      <c r="B739" s="1" t="s">
        <v>1071</v>
      </c>
      <c r="C739" s="1" t="s">
        <v>1072</v>
      </c>
      <c r="D739" s="59" t="s">
        <v>1332</v>
      </c>
      <c r="E739" s="35"/>
      <c r="F739" s="1"/>
      <c r="G739" s="1"/>
      <c r="H739" s="1"/>
    </row>
    <row r="740" spans="1:8" x14ac:dyDescent="0.3">
      <c r="A740" s="1" t="s">
        <v>1096</v>
      </c>
      <c r="B740" s="1" t="s">
        <v>1071</v>
      </c>
      <c r="C740" s="1" t="s">
        <v>1072</v>
      </c>
      <c r="D740" s="59" t="s">
        <v>1333</v>
      </c>
      <c r="E740" s="35"/>
      <c r="F740" s="1"/>
      <c r="G740" s="1"/>
      <c r="H740" s="1"/>
    </row>
    <row r="741" spans="1:8" x14ac:dyDescent="0.3">
      <c r="A741" s="1" t="s">
        <v>1096</v>
      </c>
      <c r="B741" s="1" t="s">
        <v>1071</v>
      </c>
      <c r="C741" s="1" t="s">
        <v>1072</v>
      </c>
      <c r="D741" s="59" t="s">
        <v>1334</v>
      </c>
      <c r="E741" s="35"/>
      <c r="F741" s="1"/>
      <c r="G741" s="1"/>
      <c r="H741" s="1"/>
    </row>
    <row r="742" spans="1:8" x14ac:dyDescent="0.3">
      <c r="A742" s="1" t="s">
        <v>1090</v>
      </c>
      <c r="B742" s="58" t="s">
        <v>1061</v>
      </c>
      <c r="C742" s="58" t="s">
        <v>1176</v>
      </c>
      <c r="D742" s="59" t="s">
        <v>1102</v>
      </c>
      <c r="E742" s="35"/>
      <c r="F742" s="1"/>
      <c r="G742" s="1"/>
      <c r="H742" s="1"/>
    </row>
    <row r="743" spans="1:8" x14ac:dyDescent="0.3">
      <c r="A743" s="1" t="s">
        <v>1103</v>
      </c>
      <c r="B743" s="58" t="s">
        <v>1061</v>
      </c>
      <c r="C743" s="58" t="s">
        <v>1176</v>
      </c>
      <c r="D743" s="59" t="s">
        <v>1104</v>
      </c>
      <c r="E743" s="35"/>
      <c r="F743" s="35"/>
      <c r="G743" s="1"/>
      <c r="H743" s="1"/>
    </row>
    <row r="744" spans="1:8" x14ac:dyDescent="0.3">
      <c r="A744" s="1" t="s">
        <v>1105</v>
      </c>
      <c r="B744" s="58" t="s">
        <v>1067</v>
      </c>
      <c r="C744" s="58" t="s">
        <v>1068</v>
      </c>
      <c r="D744" s="59" t="s">
        <v>1106</v>
      </c>
      <c r="E744" s="1"/>
      <c r="F744" s="35"/>
      <c r="G744" s="1"/>
      <c r="H744" s="1"/>
    </row>
    <row r="745" spans="1:8" x14ac:dyDescent="0.3">
      <c r="A745" s="1" t="s">
        <v>1107</v>
      </c>
      <c r="B745" s="1" t="s">
        <v>1071</v>
      </c>
      <c r="C745" s="1" t="s">
        <v>1072</v>
      </c>
      <c r="D745" s="59" t="s">
        <v>1335</v>
      </c>
      <c r="E745" s="1"/>
      <c r="F745" s="35"/>
      <c r="G745" s="1"/>
      <c r="H745" s="1"/>
    </row>
    <row r="746" spans="1:8" x14ac:dyDescent="0.3">
      <c r="A746" s="1" t="s">
        <v>1107</v>
      </c>
      <c r="B746" s="1" t="s">
        <v>1071</v>
      </c>
      <c r="C746" s="1" t="s">
        <v>1072</v>
      </c>
      <c r="D746" s="59" t="s">
        <v>1336</v>
      </c>
      <c r="E746" s="1"/>
      <c r="F746" s="35"/>
      <c r="G746" s="1"/>
      <c r="H746" s="1"/>
    </row>
    <row r="747" spans="1:8" x14ac:dyDescent="0.3">
      <c r="A747" s="1" t="s">
        <v>1107</v>
      </c>
      <c r="B747" s="1" t="s">
        <v>1071</v>
      </c>
      <c r="C747" s="1" t="s">
        <v>1072</v>
      </c>
      <c r="D747" s="59" t="s">
        <v>1337</v>
      </c>
      <c r="E747" s="1"/>
      <c r="F747" s="35"/>
      <c r="G747" s="1"/>
      <c r="H747" s="1"/>
    </row>
    <row r="748" spans="1:8" x14ac:dyDescent="0.3">
      <c r="A748" s="1" t="s">
        <v>1107</v>
      </c>
      <c r="B748" s="1" t="s">
        <v>1071</v>
      </c>
      <c r="C748" s="1" t="s">
        <v>1072</v>
      </c>
      <c r="D748" s="59" t="s">
        <v>1338</v>
      </c>
      <c r="E748" s="1"/>
      <c r="F748" s="35"/>
      <c r="G748" s="1"/>
      <c r="H748" s="1"/>
    </row>
    <row r="749" spans="1:8" x14ac:dyDescent="0.3">
      <c r="A749" s="1" t="s">
        <v>1107</v>
      </c>
      <c r="B749" s="1" t="s">
        <v>1071</v>
      </c>
      <c r="C749" s="1" t="s">
        <v>1072</v>
      </c>
      <c r="D749" s="59" t="s">
        <v>1339</v>
      </c>
      <c r="E749" s="1"/>
      <c r="F749" s="35"/>
      <c r="G749" s="1"/>
      <c r="H749" s="1"/>
    </row>
    <row r="750" spans="1:8" x14ac:dyDescent="0.3">
      <c r="A750" s="1" t="s">
        <v>1107</v>
      </c>
      <c r="B750" s="1" t="s">
        <v>1071</v>
      </c>
      <c r="C750" s="1" t="s">
        <v>1072</v>
      </c>
      <c r="D750" s="59" t="s">
        <v>1340</v>
      </c>
      <c r="E750" s="1"/>
      <c r="F750" s="35"/>
      <c r="G750" s="1"/>
      <c r="H750" s="1"/>
    </row>
    <row r="751" spans="1:8" x14ac:dyDescent="0.3">
      <c r="A751" s="1" t="s">
        <v>1107</v>
      </c>
      <c r="B751" s="1" t="s">
        <v>1071</v>
      </c>
      <c r="C751" s="1" t="s">
        <v>1072</v>
      </c>
      <c r="D751" s="59" t="s">
        <v>1341</v>
      </c>
      <c r="E751" s="1"/>
      <c r="F751" s="35"/>
      <c r="G751" s="1"/>
      <c r="H751" s="1"/>
    </row>
    <row r="752" spans="1:8" x14ac:dyDescent="0.3">
      <c r="A752" s="1" t="s">
        <v>1107</v>
      </c>
      <c r="B752" s="1" t="s">
        <v>1071</v>
      </c>
      <c r="C752" s="1" t="s">
        <v>1072</v>
      </c>
      <c r="D752" s="59" t="s">
        <v>1342</v>
      </c>
      <c r="E752" s="1"/>
      <c r="F752" s="35"/>
      <c r="G752" s="1"/>
      <c r="H752" s="1"/>
    </row>
    <row r="753" spans="1:8" x14ac:dyDescent="0.3">
      <c r="A753" s="1" t="s">
        <v>1113</v>
      </c>
      <c r="B753" s="58" t="s">
        <v>1067</v>
      </c>
      <c r="C753" s="58" t="s">
        <v>1068</v>
      </c>
      <c r="D753" s="59" t="s">
        <v>1114</v>
      </c>
      <c r="E753" s="1"/>
      <c r="F753" s="35"/>
      <c r="G753" s="1"/>
      <c r="H753" s="1"/>
    </row>
    <row r="754" spans="1:8" x14ac:dyDescent="0.3">
      <c r="A754" s="1" t="s">
        <v>1115</v>
      </c>
      <c r="B754" s="58" t="s">
        <v>1061</v>
      </c>
      <c r="C754" s="58" t="s">
        <v>1176</v>
      </c>
      <c r="D754" s="59" t="s">
        <v>1116</v>
      </c>
      <c r="E754" s="1"/>
      <c r="F754" s="35"/>
      <c r="G754" s="1"/>
      <c r="H754" s="1"/>
    </row>
    <row r="755" spans="1:8" x14ac:dyDescent="0.3">
      <c r="A755" s="1" t="s">
        <v>1117</v>
      </c>
      <c r="B755" s="58" t="s">
        <v>1067</v>
      </c>
      <c r="C755" s="58" t="s">
        <v>1068</v>
      </c>
      <c r="D755" s="59" t="s">
        <v>1118</v>
      </c>
      <c r="E755" s="1"/>
      <c r="F755" s="35"/>
      <c r="G755" s="1"/>
      <c r="H755" s="1"/>
    </row>
    <row r="756" spans="1:8" x14ac:dyDescent="0.3">
      <c r="A756" s="1" t="s">
        <v>1119</v>
      </c>
      <c r="B756" s="58" t="s">
        <v>1085</v>
      </c>
      <c r="C756" s="58" t="s">
        <v>1086</v>
      </c>
      <c r="D756" s="59" t="s">
        <v>742</v>
      </c>
      <c r="E756" s="1"/>
      <c r="F756" s="35"/>
      <c r="G756" s="1"/>
      <c r="H756" s="1"/>
    </row>
    <row r="757" spans="1:8" x14ac:dyDescent="0.3">
      <c r="A757" s="1" t="s">
        <v>1120</v>
      </c>
      <c r="B757" s="58" t="s">
        <v>1061</v>
      </c>
      <c r="C757" s="58" t="s">
        <v>1176</v>
      </c>
      <c r="D757" s="59" t="s">
        <v>1121</v>
      </c>
      <c r="E757" s="1"/>
      <c r="F757" s="35"/>
      <c r="G757" s="1"/>
      <c r="H757" s="1"/>
    </row>
    <row r="758" spans="1:8" x14ac:dyDescent="0.3">
      <c r="A758" s="1" t="s">
        <v>1096</v>
      </c>
      <c r="B758" s="58" t="s">
        <v>756</v>
      </c>
      <c r="C758" s="58" t="s">
        <v>757</v>
      </c>
      <c r="D758" s="59" t="s">
        <v>719</v>
      </c>
      <c r="E758" s="1"/>
      <c r="F758" s="36"/>
      <c r="G758" s="1"/>
      <c r="H758" s="1"/>
    </row>
    <row r="759" spans="1:8" x14ac:dyDescent="0.3">
      <c r="A759" s="1" t="s">
        <v>1060</v>
      </c>
      <c r="B759" s="58" t="s">
        <v>756</v>
      </c>
      <c r="C759" s="58" t="s">
        <v>757</v>
      </c>
      <c r="D759" s="59" t="s">
        <v>709</v>
      </c>
      <c r="E759" s="1"/>
      <c r="F759" s="36"/>
      <c r="G759" s="1"/>
      <c r="H759" s="1"/>
    </row>
    <row r="760" spans="1:8" x14ac:dyDescent="0.3">
      <c r="A760" s="1" t="s">
        <v>1122</v>
      </c>
      <c r="B760" s="58" t="s">
        <v>756</v>
      </c>
      <c r="C760" s="58" t="s">
        <v>757</v>
      </c>
      <c r="D760" s="59" t="s">
        <v>736</v>
      </c>
      <c r="E760" s="1"/>
      <c r="F760" s="36"/>
      <c r="G760" s="1"/>
      <c r="H760" s="1"/>
    </row>
    <row r="761" spans="1:8" x14ac:dyDescent="0.3">
      <c r="A761" s="1" t="s">
        <v>1070</v>
      </c>
      <c r="B761" s="58" t="s">
        <v>756</v>
      </c>
      <c r="C761" s="58" t="s">
        <v>757</v>
      </c>
      <c r="D761" s="59" t="s">
        <v>721</v>
      </c>
      <c r="E761" s="1"/>
      <c r="F761" s="36"/>
      <c r="G761" s="1"/>
      <c r="H761" s="1"/>
    </row>
    <row r="762" spans="1:8" x14ac:dyDescent="0.3">
      <c r="A762" s="1" t="s">
        <v>1066</v>
      </c>
      <c r="B762" s="58" t="s">
        <v>756</v>
      </c>
      <c r="C762" s="58" t="s">
        <v>757</v>
      </c>
      <c r="D762" s="59" t="s">
        <v>717</v>
      </c>
      <c r="E762" s="1"/>
      <c r="F762" s="36"/>
      <c r="G762" s="1"/>
      <c r="H762" s="1"/>
    </row>
    <row r="763" spans="1:8" x14ac:dyDescent="0.3">
      <c r="A763" s="1" t="s">
        <v>1078</v>
      </c>
      <c r="B763" s="58" t="s">
        <v>756</v>
      </c>
      <c r="C763" s="58" t="s">
        <v>757</v>
      </c>
      <c r="D763" s="59" t="s">
        <v>719</v>
      </c>
      <c r="E763" s="1"/>
      <c r="F763" s="36"/>
      <c r="G763" s="1"/>
      <c r="H763" s="1"/>
    </row>
    <row r="764" spans="1:8" x14ac:dyDescent="0.3">
      <c r="A764" s="1" t="s">
        <v>1089</v>
      </c>
      <c r="B764" s="58" t="s">
        <v>756</v>
      </c>
      <c r="C764" s="58" t="s">
        <v>757</v>
      </c>
      <c r="D764" s="59" t="s">
        <v>726</v>
      </c>
      <c r="E764" s="1"/>
      <c r="F764" s="36"/>
      <c r="G764" s="1"/>
      <c r="H764" s="1"/>
    </row>
    <row r="765" spans="1:8" x14ac:dyDescent="0.3">
      <c r="A765" s="1" t="s">
        <v>1084</v>
      </c>
      <c r="B765" s="58" t="s">
        <v>756</v>
      </c>
      <c r="C765" s="58" t="s">
        <v>757</v>
      </c>
      <c r="D765" s="59" t="s">
        <v>724</v>
      </c>
      <c r="E765" s="1"/>
      <c r="F765" s="36"/>
      <c r="G765" s="1"/>
      <c r="H765" s="1"/>
    </row>
    <row r="766" spans="1:8" x14ac:dyDescent="0.3">
      <c r="A766" s="1" t="s">
        <v>1090</v>
      </c>
      <c r="B766" s="58" t="s">
        <v>756</v>
      </c>
      <c r="C766" s="58" t="s">
        <v>757</v>
      </c>
      <c r="D766" s="59" t="s">
        <v>713</v>
      </c>
      <c r="E766" s="1"/>
      <c r="F766" s="36"/>
      <c r="G766" s="1"/>
      <c r="H766" s="1"/>
    </row>
    <row r="767" spans="1:8" x14ac:dyDescent="0.3">
      <c r="A767" s="1" t="s">
        <v>1103</v>
      </c>
      <c r="B767" s="58" t="s">
        <v>756</v>
      </c>
      <c r="C767" s="58" t="s">
        <v>757</v>
      </c>
      <c r="D767" s="59" t="s">
        <v>728</v>
      </c>
      <c r="E767" s="1"/>
      <c r="F767" s="37"/>
      <c r="G767" s="1"/>
      <c r="H767" s="1"/>
    </row>
    <row r="768" spans="1:8" x14ac:dyDescent="0.3">
      <c r="A768" s="1" t="s">
        <v>1105</v>
      </c>
      <c r="B768" s="58" t="s">
        <v>756</v>
      </c>
      <c r="C768" s="58" t="s">
        <v>757</v>
      </c>
      <c r="D768" s="59" t="s">
        <v>732</v>
      </c>
      <c r="E768" s="1"/>
      <c r="F768" s="37"/>
      <c r="G768" s="1"/>
      <c r="H768" s="1"/>
    </row>
    <row r="769" spans="1:27" x14ac:dyDescent="0.3">
      <c r="A769" s="1" t="s">
        <v>1107</v>
      </c>
      <c r="B769" s="58" t="s">
        <v>756</v>
      </c>
      <c r="C769" s="58" t="s">
        <v>757</v>
      </c>
      <c r="D769" s="59" t="s">
        <v>738</v>
      </c>
      <c r="E769" s="1"/>
      <c r="F769" s="37"/>
      <c r="G769" s="1"/>
      <c r="H769" s="1"/>
    </row>
    <row r="770" spans="1:27" x14ac:dyDescent="0.3">
      <c r="A770" s="1" t="s">
        <v>1113</v>
      </c>
      <c r="B770" s="58" t="s">
        <v>756</v>
      </c>
      <c r="C770" s="58" t="s">
        <v>757</v>
      </c>
      <c r="D770" s="59" t="s">
        <v>734</v>
      </c>
      <c r="E770" s="1"/>
      <c r="F770" s="37"/>
      <c r="G770" s="1"/>
      <c r="H770" s="1"/>
    </row>
    <row r="771" spans="1:27" x14ac:dyDescent="0.3">
      <c r="A771" s="1" t="s">
        <v>1115</v>
      </c>
      <c r="B771" s="58" t="s">
        <v>756</v>
      </c>
      <c r="C771" s="58" t="s">
        <v>757</v>
      </c>
      <c r="D771" s="59" t="s">
        <v>740</v>
      </c>
      <c r="E771" s="1"/>
      <c r="F771" s="37"/>
      <c r="G771" s="1"/>
      <c r="H771" s="1"/>
    </row>
    <row r="772" spans="1:27" x14ac:dyDescent="0.3">
      <c r="A772" s="1" t="s">
        <v>1117</v>
      </c>
      <c r="B772" s="58" t="s">
        <v>756</v>
      </c>
      <c r="C772" s="58" t="s">
        <v>757</v>
      </c>
      <c r="D772" s="59" t="s">
        <v>730</v>
      </c>
      <c r="E772" s="1"/>
      <c r="F772" s="37"/>
      <c r="G772" s="1"/>
      <c r="H772" s="1"/>
    </row>
    <row r="773" spans="1:27" x14ac:dyDescent="0.3">
      <c r="A773" s="1" t="s">
        <v>1119</v>
      </c>
      <c r="B773" s="58" t="s">
        <v>756</v>
      </c>
      <c r="C773" s="58" t="s">
        <v>757</v>
      </c>
      <c r="D773" s="59" t="s">
        <v>742</v>
      </c>
      <c r="E773" s="1"/>
      <c r="F773" s="37"/>
      <c r="G773" s="1"/>
      <c r="H773" s="1"/>
    </row>
    <row r="774" spans="1:27" x14ac:dyDescent="0.3">
      <c r="A774" s="1" t="s">
        <v>1120</v>
      </c>
      <c r="B774" s="58" t="s">
        <v>756</v>
      </c>
      <c r="C774" s="58" t="s">
        <v>757</v>
      </c>
      <c r="D774" s="59" t="s">
        <v>711</v>
      </c>
      <c r="E774" s="1"/>
      <c r="F774" s="37"/>
      <c r="G774" s="1"/>
      <c r="H774" s="1"/>
    </row>
    <row r="780" spans="1:27" x14ac:dyDescent="0.3">
      <c r="A780" s="3" t="s">
        <v>1349</v>
      </c>
    </row>
    <row r="781" spans="1:27" s="28" customFormat="1" ht="48" customHeight="1" x14ac:dyDescent="0.4">
      <c r="A781" s="505" t="s">
        <v>886</v>
      </c>
      <c r="B781" s="505"/>
      <c r="C781" s="505"/>
      <c r="D781" s="505"/>
      <c r="E781" s="505"/>
      <c r="F781" s="505"/>
      <c r="G781" s="505"/>
      <c r="H781" s="505"/>
      <c r="I781" s="505"/>
      <c r="J781" s="505"/>
      <c r="K781" s="505"/>
      <c r="L781" s="505"/>
      <c r="M781" s="505"/>
      <c r="N781" s="505"/>
      <c r="O781" s="505"/>
      <c r="P781" s="505"/>
      <c r="Q781" s="505"/>
      <c r="R781" s="505"/>
      <c r="S781" s="505"/>
      <c r="T781" s="505"/>
      <c r="U781" s="505"/>
      <c r="V781" s="505"/>
      <c r="W781" s="505"/>
      <c r="X781" s="505"/>
      <c r="Y781" s="505"/>
      <c r="Z781" s="505"/>
      <c r="AA781" s="505"/>
    </row>
    <row r="782" spans="1:27" s="57" customFormat="1" ht="50.5" customHeight="1" x14ac:dyDescent="0.3">
      <c r="A782" s="30" t="s">
        <v>2</v>
      </c>
      <c r="B782" s="30" t="s">
        <v>455</v>
      </c>
      <c r="C782" s="30" t="s">
        <v>115</v>
      </c>
      <c r="D782" s="30" t="s">
        <v>185</v>
      </c>
      <c r="E782" s="30" t="s">
        <v>524</v>
      </c>
      <c r="F782" s="31" t="s">
        <v>525</v>
      </c>
      <c r="G782" s="32" t="s">
        <v>526</v>
      </c>
      <c r="H782" s="32" t="s">
        <v>527</v>
      </c>
      <c r="I782" s="32" t="s">
        <v>528</v>
      </c>
      <c r="J782" s="32" t="s">
        <v>529</v>
      </c>
      <c r="K782" s="32" t="s">
        <v>530</v>
      </c>
      <c r="L782" s="32" t="s">
        <v>531</v>
      </c>
      <c r="M782" s="32" t="s">
        <v>532</v>
      </c>
      <c r="N782" s="32" t="s">
        <v>533</v>
      </c>
      <c r="O782" s="32" t="s">
        <v>534</v>
      </c>
      <c r="P782" s="32" t="s">
        <v>535</v>
      </c>
      <c r="Q782" s="32" t="s">
        <v>536</v>
      </c>
      <c r="R782" s="32" t="s">
        <v>537</v>
      </c>
      <c r="S782" s="32" t="s">
        <v>538</v>
      </c>
      <c r="T782" s="32" t="s">
        <v>539</v>
      </c>
      <c r="U782" s="32" t="s">
        <v>540</v>
      </c>
      <c r="V782" s="32" t="s">
        <v>541</v>
      </c>
      <c r="W782" s="38" t="s">
        <v>542</v>
      </c>
      <c r="X782" s="38" t="s">
        <v>543</v>
      </c>
      <c r="Y782" s="38" t="s">
        <v>544</v>
      </c>
      <c r="Z782" s="38" t="s">
        <v>545</v>
      </c>
      <c r="AA782" s="39" t="s">
        <v>546</v>
      </c>
    </row>
    <row r="783" spans="1:27" s="28" customFormat="1" x14ac:dyDescent="0.3">
      <c r="A783" s="16" t="s">
        <v>492</v>
      </c>
      <c r="B783" s="2" t="s">
        <v>492</v>
      </c>
      <c r="C783" s="2" t="s">
        <v>167</v>
      </c>
      <c r="D783" s="2" t="s">
        <v>435</v>
      </c>
      <c r="E783" s="2" t="s">
        <v>547</v>
      </c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20"/>
    </row>
    <row r="784" spans="1:27" s="28" customFormat="1" x14ac:dyDescent="0.3">
      <c r="A784" s="16" t="s">
        <v>492</v>
      </c>
      <c r="B784" s="16" t="s">
        <v>492</v>
      </c>
      <c r="C784" s="2" t="s">
        <v>179</v>
      </c>
      <c r="D784" s="2" t="s">
        <v>520</v>
      </c>
      <c r="E784" s="2" t="s">
        <v>547</v>
      </c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20"/>
    </row>
    <row r="785" spans="1:27" s="28" customFormat="1" x14ac:dyDescent="0.3">
      <c r="A785" s="16" t="s">
        <v>492</v>
      </c>
      <c r="B785" s="16" t="s">
        <v>492</v>
      </c>
      <c r="C785" s="16" t="s">
        <v>519</v>
      </c>
      <c r="D785" s="16" t="s">
        <v>402</v>
      </c>
      <c r="E785" s="2" t="s">
        <v>547</v>
      </c>
      <c r="F785" s="18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21"/>
    </row>
    <row r="786" spans="1:27" s="28" customFormat="1" x14ac:dyDescent="0.3">
      <c r="A786" s="16" t="s">
        <v>492</v>
      </c>
      <c r="B786" s="16" t="s">
        <v>492</v>
      </c>
      <c r="C786" s="16" t="s">
        <v>149</v>
      </c>
      <c r="D786" s="16" t="s">
        <v>402</v>
      </c>
      <c r="E786" s="2" t="s">
        <v>547</v>
      </c>
      <c r="F786" s="18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21"/>
    </row>
    <row r="787" spans="1:27" s="28" customFormat="1" x14ac:dyDescent="0.3">
      <c r="A787" s="16" t="s">
        <v>492</v>
      </c>
      <c r="B787" s="16" t="s">
        <v>492</v>
      </c>
      <c r="C787" s="2" t="s">
        <v>172</v>
      </c>
      <c r="D787" s="2" t="s">
        <v>517</v>
      </c>
      <c r="E787" s="2" t="s">
        <v>547</v>
      </c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20"/>
    </row>
    <row r="788" spans="1:27" s="28" customFormat="1" x14ac:dyDescent="0.3">
      <c r="A788" s="16" t="s">
        <v>492</v>
      </c>
      <c r="B788" s="16" t="s">
        <v>492</v>
      </c>
      <c r="C788" s="2" t="s">
        <v>177</v>
      </c>
      <c r="D788" s="2" t="s">
        <v>520</v>
      </c>
      <c r="E788" s="2" t="s">
        <v>547</v>
      </c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20"/>
    </row>
    <row r="789" spans="1:27" s="28" customFormat="1" x14ac:dyDescent="0.3">
      <c r="A789" s="16" t="s">
        <v>492</v>
      </c>
      <c r="B789" s="16" t="s">
        <v>492</v>
      </c>
      <c r="C789" s="2" t="s">
        <v>165</v>
      </c>
      <c r="D789" s="2" t="s">
        <v>518</v>
      </c>
      <c r="E789" s="2" t="s">
        <v>547</v>
      </c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20"/>
    </row>
    <row r="790" spans="1:27" s="28" customFormat="1" x14ac:dyDescent="0.3">
      <c r="A790" s="16" t="s">
        <v>492</v>
      </c>
      <c r="B790" s="16" t="s">
        <v>492</v>
      </c>
      <c r="C790" s="2" t="s">
        <v>161</v>
      </c>
      <c r="D790" s="2" t="s">
        <v>435</v>
      </c>
      <c r="E790" s="2" t="s">
        <v>547</v>
      </c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20"/>
    </row>
    <row r="791" spans="1:27" s="28" customFormat="1" x14ac:dyDescent="0.3">
      <c r="A791" s="16" t="s">
        <v>492</v>
      </c>
      <c r="B791" s="16" t="s">
        <v>492</v>
      </c>
      <c r="C791" s="16" t="s">
        <v>161</v>
      </c>
      <c r="D791" s="2" t="s">
        <v>402</v>
      </c>
      <c r="E791" s="2" t="s">
        <v>547</v>
      </c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20"/>
    </row>
    <row r="792" spans="1:27" s="28" customFormat="1" x14ac:dyDescent="0.3">
      <c r="A792" s="16" t="s">
        <v>492</v>
      </c>
      <c r="B792" s="16" t="s">
        <v>492</v>
      </c>
      <c r="C792" s="2" t="s">
        <v>548</v>
      </c>
      <c r="D792" s="2" t="s">
        <v>402</v>
      </c>
      <c r="E792" s="2" t="s">
        <v>547</v>
      </c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20"/>
    </row>
    <row r="793" spans="1:27" x14ac:dyDescent="0.3">
      <c r="A793" s="16" t="s">
        <v>492</v>
      </c>
      <c r="B793" s="16" t="s">
        <v>492</v>
      </c>
      <c r="C793" t="s">
        <v>120</v>
      </c>
      <c r="D793" s="2" t="s">
        <v>435</v>
      </c>
    </row>
    <row r="794" spans="1:27" x14ac:dyDescent="0.3">
      <c r="A794" s="16" t="s">
        <v>492</v>
      </c>
      <c r="B794" s="16" t="s">
        <v>492</v>
      </c>
      <c r="C794" t="s">
        <v>129</v>
      </c>
      <c r="D794" s="2" t="s">
        <v>518</v>
      </c>
    </row>
    <row r="795" spans="1:27" x14ac:dyDescent="0.3">
      <c r="A795" s="16" t="s">
        <v>492</v>
      </c>
      <c r="B795" s="16" t="s">
        <v>492</v>
      </c>
      <c r="C795" t="s">
        <v>133</v>
      </c>
      <c r="D795" s="2" t="s">
        <v>518</v>
      </c>
    </row>
    <row r="796" spans="1:27" x14ac:dyDescent="0.3">
      <c r="A796" s="16" t="s">
        <v>492</v>
      </c>
      <c r="B796" s="16" t="s">
        <v>492</v>
      </c>
      <c r="C796" t="s">
        <v>137</v>
      </c>
      <c r="D796" s="2" t="s">
        <v>518</v>
      </c>
    </row>
    <row r="797" spans="1:27" x14ac:dyDescent="0.3">
      <c r="A797" s="16" t="s">
        <v>492</v>
      </c>
      <c r="B797" s="16" t="s">
        <v>492</v>
      </c>
      <c r="C797" t="s">
        <v>144</v>
      </c>
      <c r="D797" s="2" t="s">
        <v>435</v>
      </c>
    </row>
    <row r="798" spans="1:27" x14ac:dyDescent="0.3">
      <c r="A798" s="16" t="s">
        <v>492</v>
      </c>
      <c r="B798" s="16" t="s">
        <v>492</v>
      </c>
      <c r="C798" t="s">
        <v>156</v>
      </c>
      <c r="D798" s="2" t="s">
        <v>402</v>
      </c>
    </row>
    <row r="799" spans="1:27" x14ac:dyDescent="0.3">
      <c r="A799" s="16" t="s">
        <v>492</v>
      </c>
      <c r="B799" s="16" t="s">
        <v>492</v>
      </c>
      <c r="C799" t="s">
        <v>163</v>
      </c>
      <c r="D799" s="2" t="s">
        <v>435</v>
      </c>
    </row>
    <row r="800" spans="1:27" x14ac:dyDescent="0.3">
      <c r="A800" s="16" t="s">
        <v>492</v>
      </c>
      <c r="B800" s="16" t="s">
        <v>492</v>
      </c>
      <c r="C800" t="s">
        <v>169</v>
      </c>
      <c r="D800" s="2" t="s">
        <v>520</v>
      </c>
    </row>
    <row r="801" spans="1:8" x14ac:dyDescent="0.3">
      <c r="A801" s="16" t="s">
        <v>492</v>
      </c>
      <c r="B801" s="16" t="s">
        <v>492</v>
      </c>
      <c r="C801" t="s">
        <v>183</v>
      </c>
      <c r="D801" s="2" t="s">
        <v>520</v>
      </c>
    </row>
    <row r="804" spans="1:8" x14ac:dyDescent="0.3">
      <c r="A804" s="3" t="s">
        <v>1350</v>
      </c>
    </row>
    <row r="805" spans="1:8" x14ac:dyDescent="0.3">
      <c r="A805" s="504" t="s">
        <v>1351</v>
      </c>
      <c r="B805" s="504"/>
      <c r="C805" s="504"/>
      <c r="D805" s="504"/>
      <c r="E805" s="504"/>
      <c r="F805" s="504"/>
      <c r="G805" s="504"/>
      <c r="H805" s="504"/>
    </row>
    <row r="806" spans="1:8" x14ac:dyDescent="0.3">
      <c r="A806" s="50" t="s">
        <v>699</v>
      </c>
      <c r="B806" s="50" t="s">
        <v>700</v>
      </c>
      <c r="C806" s="50" t="s">
        <v>701</v>
      </c>
      <c r="D806" s="50" t="s">
        <v>702</v>
      </c>
      <c r="E806" s="50" t="s">
        <v>703</v>
      </c>
      <c r="F806" s="50" t="s">
        <v>704</v>
      </c>
      <c r="G806" s="50" t="s">
        <v>705</v>
      </c>
      <c r="H806" s="50" t="s">
        <v>706</v>
      </c>
    </row>
    <row r="807" spans="1:8" x14ac:dyDescent="0.3">
      <c r="A807" s="1" t="s">
        <v>1352</v>
      </c>
      <c r="B807" s="1" t="s">
        <v>1353</v>
      </c>
      <c r="C807" s="1" t="s">
        <v>1354</v>
      </c>
      <c r="D807" s="1" t="s">
        <v>1355</v>
      </c>
      <c r="E807" s="35"/>
      <c r="F807" s="1"/>
      <c r="G807" s="1"/>
      <c r="H807" s="1"/>
    </row>
    <row r="808" spans="1:8" x14ac:dyDescent="0.3">
      <c r="A808" s="1" t="s">
        <v>1356</v>
      </c>
      <c r="B808" s="1" t="s">
        <v>1357</v>
      </c>
      <c r="C808" s="1" t="s">
        <v>1358</v>
      </c>
      <c r="D808" s="1" t="s">
        <v>724</v>
      </c>
      <c r="E808" s="35"/>
      <c r="F808" s="1"/>
      <c r="G808" s="1"/>
      <c r="H808" s="1"/>
    </row>
    <row r="809" spans="1:8" x14ac:dyDescent="0.3">
      <c r="A809" s="1" t="s">
        <v>1359</v>
      </c>
      <c r="B809" s="1" t="s">
        <v>1360</v>
      </c>
      <c r="C809" s="1" t="s">
        <v>1361</v>
      </c>
      <c r="D809" s="1" t="s">
        <v>1362</v>
      </c>
      <c r="E809" s="1"/>
      <c r="F809" s="1"/>
      <c r="G809" s="1"/>
      <c r="H809" s="1"/>
    </row>
    <row r="810" spans="1:8" x14ac:dyDescent="0.3">
      <c r="A810" s="1" t="s">
        <v>1359</v>
      </c>
      <c r="B810" s="1" t="s">
        <v>1360</v>
      </c>
      <c r="C810" s="1" t="s">
        <v>1361</v>
      </c>
      <c r="D810" s="1" t="s">
        <v>1363</v>
      </c>
      <c r="E810" s="1"/>
      <c r="F810" s="1"/>
      <c r="G810" s="1"/>
      <c r="H810" s="1"/>
    </row>
    <row r="811" spans="1:8" x14ac:dyDescent="0.3">
      <c r="A811" s="1" t="s">
        <v>1359</v>
      </c>
      <c r="B811" s="1" t="s">
        <v>1360</v>
      </c>
      <c r="C811" s="1" t="s">
        <v>1361</v>
      </c>
      <c r="D811" s="1" t="s">
        <v>1364</v>
      </c>
      <c r="E811" s="1"/>
      <c r="F811" s="1"/>
      <c r="G811" s="1"/>
      <c r="H811" s="1"/>
    </row>
    <row r="812" spans="1:8" x14ac:dyDescent="0.3">
      <c r="A812" s="1" t="s">
        <v>1359</v>
      </c>
      <c r="B812" s="1" t="s">
        <v>1360</v>
      </c>
      <c r="C812" s="1" t="s">
        <v>1361</v>
      </c>
      <c r="D812" s="1" t="s">
        <v>1365</v>
      </c>
      <c r="E812" s="1"/>
      <c r="F812" s="1"/>
      <c r="G812" s="1"/>
      <c r="H812" s="1"/>
    </row>
    <row r="813" spans="1:8" x14ac:dyDescent="0.3">
      <c r="A813" s="1" t="s">
        <v>1359</v>
      </c>
      <c r="B813" s="1" t="s">
        <v>1360</v>
      </c>
      <c r="C813" s="1" t="s">
        <v>1361</v>
      </c>
      <c r="D813" s="1" t="s">
        <v>1366</v>
      </c>
      <c r="E813" s="1"/>
      <c r="F813" s="1"/>
      <c r="G813" s="1"/>
      <c r="H813" s="1"/>
    </row>
    <row r="814" spans="1:8" x14ac:dyDescent="0.3">
      <c r="A814" s="1" t="s">
        <v>1367</v>
      </c>
      <c r="B814" s="1" t="s">
        <v>1360</v>
      </c>
      <c r="C814" s="1" t="s">
        <v>1361</v>
      </c>
      <c r="D814" s="1" t="s">
        <v>1368</v>
      </c>
      <c r="E814" s="35"/>
      <c r="F814" s="1"/>
      <c r="G814" s="1"/>
      <c r="H814" s="1"/>
    </row>
    <row r="815" spans="1:8" x14ac:dyDescent="0.3">
      <c r="A815" s="1" t="s">
        <v>1367</v>
      </c>
      <c r="B815" s="1" t="s">
        <v>1360</v>
      </c>
      <c r="C815" s="1" t="s">
        <v>1361</v>
      </c>
      <c r="D815" s="1" t="s">
        <v>1369</v>
      </c>
      <c r="E815" s="35"/>
      <c r="F815" s="1"/>
      <c r="G815" s="1"/>
      <c r="H815" s="1"/>
    </row>
    <row r="816" spans="1:8" x14ac:dyDescent="0.3">
      <c r="A816" s="1" t="s">
        <v>1367</v>
      </c>
      <c r="B816" s="1" t="s">
        <v>1360</v>
      </c>
      <c r="C816" s="1" t="s">
        <v>1361</v>
      </c>
      <c r="D816" s="1" t="s">
        <v>1370</v>
      </c>
      <c r="E816" s="1"/>
      <c r="F816" s="1"/>
      <c r="G816" s="1"/>
      <c r="H816" s="1"/>
    </row>
    <row r="817" spans="1:8" x14ac:dyDescent="0.3">
      <c r="A817" s="1" t="s">
        <v>1367</v>
      </c>
      <c r="B817" s="1" t="s">
        <v>1360</v>
      </c>
      <c r="C817" s="1" t="s">
        <v>1361</v>
      </c>
      <c r="D817" s="1" t="s">
        <v>1371</v>
      </c>
      <c r="E817" s="1"/>
      <c r="F817" s="1"/>
      <c r="G817" s="1"/>
      <c r="H817" s="1"/>
    </row>
    <row r="818" spans="1:8" x14ac:dyDescent="0.3">
      <c r="A818" s="1" t="s">
        <v>1367</v>
      </c>
      <c r="B818" s="1" t="s">
        <v>1360</v>
      </c>
      <c r="C818" s="1" t="s">
        <v>1361</v>
      </c>
      <c r="D818" s="1" t="s">
        <v>1372</v>
      </c>
      <c r="E818" s="35"/>
      <c r="F818" s="1"/>
      <c r="G818" s="1"/>
      <c r="H818" s="1"/>
    </row>
    <row r="819" spans="1:8" x14ac:dyDescent="0.3">
      <c r="A819" s="1" t="s">
        <v>1373</v>
      </c>
      <c r="B819" s="1" t="s">
        <v>1374</v>
      </c>
      <c r="C819" s="1" t="s">
        <v>1375</v>
      </c>
      <c r="D819" s="1" t="s">
        <v>715</v>
      </c>
      <c r="E819" s="35"/>
      <c r="F819" s="1"/>
      <c r="G819" s="1"/>
      <c r="H819" s="1"/>
    </row>
    <row r="820" spans="1:8" x14ac:dyDescent="0.3">
      <c r="A820" s="1" t="s">
        <v>1376</v>
      </c>
      <c r="B820" s="1" t="s">
        <v>1357</v>
      </c>
      <c r="C820" s="1" t="s">
        <v>1358</v>
      </c>
      <c r="D820" s="1" t="s">
        <v>726</v>
      </c>
      <c r="E820" s="35"/>
      <c r="F820" s="1"/>
      <c r="G820" s="1"/>
      <c r="H820" s="1"/>
    </row>
    <row r="821" spans="1:8" x14ac:dyDescent="0.3">
      <c r="A821" s="1" t="s">
        <v>1377</v>
      </c>
      <c r="B821" s="1" t="s">
        <v>1378</v>
      </c>
      <c r="C821" s="1" t="s">
        <v>1379</v>
      </c>
      <c r="D821" s="1" t="s">
        <v>1380</v>
      </c>
      <c r="E821" s="35"/>
      <c r="F821" s="1"/>
      <c r="G821" s="1"/>
      <c r="H821" s="1"/>
    </row>
    <row r="822" spans="1:8" x14ac:dyDescent="0.3">
      <c r="A822" s="1" t="s">
        <v>1381</v>
      </c>
      <c r="B822" s="1" t="s">
        <v>1360</v>
      </c>
      <c r="C822" s="1" t="s">
        <v>1361</v>
      </c>
      <c r="D822" s="1" t="s">
        <v>1382</v>
      </c>
      <c r="E822" s="1"/>
      <c r="F822" s="1"/>
      <c r="G822" s="1"/>
      <c r="H822" s="1"/>
    </row>
    <row r="823" spans="1:8" x14ac:dyDescent="0.3">
      <c r="A823" s="1" t="s">
        <v>1381</v>
      </c>
      <c r="B823" s="1" t="s">
        <v>1360</v>
      </c>
      <c r="C823" s="1" t="s">
        <v>1361</v>
      </c>
      <c r="D823" s="1" t="s">
        <v>1383</v>
      </c>
      <c r="E823" s="35"/>
      <c r="F823" s="1"/>
      <c r="G823" s="1"/>
      <c r="H823" s="1"/>
    </row>
    <row r="824" spans="1:8" x14ac:dyDescent="0.3">
      <c r="A824" s="1" t="s">
        <v>1381</v>
      </c>
      <c r="B824" s="1" t="s">
        <v>1360</v>
      </c>
      <c r="C824" s="1" t="s">
        <v>1361</v>
      </c>
      <c r="D824" s="1" t="s">
        <v>1384</v>
      </c>
      <c r="E824" s="35"/>
      <c r="F824" s="1"/>
      <c r="G824" s="1"/>
      <c r="H824" s="1"/>
    </row>
    <row r="825" spans="1:8" x14ac:dyDescent="0.3">
      <c r="A825" s="1" t="s">
        <v>1381</v>
      </c>
      <c r="B825" s="1" t="s">
        <v>1360</v>
      </c>
      <c r="C825" s="1" t="s">
        <v>1361</v>
      </c>
      <c r="D825" s="1" t="s">
        <v>1385</v>
      </c>
      <c r="E825" s="35"/>
      <c r="F825" s="1"/>
      <c r="G825" s="1"/>
      <c r="H825" s="1"/>
    </row>
    <row r="826" spans="1:8" x14ac:dyDescent="0.3">
      <c r="A826" s="1" t="s">
        <v>1381</v>
      </c>
      <c r="B826" s="1" t="s">
        <v>1360</v>
      </c>
      <c r="C826" s="1" t="s">
        <v>1361</v>
      </c>
      <c r="D826" s="1" t="s">
        <v>1386</v>
      </c>
      <c r="E826" s="35"/>
      <c r="F826" s="1"/>
      <c r="G826" s="1"/>
      <c r="H826" s="1"/>
    </row>
    <row r="827" spans="1:8" x14ac:dyDescent="0.3">
      <c r="A827" s="1" t="s">
        <v>1387</v>
      </c>
      <c r="B827" s="1" t="s">
        <v>1360</v>
      </c>
      <c r="C827" s="1" t="s">
        <v>1361</v>
      </c>
      <c r="D827" s="1" t="s">
        <v>1388</v>
      </c>
      <c r="E827" s="1"/>
      <c r="F827" s="1"/>
      <c r="G827" s="1"/>
      <c r="H827" s="1"/>
    </row>
    <row r="828" spans="1:8" x14ac:dyDescent="0.3">
      <c r="A828" s="1" t="s">
        <v>1387</v>
      </c>
      <c r="B828" s="1" t="s">
        <v>1360</v>
      </c>
      <c r="C828" s="1" t="s">
        <v>1361</v>
      </c>
      <c r="D828" s="1" t="s">
        <v>1389</v>
      </c>
      <c r="E828" s="1"/>
      <c r="F828" s="1"/>
      <c r="G828" s="1"/>
      <c r="H828" s="1"/>
    </row>
    <row r="829" spans="1:8" x14ac:dyDescent="0.3">
      <c r="A829" s="1" t="s">
        <v>1387</v>
      </c>
      <c r="B829" s="1" t="s">
        <v>1360</v>
      </c>
      <c r="C829" s="1" t="s">
        <v>1361</v>
      </c>
      <c r="D829" s="1" t="s">
        <v>1390</v>
      </c>
      <c r="E829" s="1"/>
      <c r="F829" s="35"/>
      <c r="G829" s="1"/>
      <c r="H829" s="1"/>
    </row>
    <row r="830" spans="1:8" x14ac:dyDescent="0.3">
      <c r="A830" s="1" t="s">
        <v>1387</v>
      </c>
      <c r="B830" s="1" t="s">
        <v>1360</v>
      </c>
      <c r="C830" s="1" t="s">
        <v>1361</v>
      </c>
      <c r="D830" s="1" t="s">
        <v>1391</v>
      </c>
      <c r="E830" s="1"/>
      <c r="F830" s="1"/>
      <c r="G830" s="1"/>
      <c r="H830" s="1"/>
    </row>
    <row r="831" spans="1:8" x14ac:dyDescent="0.3">
      <c r="A831" s="1" t="s">
        <v>1387</v>
      </c>
      <c r="B831" s="1" t="s">
        <v>1360</v>
      </c>
      <c r="C831" s="1" t="s">
        <v>1361</v>
      </c>
      <c r="D831" s="1" t="s">
        <v>1392</v>
      </c>
      <c r="E831" s="1"/>
      <c r="F831" s="1"/>
      <c r="G831" s="1"/>
      <c r="H831" s="1"/>
    </row>
    <row r="832" spans="1:8" x14ac:dyDescent="0.3">
      <c r="A832" s="1" t="s">
        <v>1393</v>
      </c>
      <c r="B832" s="1" t="s">
        <v>1353</v>
      </c>
      <c r="C832" s="1" t="s">
        <v>1354</v>
      </c>
      <c r="D832" s="1" t="s">
        <v>1394</v>
      </c>
      <c r="E832" s="1"/>
      <c r="F832" s="1"/>
      <c r="G832" s="1"/>
      <c r="H832" s="1"/>
    </row>
    <row r="833" spans="1:8" x14ac:dyDescent="0.3">
      <c r="A833" s="1" t="s">
        <v>1395</v>
      </c>
      <c r="B833" s="1" t="s">
        <v>1378</v>
      </c>
      <c r="C833" s="1" t="s">
        <v>1379</v>
      </c>
      <c r="D833" s="1" t="s">
        <v>1396</v>
      </c>
      <c r="E833" s="1"/>
      <c r="F833" s="1"/>
      <c r="G833" s="1"/>
      <c r="H833" s="1"/>
    </row>
    <row r="834" spans="1:8" x14ac:dyDescent="0.3">
      <c r="A834" s="1" t="s">
        <v>1397</v>
      </c>
      <c r="B834" s="1" t="s">
        <v>1353</v>
      </c>
      <c r="C834" s="1" t="s">
        <v>1354</v>
      </c>
      <c r="D834" s="1" t="s">
        <v>1398</v>
      </c>
      <c r="E834" s="1"/>
      <c r="F834" s="1"/>
      <c r="G834" s="1"/>
      <c r="H834" s="1"/>
    </row>
    <row r="835" spans="1:8" x14ac:dyDescent="0.3">
      <c r="A835" s="1" t="s">
        <v>1399</v>
      </c>
      <c r="B835" s="1" t="s">
        <v>1357</v>
      </c>
      <c r="C835" s="1" t="s">
        <v>1358</v>
      </c>
      <c r="D835" s="1" t="s">
        <v>742</v>
      </c>
      <c r="E835" s="1"/>
      <c r="F835" s="1"/>
      <c r="G835" s="1"/>
      <c r="H835" s="1"/>
    </row>
    <row r="836" spans="1:8" x14ac:dyDescent="0.3">
      <c r="A836" s="1" t="s">
        <v>1400</v>
      </c>
      <c r="B836" s="1" t="s">
        <v>1353</v>
      </c>
      <c r="C836" s="1" t="s">
        <v>1354</v>
      </c>
      <c r="D836" s="1" t="s">
        <v>1401</v>
      </c>
      <c r="E836" s="1"/>
      <c r="F836" s="1"/>
      <c r="G836" s="1"/>
      <c r="H836" s="1"/>
    </row>
    <row r="837" spans="1:8" x14ac:dyDescent="0.3">
      <c r="A837" s="1" t="s">
        <v>1402</v>
      </c>
      <c r="B837" s="1" t="s">
        <v>1378</v>
      </c>
      <c r="C837" s="1" t="s">
        <v>1379</v>
      </c>
      <c r="D837" s="1" t="s">
        <v>1403</v>
      </c>
      <c r="E837" s="1"/>
      <c r="F837" s="1"/>
      <c r="G837" s="1"/>
      <c r="H837" s="1"/>
    </row>
    <row r="838" spans="1:8" x14ac:dyDescent="0.3">
      <c r="A838" s="1" t="s">
        <v>1404</v>
      </c>
      <c r="B838" s="1" t="s">
        <v>1378</v>
      </c>
      <c r="C838" s="1" t="s">
        <v>1379</v>
      </c>
      <c r="D838" s="1" t="s">
        <v>1405</v>
      </c>
      <c r="E838" s="1"/>
      <c r="F838" s="1"/>
      <c r="G838" s="1"/>
      <c r="H838" s="1"/>
    </row>
    <row r="839" spans="1:8" x14ac:dyDescent="0.3">
      <c r="A839" s="1" t="s">
        <v>1406</v>
      </c>
      <c r="B839" s="1" t="s">
        <v>1353</v>
      </c>
      <c r="C839" s="1" t="s">
        <v>1354</v>
      </c>
      <c r="D839" s="1" t="s">
        <v>1407</v>
      </c>
      <c r="E839" s="1"/>
      <c r="F839" s="1"/>
      <c r="G839" s="1"/>
      <c r="H839" s="1"/>
    </row>
    <row r="840" spans="1:8" x14ac:dyDescent="0.3">
      <c r="A840" s="1" t="s">
        <v>1408</v>
      </c>
      <c r="B840" s="1" t="s">
        <v>1360</v>
      </c>
      <c r="C840" s="1" t="s">
        <v>1361</v>
      </c>
      <c r="D840" s="1" t="s">
        <v>1409</v>
      </c>
      <c r="E840" s="1"/>
      <c r="F840" s="1"/>
      <c r="G840" s="1"/>
      <c r="H840" s="1"/>
    </row>
    <row r="841" spans="1:8" x14ac:dyDescent="0.3">
      <c r="A841" s="1" t="s">
        <v>1408</v>
      </c>
      <c r="B841" s="1" t="s">
        <v>1360</v>
      </c>
      <c r="C841" s="1" t="s">
        <v>1361</v>
      </c>
      <c r="D841" s="1" t="s">
        <v>1410</v>
      </c>
      <c r="E841" s="1"/>
      <c r="F841" s="1"/>
      <c r="G841" s="1"/>
      <c r="H841" s="1"/>
    </row>
    <row r="842" spans="1:8" x14ac:dyDescent="0.3">
      <c r="A842" s="1" t="s">
        <v>1408</v>
      </c>
      <c r="B842" s="1" t="s">
        <v>1360</v>
      </c>
      <c r="C842" s="1" t="s">
        <v>1361</v>
      </c>
      <c r="D842" s="1" t="s">
        <v>1411</v>
      </c>
      <c r="E842" s="1"/>
      <c r="F842" s="1"/>
      <c r="G842" s="1"/>
      <c r="H842" s="1"/>
    </row>
    <row r="843" spans="1:8" x14ac:dyDescent="0.3">
      <c r="A843" s="1" t="s">
        <v>1408</v>
      </c>
      <c r="B843" s="1" t="s">
        <v>1360</v>
      </c>
      <c r="C843" s="1" t="s">
        <v>1361</v>
      </c>
      <c r="D843" s="1" t="s">
        <v>1412</v>
      </c>
      <c r="E843" s="1"/>
      <c r="F843" s="1"/>
      <c r="G843" s="1"/>
      <c r="H843" s="1"/>
    </row>
    <row r="844" spans="1:8" x14ac:dyDescent="0.3">
      <c r="A844" s="1" t="s">
        <v>1408</v>
      </c>
      <c r="B844" s="1" t="s">
        <v>1360</v>
      </c>
      <c r="C844" s="1" t="s">
        <v>1361</v>
      </c>
      <c r="D844" s="1" t="s">
        <v>1413</v>
      </c>
      <c r="E844" s="1"/>
      <c r="F844" s="1"/>
      <c r="G844" s="1"/>
      <c r="H844" s="1"/>
    </row>
    <row r="845" spans="1:8" x14ac:dyDescent="0.3">
      <c r="A845" s="1" t="s">
        <v>1352</v>
      </c>
      <c r="B845" s="1" t="s">
        <v>819</v>
      </c>
      <c r="C845" s="1" t="s">
        <v>820</v>
      </c>
      <c r="D845" s="1" t="s">
        <v>709</v>
      </c>
      <c r="E845" s="1"/>
      <c r="F845" s="37"/>
      <c r="G845" s="1"/>
      <c r="H845" s="1"/>
    </row>
    <row r="846" spans="1:8" x14ac:dyDescent="0.3">
      <c r="A846" s="1" t="s">
        <v>1352</v>
      </c>
      <c r="B846" s="1" t="s">
        <v>821</v>
      </c>
      <c r="C846" s="1" t="s">
        <v>822</v>
      </c>
      <c r="D846" s="1" t="s">
        <v>709</v>
      </c>
      <c r="E846" s="1"/>
      <c r="F846" s="37"/>
      <c r="G846" s="1"/>
      <c r="H846" s="1"/>
    </row>
    <row r="847" spans="1:8" x14ac:dyDescent="0.3">
      <c r="A847" s="1" t="s">
        <v>1352</v>
      </c>
      <c r="B847" s="1" t="s">
        <v>894</v>
      </c>
      <c r="C847" s="1" t="s">
        <v>895</v>
      </c>
      <c r="D847" s="1" t="s">
        <v>709</v>
      </c>
      <c r="E847" s="1"/>
      <c r="F847" s="36"/>
      <c r="G847" s="1"/>
      <c r="H847" s="1"/>
    </row>
    <row r="848" spans="1:8" x14ac:dyDescent="0.3">
      <c r="A848" s="1" t="s">
        <v>1352</v>
      </c>
      <c r="B848" s="1" t="s">
        <v>823</v>
      </c>
      <c r="C848" s="1" t="s">
        <v>824</v>
      </c>
      <c r="D848" s="1" t="s">
        <v>709</v>
      </c>
      <c r="E848" s="1"/>
      <c r="F848" s="37"/>
      <c r="G848" s="1"/>
      <c r="H848" s="1"/>
    </row>
    <row r="849" spans="1:8" x14ac:dyDescent="0.3">
      <c r="A849" s="1" t="s">
        <v>1352</v>
      </c>
      <c r="B849" s="1" t="s">
        <v>825</v>
      </c>
      <c r="C849" s="1" t="s">
        <v>826</v>
      </c>
      <c r="D849" s="1" t="s">
        <v>709</v>
      </c>
      <c r="E849" s="1"/>
      <c r="F849" s="37"/>
      <c r="G849" s="1"/>
      <c r="H849" s="1"/>
    </row>
    <row r="850" spans="1:8" x14ac:dyDescent="0.3">
      <c r="A850" s="1" t="s">
        <v>1356</v>
      </c>
      <c r="B850" s="1" t="s">
        <v>819</v>
      </c>
      <c r="C850" s="1" t="s">
        <v>820</v>
      </c>
      <c r="D850" s="1" t="s">
        <v>724</v>
      </c>
      <c r="E850" s="1"/>
      <c r="F850" s="37"/>
      <c r="G850" s="1"/>
      <c r="H850" s="1"/>
    </row>
    <row r="851" spans="1:8" x14ac:dyDescent="0.3">
      <c r="A851" s="1" t="s">
        <v>1356</v>
      </c>
      <c r="B851" s="1" t="s">
        <v>821</v>
      </c>
      <c r="C851" s="1" t="s">
        <v>822</v>
      </c>
      <c r="D851" s="1" t="s">
        <v>724</v>
      </c>
      <c r="E851" s="1"/>
      <c r="F851" s="37"/>
      <c r="G851" s="1"/>
      <c r="H851" s="1"/>
    </row>
    <row r="852" spans="1:8" x14ac:dyDescent="0.3">
      <c r="A852" s="1" t="s">
        <v>1356</v>
      </c>
      <c r="B852" s="1" t="s">
        <v>894</v>
      </c>
      <c r="C852" s="1" t="s">
        <v>895</v>
      </c>
      <c r="D852" s="1" t="s">
        <v>724</v>
      </c>
      <c r="E852" s="1"/>
      <c r="F852" s="37"/>
      <c r="G852" s="1"/>
      <c r="H852" s="1"/>
    </row>
    <row r="853" spans="1:8" x14ac:dyDescent="0.3">
      <c r="A853" s="1" t="s">
        <v>1356</v>
      </c>
      <c r="B853" s="1" t="s">
        <v>823</v>
      </c>
      <c r="C853" s="1" t="s">
        <v>824</v>
      </c>
      <c r="D853" s="1" t="s">
        <v>724</v>
      </c>
      <c r="E853" s="1"/>
      <c r="F853" s="37"/>
      <c r="G853" s="1"/>
      <c r="H853" s="1"/>
    </row>
    <row r="854" spans="1:8" x14ac:dyDescent="0.3">
      <c r="A854" s="1" t="s">
        <v>1356</v>
      </c>
      <c r="B854" s="1" t="s">
        <v>825</v>
      </c>
      <c r="C854" s="1" t="s">
        <v>826</v>
      </c>
      <c r="D854" s="1" t="s">
        <v>724</v>
      </c>
      <c r="E854" s="1"/>
      <c r="F854" s="37"/>
      <c r="G854" s="1"/>
      <c r="H854" s="1"/>
    </row>
    <row r="855" spans="1:8" x14ac:dyDescent="0.3">
      <c r="A855" s="1" t="s">
        <v>1377</v>
      </c>
      <c r="B855" s="1" t="s">
        <v>819</v>
      </c>
      <c r="C855" s="1" t="s">
        <v>820</v>
      </c>
      <c r="D855" s="1" t="s">
        <v>717</v>
      </c>
      <c r="E855" s="1"/>
      <c r="F855" s="37"/>
      <c r="G855" s="1"/>
      <c r="H855" s="1"/>
    </row>
    <row r="856" spans="1:8" x14ac:dyDescent="0.3">
      <c r="A856" s="1" t="s">
        <v>1377</v>
      </c>
      <c r="B856" s="1" t="s">
        <v>821</v>
      </c>
      <c r="C856" s="1" t="s">
        <v>822</v>
      </c>
      <c r="D856" s="1" t="s">
        <v>717</v>
      </c>
      <c r="E856" s="1"/>
      <c r="F856" s="37"/>
      <c r="G856" s="1"/>
      <c r="H856" s="1"/>
    </row>
    <row r="857" spans="1:8" x14ac:dyDescent="0.3">
      <c r="A857" s="1" t="s">
        <v>1377</v>
      </c>
      <c r="B857" s="1" t="s">
        <v>894</v>
      </c>
      <c r="C857" s="1" t="s">
        <v>895</v>
      </c>
      <c r="D857" s="1" t="s">
        <v>717</v>
      </c>
      <c r="E857" s="1"/>
      <c r="F857" s="36"/>
      <c r="G857" s="1"/>
      <c r="H857" s="1"/>
    </row>
    <row r="858" spans="1:8" x14ac:dyDescent="0.3">
      <c r="A858" s="1" t="s">
        <v>1377</v>
      </c>
      <c r="B858" s="1" t="s">
        <v>823</v>
      </c>
      <c r="C858" s="1" t="s">
        <v>824</v>
      </c>
      <c r="D858" s="1" t="s">
        <v>717</v>
      </c>
      <c r="E858" s="1"/>
      <c r="F858" s="37"/>
      <c r="G858" s="1"/>
      <c r="H858" s="1"/>
    </row>
    <row r="859" spans="1:8" x14ac:dyDescent="0.3">
      <c r="A859" s="1" t="s">
        <v>1377</v>
      </c>
      <c r="B859" s="1" t="s">
        <v>825</v>
      </c>
      <c r="C859" s="1" t="s">
        <v>826</v>
      </c>
      <c r="D859" s="1" t="s">
        <v>717</v>
      </c>
      <c r="E859" s="1"/>
      <c r="F859" s="37"/>
      <c r="G859" s="1"/>
      <c r="H859" s="1"/>
    </row>
    <row r="860" spans="1:8" x14ac:dyDescent="0.3">
      <c r="A860" s="1" t="s">
        <v>1376</v>
      </c>
      <c r="B860" s="1" t="s">
        <v>819</v>
      </c>
      <c r="C860" s="1" t="s">
        <v>820</v>
      </c>
      <c r="D860" s="1" t="s">
        <v>726</v>
      </c>
      <c r="E860" s="1"/>
      <c r="F860" s="37"/>
      <c r="G860" s="1"/>
      <c r="H860" s="1"/>
    </row>
    <row r="861" spans="1:8" x14ac:dyDescent="0.3">
      <c r="A861" s="1" t="s">
        <v>1376</v>
      </c>
      <c r="B861" s="1" t="s">
        <v>821</v>
      </c>
      <c r="C861" s="1" t="s">
        <v>822</v>
      </c>
      <c r="D861" s="1" t="s">
        <v>726</v>
      </c>
      <c r="E861" s="1"/>
      <c r="F861" s="37"/>
      <c r="G861" s="1"/>
      <c r="H861" s="1"/>
    </row>
    <row r="862" spans="1:8" x14ac:dyDescent="0.3">
      <c r="A862" s="1" t="s">
        <v>1376</v>
      </c>
      <c r="B862" s="1" t="s">
        <v>894</v>
      </c>
      <c r="C862" s="1" t="s">
        <v>895</v>
      </c>
      <c r="D862" s="1" t="s">
        <v>726</v>
      </c>
      <c r="E862" s="1"/>
      <c r="F862" s="36"/>
      <c r="G862" s="1"/>
      <c r="H862" s="1"/>
    </row>
    <row r="863" spans="1:8" x14ac:dyDescent="0.3">
      <c r="A863" s="1" t="s">
        <v>1376</v>
      </c>
      <c r="B863" s="1" t="s">
        <v>823</v>
      </c>
      <c r="C863" s="1" t="s">
        <v>824</v>
      </c>
      <c r="D863" s="1" t="s">
        <v>726</v>
      </c>
      <c r="E863" s="1"/>
      <c r="F863" s="36"/>
      <c r="G863" s="1"/>
      <c r="H863" s="1"/>
    </row>
    <row r="864" spans="1:8" x14ac:dyDescent="0.3">
      <c r="A864" s="1" t="s">
        <v>1376</v>
      </c>
      <c r="B864" s="1" t="s">
        <v>825</v>
      </c>
      <c r="C864" s="1" t="s">
        <v>826</v>
      </c>
      <c r="D864" s="1" t="s">
        <v>726</v>
      </c>
      <c r="E864" s="1"/>
      <c r="F864" s="37"/>
      <c r="G864" s="1"/>
      <c r="H864" s="1"/>
    </row>
    <row r="865" spans="1:8" x14ac:dyDescent="0.3">
      <c r="A865" s="1" t="s">
        <v>1373</v>
      </c>
      <c r="B865" s="1" t="s">
        <v>819</v>
      </c>
      <c r="C865" s="1" t="s">
        <v>820</v>
      </c>
      <c r="D865" s="1" t="s">
        <v>715</v>
      </c>
      <c r="E865" s="1"/>
      <c r="F865" s="37"/>
      <c r="G865" s="1"/>
      <c r="H865" s="1"/>
    </row>
    <row r="866" spans="1:8" x14ac:dyDescent="0.3">
      <c r="A866" s="1" t="s">
        <v>1373</v>
      </c>
      <c r="B866" s="1" t="s">
        <v>821</v>
      </c>
      <c r="C866" s="1" t="s">
        <v>822</v>
      </c>
      <c r="D866" s="1" t="s">
        <v>715</v>
      </c>
      <c r="E866" s="1"/>
      <c r="F866" s="37"/>
      <c r="G866" s="1"/>
      <c r="H866" s="1"/>
    </row>
    <row r="867" spans="1:8" x14ac:dyDescent="0.3">
      <c r="A867" s="1" t="s">
        <v>1373</v>
      </c>
      <c r="B867" s="1" t="s">
        <v>894</v>
      </c>
      <c r="C867" s="1" t="s">
        <v>895</v>
      </c>
      <c r="D867" s="1" t="s">
        <v>715</v>
      </c>
      <c r="E867" s="1"/>
      <c r="F867" s="36"/>
      <c r="G867" s="1"/>
      <c r="H867" s="1"/>
    </row>
    <row r="868" spans="1:8" x14ac:dyDescent="0.3">
      <c r="A868" s="1" t="s">
        <v>1373</v>
      </c>
      <c r="B868" s="1" t="s">
        <v>823</v>
      </c>
      <c r="C868" s="1" t="s">
        <v>824</v>
      </c>
      <c r="D868" s="1" t="s">
        <v>715</v>
      </c>
      <c r="E868" s="1"/>
      <c r="F868" s="36"/>
      <c r="G868" s="1"/>
      <c r="H868" s="1"/>
    </row>
    <row r="869" spans="1:8" x14ac:dyDescent="0.3">
      <c r="A869" s="1" t="s">
        <v>1373</v>
      </c>
      <c r="B869" s="1" t="s">
        <v>825</v>
      </c>
      <c r="C869" s="1" t="s">
        <v>826</v>
      </c>
      <c r="D869" s="1" t="s">
        <v>715</v>
      </c>
      <c r="E869" s="1"/>
      <c r="F869" s="37"/>
      <c r="G869" s="1"/>
      <c r="H869" s="1"/>
    </row>
    <row r="870" spans="1:8" x14ac:dyDescent="0.3">
      <c r="A870" s="1" t="s">
        <v>1381</v>
      </c>
      <c r="B870" s="1" t="s">
        <v>819</v>
      </c>
      <c r="C870" s="1" t="s">
        <v>820</v>
      </c>
      <c r="D870" s="1" t="s">
        <v>719</v>
      </c>
      <c r="E870" s="1"/>
      <c r="F870" s="37"/>
      <c r="G870" s="1"/>
      <c r="H870" s="1"/>
    </row>
    <row r="871" spans="1:8" x14ac:dyDescent="0.3">
      <c r="A871" s="1" t="s">
        <v>1381</v>
      </c>
      <c r="B871" s="1" t="s">
        <v>821</v>
      </c>
      <c r="C871" s="1" t="s">
        <v>822</v>
      </c>
      <c r="D871" s="1" t="s">
        <v>719</v>
      </c>
      <c r="E871" s="1"/>
      <c r="F871" s="37"/>
      <c r="G871" s="1"/>
      <c r="H871" s="1"/>
    </row>
    <row r="872" spans="1:8" x14ac:dyDescent="0.3">
      <c r="A872" s="1" t="s">
        <v>1381</v>
      </c>
      <c r="B872" s="1" t="s">
        <v>894</v>
      </c>
      <c r="C872" s="1" t="s">
        <v>895</v>
      </c>
      <c r="D872" s="1" t="s">
        <v>719</v>
      </c>
      <c r="E872" s="1"/>
      <c r="F872" s="36"/>
      <c r="G872" s="1"/>
      <c r="H872" s="1"/>
    </row>
    <row r="873" spans="1:8" x14ac:dyDescent="0.3">
      <c r="A873" s="1" t="s">
        <v>1381</v>
      </c>
      <c r="B873" s="1" t="s">
        <v>823</v>
      </c>
      <c r="C873" s="1" t="s">
        <v>824</v>
      </c>
      <c r="D873" s="1" t="s">
        <v>719</v>
      </c>
      <c r="E873" s="1"/>
      <c r="F873" s="37"/>
      <c r="G873" s="1"/>
      <c r="H873" s="1"/>
    </row>
    <row r="874" spans="1:8" x14ac:dyDescent="0.3">
      <c r="A874" s="1" t="s">
        <v>1381</v>
      </c>
      <c r="B874" s="1" t="s">
        <v>825</v>
      </c>
      <c r="C874" s="1" t="s">
        <v>826</v>
      </c>
      <c r="D874" s="1" t="s">
        <v>719</v>
      </c>
      <c r="E874" s="1"/>
      <c r="F874" s="37"/>
      <c r="G874" s="1"/>
      <c r="H874" s="1"/>
    </row>
    <row r="875" spans="1:8" x14ac:dyDescent="0.3">
      <c r="A875" s="1" t="s">
        <v>1359</v>
      </c>
      <c r="B875" s="1" t="s">
        <v>819</v>
      </c>
      <c r="C875" s="1" t="s">
        <v>820</v>
      </c>
      <c r="D875" s="1" t="s">
        <v>719</v>
      </c>
      <c r="E875" s="1"/>
      <c r="F875" s="37"/>
      <c r="G875" s="1"/>
      <c r="H875" s="1"/>
    </row>
    <row r="876" spans="1:8" x14ac:dyDescent="0.3">
      <c r="A876" s="1" t="s">
        <v>1359</v>
      </c>
      <c r="B876" s="1" t="s">
        <v>821</v>
      </c>
      <c r="C876" s="1" t="s">
        <v>822</v>
      </c>
      <c r="D876" s="1" t="s">
        <v>719</v>
      </c>
      <c r="E876" s="1"/>
      <c r="F876" s="37"/>
      <c r="G876" s="1"/>
      <c r="H876" s="1"/>
    </row>
    <row r="877" spans="1:8" x14ac:dyDescent="0.3">
      <c r="A877" s="1" t="s">
        <v>1359</v>
      </c>
      <c r="B877" s="1" t="s">
        <v>894</v>
      </c>
      <c r="C877" s="1" t="s">
        <v>895</v>
      </c>
      <c r="D877" s="1" t="s">
        <v>719</v>
      </c>
      <c r="E877" s="1"/>
      <c r="F877" s="36"/>
      <c r="G877" s="1"/>
      <c r="H877" s="1"/>
    </row>
    <row r="878" spans="1:8" x14ac:dyDescent="0.3">
      <c r="A878" s="1" t="s">
        <v>1359</v>
      </c>
      <c r="B878" s="1" t="s">
        <v>823</v>
      </c>
      <c r="C878" s="1" t="s">
        <v>824</v>
      </c>
      <c r="D878" s="1" t="s">
        <v>719</v>
      </c>
      <c r="E878" s="1"/>
      <c r="F878" s="36"/>
      <c r="G878" s="1"/>
      <c r="H878" s="1"/>
    </row>
    <row r="879" spans="1:8" x14ac:dyDescent="0.3">
      <c r="A879" s="1" t="s">
        <v>1359</v>
      </c>
      <c r="B879" s="1" t="s">
        <v>825</v>
      </c>
      <c r="C879" s="1" t="s">
        <v>826</v>
      </c>
      <c r="D879" s="1" t="s">
        <v>719</v>
      </c>
      <c r="E879" s="1"/>
      <c r="F879" s="37"/>
      <c r="G879" s="1"/>
      <c r="H879" s="1"/>
    </row>
    <row r="880" spans="1:8" x14ac:dyDescent="0.3">
      <c r="A880" s="1" t="s">
        <v>1367</v>
      </c>
      <c r="B880" s="1" t="s">
        <v>819</v>
      </c>
      <c r="C880" s="1" t="s">
        <v>820</v>
      </c>
      <c r="D880" s="1" t="s">
        <v>721</v>
      </c>
      <c r="E880" s="1"/>
      <c r="F880" s="37"/>
      <c r="G880" s="1"/>
      <c r="H880" s="1"/>
    </row>
    <row r="881" spans="1:8" x14ac:dyDescent="0.3">
      <c r="A881" s="1" t="s">
        <v>1367</v>
      </c>
      <c r="B881" s="1" t="s">
        <v>821</v>
      </c>
      <c r="C881" s="1" t="s">
        <v>822</v>
      </c>
      <c r="D881" s="1" t="s">
        <v>721</v>
      </c>
      <c r="E881" s="1"/>
      <c r="F881" s="37"/>
      <c r="G881" s="1"/>
      <c r="H881" s="1"/>
    </row>
    <row r="882" spans="1:8" x14ac:dyDescent="0.3">
      <c r="A882" s="1" t="s">
        <v>1367</v>
      </c>
      <c r="B882" s="1" t="s">
        <v>894</v>
      </c>
      <c r="C882" s="1" t="s">
        <v>895</v>
      </c>
      <c r="D882" s="1" t="s">
        <v>721</v>
      </c>
      <c r="E882" s="1"/>
      <c r="F882" s="36"/>
      <c r="G882" s="1"/>
      <c r="H882" s="1"/>
    </row>
    <row r="883" spans="1:8" x14ac:dyDescent="0.3">
      <c r="A883" s="1" t="s">
        <v>1367</v>
      </c>
      <c r="B883" s="1" t="s">
        <v>823</v>
      </c>
      <c r="C883" s="1" t="s">
        <v>824</v>
      </c>
      <c r="D883" s="1" t="s">
        <v>721</v>
      </c>
      <c r="E883" s="1"/>
      <c r="F883" s="37"/>
      <c r="G883" s="1"/>
      <c r="H883" s="1"/>
    </row>
    <row r="884" spans="1:8" x14ac:dyDescent="0.3">
      <c r="A884" s="1" t="s">
        <v>1367</v>
      </c>
      <c r="B884" s="1" t="s">
        <v>825</v>
      </c>
      <c r="C884" s="1" t="s">
        <v>826</v>
      </c>
      <c r="D884" s="1" t="s">
        <v>721</v>
      </c>
      <c r="E884" s="1"/>
      <c r="F884" s="37"/>
      <c r="G884" s="1"/>
      <c r="H884" s="1"/>
    </row>
    <row r="885" spans="1:8" x14ac:dyDescent="0.3">
      <c r="A885" s="1" t="s">
        <v>1387</v>
      </c>
      <c r="B885" s="1" t="s">
        <v>819</v>
      </c>
      <c r="C885" s="1" t="s">
        <v>820</v>
      </c>
      <c r="D885" s="1" t="s">
        <v>713</v>
      </c>
      <c r="E885" s="1"/>
      <c r="F885" s="37"/>
      <c r="G885" s="1"/>
      <c r="H885" s="1"/>
    </row>
    <row r="886" spans="1:8" x14ac:dyDescent="0.3">
      <c r="A886" s="1" t="s">
        <v>1387</v>
      </c>
      <c r="B886" s="1" t="s">
        <v>821</v>
      </c>
      <c r="C886" s="1" t="s">
        <v>822</v>
      </c>
      <c r="D886" s="1" t="s">
        <v>713</v>
      </c>
      <c r="E886" s="1"/>
      <c r="F886" s="37"/>
      <c r="G886" s="1"/>
      <c r="H886" s="1"/>
    </row>
    <row r="887" spans="1:8" x14ac:dyDescent="0.3">
      <c r="A887" s="1" t="s">
        <v>1387</v>
      </c>
      <c r="B887" s="1" t="s">
        <v>894</v>
      </c>
      <c r="C887" s="1" t="s">
        <v>895</v>
      </c>
      <c r="D887" s="1" t="s">
        <v>713</v>
      </c>
      <c r="E887" s="1"/>
      <c r="F887" s="37"/>
      <c r="G887" s="1"/>
      <c r="H887" s="1"/>
    </row>
    <row r="888" spans="1:8" x14ac:dyDescent="0.3">
      <c r="A888" s="1" t="s">
        <v>1387</v>
      </c>
      <c r="B888" s="1" t="s">
        <v>823</v>
      </c>
      <c r="C888" s="1" t="s">
        <v>824</v>
      </c>
      <c r="D888" s="1" t="s">
        <v>713</v>
      </c>
      <c r="E888" s="1"/>
      <c r="F888" s="37"/>
      <c r="G888" s="1"/>
      <c r="H888" s="1"/>
    </row>
    <row r="889" spans="1:8" x14ac:dyDescent="0.3">
      <c r="A889" s="1" t="s">
        <v>1387</v>
      </c>
      <c r="B889" s="1" t="s">
        <v>825</v>
      </c>
      <c r="C889" s="1" t="s">
        <v>826</v>
      </c>
      <c r="D889" s="1" t="s">
        <v>713</v>
      </c>
      <c r="E889" s="1"/>
      <c r="F889" s="37"/>
      <c r="G889" s="1"/>
      <c r="H889" s="1"/>
    </row>
    <row r="890" spans="1:8" x14ac:dyDescent="0.3">
      <c r="A890" s="1" t="s">
        <v>1397</v>
      </c>
      <c r="B890" s="1" t="s">
        <v>819</v>
      </c>
      <c r="C890" s="1" t="s">
        <v>820</v>
      </c>
      <c r="D890" s="1" t="s">
        <v>740</v>
      </c>
      <c r="E890" s="1"/>
      <c r="F890" s="37"/>
      <c r="G890" s="1"/>
      <c r="H890" s="1"/>
    </row>
    <row r="891" spans="1:8" x14ac:dyDescent="0.3">
      <c r="A891" s="1" t="s">
        <v>1397</v>
      </c>
      <c r="B891" s="1" t="s">
        <v>821</v>
      </c>
      <c r="C891" s="1" t="s">
        <v>822</v>
      </c>
      <c r="D891" s="1" t="s">
        <v>740</v>
      </c>
      <c r="E891" s="1"/>
      <c r="F891" s="37"/>
      <c r="G891" s="1"/>
      <c r="H891" s="1"/>
    </row>
    <row r="892" spans="1:8" x14ac:dyDescent="0.3">
      <c r="A892" s="1" t="s">
        <v>1397</v>
      </c>
      <c r="B892" s="1" t="s">
        <v>894</v>
      </c>
      <c r="C892" s="1" t="s">
        <v>895</v>
      </c>
      <c r="D892" s="1" t="s">
        <v>740</v>
      </c>
      <c r="E892" s="1"/>
      <c r="F892" s="37"/>
      <c r="G892" s="1"/>
      <c r="H892" s="1"/>
    </row>
    <row r="893" spans="1:8" x14ac:dyDescent="0.3">
      <c r="A893" s="1" t="s">
        <v>1397</v>
      </c>
      <c r="B893" s="1" t="s">
        <v>823</v>
      </c>
      <c r="C893" s="1" t="s">
        <v>824</v>
      </c>
      <c r="D893" s="1" t="s">
        <v>740</v>
      </c>
      <c r="E893" s="1"/>
      <c r="F893" s="37"/>
      <c r="G893" s="1"/>
      <c r="H893" s="1"/>
    </row>
    <row r="894" spans="1:8" x14ac:dyDescent="0.3">
      <c r="A894" s="1" t="s">
        <v>1397</v>
      </c>
      <c r="B894" s="1" t="s">
        <v>825</v>
      </c>
      <c r="C894" s="1" t="s">
        <v>826</v>
      </c>
      <c r="D894" s="1" t="s">
        <v>740</v>
      </c>
      <c r="E894" s="1"/>
      <c r="F894" s="37"/>
      <c r="G894" s="1"/>
      <c r="H894" s="1"/>
    </row>
    <row r="895" spans="1:8" x14ac:dyDescent="0.3">
      <c r="A895" s="1" t="s">
        <v>1393</v>
      </c>
      <c r="B895" s="1" t="s">
        <v>819</v>
      </c>
      <c r="C895" s="1" t="s">
        <v>820</v>
      </c>
      <c r="D895" s="1" t="s">
        <v>728</v>
      </c>
      <c r="E895" s="1"/>
      <c r="F895" s="37"/>
      <c r="G895" s="1"/>
      <c r="H895" s="1"/>
    </row>
    <row r="896" spans="1:8" x14ac:dyDescent="0.3">
      <c r="A896" s="1" t="s">
        <v>1393</v>
      </c>
      <c r="B896" s="1" t="s">
        <v>821</v>
      </c>
      <c r="C896" s="1" t="s">
        <v>822</v>
      </c>
      <c r="D896" s="1" t="s">
        <v>728</v>
      </c>
      <c r="E896" s="1"/>
      <c r="F896" s="37"/>
      <c r="G896" s="1"/>
      <c r="H896" s="1"/>
    </row>
    <row r="897" spans="1:8" x14ac:dyDescent="0.3">
      <c r="A897" s="1" t="s">
        <v>1393</v>
      </c>
      <c r="B897" s="1" t="s">
        <v>894</v>
      </c>
      <c r="C897" s="1" t="s">
        <v>895</v>
      </c>
      <c r="D897" s="1" t="s">
        <v>728</v>
      </c>
      <c r="E897" s="1"/>
      <c r="F897" s="37"/>
      <c r="G897" s="1"/>
      <c r="H897" s="1"/>
    </row>
    <row r="898" spans="1:8" x14ac:dyDescent="0.3">
      <c r="A898" s="1" t="s">
        <v>1393</v>
      </c>
      <c r="B898" s="1" t="s">
        <v>823</v>
      </c>
      <c r="C898" s="1" t="s">
        <v>824</v>
      </c>
      <c r="D898" s="1" t="s">
        <v>728</v>
      </c>
      <c r="E898" s="1"/>
      <c r="F898" s="37"/>
      <c r="G898" s="1"/>
      <c r="H898" s="1"/>
    </row>
    <row r="899" spans="1:8" x14ac:dyDescent="0.3">
      <c r="A899" s="1" t="s">
        <v>1393</v>
      </c>
      <c r="B899" s="1" t="s">
        <v>825</v>
      </c>
      <c r="C899" s="1" t="s">
        <v>826</v>
      </c>
      <c r="D899" s="1" t="s">
        <v>728</v>
      </c>
      <c r="E899" s="1"/>
      <c r="F899" s="37"/>
      <c r="G899" s="1"/>
      <c r="H899" s="1"/>
    </row>
    <row r="900" spans="1:8" x14ac:dyDescent="0.3">
      <c r="A900" s="1" t="s">
        <v>1395</v>
      </c>
      <c r="B900" s="1" t="s">
        <v>819</v>
      </c>
      <c r="C900" s="1" t="s">
        <v>820</v>
      </c>
      <c r="D900" s="1" t="s">
        <v>734</v>
      </c>
      <c r="E900" s="1"/>
      <c r="F900" s="37"/>
      <c r="G900" s="1"/>
      <c r="H900" s="1"/>
    </row>
    <row r="901" spans="1:8" x14ac:dyDescent="0.3">
      <c r="A901" s="1" t="s">
        <v>1395</v>
      </c>
      <c r="B901" s="1" t="s">
        <v>821</v>
      </c>
      <c r="C901" s="1" t="s">
        <v>822</v>
      </c>
      <c r="D901" s="1" t="s">
        <v>734</v>
      </c>
      <c r="E901" s="1"/>
      <c r="F901" s="37"/>
      <c r="G901" s="1"/>
      <c r="H901" s="1"/>
    </row>
    <row r="902" spans="1:8" x14ac:dyDescent="0.3">
      <c r="A902" s="1" t="s">
        <v>1395</v>
      </c>
      <c r="B902" s="1" t="s">
        <v>894</v>
      </c>
      <c r="C902" s="1" t="s">
        <v>895</v>
      </c>
      <c r="D902" s="1" t="s">
        <v>734</v>
      </c>
      <c r="E902" s="1"/>
      <c r="F902" s="37"/>
      <c r="G902" s="1"/>
      <c r="H902" s="1"/>
    </row>
    <row r="903" spans="1:8" x14ac:dyDescent="0.3">
      <c r="A903" s="1" t="s">
        <v>1395</v>
      </c>
      <c r="B903" s="1" t="s">
        <v>823</v>
      </c>
      <c r="C903" s="1" t="s">
        <v>824</v>
      </c>
      <c r="D903" s="1" t="s">
        <v>734</v>
      </c>
      <c r="E903" s="1"/>
      <c r="F903" s="37"/>
      <c r="G903" s="1"/>
      <c r="H903" s="1"/>
    </row>
    <row r="904" spans="1:8" x14ac:dyDescent="0.3">
      <c r="A904" s="1" t="s">
        <v>1395</v>
      </c>
      <c r="B904" s="1" t="s">
        <v>825</v>
      </c>
      <c r="C904" s="1" t="s">
        <v>826</v>
      </c>
      <c r="D904" s="1" t="s">
        <v>734</v>
      </c>
      <c r="E904" s="1"/>
      <c r="F904" s="37"/>
      <c r="G904" s="1"/>
      <c r="H904" s="1"/>
    </row>
    <row r="905" spans="1:8" x14ac:dyDescent="0.3">
      <c r="A905" s="1" t="s">
        <v>1054</v>
      </c>
      <c r="B905" s="1" t="s">
        <v>819</v>
      </c>
      <c r="C905" s="1" t="s">
        <v>820</v>
      </c>
      <c r="D905" s="1" t="s">
        <v>742</v>
      </c>
      <c r="E905" s="1"/>
      <c r="F905" s="37"/>
      <c r="G905" s="1"/>
      <c r="H905" s="1"/>
    </row>
    <row r="906" spans="1:8" x14ac:dyDescent="0.3">
      <c r="A906" s="1" t="s">
        <v>1054</v>
      </c>
      <c r="B906" s="1" t="s">
        <v>821</v>
      </c>
      <c r="C906" s="1" t="s">
        <v>822</v>
      </c>
      <c r="D906" s="1" t="s">
        <v>742</v>
      </c>
      <c r="E906" s="1"/>
      <c r="F906" s="37"/>
      <c r="G906" s="1"/>
      <c r="H906" s="1"/>
    </row>
    <row r="907" spans="1:8" x14ac:dyDescent="0.3">
      <c r="A907" s="1" t="s">
        <v>1054</v>
      </c>
      <c r="B907" s="1" t="s">
        <v>894</v>
      </c>
      <c r="C907" s="1" t="s">
        <v>895</v>
      </c>
      <c r="D907" s="1" t="s">
        <v>742</v>
      </c>
      <c r="E907" s="1"/>
      <c r="F907" s="37"/>
      <c r="G907" s="1"/>
      <c r="H907" s="1"/>
    </row>
    <row r="908" spans="1:8" x14ac:dyDescent="0.3">
      <c r="A908" s="1" t="s">
        <v>1054</v>
      </c>
      <c r="B908" s="1" t="s">
        <v>823</v>
      </c>
      <c r="C908" s="1" t="s">
        <v>824</v>
      </c>
      <c r="D908" s="1" t="s">
        <v>742</v>
      </c>
      <c r="E908" s="1"/>
      <c r="F908" s="37"/>
      <c r="G908" s="1"/>
      <c r="H908" s="1"/>
    </row>
    <row r="909" spans="1:8" x14ac:dyDescent="0.3">
      <c r="A909" s="1" t="s">
        <v>1054</v>
      </c>
      <c r="B909" s="1" t="s">
        <v>825</v>
      </c>
      <c r="C909" s="1" t="s">
        <v>826</v>
      </c>
      <c r="D909" s="1" t="s">
        <v>742</v>
      </c>
      <c r="E909" s="1"/>
      <c r="F909" s="37"/>
      <c r="G909" s="1"/>
      <c r="H909" s="1"/>
    </row>
    <row r="910" spans="1:8" x14ac:dyDescent="0.3">
      <c r="A910" s="1" t="s">
        <v>1055</v>
      </c>
      <c r="B910" s="1" t="s">
        <v>819</v>
      </c>
      <c r="C910" s="1" t="s">
        <v>820</v>
      </c>
      <c r="D910" s="1" t="s">
        <v>711</v>
      </c>
      <c r="E910" s="1"/>
      <c r="F910" s="37"/>
      <c r="G910" s="1"/>
      <c r="H910" s="1"/>
    </row>
    <row r="911" spans="1:8" x14ac:dyDescent="0.3">
      <c r="A911" s="1" t="s">
        <v>1055</v>
      </c>
      <c r="B911" s="1" t="s">
        <v>821</v>
      </c>
      <c r="C911" s="1" t="s">
        <v>822</v>
      </c>
      <c r="D911" s="1" t="s">
        <v>711</v>
      </c>
      <c r="E911" s="1"/>
      <c r="F911" s="37"/>
      <c r="G911" s="1"/>
      <c r="H911" s="1"/>
    </row>
    <row r="912" spans="1:8" x14ac:dyDescent="0.3">
      <c r="A912" s="1" t="s">
        <v>1055</v>
      </c>
      <c r="B912" s="1" t="s">
        <v>894</v>
      </c>
      <c r="C912" s="1" t="s">
        <v>895</v>
      </c>
      <c r="D912" s="1" t="s">
        <v>711</v>
      </c>
      <c r="E912" s="1"/>
      <c r="F912" s="37"/>
      <c r="G912" s="1"/>
      <c r="H912" s="1"/>
    </row>
    <row r="913" spans="1:8" x14ac:dyDescent="0.3">
      <c r="A913" s="1" t="s">
        <v>1055</v>
      </c>
      <c r="B913" s="1" t="s">
        <v>823</v>
      </c>
      <c r="C913" s="1" t="s">
        <v>824</v>
      </c>
      <c r="D913" s="1" t="s">
        <v>711</v>
      </c>
      <c r="E913" s="1"/>
      <c r="F913" s="37"/>
      <c r="G913" s="1"/>
      <c r="H913" s="1"/>
    </row>
    <row r="914" spans="1:8" x14ac:dyDescent="0.3">
      <c r="A914" s="1" t="s">
        <v>1055</v>
      </c>
      <c r="B914" s="1" t="s">
        <v>825</v>
      </c>
      <c r="C914" s="1" t="s">
        <v>826</v>
      </c>
      <c r="D914" s="1" t="s">
        <v>711</v>
      </c>
      <c r="E914" s="1"/>
      <c r="F914" s="37"/>
      <c r="G914" s="1"/>
      <c r="H914" s="1"/>
    </row>
    <row r="915" spans="1:8" x14ac:dyDescent="0.3">
      <c r="A915" s="1" t="s">
        <v>1402</v>
      </c>
      <c r="B915" s="1" t="s">
        <v>819</v>
      </c>
      <c r="C915" s="1" t="s">
        <v>820</v>
      </c>
      <c r="D915" s="1" t="s">
        <v>730</v>
      </c>
      <c r="E915" s="1"/>
      <c r="F915" s="37"/>
      <c r="G915" s="1"/>
      <c r="H915" s="1"/>
    </row>
    <row r="916" spans="1:8" x14ac:dyDescent="0.3">
      <c r="A916" s="1" t="s">
        <v>1402</v>
      </c>
      <c r="B916" s="1" t="s">
        <v>821</v>
      </c>
      <c r="C916" s="1" t="s">
        <v>822</v>
      </c>
      <c r="D916" s="1" t="s">
        <v>730</v>
      </c>
      <c r="E916" s="1"/>
      <c r="F916" s="37"/>
      <c r="G916" s="1"/>
      <c r="H916" s="1"/>
    </row>
    <row r="917" spans="1:8" x14ac:dyDescent="0.3">
      <c r="A917" s="1" t="s">
        <v>1402</v>
      </c>
      <c r="B917" s="1" t="s">
        <v>894</v>
      </c>
      <c r="C917" s="1" t="s">
        <v>895</v>
      </c>
      <c r="D917" s="1" t="s">
        <v>730</v>
      </c>
      <c r="E917" s="1"/>
      <c r="F917" s="37"/>
      <c r="G917" s="1"/>
      <c r="H917" s="1"/>
    </row>
    <row r="918" spans="1:8" x14ac:dyDescent="0.3">
      <c r="A918" s="1" t="s">
        <v>1402</v>
      </c>
      <c r="B918" s="1" t="s">
        <v>823</v>
      </c>
      <c r="C918" s="1" t="s">
        <v>824</v>
      </c>
      <c r="D918" s="1" t="s">
        <v>730</v>
      </c>
      <c r="E918" s="1"/>
      <c r="F918" s="37"/>
      <c r="G918" s="1"/>
      <c r="H918" s="1"/>
    </row>
    <row r="919" spans="1:8" x14ac:dyDescent="0.3">
      <c r="A919" s="1" t="s">
        <v>1402</v>
      </c>
      <c r="B919" s="1" t="s">
        <v>825</v>
      </c>
      <c r="C919" s="1" t="s">
        <v>826</v>
      </c>
      <c r="D919" s="1" t="s">
        <v>730</v>
      </c>
      <c r="E919" s="1"/>
      <c r="F919" s="37"/>
      <c r="G919" s="1"/>
      <c r="H919" s="1"/>
    </row>
    <row r="920" spans="1:8" x14ac:dyDescent="0.3">
      <c r="A920" s="1" t="s">
        <v>1404</v>
      </c>
      <c r="B920" s="1" t="s">
        <v>819</v>
      </c>
      <c r="C920" s="1" t="s">
        <v>820</v>
      </c>
      <c r="D920" s="1" t="s">
        <v>732</v>
      </c>
      <c r="E920" s="1"/>
      <c r="F920" s="37"/>
      <c r="G920" s="1"/>
      <c r="H920" s="1"/>
    </row>
    <row r="921" spans="1:8" x14ac:dyDescent="0.3">
      <c r="A921" s="1" t="s">
        <v>1404</v>
      </c>
      <c r="B921" s="1" t="s">
        <v>821</v>
      </c>
      <c r="C921" s="1" t="s">
        <v>822</v>
      </c>
      <c r="D921" s="1" t="s">
        <v>732</v>
      </c>
      <c r="E921" s="1"/>
      <c r="F921" s="37"/>
      <c r="G921" s="1"/>
      <c r="H921" s="1"/>
    </row>
    <row r="922" spans="1:8" x14ac:dyDescent="0.3">
      <c r="A922" s="1" t="s">
        <v>1404</v>
      </c>
      <c r="B922" s="1" t="s">
        <v>894</v>
      </c>
      <c r="C922" s="1" t="s">
        <v>895</v>
      </c>
      <c r="D922" s="1" t="s">
        <v>732</v>
      </c>
      <c r="E922" s="1"/>
      <c r="F922" s="37"/>
      <c r="G922" s="1"/>
      <c r="H922" s="1"/>
    </row>
    <row r="923" spans="1:8" x14ac:dyDescent="0.3">
      <c r="A923" s="1" t="s">
        <v>1404</v>
      </c>
      <c r="B923" s="1" t="s">
        <v>823</v>
      </c>
      <c r="C923" s="1" t="s">
        <v>824</v>
      </c>
      <c r="D923" s="1" t="s">
        <v>732</v>
      </c>
      <c r="E923" s="1"/>
      <c r="F923" s="37"/>
      <c r="G923" s="1"/>
      <c r="H923" s="1"/>
    </row>
    <row r="924" spans="1:8" x14ac:dyDescent="0.3">
      <c r="A924" s="1" t="s">
        <v>1404</v>
      </c>
      <c r="B924" s="1" t="s">
        <v>825</v>
      </c>
      <c r="C924" s="1" t="s">
        <v>826</v>
      </c>
      <c r="D924" s="1" t="s">
        <v>732</v>
      </c>
      <c r="E924" s="1"/>
      <c r="F924" s="37"/>
      <c r="G924" s="1"/>
      <c r="H924" s="1"/>
    </row>
    <row r="925" spans="1:8" x14ac:dyDescent="0.3">
      <c r="A925" s="1" t="s">
        <v>1406</v>
      </c>
      <c r="B925" s="1" t="s">
        <v>819</v>
      </c>
      <c r="C925" s="1" t="s">
        <v>820</v>
      </c>
      <c r="D925" s="1" t="s">
        <v>736</v>
      </c>
      <c r="E925" s="1"/>
      <c r="F925" s="37"/>
      <c r="G925" s="1"/>
      <c r="H925" s="1"/>
    </row>
    <row r="926" spans="1:8" x14ac:dyDescent="0.3">
      <c r="A926" s="1" t="s">
        <v>1406</v>
      </c>
      <c r="B926" s="1" t="s">
        <v>821</v>
      </c>
      <c r="C926" s="1" t="s">
        <v>822</v>
      </c>
      <c r="D926" s="1" t="s">
        <v>736</v>
      </c>
      <c r="E926" s="1"/>
      <c r="F926" s="37"/>
      <c r="G926" s="1"/>
      <c r="H926" s="1"/>
    </row>
    <row r="927" spans="1:8" x14ac:dyDescent="0.3">
      <c r="A927" s="1" t="s">
        <v>1406</v>
      </c>
      <c r="B927" s="1" t="s">
        <v>894</v>
      </c>
      <c r="C927" s="1" t="s">
        <v>895</v>
      </c>
      <c r="D927" s="1" t="s">
        <v>736</v>
      </c>
      <c r="E927" s="1"/>
      <c r="F927" s="37"/>
      <c r="G927" s="1"/>
      <c r="H927" s="1"/>
    </row>
    <row r="928" spans="1:8" x14ac:dyDescent="0.3">
      <c r="A928" s="1" t="s">
        <v>1406</v>
      </c>
      <c r="B928" s="1" t="s">
        <v>823</v>
      </c>
      <c r="C928" s="1" t="s">
        <v>824</v>
      </c>
      <c r="D928" s="1" t="s">
        <v>736</v>
      </c>
      <c r="E928" s="1"/>
      <c r="F928" s="37"/>
      <c r="G928" s="1"/>
      <c r="H928" s="1"/>
    </row>
    <row r="929" spans="1:8" x14ac:dyDescent="0.3">
      <c r="A929" s="1" t="s">
        <v>1406</v>
      </c>
      <c r="B929" s="1" t="s">
        <v>825</v>
      </c>
      <c r="C929" s="1" t="s">
        <v>826</v>
      </c>
      <c r="D929" s="1" t="s">
        <v>736</v>
      </c>
      <c r="E929" s="1"/>
      <c r="F929" s="37"/>
      <c r="G929" s="1"/>
      <c r="H929" s="1"/>
    </row>
    <row r="930" spans="1:8" x14ac:dyDescent="0.3">
      <c r="A930" s="1" t="s">
        <v>1408</v>
      </c>
      <c r="B930" s="1" t="s">
        <v>819</v>
      </c>
      <c r="C930" s="1" t="s">
        <v>820</v>
      </c>
      <c r="D930" s="1" t="s">
        <v>738</v>
      </c>
      <c r="E930" s="1"/>
      <c r="F930" s="37"/>
      <c r="G930" s="1"/>
      <c r="H930" s="1"/>
    </row>
    <row r="931" spans="1:8" x14ac:dyDescent="0.3">
      <c r="A931" s="1" t="s">
        <v>1408</v>
      </c>
      <c r="B931" s="1" t="s">
        <v>821</v>
      </c>
      <c r="C931" s="1" t="s">
        <v>822</v>
      </c>
      <c r="D931" s="1" t="s">
        <v>738</v>
      </c>
      <c r="E931" s="1"/>
      <c r="F931" s="37"/>
      <c r="G931" s="1"/>
      <c r="H931" s="1"/>
    </row>
    <row r="932" spans="1:8" x14ac:dyDescent="0.3">
      <c r="A932" s="1" t="s">
        <v>1408</v>
      </c>
      <c r="B932" s="1" t="s">
        <v>894</v>
      </c>
      <c r="C932" s="1" t="s">
        <v>895</v>
      </c>
      <c r="D932" s="1" t="s">
        <v>738</v>
      </c>
      <c r="E932" s="1"/>
      <c r="F932" s="37"/>
      <c r="G932" s="1"/>
      <c r="H932" s="1"/>
    </row>
    <row r="933" spans="1:8" x14ac:dyDescent="0.3">
      <c r="A933" s="1" t="s">
        <v>1408</v>
      </c>
      <c r="B933" s="1" t="s">
        <v>823</v>
      </c>
      <c r="C933" s="1" t="s">
        <v>824</v>
      </c>
      <c r="D933" s="1" t="s">
        <v>738</v>
      </c>
      <c r="E933" s="1"/>
      <c r="F933" s="37"/>
      <c r="G933" s="1"/>
      <c r="H933" s="1"/>
    </row>
    <row r="934" spans="1:8" x14ac:dyDescent="0.3">
      <c r="A934" s="1" t="s">
        <v>1408</v>
      </c>
      <c r="B934" s="1" t="s">
        <v>825</v>
      </c>
      <c r="C934" s="1" t="s">
        <v>826</v>
      </c>
      <c r="D934" s="1" t="s">
        <v>738</v>
      </c>
      <c r="E934" s="1"/>
      <c r="F934" s="37"/>
      <c r="G934" s="1"/>
      <c r="H934" s="1"/>
    </row>
    <row r="938" spans="1:8" x14ac:dyDescent="0.3">
      <c r="A938" s="3" t="s">
        <v>1414</v>
      </c>
    </row>
    <row r="939" spans="1:8" x14ac:dyDescent="0.3">
      <c r="A939" s="504" t="s">
        <v>1415</v>
      </c>
      <c r="B939" s="504"/>
      <c r="C939" s="504"/>
      <c r="D939" s="504"/>
      <c r="E939" s="504"/>
      <c r="F939" s="504"/>
      <c r="G939" s="504"/>
      <c r="H939" s="504"/>
    </row>
    <row r="940" spans="1:8" x14ac:dyDescent="0.3">
      <c r="A940" s="50" t="s">
        <v>699</v>
      </c>
      <c r="B940" s="50" t="s">
        <v>700</v>
      </c>
      <c r="C940" s="50" t="s">
        <v>701</v>
      </c>
      <c r="D940" s="50" t="s">
        <v>702</v>
      </c>
      <c r="E940" s="50" t="s">
        <v>703</v>
      </c>
      <c r="F940" s="50" t="s">
        <v>704</v>
      </c>
      <c r="G940" s="50" t="s">
        <v>705</v>
      </c>
      <c r="H940" s="50" t="s">
        <v>706</v>
      </c>
    </row>
    <row r="941" spans="1:8" x14ac:dyDescent="0.3">
      <c r="A941" s="1" t="s">
        <v>1416</v>
      </c>
      <c r="B941" s="1" t="s">
        <v>1417</v>
      </c>
      <c r="C941" s="1" t="s">
        <v>1418</v>
      </c>
      <c r="D941" s="1" t="s">
        <v>1419</v>
      </c>
      <c r="E941" s="35"/>
      <c r="F941" s="1"/>
      <c r="G941" s="1"/>
      <c r="H941" s="1"/>
    </row>
    <row r="942" spans="1:8" x14ac:dyDescent="0.3">
      <c r="A942" s="1" t="s">
        <v>1420</v>
      </c>
      <c r="B942" s="1" t="s">
        <v>1421</v>
      </c>
      <c r="C942" s="1" t="s">
        <v>1422</v>
      </c>
      <c r="D942" s="1" t="s">
        <v>724</v>
      </c>
      <c r="E942" s="35"/>
      <c r="F942" s="1"/>
      <c r="G942" s="1"/>
      <c r="H942" s="1"/>
    </row>
    <row r="943" spans="1:8" x14ac:dyDescent="0.3">
      <c r="A943" s="1" t="s">
        <v>1423</v>
      </c>
      <c r="B943" s="1" t="s">
        <v>1421</v>
      </c>
      <c r="C943" s="1" t="s">
        <v>1422</v>
      </c>
      <c r="D943" s="1" t="s">
        <v>726</v>
      </c>
      <c r="E943" s="35"/>
      <c r="F943" s="1"/>
      <c r="G943" s="1"/>
      <c r="H943" s="1"/>
    </row>
    <row r="944" spans="1:8" x14ac:dyDescent="0.3">
      <c r="A944" s="1" t="s">
        <v>1424</v>
      </c>
      <c r="B944" s="1" t="s">
        <v>1425</v>
      </c>
      <c r="C944" s="1" t="s">
        <v>1426</v>
      </c>
      <c r="D944" s="1" t="s">
        <v>1427</v>
      </c>
      <c r="E944" s="1"/>
      <c r="F944" s="1"/>
      <c r="G944" s="1"/>
      <c r="H944" s="1"/>
    </row>
    <row r="945" spans="1:8" x14ac:dyDescent="0.3">
      <c r="A945" s="1" t="s">
        <v>1428</v>
      </c>
      <c r="B945" s="1" t="s">
        <v>1417</v>
      </c>
      <c r="C945" s="1" t="s">
        <v>1418</v>
      </c>
      <c r="D945" s="1" t="s">
        <v>1429</v>
      </c>
      <c r="E945" s="1"/>
      <c r="F945" s="1"/>
      <c r="G945" s="1"/>
      <c r="H945" s="1"/>
    </row>
    <row r="946" spans="1:8" x14ac:dyDescent="0.3">
      <c r="A946" s="1" t="s">
        <v>1430</v>
      </c>
      <c r="B946" s="1" t="s">
        <v>1431</v>
      </c>
      <c r="C946" s="1" t="s">
        <v>1432</v>
      </c>
      <c r="D946" s="1" t="s">
        <v>1433</v>
      </c>
      <c r="E946" s="1"/>
      <c r="F946" s="1"/>
      <c r="G946" s="1"/>
      <c r="H946" s="1"/>
    </row>
    <row r="947" spans="1:8" x14ac:dyDescent="0.3">
      <c r="A947" s="1" t="s">
        <v>1430</v>
      </c>
      <c r="B947" s="1" t="s">
        <v>1431</v>
      </c>
      <c r="C947" s="1" t="s">
        <v>1432</v>
      </c>
      <c r="D947" s="1" t="s">
        <v>1434</v>
      </c>
      <c r="E947" s="1"/>
      <c r="F947" s="1"/>
      <c r="G947" s="1"/>
      <c r="H947" s="1"/>
    </row>
    <row r="948" spans="1:8" x14ac:dyDescent="0.3">
      <c r="A948" s="1" t="s">
        <v>1430</v>
      </c>
      <c r="B948" s="1" t="s">
        <v>1431</v>
      </c>
      <c r="C948" s="1" t="s">
        <v>1432</v>
      </c>
      <c r="D948" s="1" t="s">
        <v>1435</v>
      </c>
      <c r="E948" s="1"/>
      <c r="F948" s="1"/>
      <c r="G948" s="1"/>
      <c r="H948" s="1"/>
    </row>
    <row r="949" spans="1:8" x14ac:dyDescent="0.3">
      <c r="A949" s="1" t="s">
        <v>1430</v>
      </c>
      <c r="B949" s="1" t="s">
        <v>1431</v>
      </c>
      <c r="C949" s="1" t="s">
        <v>1432</v>
      </c>
      <c r="D949" s="1" t="s">
        <v>1436</v>
      </c>
      <c r="E949" s="1"/>
      <c r="F949" s="1"/>
      <c r="G949" s="1"/>
      <c r="H949" s="1"/>
    </row>
    <row r="950" spans="1:8" x14ac:dyDescent="0.3">
      <c r="A950" s="1" t="s">
        <v>1430</v>
      </c>
      <c r="B950" s="1" t="s">
        <v>1431</v>
      </c>
      <c r="C950" s="1" t="s">
        <v>1432</v>
      </c>
      <c r="D950" s="1" t="s">
        <v>1437</v>
      </c>
      <c r="E950" s="1"/>
      <c r="F950" s="1"/>
      <c r="G950" s="1"/>
      <c r="H950" s="1"/>
    </row>
    <row r="951" spans="1:8" x14ac:dyDescent="0.3">
      <c r="A951" s="1" t="s">
        <v>1438</v>
      </c>
      <c r="B951" s="1" t="s">
        <v>1431</v>
      </c>
      <c r="C951" s="1" t="s">
        <v>1432</v>
      </c>
      <c r="D951" s="1" t="s">
        <v>1439</v>
      </c>
      <c r="E951" s="1"/>
      <c r="F951" s="1"/>
      <c r="G951" s="1"/>
      <c r="H951" s="1"/>
    </row>
    <row r="952" spans="1:8" x14ac:dyDescent="0.3">
      <c r="A952" s="1" t="s">
        <v>1438</v>
      </c>
      <c r="B952" s="1" t="s">
        <v>1431</v>
      </c>
      <c r="C952" s="1" t="s">
        <v>1432</v>
      </c>
      <c r="D952" s="1" t="s">
        <v>1440</v>
      </c>
      <c r="E952" s="1"/>
      <c r="F952" s="1"/>
      <c r="G952" s="1"/>
      <c r="H952" s="1"/>
    </row>
    <row r="953" spans="1:8" x14ac:dyDescent="0.3">
      <c r="A953" s="1" t="s">
        <v>1438</v>
      </c>
      <c r="B953" s="1" t="s">
        <v>1431</v>
      </c>
      <c r="C953" s="1" t="s">
        <v>1432</v>
      </c>
      <c r="D953" s="1" t="s">
        <v>1441</v>
      </c>
      <c r="E953" s="1"/>
      <c r="F953" s="1"/>
      <c r="G953" s="1"/>
      <c r="H953" s="1"/>
    </row>
    <row r="954" spans="1:8" x14ac:dyDescent="0.3">
      <c r="A954" s="1" t="s">
        <v>1438</v>
      </c>
      <c r="B954" s="1" t="s">
        <v>1431</v>
      </c>
      <c r="C954" s="1" t="s">
        <v>1432</v>
      </c>
      <c r="D954" s="1" t="s">
        <v>1442</v>
      </c>
      <c r="E954" s="1"/>
      <c r="F954" s="1"/>
      <c r="G954" s="1"/>
      <c r="H954" s="1"/>
    </row>
    <row r="955" spans="1:8" x14ac:dyDescent="0.3">
      <c r="A955" s="1" t="s">
        <v>1438</v>
      </c>
      <c r="B955" s="1" t="s">
        <v>1431</v>
      </c>
      <c r="C955" s="1" t="s">
        <v>1432</v>
      </c>
      <c r="D955" s="1" t="s">
        <v>1443</v>
      </c>
      <c r="E955" s="1"/>
      <c r="F955" s="1"/>
      <c r="G955" s="1"/>
      <c r="H955" s="1"/>
    </row>
    <row r="956" spans="1:8" x14ac:dyDescent="0.3">
      <c r="A956" s="1" t="s">
        <v>1444</v>
      </c>
      <c r="B956" s="1" t="s">
        <v>1445</v>
      </c>
      <c r="C956" s="1" t="s">
        <v>1446</v>
      </c>
      <c r="D956" s="1" t="s">
        <v>715</v>
      </c>
      <c r="E956" s="35"/>
      <c r="F956" s="1"/>
      <c r="G956" s="1"/>
      <c r="H956" s="1"/>
    </row>
    <row r="957" spans="1:8" x14ac:dyDescent="0.3">
      <c r="A957" s="1" t="s">
        <v>1447</v>
      </c>
      <c r="B957" s="1" t="s">
        <v>1431</v>
      </c>
      <c r="C957" s="1" t="s">
        <v>1432</v>
      </c>
      <c r="D957" s="1" t="s">
        <v>1448</v>
      </c>
      <c r="E957" s="1"/>
      <c r="F957" s="1"/>
      <c r="G957" s="1"/>
      <c r="H957" s="1"/>
    </row>
    <row r="958" spans="1:8" x14ac:dyDescent="0.3">
      <c r="A958" s="1" t="s">
        <v>1447</v>
      </c>
      <c r="B958" s="1" t="s">
        <v>1431</v>
      </c>
      <c r="C958" s="1" t="s">
        <v>1432</v>
      </c>
      <c r="D958" s="1" t="s">
        <v>1449</v>
      </c>
      <c r="E958" s="1"/>
      <c r="F958" s="1"/>
      <c r="G958" s="1"/>
      <c r="H958" s="1"/>
    </row>
    <row r="959" spans="1:8" x14ac:dyDescent="0.3">
      <c r="A959" s="1" t="s">
        <v>1447</v>
      </c>
      <c r="B959" s="1" t="s">
        <v>1431</v>
      </c>
      <c r="C959" s="1" t="s">
        <v>1432</v>
      </c>
      <c r="D959" s="1" t="s">
        <v>1450</v>
      </c>
      <c r="E959" s="1"/>
      <c r="F959" s="1"/>
      <c r="G959" s="1"/>
      <c r="H959" s="1"/>
    </row>
    <row r="960" spans="1:8" x14ac:dyDescent="0.3">
      <c r="A960" s="1" t="s">
        <v>1447</v>
      </c>
      <c r="B960" s="1" t="s">
        <v>1431</v>
      </c>
      <c r="C960" s="1" t="s">
        <v>1432</v>
      </c>
      <c r="D960" s="1" t="s">
        <v>1451</v>
      </c>
      <c r="E960" s="1"/>
      <c r="F960" s="1"/>
      <c r="G960" s="1"/>
      <c r="H960" s="1"/>
    </row>
    <row r="961" spans="1:8" x14ac:dyDescent="0.3">
      <c r="A961" s="1" t="s">
        <v>1447</v>
      </c>
      <c r="B961" s="1" t="s">
        <v>1431</v>
      </c>
      <c r="C961" s="1" t="s">
        <v>1432</v>
      </c>
      <c r="D961" s="1" t="s">
        <v>1452</v>
      </c>
      <c r="E961" s="1"/>
      <c r="F961" s="1"/>
      <c r="G961" s="1"/>
      <c r="H961" s="1"/>
    </row>
    <row r="962" spans="1:8" x14ac:dyDescent="0.3">
      <c r="A962" s="1" t="s">
        <v>1428</v>
      </c>
      <c r="B962" s="1" t="s">
        <v>1431</v>
      </c>
      <c r="C962" s="1" t="s">
        <v>1432</v>
      </c>
      <c r="D962" s="1" t="s">
        <v>1453</v>
      </c>
      <c r="E962" s="1"/>
      <c r="F962" s="1"/>
      <c r="G962" s="1"/>
      <c r="H962" s="1"/>
    </row>
    <row r="963" spans="1:8" x14ac:dyDescent="0.3">
      <c r="A963" s="1" t="s">
        <v>1428</v>
      </c>
      <c r="B963" s="1" t="s">
        <v>1431</v>
      </c>
      <c r="C963" s="1" t="s">
        <v>1432</v>
      </c>
      <c r="D963" s="1" t="s">
        <v>1454</v>
      </c>
      <c r="E963" s="1"/>
      <c r="F963" s="1"/>
      <c r="G963" s="1"/>
      <c r="H963" s="1"/>
    </row>
    <row r="964" spans="1:8" x14ac:dyDescent="0.3">
      <c r="A964" s="1" t="s">
        <v>1428</v>
      </c>
      <c r="B964" s="1" t="s">
        <v>1431</v>
      </c>
      <c r="C964" s="1" t="s">
        <v>1432</v>
      </c>
      <c r="D964" s="1" t="s">
        <v>1455</v>
      </c>
      <c r="E964" s="1"/>
      <c r="F964" s="35"/>
      <c r="G964" s="1"/>
      <c r="H964" s="1"/>
    </row>
    <row r="965" spans="1:8" x14ac:dyDescent="0.3">
      <c r="A965" s="1" t="s">
        <v>1428</v>
      </c>
      <c r="B965" s="1" t="s">
        <v>1431</v>
      </c>
      <c r="C965" s="1" t="s">
        <v>1432</v>
      </c>
      <c r="D965" s="1" t="s">
        <v>1456</v>
      </c>
      <c r="E965" s="1"/>
      <c r="F965" s="35"/>
      <c r="G965" s="1"/>
      <c r="H965" s="1"/>
    </row>
    <row r="966" spans="1:8" x14ac:dyDescent="0.3">
      <c r="A966" s="1" t="s">
        <v>1428</v>
      </c>
      <c r="B966" s="1" t="s">
        <v>1431</v>
      </c>
      <c r="C966" s="1" t="s">
        <v>1432</v>
      </c>
      <c r="D966" s="1" t="s">
        <v>1457</v>
      </c>
      <c r="E966" s="1"/>
      <c r="F966" s="35"/>
      <c r="G966" s="1"/>
      <c r="H966" s="1"/>
    </row>
    <row r="967" spans="1:8" x14ac:dyDescent="0.3">
      <c r="A967" s="1" t="s">
        <v>1458</v>
      </c>
      <c r="B967" s="1" t="s">
        <v>1417</v>
      </c>
      <c r="C967" s="1" t="s">
        <v>1418</v>
      </c>
      <c r="D967" s="1" t="s">
        <v>1459</v>
      </c>
      <c r="E967" s="1"/>
      <c r="F967" s="35"/>
      <c r="G967" s="1"/>
      <c r="H967" s="1"/>
    </row>
    <row r="968" spans="1:8" x14ac:dyDescent="0.3">
      <c r="A968" s="1" t="s">
        <v>1460</v>
      </c>
      <c r="B968" s="1" t="s">
        <v>1425</v>
      </c>
      <c r="C968" s="1" t="s">
        <v>1426</v>
      </c>
      <c r="D968" s="1" t="s">
        <v>1461</v>
      </c>
      <c r="E968" s="1"/>
      <c r="F968" s="35"/>
      <c r="G968" s="1"/>
      <c r="H968" s="1"/>
    </row>
    <row r="969" spans="1:8" x14ac:dyDescent="0.3">
      <c r="A969" s="1" t="s">
        <v>1462</v>
      </c>
      <c r="B969" s="1" t="s">
        <v>1417</v>
      </c>
      <c r="C969" s="1" t="s">
        <v>1418</v>
      </c>
      <c r="D969" s="1" t="s">
        <v>1463</v>
      </c>
      <c r="E969" s="1"/>
      <c r="F969" s="35"/>
      <c r="G969" s="1"/>
      <c r="H969" s="1"/>
    </row>
    <row r="970" spans="1:8" x14ac:dyDescent="0.3">
      <c r="A970" s="1" t="s">
        <v>1464</v>
      </c>
      <c r="B970" s="1" t="s">
        <v>1421</v>
      </c>
      <c r="C970" s="1" t="s">
        <v>1422</v>
      </c>
      <c r="D970" s="1" t="s">
        <v>742</v>
      </c>
      <c r="E970" s="1"/>
      <c r="F970" s="35"/>
      <c r="G970" s="1"/>
      <c r="H970" s="1"/>
    </row>
    <row r="971" spans="1:8" x14ac:dyDescent="0.3">
      <c r="A971" s="1" t="s">
        <v>1465</v>
      </c>
      <c r="B971" s="1" t="s">
        <v>1417</v>
      </c>
      <c r="C971" s="1" t="s">
        <v>1418</v>
      </c>
      <c r="D971" s="1" t="s">
        <v>1466</v>
      </c>
      <c r="E971" s="1"/>
      <c r="F971" s="35"/>
      <c r="G971" s="1"/>
      <c r="H971" s="1"/>
    </row>
    <row r="972" spans="1:8" x14ac:dyDescent="0.3">
      <c r="A972" s="1" t="s">
        <v>1467</v>
      </c>
      <c r="B972" s="1" t="s">
        <v>1425</v>
      </c>
      <c r="C972" s="1" t="s">
        <v>1426</v>
      </c>
      <c r="D972" s="1" t="s">
        <v>1468</v>
      </c>
      <c r="E972" s="1"/>
      <c r="F972" s="35"/>
      <c r="G972" s="1"/>
      <c r="H972" s="1"/>
    </row>
    <row r="973" spans="1:8" x14ac:dyDescent="0.3">
      <c r="A973" s="1" t="s">
        <v>1469</v>
      </c>
      <c r="B973" s="1" t="s">
        <v>1425</v>
      </c>
      <c r="C973" s="1" t="s">
        <v>1426</v>
      </c>
      <c r="D973" s="1" t="s">
        <v>1470</v>
      </c>
      <c r="E973" s="1"/>
      <c r="F973" s="35"/>
      <c r="G973" s="1"/>
      <c r="H973" s="1"/>
    </row>
    <row r="974" spans="1:8" x14ac:dyDescent="0.3">
      <c r="A974" s="1" t="s">
        <v>1471</v>
      </c>
      <c r="B974" s="1" t="s">
        <v>1417</v>
      </c>
      <c r="C974" s="1" t="s">
        <v>1418</v>
      </c>
      <c r="D974" s="1" t="s">
        <v>1472</v>
      </c>
      <c r="E974" s="1"/>
      <c r="F974" s="35"/>
      <c r="G974" s="1"/>
      <c r="H974" s="1"/>
    </row>
    <row r="975" spans="1:8" x14ac:dyDescent="0.3">
      <c r="A975" s="1" t="s">
        <v>1473</v>
      </c>
      <c r="B975" s="1" t="s">
        <v>1431</v>
      </c>
      <c r="C975" s="1" t="s">
        <v>1432</v>
      </c>
      <c r="D975" s="1" t="s">
        <v>1474</v>
      </c>
      <c r="E975" s="1"/>
      <c r="F975" s="35"/>
      <c r="G975" s="1"/>
      <c r="H975" s="1"/>
    </row>
    <row r="976" spans="1:8" x14ac:dyDescent="0.3">
      <c r="A976" s="1" t="s">
        <v>1473</v>
      </c>
      <c r="B976" s="1" t="s">
        <v>1431</v>
      </c>
      <c r="C976" s="1" t="s">
        <v>1432</v>
      </c>
      <c r="D976" s="1" t="s">
        <v>1475</v>
      </c>
      <c r="E976" s="1"/>
      <c r="F976" s="35"/>
      <c r="G976" s="1"/>
      <c r="H976" s="1"/>
    </row>
    <row r="977" spans="1:8" x14ac:dyDescent="0.3">
      <c r="A977" s="1" t="s">
        <v>1473</v>
      </c>
      <c r="B977" s="1" t="s">
        <v>1431</v>
      </c>
      <c r="C977" s="1" t="s">
        <v>1432</v>
      </c>
      <c r="D977" s="1" t="s">
        <v>1476</v>
      </c>
      <c r="E977" s="1"/>
      <c r="F977" s="35"/>
      <c r="G977" s="1"/>
      <c r="H977" s="1"/>
    </row>
    <row r="978" spans="1:8" x14ac:dyDescent="0.3">
      <c r="A978" s="1" t="s">
        <v>1473</v>
      </c>
      <c r="B978" s="1" t="s">
        <v>1431</v>
      </c>
      <c r="C978" s="1" t="s">
        <v>1432</v>
      </c>
      <c r="D978" s="1" t="s">
        <v>1477</v>
      </c>
      <c r="E978" s="1"/>
      <c r="F978" s="35"/>
      <c r="G978" s="1"/>
      <c r="H978" s="1"/>
    </row>
    <row r="979" spans="1:8" x14ac:dyDescent="0.3">
      <c r="A979" s="1" t="s">
        <v>1473</v>
      </c>
      <c r="B979" s="1" t="s">
        <v>1431</v>
      </c>
      <c r="C979" s="1" t="s">
        <v>1432</v>
      </c>
      <c r="D979" s="1" t="s">
        <v>1478</v>
      </c>
      <c r="E979" s="1"/>
      <c r="F979" s="35"/>
      <c r="G979" s="1"/>
      <c r="H979" s="1"/>
    </row>
    <row r="980" spans="1:8" x14ac:dyDescent="0.3">
      <c r="A980" s="1" t="s">
        <v>1416</v>
      </c>
      <c r="B980" s="1">
        <v>2211.0500000000002</v>
      </c>
      <c r="C980" s="1" t="s">
        <v>848</v>
      </c>
      <c r="D980" s="1" t="s">
        <v>709</v>
      </c>
      <c r="E980" s="1"/>
      <c r="F980" s="36"/>
      <c r="G980" s="1"/>
      <c r="H980" s="1"/>
    </row>
    <row r="981" spans="1:8" x14ac:dyDescent="0.3">
      <c r="A981" s="1" t="s">
        <v>1420</v>
      </c>
      <c r="B981" s="1">
        <v>2211.0500000000002</v>
      </c>
      <c r="C981" s="1" t="s">
        <v>848</v>
      </c>
      <c r="D981" s="1" t="s">
        <v>724</v>
      </c>
      <c r="E981" s="1"/>
      <c r="F981" s="36"/>
      <c r="G981" s="1"/>
      <c r="H981" s="1"/>
    </row>
    <row r="982" spans="1:8" x14ac:dyDescent="0.3">
      <c r="A982" s="1" t="s">
        <v>1430</v>
      </c>
      <c r="B982" s="1">
        <v>2211.0500000000002</v>
      </c>
      <c r="C982" s="1" t="s">
        <v>848</v>
      </c>
      <c r="D982" s="1" t="s">
        <v>719</v>
      </c>
      <c r="E982" s="1"/>
      <c r="F982" s="36"/>
      <c r="G982" s="1"/>
      <c r="H982" s="1"/>
    </row>
    <row r="983" spans="1:8" x14ac:dyDescent="0.3">
      <c r="A983" s="1" t="s">
        <v>1438</v>
      </c>
      <c r="B983" s="1">
        <v>2211.0500000000002</v>
      </c>
      <c r="C983" s="1" t="s">
        <v>848</v>
      </c>
      <c r="D983" s="1" t="s">
        <v>721</v>
      </c>
      <c r="E983" s="1"/>
      <c r="F983" s="36"/>
      <c r="G983" s="1"/>
      <c r="H983" s="1"/>
    </row>
    <row r="984" spans="1:8" x14ac:dyDescent="0.3">
      <c r="A984" s="1" t="s">
        <v>1444</v>
      </c>
      <c r="B984" s="1">
        <v>2211.0500000000002</v>
      </c>
      <c r="C984" s="1" t="s">
        <v>848</v>
      </c>
      <c r="D984" s="1" t="s">
        <v>715</v>
      </c>
      <c r="E984" s="1"/>
      <c r="F984" s="36"/>
      <c r="G984" s="1"/>
      <c r="H984" s="1"/>
    </row>
    <row r="985" spans="1:8" x14ac:dyDescent="0.3">
      <c r="A985" s="1" t="s">
        <v>1423</v>
      </c>
      <c r="B985" s="1">
        <v>2211.0500000000002</v>
      </c>
      <c r="C985" s="1" t="s">
        <v>848</v>
      </c>
      <c r="D985" s="1" t="s">
        <v>726</v>
      </c>
      <c r="E985" s="1"/>
      <c r="F985" s="36"/>
      <c r="G985" s="1"/>
      <c r="H985" s="1"/>
    </row>
    <row r="986" spans="1:8" x14ac:dyDescent="0.3">
      <c r="A986" s="1" t="s">
        <v>1424</v>
      </c>
      <c r="B986" s="1">
        <v>2211.0500000000002</v>
      </c>
      <c r="C986" s="1" t="s">
        <v>848</v>
      </c>
      <c r="D986" s="1" t="s">
        <v>717</v>
      </c>
      <c r="E986" s="1"/>
      <c r="F986" s="37"/>
      <c r="G986" s="1"/>
      <c r="H986" s="1"/>
    </row>
    <row r="987" spans="1:8" x14ac:dyDescent="0.3">
      <c r="A987" s="1" t="s">
        <v>1428</v>
      </c>
      <c r="B987" s="1">
        <v>2211.0500000000002</v>
      </c>
      <c r="C987" s="1" t="s">
        <v>848</v>
      </c>
      <c r="D987" s="1" t="s">
        <v>713</v>
      </c>
      <c r="E987" s="1"/>
      <c r="F987" s="36"/>
      <c r="G987" s="1"/>
      <c r="H987" s="1"/>
    </row>
    <row r="988" spans="1:8" x14ac:dyDescent="0.3">
      <c r="A988" s="1" t="s">
        <v>1447</v>
      </c>
      <c r="B988" s="1">
        <v>2211.0500000000002</v>
      </c>
      <c r="C988" s="1" t="s">
        <v>848</v>
      </c>
      <c r="D988" s="1" t="s">
        <v>719</v>
      </c>
      <c r="E988" s="1"/>
      <c r="F988" s="36"/>
      <c r="G988" s="1"/>
      <c r="H988" s="1"/>
    </row>
    <row r="989" spans="1:8" x14ac:dyDescent="0.3">
      <c r="A989" s="1" t="s">
        <v>1458</v>
      </c>
      <c r="B989" s="1">
        <v>2211.0500000000002</v>
      </c>
      <c r="C989" s="1" t="s">
        <v>848</v>
      </c>
      <c r="D989" s="1" t="s">
        <v>728</v>
      </c>
      <c r="E989" s="1"/>
      <c r="F989" s="37"/>
      <c r="G989" s="1"/>
      <c r="H989" s="1"/>
    </row>
    <row r="990" spans="1:8" x14ac:dyDescent="0.3">
      <c r="A990" s="1" t="s">
        <v>1460</v>
      </c>
      <c r="B990" s="1">
        <v>2211.0500000000002</v>
      </c>
      <c r="C990" s="1" t="s">
        <v>848</v>
      </c>
      <c r="D990" s="1" t="s">
        <v>734</v>
      </c>
      <c r="E990" s="1"/>
      <c r="F990" s="37"/>
      <c r="G990" s="1"/>
      <c r="H990" s="1"/>
    </row>
    <row r="991" spans="1:8" x14ac:dyDescent="0.3">
      <c r="A991" s="1" t="s">
        <v>1462</v>
      </c>
      <c r="B991" s="1">
        <v>2211.0500000000002</v>
      </c>
      <c r="C991" s="1" t="s">
        <v>848</v>
      </c>
      <c r="D991" s="1" t="s">
        <v>740</v>
      </c>
      <c r="E991" s="1"/>
      <c r="F991" s="37"/>
      <c r="G991" s="1"/>
      <c r="H991" s="1"/>
    </row>
    <row r="992" spans="1:8" x14ac:dyDescent="0.3">
      <c r="A992" s="1" t="s">
        <v>1464</v>
      </c>
      <c r="B992" s="1">
        <v>2211.0500000000002</v>
      </c>
      <c r="C992" s="1" t="s">
        <v>848</v>
      </c>
      <c r="D992" s="1" t="s">
        <v>742</v>
      </c>
      <c r="E992" s="1"/>
      <c r="F992" s="37"/>
      <c r="G992" s="1"/>
      <c r="H992" s="1"/>
    </row>
    <row r="993" spans="1:27" x14ac:dyDescent="0.3">
      <c r="A993" s="1" t="s">
        <v>1465</v>
      </c>
      <c r="B993" s="1">
        <v>2211.0500000000002</v>
      </c>
      <c r="C993" s="1" t="s">
        <v>848</v>
      </c>
      <c r="D993" s="1" t="s">
        <v>711</v>
      </c>
      <c r="E993" s="1"/>
      <c r="F993" s="37"/>
      <c r="G993" s="1"/>
      <c r="H993" s="1"/>
    </row>
    <row r="994" spans="1:27" x14ac:dyDescent="0.3">
      <c r="A994" s="1" t="s">
        <v>1467</v>
      </c>
      <c r="B994" s="1">
        <v>2211.0500000000002</v>
      </c>
      <c r="C994" s="1" t="s">
        <v>848</v>
      </c>
      <c r="D994" s="1" t="s">
        <v>730</v>
      </c>
      <c r="E994" s="1"/>
      <c r="F994" s="37"/>
      <c r="G994" s="1"/>
      <c r="H994" s="1"/>
    </row>
    <row r="995" spans="1:27" x14ac:dyDescent="0.3">
      <c r="A995" s="1" t="s">
        <v>1469</v>
      </c>
      <c r="B995" s="1">
        <v>2211.0500000000002</v>
      </c>
      <c r="C995" s="1" t="s">
        <v>848</v>
      </c>
      <c r="D995" s="1" t="s">
        <v>732</v>
      </c>
      <c r="E995" s="1"/>
      <c r="F995" s="37"/>
      <c r="G995" s="1"/>
      <c r="H995" s="1"/>
    </row>
    <row r="996" spans="1:27" x14ac:dyDescent="0.3">
      <c r="A996" s="1" t="s">
        <v>1471</v>
      </c>
      <c r="B996" s="1">
        <v>2211.0500000000002</v>
      </c>
      <c r="C996" s="1" t="s">
        <v>848</v>
      </c>
      <c r="D996" s="1" t="s">
        <v>736</v>
      </c>
      <c r="E996" s="1"/>
      <c r="F996" s="37"/>
      <c r="G996" s="1"/>
      <c r="H996" s="1"/>
    </row>
    <row r="997" spans="1:27" x14ac:dyDescent="0.3">
      <c r="A997" s="1" t="s">
        <v>1473</v>
      </c>
      <c r="B997" s="1">
        <v>2211.0500000000002</v>
      </c>
      <c r="C997" s="1" t="s">
        <v>848</v>
      </c>
      <c r="D997" s="1" t="s">
        <v>738</v>
      </c>
      <c r="E997" s="1"/>
      <c r="F997" s="37"/>
      <c r="G997" s="1"/>
      <c r="H997" s="1"/>
    </row>
    <row r="1001" spans="1:27" x14ac:dyDescent="0.3">
      <c r="A1001" s="3" t="s">
        <v>1479</v>
      </c>
    </row>
    <row r="1002" spans="1:27" ht="20.149999999999999" x14ac:dyDescent="0.4">
      <c r="A1002" s="505" t="s">
        <v>868</v>
      </c>
      <c r="B1002" s="505"/>
      <c r="C1002" s="505"/>
      <c r="D1002" s="505"/>
      <c r="E1002" s="505"/>
      <c r="F1002" s="505"/>
      <c r="G1002" s="505"/>
      <c r="H1002" s="505"/>
      <c r="I1002" s="505"/>
      <c r="J1002" s="505"/>
      <c r="K1002" s="505"/>
      <c r="L1002" s="505"/>
      <c r="M1002" s="505"/>
      <c r="N1002" s="505"/>
      <c r="O1002" s="505"/>
      <c r="P1002" s="505"/>
      <c r="Q1002" s="505"/>
      <c r="R1002" s="505"/>
      <c r="S1002" s="505"/>
      <c r="T1002" s="505"/>
      <c r="U1002" s="505"/>
      <c r="V1002" s="505"/>
      <c r="W1002" s="505"/>
      <c r="X1002" s="505"/>
      <c r="Y1002" s="505"/>
      <c r="Z1002" s="505"/>
      <c r="AA1002" s="505"/>
    </row>
    <row r="1003" spans="1:27" ht="56.6" x14ac:dyDescent="0.3">
      <c r="A1003" s="30" t="s">
        <v>2</v>
      </c>
      <c r="B1003" s="30" t="s">
        <v>455</v>
      </c>
      <c r="C1003" s="30" t="s">
        <v>115</v>
      </c>
      <c r="D1003" s="30" t="s">
        <v>185</v>
      </c>
      <c r="E1003" s="30" t="s">
        <v>524</v>
      </c>
      <c r="F1003" s="31" t="s">
        <v>525</v>
      </c>
      <c r="G1003" s="32" t="s">
        <v>526</v>
      </c>
      <c r="H1003" s="32" t="s">
        <v>527</v>
      </c>
      <c r="I1003" s="32" t="s">
        <v>528</v>
      </c>
      <c r="J1003" s="32" t="s">
        <v>529</v>
      </c>
      <c r="K1003" s="32" t="s">
        <v>530</v>
      </c>
      <c r="L1003" s="32" t="s">
        <v>531</v>
      </c>
      <c r="M1003" s="32" t="s">
        <v>532</v>
      </c>
      <c r="N1003" s="32" t="s">
        <v>533</v>
      </c>
      <c r="O1003" s="32" t="s">
        <v>534</v>
      </c>
      <c r="P1003" s="32" t="s">
        <v>535</v>
      </c>
      <c r="Q1003" s="32" t="s">
        <v>536</v>
      </c>
      <c r="R1003" s="32" t="s">
        <v>537</v>
      </c>
      <c r="S1003" s="32" t="s">
        <v>538</v>
      </c>
      <c r="T1003" s="32" t="s">
        <v>539</v>
      </c>
      <c r="U1003" s="32" t="s">
        <v>540</v>
      </c>
      <c r="V1003" s="32" t="s">
        <v>541</v>
      </c>
      <c r="W1003" s="38" t="s">
        <v>542</v>
      </c>
      <c r="X1003" s="38" t="s">
        <v>543</v>
      </c>
      <c r="Y1003" s="38" t="s">
        <v>544</v>
      </c>
      <c r="Z1003" s="38" t="s">
        <v>545</v>
      </c>
      <c r="AA1003" s="39" t="s">
        <v>546</v>
      </c>
    </row>
    <row r="1004" spans="1:27" x14ac:dyDescent="0.3">
      <c r="A1004" s="2" t="s">
        <v>581</v>
      </c>
      <c r="B1004" s="2" t="s">
        <v>522</v>
      </c>
      <c r="C1004" s="2" t="s">
        <v>179</v>
      </c>
      <c r="D1004" s="2" t="s">
        <v>520</v>
      </c>
      <c r="E1004" s="2" t="s">
        <v>547</v>
      </c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20"/>
    </row>
    <row r="1005" spans="1:27" x14ac:dyDescent="0.3">
      <c r="A1005" s="16" t="s">
        <v>581</v>
      </c>
      <c r="B1005" s="16" t="s">
        <v>522</v>
      </c>
      <c r="C1005" s="2" t="s">
        <v>169</v>
      </c>
      <c r="D1005" s="2" t="s">
        <v>520</v>
      </c>
      <c r="E1005" s="2" t="s">
        <v>547</v>
      </c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20"/>
    </row>
    <row r="1006" spans="1:27" x14ac:dyDescent="0.3">
      <c r="A1006" s="16" t="s">
        <v>581</v>
      </c>
      <c r="B1006" s="16" t="s">
        <v>522</v>
      </c>
      <c r="C1006" s="2" t="s">
        <v>519</v>
      </c>
      <c r="D1006" s="2" t="s">
        <v>520</v>
      </c>
      <c r="E1006" s="2" t="s">
        <v>584</v>
      </c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20"/>
    </row>
    <row r="1007" spans="1:27" x14ac:dyDescent="0.3">
      <c r="A1007" s="16" t="s">
        <v>581</v>
      </c>
      <c r="B1007" s="16" t="s">
        <v>522</v>
      </c>
      <c r="C1007" s="2" t="s">
        <v>149</v>
      </c>
      <c r="D1007" s="2" t="s">
        <v>402</v>
      </c>
      <c r="E1007" s="2" t="s">
        <v>471</v>
      </c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20"/>
    </row>
    <row r="1008" spans="1:27" x14ac:dyDescent="0.3">
      <c r="A1008" s="16" t="s">
        <v>581</v>
      </c>
      <c r="B1008" s="16" t="s">
        <v>522</v>
      </c>
      <c r="C1008" s="2" t="s">
        <v>172</v>
      </c>
      <c r="D1008" s="2" t="s">
        <v>517</v>
      </c>
      <c r="E1008" s="2" t="s">
        <v>547</v>
      </c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20"/>
    </row>
    <row r="1009" spans="1:27" x14ac:dyDescent="0.3">
      <c r="A1009" s="16" t="s">
        <v>581</v>
      </c>
      <c r="B1009" s="16" t="s">
        <v>522</v>
      </c>
      <c r="C1009" s="2" t="s">
        <v>177</v>
      </c>
      <c r="D1009" s="2" t="s">
        <v>402</v>
      </c>
      <c r="E1009" s="2" t="s">
        <v>547</v>
      </c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20"/>
    </row>
    <row r="1010" spans="1:27" x14ac:dyDescent="0.3">
      <c r="A1010" s="16" t="s">
        <v>581</v>
      </c>
      <c r="B1010" s="16" t="s">
        <v>522</v>
      </c>
      <c r="C1010" s="16" t="s">
        <v>177</v>
      </c>
      <c r="D1010" s="2" t="s">
        <v>520</v>
      </c>
      <c r="E1010" s="2" t="s">
        <v>547</v>
      </c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20"/>
    </row>
    <row r="1011" spans="1:27" x14ac:dyDescent="0.3">
      <c r="A1011" s="16" t="s">
        <v>581</v>
      </c>
      <c r="B1011" s="16" t="s">
        <v>522</v>
      </c>
      <c r="C1011" s="2" t="s">
        <v>144</v>
      </c>
      <c r="D1011" s="2" t="s">
        <v>435</v>
      </c>
      <c r="E1011" s="2" t="s">
        <v>547</v>
      </c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20"/>
    </row>
    <row r="1012" spans="1:27" x14ac:dyDescent="0.3">
      <c r="A1012" s="16" t="s">
        <v>581</v>
      </c>
      <c r="B1012" s="16" t="s">
        <v>522</v>
      </c>
      <c r="C1012" s="2" t="s">
        <v>154</v>
      </c>
      <c r="D1012" s="2" t="s">
        <v>402</v>
      </c>
      <c r="E1012" s="2" t="s">
        <v>794</v>
      </c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20"/>
    </row>
    <row r="1013" spans="1:27" x14ac:dyDescent="0.3">
      <c r="A1013" s="16" t="s">
        <v>581</v>
      </c>
      <c r="B1013" s="16" t="s">
        <v>522</v>
      </c>
      <c r="C1013" s="16" t="s">
        <v>154</v>
      </c>
      <c r="D1013" s="16" t="s">
        <v>402</v>
      </c>
      <c r="E1013" s="17" t="s">
        <v>795</v>
      </c>
      <c r="F1013" s="18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21"/>
    </row>
    <row r="1014" spans="1:27" x14ac:dyDescent="0.3">
      <c r="A1014" s="16" t="s">
        <v>581</v>
      </c>
      <c r="B1014" s="16" t="s">
        <v>522</v>
      </c>
      <c r="C1014" s="16" t="s">
        <v>156</v>
      </c>
      <c r="D1014" s="16" t="s">
        <v>402</v>
      </c>
      <c r="E1014" s="17" t="s">
        <v>473</v>
      </c>
      <c r="F1014" s="18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21"/>
    </row>
    <row r="1015" spans="1:27" x14ac:dyDescent="0.3">
      <c r="A1015" s="16" t="s">
        <v>581</v>
      </c>
      <c r="B1015" s="16" t="s">
        <v>522</v>
      </c>
      <c r="C1015" s="2" t="s">
        <v>120</v>
      </c>
      <c r="D1015" s="2" t="s">
        <v>435</v>
      </c>
      <c r="E1015" s="2" t="s">
        <v>547</v>
      </c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20"/>
    </row>
    <row r="1016" spans="1:27" x14ac:dyDescent="0.3">
      <c r="A1016" s="16" t="s">
        <v>581</v>
      </c>
      <c r="B1016" s="16" t="s">
        <v>522</v>
      </c>
      <c r="C1016" s="2" t="s">
        <v>129</v>
      </c>
      <c r="D1016" s="2" t="s">
        <v>518</v>
      </c>
    </row>
    <row r="1017" spans="1:27" x14ac:dyDescent="0.3">
      <c r="A1017" s="16" t="s">
        <v>581</v>
      </c>
      <c r="B1017" s="16" t="s">
        <v>522</v>
      </c>
      <c r="C1017" s="2" t="s">
        <v>137</v>
      </c>
      <c r="D1017" s="2" t="s">
        <v>518</v>
      </c>
    </row>
    <row r="1018" spans="1:27" x14ac:dyDescent="0.3">
      <c r="A1018" s="16" t="s">
        <v>581</v>
      </c>
      <c r="B1018" s="16" t="s">
        <v>522</v>
      </c>
      <c r="C1018" s="2" t="s">
        <v>161</v>
      </c>
      <c r="D1018" s="2" t="s">
        <v>402</v>
      </c>
    </row>
    <row r="1019" spans="1:27" x14ac:dyDescent="0.3">
      <c r="A1019" s="16" t="s">
        <v>581</v>
      </c>
      <c r="B1019" s="16" t="s">
        <v>522</v>
      </c>
      <c r="C1019" s="2" t="s">
        <v>163</v>
      </c>
      <c r="D1019" s="2" t="s">
        <v>435</v>
      </c>
    </row>
    <row r="1020" spans="1:27" x14ac:dyDescent="0.3">
      <c r="A1020" s="16" t="s">
        <v>581</v>
      </c>
      <c r="B1020" s="16" t="s">
        <v>522</v>
      </c>
      <c r="C1020" s="2" t="s">
        <v>165</v>
      </c>
      <c r="D1020" s="2" t="s">
        <v>518</v>
      </c>
    </row>
    <row r="1021" spans="1:27" x14ac:dyDescent="0.3">
      <c r="A1021" s="16" t="s">
        <v>581</v>
      </c>
      <c r="B1021" s="16" t="s">
        <v>522</v>
      </c>
      <c r="C1021" s="2" t="s">
        <v>167</v>
      </c>
      <c r="D1021" s="2" t="s">
        <v>435</v>
      </c>
    </row>
    <row r="1022" spans="1:27" x14ac:dyDescent="0.3">
      <c r="A1022" s="16" t="s">
        <v>581</v>
      </c>
      <c r="B1022" s="16" t="s">
        <v>522</v>
      </c>
      <c r="C1022" s="2" t="s">
        <v>183</v>
      </c>
      <c r="D1022" s="2" t="s">
        <v>435</v>
      </c>
    </row>
    <row r="1023" spans="1:27" x14ac:dyDescent="0.3">
      <c r="A1023" s="16" t="s">
        <v>581</v>
      </c>
      <c r="B1023" s="16" t="s">
        <v>522</v>
      </c>
      <c r="C1023" s="2" t="s">
        <v>133</v>
      </c>
      <c r="D1023" s="2" t="s">
        <v>518</v>
      </c>
    </row>
    <row r="1026" spans="1:8" x14ac:dyDescent="0.3">
      <c r="A1026" s="3" t="s">
        <v>1480</v>
      </c>
    </row>
    <row r="1027" spans="1:8" x14ac:dyDescent="0.3">
      <c r="A1027" s="504" t="s">
        <v>1481</v>
      </c>
      <c r="B1027" s="504"/>
      <c r="C1027" s="504"/>
      <c r="D1027" s="504"/>
      <c r="E1027" s="504"/>
      <c r="F1027" s="504"/>
      <c r="G1027" s="504"/>
      <c r="H1027" s="504"/>
    </row>
    <row r="1028" spans="1:8" x14ac:dyDescent="0.3">
      <c r="A1028" s="50" t="s">
        <v>699</v>
      </c>
      <c r="B1028" s="50" t="s">
        <v>700</v>
      </c>
      <c r="C1028" s="50" t="s">
        <v>701</v>
      </c>
      <c r="D1028" s="50" t="s">
        <v>702</v>
      </c>
      <c r="E1028" s="50" t="s">
        <v>703</v>
      </c>
      <c r="F1028" s="50" t="s">
        <v>704</v>
      </c>
      <c r="G1028" s="50" t="s">
        <v>705</v>
      </c>
      <c r="H1028" s="50" t="s">
        <v>706</v>
      </c>
    </row>
    <row r="1029" spans="1:8" x14ac:dyDescent="0.3">
      <c r="A1029" s="1" t="s">
        <v>1352</v>
      </c>
      <c r="B1029" s="1" t="s">
        <v>1353</v>
      </c>
      <c r="C1029" s="1" t="s">
        <v>1354</v>
      </c>
      <c r="D1029" s="1" t="s">
        <v>1355</v>
      </c>
      <c r="E1029" s="35"/>
      <c r="F1029" s="1"/>
      <c r="G1029" s="1"/>
      <c r="H1029" s="1"/>
    </row>
    <row r="1030" spans="1:8" x14ac:dyDescent="0.3">
      <c r="A1030" s="1" t="s">
        <v>1356</v>
      </c>
      <c r="B1030" s="1" t="s">
        <v>1357</v>
      </c>
      <c r="C1030" s="1" t="s">
        <v>1358</v>
      </c>
      <c r="D1030" s="1" t="s">
        <v>724</v>
      </c>
      <c r="E1030" s="35"/>
      <c r="F1030" s="1"/>
      <c r="G1030" s="1"/>
      <c r="H1030" s="1"/>
    </row>
    <row r="1031" spans="1:8" x14ac:dyDescent="0.3">
      <c r="A1031" s="1" t="s">
        <v>1359</v>
      </c>
      <c r="B1031" s="1" t="s">
        <v>1360</v>
      </c>
      <c r="C1031" s="1" t="s">
        <v>1361</v>
      </c>
      <c r="D1031" s="1" t="s">
        <v>1482</v>
      </c>
      <c r="E1031" s="1"/>
      <c r="F1031" s="1"/>
      <c r="G1031" s="1"/>
      <c r="H1031" s="1"/>
    </row>
    <row r="1032" spans="1:8" x14ac:dyDescent="0.3">
      <c r="A1032" s="1" t="s">
        <v>1359</v>
      </c>
      <c r="B1032" s="1" t="s">
        <v>1360</v>
      </c>
      <c r="C1032" s="1" t="s">
        <v>1361</v>
      </c>
      <c r="D1032" s="1" t="s">
        <v>1483</v>
      </c>
      <c r="E1032" s="1"/>
      <c r="F1032" s="1"/>
      <c r="G1032" s="1"/>
      <c r="H1032" s="1"/>
    </row>
    <row r="1033" spans="1:8" x14ac:dyDescent="0.3">
      <c r="A1033" s="1" t="s">
        <v>1359</v>
      </c>
      <c r="B1033" s="1" t="s">
        <v>1360</v>
      </c>
      <c r="C1033" s="1" t="s">
        <v>1361</v>
      </c>
      <c r="D1033" s="1" t="s">
        <v>1484</v>
      </c>
      <c r="E1033" s="1"/>
      <c r="F1033" s="1"/>
      <c r="G1033" s="1"/>
      <c r="H1033" s="1"/>
    </row>
    <row r="1034" spans="1:8" x14ac:dyDescent="0.3">
      <c r="A1034" s="1" t="s">
        <v>1359</v>
      </c>
      <c r="B1034" s="1" t="s">
        <v>1360</v>
      </c>
      <c r="C1034" s="1" t="s">
        <v>1361</v>
      </c>
      <c r="D1034" s="1" t="s">
        <v>1485</v>
      </c>
      <c r="E1034" s="1"/>
      <c r="F1034" s="1"/>
      <c r="G1034" s="1"/>
      <c r="H1034" s="1"/>
    </row>
    <row r="1035" spans="1:8" x14ac:dyDescent="0.3">
      <c r="A1035" s="1" t="s">
        <v>1359</v>
      </c>
      <c r="B1035" s="1" t="s">
        <v>1360</v>
      </c>
      <c r="C1035" s="1" t="s">
        <v>1361</v>
      </c>
      <c r="D1035" s="1" t="s">
        <v>1486</v>
      </c>
      <c r="E1035" s="1"/>
      <c r="F1035" s="1"/>
      <c r="G1035" s="1"/>
      <c r="H1035" s="1"/>
    </row>
    <row r="1036" spans="1:8" x14ac:dyDescent="0.3">
      <c r="A1036" s="1" t="s">
        <v>1359</v>
      </c>
      <c r="B1036" s="1" t="s">
        <v>1360</v>
      </c>
      <c r="C1036" s="1" t="s">
        <v>1361</v>
      </c>
      <c r="D1036" s="1" t="s">
        <v>1487</v>
      </c>
      <c r="E1036" s="35"/>
      <c r="F1036" s="1"/>
      <c r="G1036" s="1"/>
      <c r="H1036" s="1"/>
    </row>
    <row r="1037" spans="1:8" x14ac:dyDescent="0.3">
      <c r="A1037" s="1" t="s">
        <v>1359</v>
      </c>
      <c r="B1037" s="1" t="s">
        <v>1360</v>
      </c>
      <c r="C1037" s="1" t="s">
        <v>1361</v>
      </c>
      <c r="D1037" s="1" t="s">
        <v>1488</v>
      </c>
      <c r="E1037" s="35"/>
      <c r="F1037" s="1"/>
      <c r="G1037" s="1"/>
      <c r="H1037" s="1"/>
    </row>
    <row r="1038" spans="1:8" x14ac:dyDescent="0.3">
      <c r="A1038" s="1" t="s">
        <v>1359</v>
      </c>
      <c r="B1038" s="1" t="s">
        <v>1360</v>
      </c>
      <c r="C1038" s="1" t="s">
        <v>1361</v>
      </c>
      <c r="D1038" s="1" t="s">
        <v>1489</v>
      </c>
      <c r="E1038" s="35"/>
      <c r="F1038" s="1"/>
      <c r="G1038" s="1"/>
      <c r="H1038" s="1"/>
    </row>
    <row r="1039" spans="1:8" x14ac:dyDescent="0.3">
      <c r="A1039" s="1" t="s">
        <v>1367</v>
      </c>
      <c r="B1039" s="1" t="s">
        <v>1360</v>
      </c>
      <c r="C1039" s="1" t="s">
        <v>1361</v>
      </c>
      <c r="D1039" s="1" t="s">
        <v>1490</v>
      </c>
      <c r="E1039" s="35"/>
      <c r="F1039" s="1"/>
      <c r="G1039" s="1"/>
      <c r="H1039" s="1"/>
    </row>
    <row r="1040" spans="1:8" x14ac:dyDescent="0.3">
      <c r="A1040" s="1" t="s">
        <v>1367</v>
      </c>
      <c r="B1040" s="1" t="s">
        <v>1360</v>
      </c>
      <c r="C1040" s="1" t="s">
        <v>1361</v>
      </c>
      <c r="D1040" s="1" t="s">
        <v>1491</v>
      </c>
      <c r="E1040" s="35"/>
      <c r="F1040" s="1"/>
      <c r="G1040" s="1"/>
      <c r="H1040" s="1"/>
    </row>
    <row r="1041" spans="1:8" x14ac:dyDescent="0.3">
      <c r="A1041" s="1" t="s">
        <v>1367</v>
      </c>
      <c r="B1041" s="1" t="s">
        <v>1360</v>
      </c>
      <c r="C1041" s="1" t="s">
        <v>1361</v>
      </c>
      <c r="D1041" s="1" t="s">
        <v>1492</v>
      </c>
      <c r="E1041" s="1"/>
      <c r="F1041" s="1"/>
      <c r="G1041" s="1"/>
      <c r="H1041" s="1"/>
    </row>
    <row r="1042" spans="1:8" x14ac:dyDescent="0.3">
      <c r="A1042" s="1" t="s">
        <v>1367</v>
      </c>
      <c r="B1042" s="1" t="s">
        <v>1360</v>
      </c>
      <c r="C1042" s="1" t="s">
        <v>1361</v>
      </c>
      <c r="D1042" s="1" t="s">
        <v>1493</v>
      </c>
      <c r="E1042" s="1"/>
      <c r="F1042" s="1"/>
      <c r="G1042" s="1"/>
      <c r="H1042" s="1"/>
    </row>
    <row r="1043" spans="1:8" x14ac:dyDescent="0.3">
      <c r="A1043" s="1" t="s">
        <v>1367</v>
      </c>
      <c r="B1043" s="1" t="s">
        <v>1360</v>
      </c>
      <c r="C1043" s="1" t="s">
        <v>1361</v>
      </c>
      <c r="D1043" s="1" t="s">
        <v>1494</v>
      </c>
      <c r="E1043" s="35"/>
      <c r="F1043" s="1"/>
      <c r="G1043" s="1"/>
      <c r="H1043" s="1"/>
    </row>
    <row r="1044" spans="1:8" x14ac:dyDescent="0.3">
      <c r="A1044" s="1" t="s">
        <v>1367</v>
      </c>
      <c r="B1044" s="1" t="s">
        <v>1360</v>
      </c>
      <c r="C1044" s="1" t="s">
        <v>1361</v>
      </c>
      <c r="D1044" s="1" t="s">
        <v>1495</v>
      </c>
      <c r="E1044" s="35"/>
      <c r="F1044" s="1"/>
      <c r="G1044" s="1"/>
      <c r="H1044" s="1"/>
    </row>
    <row r="1045" spans="1:8" x14ac:dyDescent="0.3">
      <c r="A1045" s="1" t="s">
        <v>1367</v>
      </c>
      <c r="B1045" s="1" t="s">
        <v>1360</v>
      </c>
      <c r="C1045" s="1" t="s">
        <v>1361</v>
      </c>
      <c r="D1045" s="1" t="s">
        <v>1496</v>
      </c>
      <c r="E1045" s="35"/>
      <c r="F1045" s="1"/>
      <c r="G1045" s="1"/>
      <c r="H1045" s="1"/>
    </row>
    <row r="1046" spans="1:8" x14ac:dyDescent="0.3">
      <c r="A1046" s="1" t="s">
        <v>1367</v>
      </c>
      <c r="B1046" s="1" t="s">
        <v>1360</v>
      </c>
      <c r="C1046" s="1" t="s">
        <v>1361</v>
      </c>
      <c r="D1046" s="1" t="s">
        <v>1497</v>
      </c>
      <c r="E1046" s="35"/>
      <c r="F1046" s="1"/>
      <c r="G1046" s="1"/>
      <c r="H1046" s="1"/>
    </row>
    <row r="1047" spans="1:8" x14ac:dyDescent="0.3">
      <c r="A1047" s="1" t="s">
        <v>1373</v>
      </c>
      <c r="B1047" s="1" t="s">
        <v>1374</v>
      </c>
      <c r="C1047" s="1" t="s">
        <v>1375</v>
      </c>
      <c r="D1047" s="1" t="s">
        <v>798</v>
      </c>
      <c r="E1047" s="35"/>
      <c r="F1047" s="1"/>
      <c r="G1047" s="1"/>
      <c r="H1047" s="1"/>
    </row>
    <row r="1048" spans="1:8" x14ac:dyDescent="0.3">
      <c r="A1048" s="1" t="s">
        <v>1376</v>
      </c>
      <c r="B1048" s="1" t="s">
        <v>1357</v>
      </c>
      <c r="C1048" s="1" t="s">
        <v>1358</v>
      </c>
      <c r="D1048" s="1" t="s">
        <v>726</v>
      </c>
      <c r="E1048" s="35"/>
      <c r="F1048" s="1"/>
      <c r="G1048" s="1"/>
      <c r="H1048" s="1"/>
    </row>
    <row r="1049" spans="1:8" x14ac:dyDescent="0.3">
      <c r="A1049" s="1" t="s">
        <v>1377</v>
      </c>
      <c r="B1049" s="1" t="s">
        <v>1378</v>
      </c>
      <c r="C1049" s="1" t="s">
        <v>1379</v>
      </c>
      <c r="D1049" s="1" t="s">
        <v>1380</v>
      </c>
      <c r="E1049" s="35"/>
      <c r="F1049" s="1"/>
      <c r="G1049" s="1"/>
      <c r="H1049" s="1"/>
    </row>
    <row r="1050" spans="1:8" x14ac:dyDescent="0.3">
      <c r="A1050" s="1" t="s">
        <v>1381</v>
      </c>
      <c r="B1050" s="1" t="s">
        <v>1360</v>
      </c>
      <c r="C1050" s="1" t="s">
        <v>1361</v>
      </c>
      <c r="D1050" s="1" t="s">
        <v>1498</v>
      </c>
      <c r="E1050" s="1"/>
      <c r="F1050" s="1"/>
      <c r="G1050" s="1"/>
      <c r="H1050" s="1"/>
    </row>
    <row r="1051" spans="1:8" x14ac:dyDescent="0.3">
      <c r="A1051" s="1" t="s">
        <v>1381</v>
      </c>
      <c r="B1051" s="1" t="s">
        <v>1360</v>
      </c>
      <c r="C1051" s="1" t="s">
        <v>1361</v>
      </c>
      <c r="D1051" s="1" t="s">
        <v>1499</v>
      </c>
      <c r="E1051" s="35"/>
      <c r="F1051" s="1"/>
      <c r="G1051" s="1"/>
      <c r="H1051" s="1"/>
    </row>
    <row r="1052" spans="1:8" x14ac:dyDescent="0.3">
      <c r="A1052" s="1" t="s">
        <v>1381</v>
      </c>
      <c r="B1052" s="1" t="s">
        <v>1360</v>
      </c>
      <c r="C1052" s="1" t="s">
        <v>1361</v>
      </c>
      <c r="D1052" s="1" t="s">
        <v>1500</v>
      </c>
      <c r="E1052" s="35"/>
      <c r="F1052" s="1"/>
      <c r="G1052" s="1"/>
      <c r="H1052" s="1"/>
    </row>
    <row r="1053" spans="1:8" x14ac:dyDescent="0.3">
      <c r="A1053" s="1" t="s">
        <v>1381</v>
      </c>
      <c r="B1053" s="1" t="s">
        <v>1360</v>
      </c>
      <c r="C1053" s="1" t="s">
        <v>1361</v>
      </c>
      <c r="D1053" s="1" t="s">
        <v>1501</v>
      </c>
      <c r="E1053" s="35"/>
      <c r="F1053" s="1"/>
      <c r="G1053" s="1"/>
      <c r="H1053" s="1"/>
    </row>
    <row r="1054" spans="1:8" x14ac:dyDescent="0.3">
      <c r="A1054" s="1" t="s">
        <v>1381</v>
      </c>
      <c r="B1054" s="1" t="s">
        <v>1360</v>
      </c>
      <c r="C1054" s="1" t="s">
        <v>1361</v>
      </c>
      <c r="D1054" s="1" t="s">
        <v>1502</v>
      </c>
      <c r="E1054" s="35"/>
      <c r="F1054" s="1"/>
      <c r="G1054" s="1"/>
      <c r="H1054" s="1"/>
    </row>
    <row r="1055" spans="1:8" x14ac:dyDescent="0.3">
      <c r="A1055" s="1" t="s">
        <v>1381</v>
      </c>
      <c r="B1055" s="1" t="s">
        <v>1360</v>
      </c>
      <c r="C1055" s="1" t="s">
        <v>1361</v>
      </c>
      <c r="D1055" s="1" t="s">
        <v>1503</v>
      </c>
      <c r="E1055" s="1"/>
      <c r="F1055" s="1"/>
      <c r="G1055" s="1"/>
      <c r="H1055" s="1"/>
    </row>
    <row r="1056" spans="1:8" x14ac:dyDescent="0.3">
      <c r="A1056" s="1" t="s">
        <v>1381</v>
      </c>
      <c r="B1056" s="1" t="s">
        <v>1360</v>
      </c>
      <c r="C1056" s="1" t="s">
        <v>1361</v>
      </c>
      <c r="D1056" s="1" t="s">
        <v>1504</v>
      </c>
      <c r="E1056" s="1"/>
      <c r="F1056" s="1"/>
      <c r="G1056" s="1"/>
      <c r="H1056" s="1"/>
    </row>
    <row r="1057" spans="1:8" x14ac:dyDescent="0.3">
      <c r="A1057" s="1" t="s">
        <v>1381</v>
      </c>
      <c r="B1057" s="1" t="s">
        <v>1360</v>
      </c>
      <c r="C1057" s="1" t="s">
        <v>1361</v>
      </c>
      <c r="D1057" s="1" t="s">
        <v>1505</v>
      </c>
      <c r="E1057" s="1"/>
      <c r="F1057" s="1"/>
      <c r="G1057" s="1"/>
      <c r="H1057" s="1"/>
    </row>
    <row r="1058" spans="1:8" x14ac:dyDescent="0.3">
      <c r="A1058" s="1" t="s">
        <v>1381</v>
      </c>
      <c r="B1058" s="1" t="s">
        <v>1360</v>
      </c>
      <c r="C1058" s="1" t="s">
        <v>1361</v>
      </c>
      <c r="D1058" s="1" t="s">
        <v>1506</v>
      </c>
      <c r="E1058" s="1"/>
      <c r="F1058" s="1"/>
      <c r="G1058" s="1"/>
      <c r="H1058" s="1"/>
    </row>
    <row r="1059" spans="1:8" x14ac:dyDescent="0.3">
      <c r="A1059" s="1" t="s">
        <v>1381</v>
      </c>
      <c r="B1059" s="1" t="s">
        <v>1360</v>
      </c>
      <c r="C1059" s="1" t="s">
        <v>1361</v>
      </c>
      <c r="D1059" s="1" t="s">
        <v>1507</v>
      </c>
      <c r="E1059" s="1"/>
      <c r="F1059" s="1"/>
      <c r="G1059" s="1"/>
      <c r="H1059" s="1"/>
    </row>
    <row r="1060" spans="1:8" x14ac:dyDescent="0.3">
      <c r="A1060" s="1" t="s">
        <v>1381</v>
      </c>
      <c r="B1060" s="1" t="s">
        <v>1360</v>
      </c>
      <c r="C1060" s="1" t="s">
        <v>1361</v>
      </c>
      <c r="D1060" s="1" t="s">
        <v>1508</v>
      </c>
      <c r="E1060" s="1"/>
      <c r="F1060" s="1"/>
      <c r="G1060" s="1"/>
      <c r="H1060" s="1"/>
    </row>
    <row r="1061" spans="1:8" x14ac:dyDescent="0.3">
      <c r="A1061" s="1" t="s">
        <v>1381</v>
      </c>
      <c r="B1061" s="1" t="s">
        <v>1360</v>
      </c>
      <c r="C1061" s="1" t="s">
        <v>1361</v>
      </c>
      <c r="D1061" s="1" t="s">
        <v>1509</v>
      </c>
      <c r="E1061" s="1"/>
      <c r="F1061" s="1"/>
      <c r="G1061" s="1"/>
      <c r="H1061" s="1"/>
    </row>
    <row r="1062" spans="1:8" x14ac:dyDescent="0.3">
      <c r="A1062" s="1" t="s">
        <v>1381</v>
      </c>
      <c r="B1062" s="1" t="s">
        <v>1360</v>
      </c>
      <c r="C1062" s="1" t="s">
        <v>1361</v>
      </c>
      <c r="D1062" s="1" t="s">
        <v>1510</v>
      </c>
      <c r="E1062" s="1"/>
      <c r="F1062" s="1"/>
      <c r="G1062" s="1"/>
      <c r="H1062" s="1"/>
    </row>
    <row r="1063" spans="1:8" x14ac:dyDescent="0.3">
      <c r="A1063" s="1" t="s">
        <v>1381</v>
      </c>
      <c r="B1063" s="1" t="s">
        <v>1360</v>
      </c>
      <c r="C1063" s="1" t="s">
        <v>1361</v>
      </c>
      <c r="D1063" s="1" t="s">
        <v>1511</v>
      </c>
      <c r="E1063" s="1"/>
      <c r="F1063" s="1"/>
      <c r="G1063" s="1"/>
      <c r="H1063" s="1"/>
    </row>
    <row r="1064" spans="1:8" x14ac:dyDescent="0.3">
      <c r="A1064" s="1" t="s">
        <v>1381</v>
      </c>
      <c r="B1064" s="1" t="s">
        <v>1360</v>
      </c>
      <c r="C1064" s="1" t="s">
        <v>1361</v>
      </c>
      <c r="D1064" s="1" t="s">
        <v>1512</v>
      </c>
      <c r="E1064" s="1"/>
      <c r="F1064" s="1"/>
      <c r="G1064" s="1"/>
      <c r="H1064" s="1"/>
    </row>
    <row r="1065" spans="1:8" x14ac:dyDescent="0.3">
      <c r="A1065" s="1" t="s">
        <v>1381</v>
      </c>
      <c r="B1065" s="1" t="s">
        <v>1360</v>
      </c>
      <c r="C1065" s="1" t="s">
        <v>1361</v>
      </c>
      <c r="D1065" s="1" t="s">
        <v>1513</v>
      </c>
      <c r="E1065" s="1"/>
      <c r="F1065" s="1"/>
      <c r="G1065" s="1"/>
      <c r="H1065" s="1"/>
    </row>
    <row r="1066" spans="1:8" x14ac:dyDescent="0.3">
      <c r="A1066" s="1" t="s">
        <v>1381</v>
      </c>
      <c r="B1066" s="1" t="s">
        <v>1360</v>
      </c>
      <c r="C1066" s="1" t="s">
        <v>1361</v>
      </c>
      <c r="D1066" s="1" t="s">
        <v>1514</v>
      </c>
      <c r="E1066" s="1"/>
      <c r="F1066" s="1"/>
      <c r="G1066" s="1"/>
      <c r="H1066" s="1"/>
    </row>
    <row r="1067" spans="1:8" x14ac:dyDescent="0.3">
      <c r="A1067" s="1" t="s">
        <v>1381</v>
      </c>
      <c r="B1067" s="1" t="s">
        <v>1360</v>
      </c>
      <c r="C1067" s="1" t="s">
        <v>1361</v>
      </c>
      <c r="D1067" s="1" t="s">
        <v>1515</v>
      </c>
      <c r="E1067" s="1"/>
      <c r="F1067" s="1"/>
      <c r="G1067" s="1"/>
      <c r="H1067" s="1"/>
    </row>
    <row r="1068" spans="1:8" x14ac:dyDescent="0.3">
      <c r="A1068" s="1" t="s">
        <v>1381</v>
      </c>
      <c r="B1068" s="1" t="s">
        <v>1360</v>
      </c>
      <c r="C1068" s="1" t="s">
        <v>1361</v>
      </c>
      <c r="D1068" s="1" t="s">
        <v>1516</v>
      </c>
      <c r="E1068" s="1"/>
      <c r="F1068" s="1"/>
      <c r="G1068" s="1"/>
      <c r="H1068" s="1"/>
    </row>
    <row r="1069" spans="1:8" x14ac:dyDescent="0.3">
      <c r="A1069" s="1" t="s">
        <v>1381</v>
      </c>
      <c r="B1069" s="1" t="s">
        <v>1360</v>
      </c>
      <c r="C1069" s="1" t="s">
        <v>1361</v>
      </c>
      <c r="D1069" s="1" t="s">
        <v>1517</v>
      </c>
      <c r="E1069" s="1"/>
      <c r="F1069" s="1"/>
      <c r="G1069" s="1"/>
      <c r="H1069" s="1"/>
    </row>
    <row r="1070" spans="1:8" x14ac:dyDescent="0.3">
      <c r="A1070" s="1" t="s">
        <v>1381</v>
      </c>
      <c r="B1070" s="1" t="s">
        <v>1360</v>
      </c>
      <c r="C1070" s="1" t="s">
        <v>1361</v>
      </c>
      <c r="D1070" s="1" t="s">
        <v>1518</v>
      </c>
      <c r="E1070" s="1"/>
      <c r="F1070" s="1"/>
      <c r="G1070" s="1"/>
      <c r="H1070" s="1"/>
    </row>
    <row r="1071" spans="1:8" x14ac:dyDescent="0.3">
      <c r="A1071" s="1" t="s">
        <v>1381</v>
      </c>
      <c r="B1071" s="1" t="s">
        <v>1360</v>
      </c>
      <c r="C1071" s="1" t="s">
        <v>1361</v>
      </c>
      <c r="D1071" s="1" t="s">
        <v>1519</v>
      </c>
      <c r="E1071" s="1"/>
      <c r="F1071" s="1"/>
      <c r="G1071" s="1"/>
      <c r="H1071" s="1"/>
    </row>
    <row r="1072" spans="1:8" x14ac:dyDescent="0.3">
      <c r="A1072" s="1" t="s">
        <v>1381</v>
      </c>
      <c r="B1072" s="1" t="s">
        <v>1360</v>
      </c>
      <c r="C1072" s="1" t="s">
        <v>1361</v>
      </c>
      <c r="D1072" s="1" t="s">
        <v>1520</v>
      </c>
      <c r="E1072" s="1"/>
      <c r="F1072" s="1"/>
      <c r="G1072" s="1"/>
      <c r="H1072" s="1"/>
    </row>
    <row r="1073" spans="1:8" x14ac:dyDescent="0.3">
      <c r="A1073" s="1" t="s">
        <v>1381</v>
      </c>
      <c r="B1073" s="1" t="s">
        <v>1360</v>
      </c>
      <c r="C1073" s="1" t="s">
        <v>1361</v>
      </c>
      <c r="D1073" s="1" t="s">
        <v>1521</v>
      </c>
      <c r="E1073" s="1"/>
      <c r="F1073" s="1"/>
      <c r="G1073" s="1"/>
      <c r="H1073" s="1"/>
    </row>
    <row r="1074" spans="1:8" x14ac:dyDescent="0.3">
      <c r="A1074" s="1" t="s">
        <v>1387</v>
      </c>
      <c r="B1074" s="1" t="s">
        <v>1360</v>
      </c>
      <c r="C1074" s="1" t="s">
        <v>1361</v>
      </c>
      <c r="D1074" s="1" t="s">
        <v>1522</v>
      </c>
      <c r="E1074" s="1"/>
      <c r="F1074" s="1"/>
      <c r="G1074" s="1"/>
      <c r="H1074" s="1"/>
    </row>
    <row r="1075" spans="1:8" x14ac:dyDescent="0.3">
      <c r="A1075" s="1" t="s">
        <v>1387</v>
      </c>
      <c r="B1075" s="1" t="s">
        <v>1360</v>
      </c>
      <c r="C1075" s="1" t="s">
        <v>1361</v>
      </c>
      <c r="D1075" s="1" t="s">
        <v>1523</v>
      </c>
      <c r="E1075" s="1"/>
      <c r="F1075" s="1"/>
      <c r="G1075" s="1"/>
      <c r="H1075" s="1"/>
    </row>
    <row r="1076" spans="1:8" x14ac:dyDescent="0.3">
      <c r="A1076" s="1" t="s">
        <v>1387</v>
      </c>
      <c r="B1076" s="1" t="s">
        <v>1360</v>
      </c>
      <c r="C1076" s="1" t="s">
        <v>1361</v>
      </c>
      <c r="D1076" s="1" t="s">
        <v>1524</v>
      </c>
      <c r="E1076" s="1"/>
      <c r="F1076" s="1"/>
      <c r="G1076" s="1"/>
      <c r="H1076" s="1"/>
    </row>
    <row r="1077" spans="1:8" x14ac:dyDescent="0.3">
      <c r="A1077" s="1" t="s">
        <v>1387</v>
      </c>
      <c r="B1077" s="1" t="s">
        <v>1360</v>
      </c>
      <c r="C1077" s="1" t="s">
        <v>1361</v>
      </c>
      <c r="D1077" s="1" t="s">
        <v>1525</v>
      </c>
      <c r="E1077" s="1"/>
      <c r="F1077" s="1"/>
      <c r="G1077" s="1"/>
      <c r="H1077" s="1"/>
    </row>
    <row r="1078" spans="1:8" x14ac:dyDescent="0.3">
      <c r="A1078" s="1" t="s">
        <v>1387</v>
      </c>
      <c r="B1078" s="1" t="s">
        <v>1360</v>
      </c>
      <c r="C1078" s="1" t="s">
        <v>1361</v>
      </c>
      <c r="D1078" s="1" t="s">
        <v>1526</v>
      </c>
      <c r="E1078" s="1"/>
      <c r="F1078" s="1"/>
      <c r="G1078" s="1"/>
      <c r="H1078" s="1"/>
    </row>
    <row r="1079" spans="1:8" x14ac:dyDescent="0.3">
      <c r="A1079" s="1" t="s">
        <v>1387</v>
      </c>
      <c r="B1079" s="1" t="s">
        <v>1360</v>
      </c>
      <c r="C1079" s="1" t="s">
        <v>1361</v>
      </c>
      <c r="D1079" s="1" t="s">
        <v>1527</v>
      </c>
      <c r="E1079" s="1"/>
      <c r="F1079" s="35"/>
      <c r="G1079" s="1"/>
      <c r="H1079" s="1"/>
    </row>
    <row r="1080" spans="1:8" x14ac:dyDescent="0.3">
      <c r="A1080" s="1" t="s">
        <v>1387</v>
      </c>
      <c r="B1080" s="1" t="s">
        <v>1360</v>
      </c>
      <c r="C1080" s="1" t="s">
        <v>1361</v>
      </c>
      <c r="D1080" s="1" t="s">
        <v>1528</v>
      </c>
      <c r="E1080" s="1"/>
      <c r="F1080" s="1"/>
      <c r="G1080" s="1"/>
      <c r="H1080" s="1"/>
    </row>
    <row r="1081" spans="1:8" x14ac:dyDescent="0.3">
      <c r="A1081" s="1" t="s">
        <v>1387</v>
      </c>
      <c r="B1081" s="1" t="s">
        <v>1360</v>
      </c>
      <c r="C1081" s="1" t="s">
        <v>1361</v>
      </c>
      <c r="D1081" s="1" t="s">
        <v>1529</v>
      </c>
      <c r="E1081" s="1"/>
      <c r="F1081" s="1"/>
      <c r="G1081" s="1"/>
      <c r="H1081" s="1"/>
    </row>
    <row r="1082" spans="1:8" x14ac:dyDescent="0.3">
      <c r="A1082" s="1" t="s">
        <v>1393</v>
      </c>
      <c r="B1082" s="1" t="s">
        <v>1353</v>
      </c>
      <c r="C1082" s="1" t="s">
        <v>1354</v>
      </c>
      <c r="D1082" s="1" t="s">
        <v>1394</v>
      </c>
      <c r="E1082" s="1"/>
      <c r="F1082" s="1"/>
      <c r="G1082" s="1"/>
      <c r="H1082" s="1"/>
    </row>
    <row r="1083" spans="1:8" x14ac:dyDescent="0.3">
      <c r="A1083" s="1" t="s">
        <v>1395</v>
      </c>
      <c r="B1083" s="1" t="s">
        <v>1378</v>
      </c>
      <c r="C1083" s="1" t="s">
        <v>1379</v>
      </c>
      <c r="D1083" s="1" t="s">
        <v>1396</v>
      </c>
      <c r="E1083" s="1"/>
      <c r="F1083" s="1"/>
      <c r="G1083" s="1"/>
      <c r="H1083" s="1"/>
    </row>
    <row r="1084" spans="1:8" x14ac:dyDescent="0.3">
      <c r="A1084" s="1" t="s">
        <v>1397</v>
      </c>
      <c r="B1084" s="1" t="s">
        <v>1353</v>
      </c>
      <c r="C1084" s="1" t="s">
        <v>1354</v>
      </c>
      <c r="D1084" s="1" t="s">
        <v>1398</v>
      </c>
      <c r="E1084" s="1"/>
      <c r="F1084" s="1"/>
      <c r="G1084" s="1"/>
      <c r="H1084" s="1"/>
    </row>
    <row r="1085" spans="1:8" x14ac:dyDescent="0.3">
      <c r="A1085" s="1" t="s">
        <v>1399</v>
      </c>
      <c r="B1085" s="1" t="s">
        <v>1357</v>
      </c>
      <c r="C1085" s="1" t="s">
        <v>1358</v>
      </c>
      <c r="D1085" s="1" t="s">
        <v>742</v>
      </c>
      <c r="E1085" s="1"/>
      <c r="F1085" s="1"/>
      <c r="G1085" s="1"/>
      <c r="H1085" s="1"/>
    </row>
    <row r="1086" spans="1:8" x14ac:dyDescent="0.3">
      <c r="A1086" s="1" t="s">
        <v>1400</v>
      </c>
      <c r="B1086" s="1" t="s">
        <v>1353</v>
      </c>
      <c r="C1086" s="1" t="s">
        <v>1354</v>
      </c>
      <c r="D1086" s="1" t="s">
        <v>1401</v>
      </c>
      <c r="E1086" s="1"/>
      <c r="F1086" s="1"/>
      <c r="G1086" s="1"/>
      <c r="H1086" s="1"/>
    </row>
    <row r="1087" spans="1:8" x14ac:dyDescent="0.3">
      <c r="A1087" s="1" t="s">
        <v>1402</v>
      </c>
      <c r="B1087" s="1" t="s">
        <v>1378</v>
      </c>
      <c r="C1087" s="1" t="s">
        <v>1379</v>
      </c>
      <c r="D1087" s="1" t="s">
        <v>1403</v>
      </c>
      <c r="E1087" s="1"/>
      <c r="F1087" s="1"/>
      <c r="G1087" s="1"/>
      <c r="H1087" s="1"/>
    </row>
    <row r="1088" spans="1:8" x14ac:dyDescent="0.3">
      <c r="A1088" s="1" t="s">
        <v>1404</v>
      </c>
      <c r="B1088" s="1" t="s">
        <v>1378</v>
      </c>
      <c r="C1088" s="1" t="s">
        <v>1379</v>
      </c>
      <c r="D1088" s="1" t="s">
        <v>1405</v>
      </c>
      <c r="E1088" s="1"/>
      <c r="F1088" s="1"/>
      <c r="G1088" s="1"/>
      <c r="H1088" s="1"/>
    </row>
    <row r="1089" spans="1:8" x14ac:dyDescent="0.3">
      <c r="A1089" s="1" t="s">
        <v>1406</v>
      </c>
      <c r="B1089" s="1" t="s">
        <v>1353</v>
      </c>
      <c r="C1089" s="1" t="s">
        <v>1354</v>
      </c>
      <c r="D1089" s="1" t="s">
        <v>1407</v>
      </c>
      <c r="E1089" s="1"/>
      <c r="F1089" s="1"/>
      <c r="G1089" s="1"/>
      <c r="H1089" s="1"/>
    </row>
    <row r="1090" spans="1:8" x14ac:dyDescent="0.3">
      <c r="A1090" s="1" t="s">
        <v>1408</v>
      </c>
      <c r="B1090" s="1" t="s">
        <v>1360</v>
      </c>
      <c r="C1090" s="1" t="s">
        <v>1361</v>
      </c>
      <c r="D1090" s="1" t="s">
        <v>1506</v>
      </c>
      <c r="E1090" s="1"/>
      <c r="F1090" s="1"/>
      <c r="G1090" s="1"/>
      <c r="H1090" s="1"/>
    </row>
    <row r="1091" spans="1:8" x14ac:dyDescent="0.3">
      <c r="A1091" s="1" t="s">
        <v>1408</v>
      </c>
      <c r="B1091" s="1" t="s">
        <v>1360</v>
      </c>
      <c r="C1091" s="1" t="s">
        <v>1361</v>
      </c>
      <c r="D1091" s="1" t="s">
        <v>1507</v>
      </c>
      <c r="E1091" s="1"/>
      <c r="F1091" s="1"/>
      <c r="G1091" s="1"/>
      <c r="H1091" s="1"/>
    </row>
    <row r="1092" spans="1:8" x14ac:dyDescent="0.3">
      <c r="A1092" s="1" t="s">
        <v>1408</v>
      </c>
      <c r="B1092" s="1" t="s">
        <v>1360</v>
      </c>
      <c r="C1092" s="1" t="s">
        <v>1361</v>
      </c>
      <c r="D1092" s="1" t="s">
        <v>1508</v>
      </c>
      <c r="E1092" s="1"/>
      <c r="F1092" s="1"/>
      <c r="G1092" s="1"/>
      <c r="H1092" s="1"/>
    </row>
    <row r="1093" spans="1:8" x14ac:dyDescent="0.3">
      <c r="A1093" s="1" t="s">
        <v>1408</v>
      </c>
      <c r="B1093" s="1" t="s">
        <v>1360</v>
      </c>
      <c r="C1093" s="1" t="s">
        <v>1361</v>
      </c>
      <c r="D1093" s="1" t="s">
        <v>1509</v>
      </c>
      <c r="E1093" s="1"/>
      <c r="F1093" s="1"/>
      <c r="G1093" s="1"/>
      <c r="H1093" s="1"/>
    </row>
    <row r="1094" spans="1:8" x14ac:dyDescent="0.3">
      <c r="A1094" s="1" t="s">
        <v>1408</v>
      </c>
      <c r="B1094" s="1" t="s">
        <v>1360</v>
      </c>
      <c r="C1094" s="1" t="s">
        <v>1361</v>
      </c>
      <c r="D1094" s="1" t="s">
        <v>1510</v>
      </c>
      <c r="E1094" s="1"/>
      <c r="F1094" s="1"/>
      <c r="G1094" s="1"/>
      <c r="H1094" s="1"/>
    </row>
    <row r="1095" spans="1:8" x14ac:dyDescent="0.3">
      <c r="A1095" s="1" t="s">
        <v>1408</v>
      </c>
      <c r="B1095" s="1" t="s">
        <v>1360</v>
      </c>
      <c r="C1095" s="1" t="s">
        <v>1361</v>
      </c>
      <c r="D1095" s="1" t="s">
        <v>1511</v>
      </c>
      <c r="E1095" s="1"/>
      <c r="F1095" s="1"/>
      <c r="G1095" s="1"/>
      <c r="H1095" s="1"/>
    </row>
    <row r="1096" spans="1:8" x14ac:dyDescent="0.3">
      <c r="A1096" s="1" t="s">
        <v>1408</v>
      </c>
      <c r="B1096" s="1" t="s">
        <v>1360</v>
      </c>
      <c r="C1096" s="1" t="s">
        <v>1361</v>
      </c>
      <c r="D1096" s="1" t="s">
        <v>1512</v>
      </c>
      <c r="E1096" s="1"/>
      <c r="F1096" s="1"/>
      <c r="G1096" s="1"/>
      <c r="H1096" s="1"/>
    </row>
    <row r="1097" spans="1:8" x14ac:dyDescent="0.3">
      <c r="A1097" s="1" t="s">
        <v>1408</v>
      </c>
      <c r="B1097" s="1" t="s">
        <v>1360</v>
      </c>
      <c r="C1097" s="1" t="s">
        <v>1361</v>
      </c>
      <c r="D1097" s="1" t="s">
        <v>1513</v>
      </c>
      <c r="E1097" s="1"/>
      <c r="F1097" s="1"/>
      <c r="G1097" s="1"/>
      <c r="H1097" s="1"/>
    </row>
    <row r="1098" spans="1:8" x14ac:dyDescent="0.3">
      <c r="A1098" s="1" t="s">
        <v>1352</v>
      </c>
      <c r="B1098" s="1" t="s">
        <v>819</v>
      </c>
      <c r="C1098" s="1" t="s">
        <v>820</v>
      </c>
      <c r="D1098" s="1" t="s">
        <v>709</v>
      </c>
      <c r="E1098" s="1"/>
      <c r="F1098" s="37"/>
      <c r="G1098" s="1"/>
      <c r="H1098" s="1"/>
    </row>
    <row r="1099" spans="1:8" x14ac:dyDescent="0.3">
      <c r="A1099" s="1" t="s">
        <v>1352</v>
      </c>
      <c r="B1099" s="1" t="s">
        <v>821</v>
      </c>
      <c r="C1099" s="1" t="s">
        <v>822</v>
      </c>
      <c r="D1099" s="1" t="s">
        <v>709</v>
      </c>
      <c r="E1099" s="1"/>
      <c r="F1099" s="37"/>
      <c r="G1099" s="1"/>
      <c r="H1099" s="1"/>
    </row>
    <row r="1100" spans="1:8" x14ac:dyDescent="0.3">
      <c r="A1100" s="1" t="s">
        <v>1352</v>
      </c>
      <c r="B1100" s="1" t="s">
        <v>823</v>
      </c>
      <c r="C1100" s="1" t="s">
        <v>824</v>
      </c>
      <c r="D1100" s="1" t="s">
        <v>709</v>
      </c>
      <c r="E1100" s="1"/>
      <c r="F1100" s="37"/>
      <c r="G1100" s="1"/>
      <c r="H1100" s="1"/>
    </row>
    <row r="1101" spans="1:8" x14ac:dyDescent="0.3">
      <c r="A1101" s="1" t="s">
        <v>1352</v>
      </c>
      <c r="B1101" s="1" t="s">
        <v>825</v>
      </c>
      <c r="C1101" s="1" t="s">
        <v>826</v>
      </c>
      <c r="D1101" s="1" t="s">
        <v>709</v>
      </c>
      <c r="E1101" s="1"/>
      <c r="F1101" s="37"/>
      <c r="G1101" s="1"/>
      <c r="H1101" s="1"/>
    </row>
    <row r="1102" spans="1:8" x14ac:dyDescent="0.3">
      <c r="A1102" s="1" t="s">
        <v>1356</v>
      </c>
      <c r="B1102" s="1" t="s">
        <v>819</v>
      </c>
      <c r="C1102" s="1" t="s">
        <v>820</v>
      </c>
      <c r="D1102" s="1" t="s">
        <v>724</v>
      </c>
      <c r="E1102" s="1"/>
      <c r="F1102" s="37"/>
      <c r="G1102" s="1"/>
      <c r="H1102" s="1"/>
    </row>
    <row r="1103" spans="1:8" x14ac:dyDescent="0.3">
      <c r="A1103" s="1" t="s">
        <v>1356</v>
      </c>
      <c r="B1103" s="1" t="s">
        <v>821</v>
      </c>
      <c r="C1103" s="1" t="s">
        <v>822</v>
      </c>
      <c r="D1103" s="1" t="s">
        <v>724</v>
      </c>
      <c r="E1103" s="1"/>
      <c r="F1103" s="37"/>
      <c r="G1103" s="1"/>
      <c r="H1103" s="1"/>
    </row>
    <row r="1104" spans="1:8" x14ac:dyDescent="0.3">
      <c r="A1104" s="1" t="s">
        <v>1356</v>
      </c>
      <c r="B1104" s="1" t="s">
        <v>823</v>
      </c>
      <c r="C1104" s="1" t="s">
        <v>824</v>
      </c>
      <c r="D1104" s="1" t="s">
        <v>724</v>
      </c>
      <c r="E1104" s="1"/>
      <c r="F1104" s="37"/>
      <c r="G1104" s="1"/>
      <c r="H1104" s="1"/>
    </row>
    <row r="1105" spans="1:8" x14ac:dyDescent="0.3">
      <c r="A1105" s="1" t="s">
        <v>1356</v>
      </c>
      <c r="B1105" s="1" t="s">
        <v>825</v>
      </c>
      <c r="C1105" s="1" t="s">
        <v>826</v>
      </c>
      <c r="D1105" s="1" t="s">
        <v>724</v>
      </c>
      <c r="E1105" s="1"/>
      <c r="F1105" s="37"/>
      <c r="G1105" s="1"/>
      <c r="H1105" s="1"/>
    </row>
    <row r="1106" spans="1:8" x14ac:dyDescent="0.3">
      <c r="A1106" s="1" t="s">
        <v>1377</v>
      </c>
      <c r="B1106" s="1" t="s">
        <v>819</v>
      </c>
      <c r="C1106" s="1" t="s">
        <v>820</v>
      </c>
      <c r="D1106" s="1" t="s">
        <v>717</v>
      </c>
      <c r="E1106" s="1"/>
      <c r="F1106" s="37"/>
      <c r="G1106" s="1"/>
      <c r="H1106" s="1"/>
    </row>
    <row r="1107" spans="1:8" x14ac:dyDescent="0.3">
      <c r="A1107" s="1" t="s">
        <v>1377</v>
      </c>
      <c r="B1107" s="1" t="s">
        <v>821</v>
      </c>
      <c r="C1107" s="1" t="s">
        <v>822</v>
      </c>
      <c r="D1107" s="1" t="s">
        <v>717</v>
      </c>
      <c r="E1107" s="1"/>
      <c r="F1107" s="37"/>
      <c r="G1107" s="1"/>
      <c r="H1107" s="1"/>
    </row>
    <row r="1108" spans="1:8" x14ac:dyDescent="0.3">
      <c r="A1108" s="1" t="s">
        <v>1377</v>
      </c>
      <c r="B1108" s="1" t="s">
        <v>823</v>
      </c>
      <c r="C1108" s="1" t="s">
        <v>824</v>
      </c>
      <c r="D1108" s="1" t="s">
        <v>717</v>
      </c>
      <c r="E1108" s="1"/>
      <c r="F1108" s="37"/>
      <c r="G1108" s="1"/>
      <c r="H1108" s="1"/>
    </row>
    <row r="1109" spans="1:8" x14ac:dyDescent="0.3">
      <c r="A1109" s="1" t="s">
        <v>1377</v>
      </c>
      <c r="B1109" s="1" t="s">
        <v>825</v>
      </c>
      <c r="C1109" s="1" t="s">
        <v>826</v>
      </c>
      <c r="D1109" s="1" t="s">
        <v>717</v>
      </c>
      <c r="E1109" s="1"/>
      <c r="F1109" s="37"/>
      <c r="G1109" s="1"/>
      <c r="H1109" s="1"/>
    </row>
    <row r="1110" spans="1:8" x14ac:dyDescent="0.3">
      <c r="A1110" s="1" t="s">
        <v>1376</v>
      </c>
      <c r="B1110" s="1" t="s">
        <v>819</v>
      </c>
      <c r="C1110" s="1" t="s">
        <v>820</v>
      </c>
      <c r="D1110" s="1" t="s">
        <v>726</v>
      </c>
      <c r="E1110" s="1"/>
      <c r="F1110" s="37"/>
      <c r="G1110" s="1"/>
      <c r="H1110" s="1"/>
    </row>
    <row r="1111" spans="1:8" x14ac:dyDescent="0.3">
      <c r="A1111" s="1" t="s">
        <v>1376</v>
      </c>
      <c r="B1111" s="1" t="s">
        <v>821</v>
      </c>
      <c r="C1111" s="1" t="s">
        <v>822</v>
      </c>
      <c r="D1111" s="1" t="s">
        <v>726</v>
      </c>
      <c r="E1111" s="1"/>
      <c r="F1111" s="37"/>
      <c r="G1111" s="1"/>
      <c r="H1111" s="1"/>
    </row>
    <row r="1112" spans="1:8" x14ac:dyDescent="0.3">
      <c r="A1112" s="1" t="s">
        <v>1376</v>
      </c>
      <c r="B1112" s="1" t="s">
        <v>823</v>
      </c>
      <c r="C1112" s="1" t="s">
        <v>824</v>
      </c>
      <c r="D1112" s="1" t="s">
        <v>726</v>
      </c>
      <c r="E1112" s="1"/>
      <c r="F1112" s="36"/>
      <c r="G1112" s="1"/>
      <c r="H1112" s="1"/>
    </row>
    <row r="1113" spans="1:8" x14ac:dyDescent="0.3">
      <c r="A1113" s="1" t="s">
        <v>1376</v>
      </c>
      <c r="B1113" s="1" t="s">
        <v>825</v>
      </c>
      <c r="C1113" s="1" t="s">
        <v>826</v>
      </c>
      <c r="D1113" s="1" t="s">
        <v>726</v>
      </c>
      <c r="E1113" s="1"/>
      <c r="F1113" s="37"/>
      <c r="G1113" s="1"/>
      <c r="H1113" s="1"/>
    </row>
    <row r="1114" spans="1:8" x14ac:dyDescent="0.3">
      <c r="A1114" s="1" t="s">
        <v>1373</v>
      </c>
      <c r="B1114" s="1" t="s">
        <v>819</v>
      </c>
      <c r="C1114" s="1" t="s">
        <v>820</v>
      </c>
      <c r="D1114" s="1" t="s">
        <v>798</v>
      </c>
      <c r="E1114" s="1"/>
      <c r="F1114" s="37"/>
      <c r="G1114" s="1"/>
      <c r="H1114" s="1"/>
    </row>
    <row r="1115" spans="1:8" x14ac:dyDescent="0.3">
      <c r="A1115" s="1" t="s">
        <v>1373</v>
      </c>
      <c r="B1115" s="1" t="s">
        <v>821</v>
      </c>
      <c r="C1115" s="1" t="s">
        <v>822</v>
      </c>
      <c r="D1115" s="1" t="s">
        <v>798</v>
      </c>
      <c r="E1115" s="1"/>
      <c r="F1115" s="37"/>
      <c r="G1115" s="1"/>
      <c r="H1115" s="1"/>
    </row>
    <row r="1116" spans="1:8" x14ac:dyDescent="0.3">
      <c r="A1116" s="1" t="s">
        <v>1373</v>
      </c>
      <c r="B1116" s="1" t="s">
        <v>823</v>
      </c>
      <c r="C1116" s="1" t="s">
        <v>824</v>
      </c>
      <c r="D1116" s="1" t="s">
        <v>798</v>
      </c>
      <c r="E1116" s="1"/>
      <c r="F1116" s="36"/>
      <c r="G1116" s="1"/>
      <c r="H1116" s="1"/>
    </row>
    <row r="1117" spans="1:8" x14ac:dyDescent="0.3">
      <c r="A1117" s="1" t="s">
        <v>1373</v>
      </c>
      <c r="B1117" s="1" t="s">
        <v>825</v>
      </c>
      <c r="C1117" s="1" t="s">
        <v>826</v>
      </c>
      <c r="D1117" s="1" t="s">
        <v>798</v>
      </c>
      <c r="E1117" s="1"/>
      <c r="F1117" s="37"/>
      <c r="G1117" s="1"/>
      <c r="H1117" s="1"/>
    </row>
    <row r="1118" spans="1:8" x14ac:dyDescent="0.3">
      <c r="A1118" s="1" t="s">
        <v>1381</v>
      </c>
      <c r="B1118" s="1" t="s">
        <v>819</v>
      </c>
      <c r="C1118" s="1" t="s">
        <v>820</v>
      </c>
      <c r="D1118" s="1" t="s">
        <v>719</v>
      </c>
      <c r="E1118" s="1"/>
      <c r="F1118" s="37"/>
      <c r="G1118" s="1"/>
      <c r="H1118" s="1"/>
    </row>
    <row r="1119" spans="1:8" x14ac:dyDescent="0.3">
      <c r="A1119" s="1" t="s">
        <v>1381</v>
      </c>
      <c r="B1119" s="1" t="s">
        <v>821</v>
      </c>
      <c r="C1119" s="1" t="s">
        <v>822</v>
      </c>
      <c r="D1119" s="1" t="s">
        <v>719</v>
      </c>
      <c r="E1119" s="1"/>
      <c r="F1119" s="37"/>
      <c r="G1119" s="1"/>
      <c r="H1119" s="1"/>
    </row>
    <row r="1120" spans="1:8" x14ac:dyDescent="0.3">
      <c r="A1120" s="1" t="s">
        <v>1381</v>
      </c>
      <c r="B1120" s="1" t="s">
        <v>823</v>
      </c>
      <c r="C1120" s="1" t="s">
        <v>824</v>
      </c>
      <c r="D1120" s="1" t="s">
        <v>719</v>
      </c>
      <c r="E1120" s="1"/>
      <c r="F1120" s="37"/>
      <c r="G1120" s="1"/>
      <c r="H1120" s="1"/>
    </row>
    <row r="1121" spans="1:8" x14ac:dyDescent="0.3">
      <c r="A1121" s="1" t="s">
        <v>1381</v>
      </c>
      <c r="B1121" s="1" t="s">
        <v>825</v>
      </c>
      <c r="C1121" s="1" t="s">
        <v>826</v>
      </c>
      <c r="D1121" s="1" t="s">
        <v>719</v>
      </c>
      <c r="E1121" s="1"/>
      <c r="F1121" s="37"/>
      <c r="G1121" s="1"/>
      <c r="H1121" s="1"/>
    </row>
    <row r="1122" spans="1:8" x14ac:dyDescent="0.3">
      <c r="A1122" s="1" t="s">
        <v>1359</v>
      </c>
      <c r="B1122" s="1" t="s">
        <v>819</v>
      </c>
      <c r="C1122" s="1" t="s">
        <v>820</v>
      </c>
      <c r="D1122" s="1" t="s">
        <v>719</v>
      </c>
      <c r="E1122" s="1"/>
      <c r="F1122" s="37"/>
      <c r="G1122" s="1"/>
      <c r="H1122" s="1"/>
    </row>
    <row r="1123" spans="1:8" x14ac:dyDescent="0.3">
      <c r="A1123" s="1" t="s">
        <v>1359</v>
      </c>
      <c r="B1123" s="1" t="s">
        <v>821</v>
      </c>
      <c r="C1123" s="1" t="s">
        <v>822</v>
      </c>
      <c r="D1123" s="1" t="s">
        <v>719</v>
      </c>
      <c r="E1123" s="1"/>
      <c r="F1123" s="37"/>
      <c r="G1123" s="1"/>
      <c r="H1123" s="1"/>
    </row>
    <row r="1124" spans="1:8" x14ac:dyDescent="0.3">
      <c r="A1124" s="1" t="s">
        <v>1359</v>
      </c>
      <c r="B1124" s="1" t="s">
        <v>823</v>
      </c>
      <c r="C1124" s="1" t="s">
        <v>824</v>
      </c>
      <c r="D1124" s="1" t="s">
        <v>719</v>
      </c>
      <c r="E1124" s="1"/>
      <c r="F1124" s="36"/>
      <c r="G1124" s="1"/>
      <c r="H1124" s="1"/>
    </row>
    <row r="1125" spans="1:8" x14ac:dyDescent="0.3">
      <c r="A1125" s="1" t="s">
        <v>1359</v>
      </c>
      <c r="B1125" s="1" t="s">
        <v>825</v>
      </c>
      <c r="C1125" s="1" t="s">
        <v>826</v>
      </c>
      <c r="D1125" s="1" t="s">
        <v>719</v>
      </c>
      <c r="E1125" s="1"/>
      <c r="F1125" s="37"/>
      <c r="G1125" s="1"/>
      <c r="H1125" s="1"/>
    </row>
    <row r="1126" spans="1:8" x14ac:dyDescent="0.3">
      <c r="A1126" s="1" t="s">
        <v>1367</v>
      </c>
      <c r="B1126" s="1" t="s">
        <v>819</v>
      </c>
      <c r="C1126" s="1" t="s">
        <v>820</v>
      </c>
      <c r="D1126" s="1" t="s">
        <v>721</v>
      </c>
      <c r="E1126" s="1"/>
      <c r="F1126" s="37"/>
      <c r="G1126" s="1"/>
      <c r="H1126" s="1"/>
    </row>
    <row r="1127" spans="1:8" x14ac:dyDescent="0.3">
      <c r="A1127" s="1" t="s">
        <v>1367</v>
      </c>
      <c r="B1127" s="1" t="s">
        <v>821</v>
      </c>
      <c r="C1127" s="1" t="s">
        <v>822</v>
      </c>
      <c r="D1127" s="1" t="s">
        <v>721</v>
      </c>
      <c r="E1127" s="1"/>
      <c r="F1127" s="37"/>
      <c r="G1127" s="1"/>
      <c r="H1127" s="1"/>
    </row>
    <row r="1128" spans="1:8" x14ac:dyDescent="0.3">
      <c r="A1128" s="1" t="s">
        <v>1367</v>
      </c>
      <c r="B1128" s="1" t="s">
        <v>823</v>
      </c>
      <c r="C1128" s="1" t="s">
        <v>824</v>
      </c>
      <c r="D1128" s="1" t="s">
        <v>721</v>
      </c>
      <c r="E1128" s="1"/>
      <c r="F1128" s="37"/>
      <c r="G1128" s="1"/>
      <c r="H1128" s="1"/>
    </row>
    <row r="1129" spans="1:8" x14ac:dyDescent="0.3">
      <c r="A1129" s="1" t="s">
        <v>1367</v>
      </c>
      <c r="B1129" s="1" t="s">
        <v>825</v>
      </c>
      <c r="C1129" s="1" t="s">
        <v>826</v>
      </c>
      <c r="D1129" s="1" t="s">
        <v>721</v>
      </c>
      <c r="E1129" s="1"/>
      <c r="F1129" s="37"/>
      <c r="G1129" s="1"/>
      <c r="H1129" s="1"/>
    </row>
    <row r="1130" spans="1:8" x14ac:dyDescent="0.3">
      <c r="A1130" s="1" t="s">
        <v>1387</v>
      </c>
      <c r="B1130" s="1" t="s">
        <v>819</v>
      </c>
      <c r="C1130" s="1" t="s">
        <v>820</v>
      </c>
      <c r="D1130" s="1" t="s">
        <v>713</v>
      </c>
      <c r="E1130" s="1"/>
      <c r="F1130" s="37"/>
      <c r="G1130" s="1"/>
      <c r="H1130" s="1"/>
    </row>
    <row r="1131" spans="1:8" x14ac:dyDescent="0.3">
      <c r="A1131" s="1" t="s">
        <v>1387</v>
      </c>
      <c r="B1131" s="1" t="s">
        <v>821</v>
      </c>
      <c r="C1131" s="1" t="s">
        <v>822</v>
      </c>
      <c r="D1131" s="1" t="s">
        <v>713</v>
      </c>
      <c r="E1131" s="1"/>
      <c r="F1131" s="37"/>
      <c r="G1131" s="1"/>
      <c r="H1131" s="1"/>
    </row>
    <row r="1132" spans="1:8" x14ac:dyDescent="0.3">
      <c r="A1132" s="1" t="s">
        <v>1387</v>
      </c>
      <c r="B1132" s="1" t="s">
        <v>823</v>
      </c>
      <c r="C1132" s="1" t="s">
        <v>824</v>
      </c>
      <c r="D1132" s="1" t="s">
        <v>713</v>
      </c>
      <c r="E1132" s="1"/>
      <c r="F1132" s="37"/>
      <c r="G1132" s="1"/>
      <c r="H1132" s="1"/>
    </row>
    <row r="1133" spans="1:8" x14ac:dyDescent="0.3">
      <c r="A1133" s="1" t="s">
        <v>1387</v>
      </c>
      <c r="B1133" s="1" t="s">
        <v>825</v>
      </c>
      <c r="C1133" s="1" t="s">
        <v>826</v>
      </c>
      <c r="D1133" s="1" t="s">
        <v>713</v>
      </c>
      <c r="E1133" s="1"/>
      <c r="F1133" s="37"/>
      <c r="G1133" s="1"/>
      <c r="H1133" s="1"/>
    </row>
    <row r="1134" spans="1:8" x14ac:dyDescent="0.3">
      <c r="A1134" s="1" t="s">
        <v>1397</v>
      </c>
      <c r="B1134" s="1" t="s">
        <v>819</v>
      </c>
      <c r="C1134" s="1" t="s">
        <v>820</v>
      </c>
      <c r="D1134" s="1" t="s">
        <v>740</v>
      </c>
      <c r="E1134" s="1"/>
      <c r="F1134" s="37"/>
      <c r="G1134" s="1"/>
      <c r="H1134" s="1"/>
    </row>
    <row r="1135" spans="1:8" x14ac:dyDescent="0.3">
      <c r="A1135" s="1" t="s">
        <v>1397</v>
      </c>
      <c r="B1135" s="1" t="s">
        <v>821</v>
      </c>
      <c r="C1135" s="1" t="s">
        <v>822</v>
      </c>
      <c r="D1135" s="1" t="s">
        <v>740</v>
      </c>
      <c r="E1135" s="1"/>
      <c r="F1135" s="37"/>
      <c r="G1135" s="1"/>
      <c r="H1135" s="1"/>
    </row>
    <row r="1136" spans="1:8" x14ac:dyDescent="0.3">
      <c r="A1136" s="1" t="s">
        <v>1397</v>
      </c>
      <c r="B1136" s="1" t="s">
        <v>823</v>
      </c>
      <c r="C1136" s="1" t="s">
        <v>824</v>
      </c>
      <c r="D1136" s="1" t="s">
        <v>740</v>
      </c>
      <c r="E1136" s="1"/>
      <c r="F1136" s="37"/>
      <c r="G1136" s="1"/>
      <c r="H1136" s="1"/>
    </row>
    <row r="1137" spans="1:8" x14ac:dyDescent="0.3">
      <c r="A1137" s="1" t="s">
        <v>1397</v>
      </c>
      <c r="B1137" s="1" t="s">
        <v>825</v>
      </c>
      <c r="C1137" s="1" t="s">
        <v>826</v>
      </c>
      <c r="D1137" s="1" t="s">
        <v>740</v>
      </c>
      <c r="E1137" s="1"/>
      <c r="F1137" s="37"/>
      <c r="G1137" s="1"/>
      <c r="H1137" s="1"/>
    </row>
    <row r="1138" spans="1:8" x14ac:dyDescent="0.3">
      <c r="A1138" s="1" t="s">
        <v>1393</v>
      </c>
      <c r="B1138" s="1" t="s">
        <v>819</v>
      </c>
      <c r="C1138" s="1" t="s">
        <v>820</v>
      </c>
      <c r="D1138" s="1" t="s">
        <v>728</v>
      </c>
      <c r="E1138" s="1"/>
      <c r="F1138" s="37"/>
      <c r="G1138" s="1"/>
      <c r="H1138" s="1"/>
    </row>
    <row r="1139" spans="1:8" x14ac:dyDescent="0.3">
      <c r="A1139" s="1" t="s">
        <v>1393</v>
      </c>
      <c r="B1139" s="1" t="s">
        <v>821</v>
      </c>
      <c r="C1139" s="1" t="s">
        <v>822</v>
      </c>
      <c r="D1139" s="1" t="s">
        <v>728</v>
      </c>
      <c r="E1139" s="1"/>
      <c r="F1139" s="37"/>
      <c r="G1139" s="1"/>
      <c r="H1139" s="1"/>
    </row>
    <row r="1140" spans="1:8" x14ac:dyDescent="0.3">
      <c r="A1140" s="1" t="s">
        <v>1393</v>
      </c>
      <c r="B1140" s="1" t="s">
        <v>823</v>
      </c>
      <c r="C1140" s="1" t="s">
        <v>824</v>
      </c>
      <c r="D1140" s="1" t="s">
        <v>728</v>
      </c>
      <c r="E1140" s="1"/>
      <c r="F1140" s="37"/>
      <c r="G1140" s="1"/>
      <c r="H1140" s="1"/>
    </row>
    <row r="1141" spans="1:8" x14ac:dyDescent="0.3">
      <c r="A1141" s="1" t="s">
        <v>1393</v>
      </c>
      <c r="B1141" s="1" t="s">
        <v>825</v>
      </c>
      <c r="C1141" s="1" t="s">
        <v>826</v>
      </c>
      <c r="D1141" s="1" t="s">
        <v>728</v>
      </c>
      <c r="E1141" s="1"/>
      <c r="F1141" s="37"/>
      <c r="G1141" s="1"/>
      <c r="H1141" s="1"/>
    </row>
    <row r="1142" spans="1:8" x14ac:dyDescent="0.3">
      <c r="A1142" s="1" t="s">
        <v>1395</v>
      </c>
      <c r="B1142" s="1" t="s">
        <v>819</v>
      </c>
      <c r="C1142" s="1" t="s">
        <v>820</v>
      </c>
      <c r="D1142" s="1" t="s">
        <v>734</v>
      </c>
      <c r="E1142" s="1"/>
      <c r="F1142" s="37"/>
      <c r="G1142" s="1"/>
      <c r="H1142" s="1"/>
    </row>
    <row r="1143" spans="1:8" x14ac:dyDescent="0.3">
      <c r="A1143" s="1" t="s">
        <v>1395</v>
      </c>
      <c r="B1143" s="1" t="s">
        <v>821</v>
      </c>
      <c r="C1143" s="1" t="s">
        <v>822</v>
      </c>
      <c r="D1143" s="1" t="s">
        <v>734</v>
      </c>
      <c r="E1143" s="1"/>
      <c r="F1143" s="37"/>
      <c r="G1143" s="1"/>
      <c r="H1143" s="1"/>
    </row>
    <row r="1144" spans="1:8" x14ac:dyDescent="0.3">
      <c r="A1144" s="1" t="s">
        <v>1395</v>
      </c>
      <c r="B1144" s="1" t="s">
        <v>823</v>
      </c>
      <c r="C1144" s="1" t="s">
        <v>824</v>
      </c>
      <c r="D1144" s="1" t="s">
        <v>734</v>
      </c>
      <c r="E1144" s="1"/>
      <c r="F1144" s="37"/>
      <c r="G1144" s="1"/>
      <c r="H1144" s="1"/>
    </row>
    <row r="1145" spans="1:8" x14ac:dyDescent="0.3">
      <c r="A1145" s="1" t="s">
        <v>1395</v>
      </c>
      <c r="B1145" s="1" t="s">
        <v>825</v>
      </c>
      <c r="C1145" s="1" t="s">
        <v>826</v>
      </c>
      <c r="D1145" s="1" t="s">
        <v>734</v>
      </c>
      <c r="E1145" s="1"/>
      <c r="F1145" s="37"/>
      <c r="G1145" s="1"/>
      <c r="H1145" s="1"/>
    </row>
    <row r="1146" spans="1:8" x14ac:dyDescent="0.3">
      <c r="A1146" s="1" t="s">
        <v>1054</v>
      </c>
      <c r="B1146" s="1" t="s">
        <v>819</v>
      </c>
      <c r="C1146" s="1" t="s">
        <v>820</v>
      </c>
      <c r="D1146" s="1" t="s">
        <v>742</v>
      </c>
      <c r="E1146" s="1"/>
      <c r="F1146" s="37"/>
      <c r="G1146" s="1"/>
      <c r="H1146" s="1"/>
    </row>
    <row r="1147" spans="1:8" x14ac:dyDescent="0.3">
      <c r="A1147" s="1" t="s">
        <v>1054</v>
      </c>
      <c r="B1147" s="1" t="s">
        <v>821</v>
      </c>
      <c r="C1147" s="1" t="s">
        <v>822</v>
      </c>
      <c r="D1147" s="1" t="s">
        <v>742</v>
      </c>
      <c r="E1147" s="1"/>
      <c r="F1147" s="37"/>
      <c r="G1147" s="1"/>
      <c r="H1147" s="1"/>
    </row>
    <row r="1148" spans="1:8" x14ac:dyDescent="0.3">
      <c r="A1148" s="1" t="s">
        <v>1054</v>
      </c>
      <c r="B1148" s="1" t="s">
        <v>823</v>
      </c>
      <c r="C1148" s="1" t="s">
        <v>824</v>
      </c>
      <c r="D1148" s="1" t="s">
        <v>742</v>
      </c>
      <c r="E1148" s="1"/>
      <c r="F1148" s="37"/>
      <c r="G1148" s="1"/>
      <c r="H1148" s="1"/>
    </row>
    <row r="1149" spans="1:8" x14ac:dyDescent="0.3">
      <c r="A1149" s="1" t="s">
        <v>1054</v>
      </c>
      <c r="B1149" s="1" t="s">
        <v>825</v>
      </c>
      <c r="C1149" s="1" t="s">
        <v>826</v>
      </c>
      <c r="D1149" s="1" t="s">
        <v>742</v>
      </c>
      <c r="E1149" s="1"/>
      <c r="F1149" s="37"/>
      <c r="G1149" s="1"/>
      <c r="H1149" s="1"/>
    </row>
    <row r="1150" spans="1:8" x14ac:dyDescent="0.3">
      <c r="A1150" s="1" t="s">
        <v>1055</v>
      </c>
      <c r="B1150" s="1" t="s">
        <v>819</v>
      </c>
      <c r="C1150" s="1" t="s">
        <v>820</v>
      </c>
      <c r="D1150" s="1" t="s">
        <v>711</v>
      </c>
      <c r="E1150" s="1"/>
      <c r="F1150" s="37"/>
      <c r="G1150" s="1"/>
      <c r="H1150" s="1"/>
    </row>
    <row r="1151" spans="1:8" x14ac:dyDescent="0.3">
      <c r="A1151" s="1" t="s">
        <v>1055</v>
      </c>
      <c r="B1151" s="1" t="s">
        <v>821</v>
      </c>
      <c r="C1151" s="1" t="s">
        <v>822</v>
      </c>
      <c r="D1151" s="1" t="s">
        <v>711</v>
      </c>
      <c r="E1151" s="1"/>
      <c r="F1151" s="37"/>
      <c r="G1151" s="1"/>
      <c r="H1151" s="1"/>
    </row>
    <row r="1152" spans="1:8" x14ac:dyDescent="0.3">
      <c r="A1152" s="1" t="s">
        <v>1055</v>
      </c>
      <c r="B1152" s="1" t="s">
        <v>823</v>
      </c>
      <c r="C1152" s="1" t="s">
        <v>824</v>
      </c>
      <c r="D1152" s="1" t="s">
        <v>711</v>
      </c>
      <c r="E1152" s="1"/>
      <c r="F1152" s="37"/>
      <c r="G1152" s="1"/>
      <c r="H1152" s="1"/>
    </row>
    <row r="1153" spans="1:8" x14ac:dyDescent="0.3">
      <c r="A1153" s="1" t="s">
        <v>1055</v>
      </c>
      <c r="B1153" s="1" t="s">
        <v>825</v>
      </c>
      <c r="C1153" s="1" t="s">
        <v>826</v>
      </c>
      <c r="D1153" s="1" t="s">
        <v>711</v>
      </c>
      <c r="E1153" s="1"/>
      <c r="F1153" s="37"/>
      <c r="G1153" s="1"/>
      <c r="H1153" s="1"/>
    </row>
    <row r="1154" spans="1:8" x14ac:dyDescent="0.3">
      <c r="A1154" s="1" t="s">
        <v>1402</v>
      </c>
      <c r="B1154" s="1" t="s">
        <v>819</v>
      </c>
      <c r="C1154" s="1" t="s">
        <v>820</v>
      </c>
      <c r="D1154" s="1" t="s">
        <v>730</v>
      </c>
      <c r="E1154" s="1"/>
      <c r="F1154" s="37"/>
      <c r="G1154" s="1"/>
      <c r="H1154" s="1"/>
    </row>
    <row r="1155" spans="1:8" x14ac:dyDescent="0.3">
      <c r="A1155" s="1" t="s">
        <v>1402</v>
      </c>
      <c r="B1155" s="1" t="s">
        <v>821</v>
      </c>
      <c r="C1155" s="1" t="s">
        <v>822</v>
      </c>
      <c r="D1155" s="1" t="s">
        <v>730</v>
      </c>
      <c r="E1155" s="1"/>
      <c r="F1155" s="37"/>
      <c r="G1155" s="1"/>
      <c r="H1155" s="1"/>
    </row>
    <row r="1156" spans="1:8" x14ac:dyDescent="0.3">
      <c r="A1156" s="1" t="s">
        <v>1402</v>
      </c>
      <c r="B1156" s="1" t="s">
        <v>823</v>
      </c>
      <c r="C1156" s="1" t="s">
        <v>824</v>
      </c>
      <c r="D1156" s="1" t="s">
        <v>730</v>
      </c>
      <c r="E1156" s="1"/>
      <c r="F1156" s="37"/>
      <c r="G1156" s="1"/>
      <c r="H1156" s="1"/>
    </row>
    <row r="1157" spans="1:8" x14ac:dyDescent="0.3">
      <c r="A1157" s="1" t="s">
        <v>1402</v>
      </c>
      <c r="B1157" s="1" t="s">
        <v>825</v>
      </c>
      <c r="C1157" s="1" t="s">
        <v>826</v>
      </c>
      <c r="D1157" s="1" t="s">
        <v>730</v>
      </c>
      <c r="E1157" s="1"/>
      <c r="F1157" s="37"/>
      <c r="G1157" s="1"/>
      <c r="H1157" s="1"/>
    </row>
    <row r="1158" spans="1:8" x14ac:dyDescent="0.3">
      <c r="A1158" s="1" t="s">
        <v>1404</v>
      </c>
      <c r="B1158" s="1" t="s">
        <v>819</v>
      </c>
      <c r="C1158" s="1" t="s">
        <v>820</v>
      </c>
      <c r="D1158" s="1" t="s">
        <v>732</v>
      </c>
      <c r="E1158" s="1"/>
      <c r="F1158" s="37"/>
      <c r="G1158" s="1"/>
      <c r="H1158" s="1"/>
    </row>
    <row r="1159" spans="1:8" x14ac:dyDescent="0.3">
      <c r="A1159" s="1" t="s">
        <v>1404</v>
      </c>
      <c r="B1159" s="1" t="s">
        <v>821</v>
      </c>
      <c r="C1159" s="1" t="s">
        <v>822</v>
      </c>
      <c r="D1159" s="1" t="s">
        <v>732</v>
      </c>
      <c r="E1159" s="1"/>
      <c r="F1159" s="37"/>
      <c r="G1159" s="1"/>
      <c r="H1159" s="1"/>
    </row>
    <row r="1160" spans="1:8" x14ac:dyDescent="0.3">
      <c r="A1160" s="1" t="s">
        <v>1404</v>
      </c>
      <c r="B1160" s="1" t="s">
        <v>823</v>
      </c>
      <c r="C1160" s="1" t="s">
        <v>824</v>
      </c>
      <c r="D1160" s="1" t="s">
        <v>732</v>
      </c>
      <c r="E1160" s="1"/>
      <c r="F1160" s="37"/>
      <c r="G1160" s="1"/>
      <c r="H1160" s="1"/>
    </row>
    <row r="1161" spans="1:8" x14ac:dyDescent="0.3">
      <c r="A1161" s="1" t="s">
        <v>1404</v>
      </c>
      <c r="B1161" s="1" t="s">
        <v>825</v>
      </c>
      <c r="C1161" s="1" t="s">
        <v>826</v>
      </c>
      <c r="D1161" s="1" t="s">
        <v>732</v>
      </c>
      <c r="E1161" s="1"/>
      <c r="F1161" s="37"/>
      <c r="G1161" s="1"/>
      <c r="H1161" s="1"/>
    </row>
    <row r="1162" spans="1:8" x14ac:dyDescent="0.3">
      <c r="A1162" s="1" t="s">
        <v>1406</v>
      </c>
      <c r="B1162" s="1" t="s">
        <v>819</v>
      </c>
      <c r="C1162" s="1" t="s">
        <v>820</v>
      </c>
      <c r="D1162" s="1" t="s">
        <v>736</v>
      </c>
      <c r="E1162" s="1"/>
      <c r="F1162" s="37"/>
      <c r="G1162" s="1"/>
      <c r="H1162" s="1"/>
    </row>
    <row r="1163" spans="1:8" x14ac:dyDescent="0.3">
      <c r="A1163" s="1" t="s">
        <v>1406</v>
      </c>
      <c r="B1163" s="1" t="s">
        <v>821</v>
      </c>
      <c r="C1163" s="1" t="s">
        <v>822</v>
      </c>
      <c r="D1163" s="1" t="s">
        <v>736</v>
      </c>
      <c r="E1163" s="1"/>
      <c r="F1163" s="37"/>
      <c r="G1163" s="1"/>
      <c r="H1163" s="1"/>
    </row>
    <row r="1164" spans="1:8" x14ac:dyDescent="0.3">
      <c r="A1164" s="1" t="s">
        <v>1406</v>
      </c>
      <c r="B1164" s="1" t="s">
        <v>823</v>
      </c>
      <c r="C1164" s="1" t="s">
        <v>824</v>
      </c>
      <c r="D1164" s="1" t="s">
        <v>736</v>
      </c>
      <c r="E1164" s="1"/>
      <c r="F1164" s="37"/>
      <c r="G1164" s="1"/>
      <c r="H1164" s="1"/>
    </row>
    <row r="1165" spans="1:8" x14ac:dyDescent="0.3">
      <c r="A1165" s="1" t="s">
        <v>1406</v>
      </c>
      <c r="B1165" s="1" t="s">
        <v>825</v>
      </c>
      <c r="C1165" s="1" t="s">
        <v>826</v>
      </c>
      <c r="D1165" s="1" t="s">
        <v>736</v>
      </c>
      <c r="E1165" s="1"/>
      <c r="F1165" s="37"/>
      <c r="G1165" s="1"/>
      <c r="H1165" s="1"/>
    </row>
    <row r="1166" spans="1:8" x14ac:dyDescent="0.3">
      <c r="A1166" s="1" t="s">
        <v>1408</v>
      </c>
      <c r="B1166" s="1" t="s">
        <v>819</v>
      </c>
      <c r="C1166" s="1" t="s">
        <v>820</v>
      </c>
      <c r="D1166" s="1" t="s">
        <v>738</v>
      </c>
      <c r="E1166" s="1"/>
      <c r="F1166" s="37"/>
      <c r="G1166" s="1"/>
      <c r="H1166" s="1"/>
    </row>
    <row r="1167" spans="1:8" x14ac:dyDescent="0.3">
      <c r="A1167" s="1" t="s">
        <v>1408</v>
      </c>
      <c r="B1167" s="1" t="s">
        <v>821</v>
      </c>
      <c r="C1167" s="1" t="s">
        <v>822</v>
      </c>
      <c r="D1167" s="1" t="s">
        <v>738</v>
      </c>
      <c r="E1167" s="1"/>
      <c r="F1167" s="37"/>
      <c r="G1167" s="1"/>
      <c r="H1167" s="1"/>
    </row>
    <row r="1168" spans="1:8" x14ac:dyDescent="0.3">
      <c r="A1168" s="1" t="s">
        <v>1408</v>
      </c>
      <c r="B1168" s="1" t="s">
        <v>823</v>
      </c>
      <c r="C1168" s="1" t="s">
        <v>824</v>
      </c>
      <c r="D1168" s="1" t="s">
        <v>738</v>
      </c>
      <c r="E1168" s="1"/>
      <c r="F1168" s="37"/>
      <c r="G1168" s="1"/>
      <c r="H1168" s="1"/>
    </row>
    <row r="1169" spans="1:8" x14ac:dyDescent="0.3">
      <c r="A1169" s="1" t="s">
        <v>1408</v>
      </c>
      <c r="B1169" s="1" t="s">
        <v>825</v>
      </c>
      <c r="C1169" s="1" t="s">
        <v>826</v>
      </c>
      <c r="D1169" s="1" t="s">
        <v>738</v>
      </c>
      <c r="E1169" s="1"/>
      <c r="F1169" s="37"/>
      <c r="G1169" s="1"/>
      <c r="H1169" s="1"/>
    </row>
    <row r="1173" spans="1:8" x14ac:dyDescent="0.3">
      <c r="A1173" s="3" t="s">
        <v>1530</v>
      </c>
    </row>
    <row r="1174" spans="1:8" x14ac:dyDescent="0.3">
      <c r="A1174" s="504" t="s">
        <v>1531</v>
      </c>
      <c r="B1174" s="504"/>
      <c r="C1174" s="504"/>
      <c r="D1174" s="504"/>
      <c r="E1174" s="504"/>
      <c r="F1174" s="504"/>
      <c r="G1174" s="504"/>
      <c r="H1174" s="504"/>
    </row>
    <row r="1175" spans="1:8" x14ac:dyDescent="0.3">
      <c r="A1175" s="50" t="s">
        <v>699</v>
      </c>
      <c r="B1175" s="50" t="s">
        <v>700</v>
      </c>
      <c r="C1175" s="50" t="s">
        <v>701</v>
      </c>
      <c r="D1175" s="50" t="s">
        <v>702</v>
      </c>
      <c r="E1175" s="50" t="s">
        <v>703</v>
      </c>
      <c r="F1175" s="50" t="s">
        <v>704</v>
      </c>
      <c r="G1175" s="50" t="s">
        <v>705</v>
      </c>
      <c r="H1175" s="50" t="s">
        <v>706</v>
      </c>
    </row>
    <row r="1176" spans="1:8" x14ac:dyDescent="0.3">
      <c r="A1176" s="1" t="s">
        <v>1416</v>
      </c>
      <c r="B1176" s="1" t="s">
        <v>1417</v>
      </c>
      <c r="C1176" s="1" t="s">
        <v>1418</v>
      </c>
      <c r="D1176" s="1" t="s">
        <v>1419</v>
      </c>
      <c r="E1176" s="35"/>
      <c r="F1176" s="1"/>
      <c r="G1176" s="1"/>
      <c r="H1176" s="1"/>
    </row>
    <row r="1177" spans="1:8" x14ac:dyDescent="0.3">
      <c r="A1177" s="1" t="s">
        <v>1420</v>
      </c>
      <c r="B1177" s="1" t="s">
        <v>1421</v>
      </c>
      <c r="C1177" s="1" t="s">
        <v>1422</v>
      </c>
      <c r="D1177" s="1" t="s">
        <v>724</v>
      </c>
      <c r="E1177" s="35"/>
      <c r="F1177" s="1"/>
      <c r="G1177" s="1"/>
      <c r="H1177" s="1"/>
    </row>
    <row r="1178" spans="1:8" x14ac:dyDescent="0.3">
      <c r="A1178" s="1" t="s">
        <v>1423</v>
      </c>
      <c r="B1178" s="1" t="s">
        <v>1421</v>
      </c>
      <c r="C1178" s="1" t="s">
        <v>1422</v>
      </c>
      <c r="D1178" s="1" t="s">
        <v>726</v>
      </c>
      <c r="E1178" s="35"/>
      <c r="F1178" s="1"/>
      <c r="G1178" s="1"/>
      <c r="H1178" s="1"/>
    </row>
    <row r="1179" spans="1:8" x14ac:dyDescent="0.3">
      <c r="A1179" s="1" t="s">
        <v>1424</v>
      </c>
      <c r="B1179" s="1" t="s">
        <v>1425</v>
      </c>
      <c r="C1179" s="1" t="s">
        <v>1426</v>
      </c>
      <c r="D1179" s="1" t="s">
        <v>1427</v>
      </c>
      <c r="E1179" s="1"/>
      <c r="F1179" s="1"/>
      <c r="G1179" s="1"/>
      <c r="H1179" s="1"/>
    </row>
    <row r="1180" spans="1:8" x14ac:dyDescent="0.3">
      <c r="A1180" s="1" t="s">
        <v>1428</v>
      </c>
      <c r="B1180" s="1" t="s">
        <v>1417</v>
      </c>
      <c r="C1180" s="1" t="s">
        <v>1418</v>
      </c>
      <c r="D1180" s="1" t="s">
        <v>1429</v>
      </c>
      <c r="E1180" s="1"/>
      <c r="F1180" s="1"/>
      <c r="G1180" s="1"/>
      <c r="H1180" s="1"/>
    </row>
    <row r="1181" spans="1:8" x14ac:dyDescent="0.3">
      <c r="A1181" s="1" t="s">
        <v>1430</v>
      </c>
      <c r="B1181" s="1" t="s">
        <v>1431</v>
      </c>
      <c r="C1181" s="1" t="s">
        <v>1432</v>
      </c>
      <c r="D1181" s="1" t="s">
        <v>1532</v>
      </c>
      <c r="E1181" s="1"/>
      <c r="F1181" s="1"/>
      <c r="G1181" s="1"/>
      <c r="H1181" s="1"/>
    </row>
    <row r="1182" spans="1:8" x14ac:dyDescent="0.3">
      <c r="A1182" s="1" t="s">
        <v>1430</v>
      </c>
      <c r="B1182" s="1" t="s">
        <v>1431</v>
      </c>
      <c r="C1182" s="1" t="s">
        <v>1432</v>
      </c>
      <c r="D1182" s="1" t="s">
        <v>1533</v>
      </c>
      <c r="E1182" s="1"/>
      <c r="F1182" s="1"/>
      <c r="G1182" s="1"/>
      <c r="H1182" s="1"/>
    </row>
    <row r="1183" spans="1:8" x14ac:dyDescent="0.3">
      <c r="A1183" s="1" t="s">
        <v>1430</v>
      </c>
      <c r="B1183" s="1" t="s">
        <v>1431</v>
      </c>
      <c r="C1183" s="1" t="s">
        <v>1432</v>
      </c>
      <c r="D1183" s="1" t="s">
        <v>1534</v>
      </c>
      <c r="E1183" s="1"/>
      <c r="F1183" s="1"/>
      <c r="G1183" s="1"/>
      <c r="H1183" s="1"/>
    </row>
    <row r="1184" spans="1:8" x14ac:dyDescent="0.3">
      <c r="A1184" s="1" t="s">
        <v>1430</v>
      </c>
      <c r="B1184" s="1" t="s">
        <v>1431</v>
      </c>
      <c r="C1184" s="1" t="s">
        <v>1432</v>
      </c>
      <c r="D1184" s="1" t="s">
        <v>1535</v>
      </c>
      <c r="E1184" s="1"/>
      <c r="F1184" s="1"/>
      <c r="G1184" s="1"/>
      <c r="H1184" s="1"/>
    </row>
    <row r="1185" spans="1:8" x14ac:dyDescent="0.3">
      <c r="A1185" s="1" t="s">
        <v>1430</v>
      </c>
      <c r="B1185" s="1" t="s">
        <v>1431</v>
      </c>
      <c r="C1185" s="1" t="s">
        <v>1432</v>
      </c>
      <c r="D1185" s="1" t="s">
        <v>1536</v>
      </c>
      <c r="E1185" s="1"/>
      <c r="F1185" s="1"/>
      <c r="G1185" s="1"/>
      <c r="H1185" s="1"/>
    </row>
    <row r="1186" spans="1:8" x14ac:dyDescent="0.3">
      <c r="A1186" s="1" t="s">
        <v>1430</v>
      </c>
      <c r="B1186" s="1" t="s">
        <v>1431</v>
      </c>
      <c r="C1186" s="1" t="s">
        <v>1432</v>
      </c>
      <c r="D1186" s="1" t="s">
        <v>1537</v>
      </c>
      <c r="E1186" s="1"/>
      <c r="F1186" s="1"/>
      <c r="G1186" s="1"/>
      <c r="H1186" s="1"/>
    </row>
    <row r="1187" spans="1:8" x14ac:dyDescent="0.3">
      <c r="A1187" s="1" t="s">
        <v>1430</v>
      </c>
      <c r="B1187" s="1" t="s">
        <v>1431</v>
      </c>
      <c r="C1187" s="1" t="s">
        <v>1432</v>
      </c>
      <c r="D1187" s="1" t="s">
        <v>1538</v>
      </c>
      <c r="E1187" s="1"/>
      <c r="F1187" s="1"/>
      <c r="G1187" s="1"/>
      <c r="H1187" s="1"/>
    </row>
    <row r="1188" spans="1:8" x14ac:dyDescent="0.3">
      <c r="A1188" s="1" t="s">
        <v>1430</v>
      </c>
      <c r="B1188" s="1" t="s">
        <v>1431</v>
      </c>
      <c r="C1188" s="1" t="s">
        <v>1432</v>
      </c>
      <c r="D1188" s="1" t="s">
        <v>1539</v>
      </c>
      <c r="E1188" s="1"/>
      <c r="F1188" s="1"/>
      <c r="G1188" s="1"/>
      <c r="H1188" s="1"/>
    </row>
    <row r="1189" spans="1:8" x14ac:dyDescent="0.3">
      <c r="A1189" s="1" t="s">
        <v>1438</v>
      </c>
      <c r="B1189" s="1" t="s">
        <v>1431</v>
      </c>
      <c r="C1189" s="1" t="s">
        <v>1432</v>
      </c>
      <c r="D1189" s="1" t="s">
        <v>1540</v>
      </c>
      <c r="E1189" s="1"/>
      <c r="F1189" s="1"/>
      <c r="G1189" s="1"/>
      <c r="H1189" s="1"/>
    </row>
    <row r="1190" spans="1:8" x14ac:dyDescent="0.3">
      <c r="A1190" s="1" t="s">
        <v>1438</v>
      </c>
      <c r="B1190" s="1" t="s">
        <v>1431</v>
      </c>
      <c r="C1190" s="1" t="s">
        <v>1432</v>
      </c>
      <c r="D1190" s="1" t="s">
        <v>1541</v>
      </c>
      <c r="E1190" s="1"/>
      <c r="F1190" s="1"/>
      <c r="G1190" s="1"/>
      <c r="H1190" s="1"/>
    </row>
    <row r="1191" spans="1:8" x14ac:dyDescent="0.3">
      <c r="A1191" s="1" t="s">
        <v>1438</v>
      </c>
      <c r="B1191" s="1" t="s">
        <v>1431</v>
      </c>
      <c r="C1191" s="1" t="s">
        <v>1432</v>
      </c>
      <c r="D1191" s="1" t="s">
        <v>1542</v>
      </c>
      <c r="E1191" s="1"/>
      <c r="F1191" s="1"/>
      <c r="G1191" s="1"/>
      <c r="H1191" s="1"/>
    </row>
    <row r="1192" spans="1:8" x14ac:dyDescent="0.3">
      <c r="A1192" s="1" t="s">
        <v>1438</v>
      </c>
      <c r="B1192" s="1" t="s">
        <v>1431</v>
      </c>
      <c r="C1192" s="1" t="s">
        <v>1432</v>
      </c>
      <c r="D1192" s="1" t="s">
        <v>1543</v>
      </c>
      <c r="E1192" s="1"/>
      <c r="F1192" s="1"/>
      <c r="G1192" s="1"/>
      <c r="H1192" s="1"/>
    </row>
    <row r="1193" spans="1:8" x14ac:dyDescent="0.3">
      <c r="A1193" s="1" t="s">
        <v>1438</v>
      </c>
      <c r="B1193" s="1" t="s">
        <v>1431</v>
      </c>
      <c r="C1193" s="1" t="s">
        <v>1432</v>
      </c>
      <c r="D1193" s="1" t="s">
        <v>1544</v>
      </c>
      <c r="E1193" s="1"/>
      <c r="F1193" s="1"/>
      <c r="G1193" s="1"/>
      <c r="H1193" s="1"/>
    </row>
    <row r="1194" spans="1:8" x14ac:dyDescent="0.3">
      <c r="A1194" s="1" t="s">
        <v>1438</v>
      </c>
      <c r="B1194" s="1" t="s">
        <v>1431</v>
      </c>
      <c r="C1194" s="1" t="s">
        <v>1432</v>
      </c>
      <c r="D1194" s="1" t="s">
        <v>1545</v>
      </c>
      <c r="E1194" s="35"/>
      <c r="F1194" s="1"/>
      <c r="G1194" s="1"/>
      <c r="H1194" s="1"/>
    </row>
    <row r="1195" spans="1:8" x14ac:dyDescent="0.3">
      <c r="A1195" s="1" t="s">
        <v>1438</v>
      </c>
      <c r="B1195" s="1" t="s">
        <v>1431</v>
      </c>
      <c r="C1195" s="1" t="s">
        <v>1432</v>
      </c>
      <c r="D1195" s="1" t="s">
        <v>1546</v>
      </c>
      <c r="E1195" s="35"/>
      <c r="F1195" s="1"/>
      <c r="G1195" s="1"/>
      <c r="H1195" s="1"/>
    </row>
    <row r="1196" spans="1:8" x14ac:dyDescent="0.3">
      <c r="A1196" s="1" t="s">
        <v>1438</v>
      </c>
      <c r="B1196" s="1" t="s">
        <v>1431</v>
      </c>
      <c r="C1196" s="1" t="s">
        <v>1432</v>
      </c>
      <c r="D1196" s="1" t="s">
        <v>1547</v>
      </c>
      <c r="E1196" s="35"/>
      <c r="F1196" s="1"/>
      <c r="G1196" s="1"/>
      <c r="H1196" s="1"/>
    </row>
    <row r="1197" spans="1:8" x14ac:dyDescent="0.3">
      <c r="A1197" s="1" t="s">
        <v>1444</v>
      </c>
      <c r="B1197" s="1" t="s">
        <v>1445</v>
      </c>
      <c r="C1197" s="1" t="s">
        <v>1446</v>
      </c>
      <c r="D1197" s="1" t="s">
        <v>798</v>
      </c>
      <c r="E1197" s="35"/>
      <c r="F1197" s="1"/>
      <c r="G1197" s="1"/>
      <c r="H1197" s="1"/>
    </row>
    <row r="1198" spans="1:8" x14ac:dyDescent="0.3">
      <c r="A1198" s="1" t="s">
        <v>1447</v>
      </c>
      <c r="B1198" s="1" t="s">
        <v>1431</v>
      </c>
      <c r="C1198" s="1" t="s">
        <v>1432</v>
      </c>
      <c r="D1198" s="1" t="s">
        <v>1548</v>
      </c>
      <c r="E1198" s="1"/>
      <c r="F1198" s="1"/>
      <c r="G1198" s="1"/>
      <c r="H1198" s="1"/>
    </row>
    <row r="1199" spans="1:8" x14ac:dyDescent="0.3">
      <c r="A1199" s="1" t="s">
        <v>1447</v>
      </c>
      <c r="B1199" s="1" t="s">
        <v>1431</v>
      </c>
      <c r="C1199" s="1" t="s">
        <v>1432</v>
      </c>
      <c r="D1199" s="1" t="s">
        <v>1549</v>
      </c>
      <c r="E1199" s="1"/>
      <c r="F1199" s="1"/>
      <c r="G1199" s="1"/>
      <c r="H1199" s="1"/>
    </row>
    <row r="1200" spans="1:8" x14ac:dyDescent="0.3">
      <c r="A1200" s="1" t="s">
        <v>1447</v>
      </c>
      <c r="B1200" s="1" t="s">
        <v>1431</v>
      </c>
      <c r="C1200" s="1" t="s">
        <v>1432</v>
      </c>
      <c r="D1200" s="1" t="s">
        <v>1550</v>
      </c>
      <c r="E1200" s="1"/>
      <c r="F1200" s="1"/>
      <c r="G1200" s="1"/>
      <c r="H1200" s="1"/>
    </row>
    <row r="1201" spans="1:8" x14ac:dyDescent="0.3">
      <c r="A1201" s="1" t="s">
        <v>1447</v>
      </c>
      <c r="B1201" s="1" t="s">
        <v>1431</v>
      </c>
      <c r="C1201" s="1" t="s">
        <v>1432</v>
      </c>
      <c r="D1201" s="1" t="s">
        <v>1551</v>
      </c>
      <c r="E1201" s="1"/>
      <c r="F1201" s="1"/>
      <c r="G1201" s="1"/>
      <c r="H1201" s="1"/>
    </row>
    <row r="1202" spans="1:8" x14ac:dyDescent="0.3">
      <c r="A1202" s="1" t="s">
        <v>1447</v>
      </c>
      <c r="B1202" s="1" t="s">
        <v>1431</v>
      </c>
      <c r="C1202" s="1" t="s">
        <v>1432</v>
      </c>
      <c r="D1202" s="1" t="s">
        <v>1552</v>
      </c>
      <c r="E1202" s="1"/>
      <c r="F1202" s="1"/>
      <c r="G1202" s="1"/>
      <c r="H1202" s="1"/>
    </row>
    <row r="1203" spans="1:8" x14ac:dyDescent="0.3">
      <c r="A1203" s="1" t="s">
        <v>1447</v>
      </c>
      <c r="B1203" s="1" t="s">
        <v>1431</v>
      </c>
      <c r="C1203" s="1" t="s">
        <v>1432</v>
      </c>
      <c r="D1203" s="1" t="s">
        <v>1553</v>
      </c>
      <c r="E1203" s="1"/>
      <c r="F1203" s="1"/>
      <c r="G1203" s="1"/>
      <c r="H1203" s="1"/>
    </row>
    <row r="1204" spans="1:8" x14ac:dyDescent="0.3">
      <c r="A1204" s="1" t="s">
        <v>1447</v>
      </c>
      <c r="B1204" s="1" t="s">
        <v>1431</v>
      </c>
      <c r="C1204" s="1" t="s">
        <v>1432</v>
      </c>
      <c r="D1204" s="1" t="s">
        <v>1554</v>
      </c>
      <c r="E1204" s="1"/>
      <c r="F1204" s="1"/>
      <c r="G1204" s="1"/>
      <c r="H1204" s="1"/>
    </row>
    <row r="1205" spans="1:8" x14ac:dyDescent="0.3">
      <c r="A1205" s="1" t="s">
        <v>1447</v>
      </c>
      <c r="B1205" s="1" t="s">
        <v>1431</v>
      </c>
      <c r="C1205" s="1" t="s">
        <v>1432</v>
      </c>
      <c r="D1205" s="1" t="s">
        <v>1555</v>
      </c>
      <c r="E1205" s="1"/>
      <c r="F1205" s="1"/>
      <c r="G1205" s="1"/>
      <c r="H1205" s="1"/>
    </row>
    <row r="1206" spans="1:8" x14ac:dyDescent="0.3">
      <c r="A1206" s="1" t="s">
        <v>1447</v>
      </c>
      <c r="B1206" s="1" t="s">
        <v>1431</v>
      </c>
      <c r="C1206" s="1" t="s">
        <v>1432</v>
      </c>
      <c r="D1206" s="1" t="s">
        <v>1556</v>
      </c>
      <c r="E1206" s="1"/>
      <c r="F1206" s="1"/>
      <c r="G1206" s="1"/>
      <c r="H1206" s="1"/>
    </row>
    <row r="1207" spans="1:8" x14ac:dyDescent="0.3">
      <c r="A1207" s="1" t="s">
        <v>1447</v>
      </c>
      <c r="B1207" s="1" t="s">
        <v>1431</v>
      </c>
      <c r="C1207" s="1" t="s">
        <v>1432</v>
      </c>
      <c r="D1207" s="1" t="s">
        <v>1557</v>
      </c>
      <c r="E1207" s="1"/>
      <c r="F1207" s="1"/>
      <c r="G1207" s="1"/>
      <c r="H1207" s="1"/>
    </row>
    <row r="1208" spans="1:8" x14ac:dyDescent="0.3">
      <c r="A1208" s="1" t="s">
        <v>1447</v>
      </c>
      <c r="B1208" s="1" t="s">
        <v>1431</v>
      </c>
      <c r="C1208" s="1" t="s">
        <v>1432</v>
      </c>
      <c r="D1208" s="1" t="s">
        <v>1558</v>
      </c>
      <c r="E1208" s="1"/>
      <c r="F1208" s="1"/>
      <c r="G1208" s="1"/>
      <c r="H1208" s="1"/>
    </row>
    <row r="1209" spans="1:8" x14ac:dyDescent="0.3">
      <c r="A1209" s="1" t="s">
        <v>1447</v>
      </c>
      <c r="B1209" s="1" t="s">
        <v>1431</v>
      </c>
      <c r="C1209" s="1" t="s">
        <v>1432</v>
      </c>
      <c r="D1209" s="1" t="s">
        <v>1559</v>
      </c>
      <c r="E1209" s="1"/>
      <c r="F1209" s="1"/>
      <c r="G1209" s="1"/>
      <c r="H1209" s="1"/>
    </row>
    <row r="1210" spans="1:8" x14ac:dyDescent="0.3">
      <c r="A1210" s="1" t="s">
        <v>1447</v>
      </c>
      <c r="B1210" s="1" t="s">
        <v>1431</v>
      </c>
      <c r="C1210" s="1" t="s">
        <v>1432</v>
      </c>
      <c r="D1210" s="1" t="s">
        <v>1560</v>
      </c>
      <c r="E1210" s="1"/>
      <c r="F1210" s="1"/>
      <c r="G1210" s="1"/>
      <c r="H1210" s="1"/>
    </row>
    <row r="1211" spans="1:8" x14ac:dyDescent="0.3">
      <c r="A1211" s="1" t="s">
        <v>1447</v>
      </c>
      <c r="B1211" s="1" t="s">
        <v>1431</v>
      </c>
      <c r="C1211" s="1" t="s">
        <v>1432</v>
      </c>
      <c r="D1211" s="1" t="s">
        <v>1561</v>
      </c>
      <c r="E1211" s="1"/>
      <c r="F1211" s="1"/>
      <c r="G1211" s="1"/>
      <c r="H1211" s="1"/>
    </row>
    <row r="1212" spans="1:8" x14ac:dyDescent="0.3">
      <c r="A1212" s="1" t="s">
        <v>1447</v>
      </c>
      <c r="B1212" s="1" t="s">
        <v>1431</v>
      </c>
      <c r="C1212" s="1" t="s">
        <v>1432</v>
      </c>
      <c r="D1212" s="1" t="s">
        <v>1562</v>
      </c>
      <c r="E1212" s="1"/>
      <c r="F1212" s="1"/>
      <c r="G1212" s="1"/>
      <c r="H1212" s="1"/>
    </row>
    <row r="1213" spans="1:8" x14ac:dyDescent="0.3">
      <c r="A1213" s="1" t="s">
        <v>1447</v>
      </c>
      <c r="B1213" s="1" t="s">
        <v>1431</v>
      </c>
      <c r="C1213" s="1" t="s">
        <v>1432</v>
      </c>
      <c r="D1213" s="1" t="s">
        <v>1563</v>
      </c>
      <c r="E1213" s="1"/>
      <c r="F1213" s="1"/>
      <c r="G1213" s="1"/>
      <c r="H1213" s="1"/>
    </row>
    <row r="1214" spans="1:8" x14ac:dyDescent="0.3">
      <c r="A1214" s="1" t="s">
        <v>1447</v>
      </c>
      <c r="B1214" s="1" t="s">
        <v>1431</v>
      </c>
      <c r="C1214" s="1" t="s">
        <v>1432</v>
      </c>
      <c r="D1214" s="1" t="s">
        <v>1564</v>
      </c>
      <c r="E1214" s="1"/>
      <c r="F1214" s="1"/>
      <c r="G1214" s="1"/>
      <c r="H1214" s="1"/>
    </row>
    <row r="1215" spans="1:8" x14ac:dyDescent="0.3">
      <c r="A1215" s="1" t="s">
        <v>1447</v>
      </c>
      <c r="B1215" s="1" t="s">
        <v>1431</v>
      </c>
      <c r="C1215" s="1" t="s">
        <v>1432</v>
      </c>
      <c r="D1215" s="1" t="s">
        <v>1565</v>
      </c>
      <c r="E1215" s="1"/>
      <c r="F1215" s="1"/>
      <c r="G1215" s="1"/>
      <c r="H1215" s="1"/>
    </row>
    <row r="1216" spans="1:8" x14ac:dyDescent="0.3">
      <c r="A1216" s="1" t="s">
        <v>1447</v>
      </c>
      <c r="B1216" s="1" t="s">
        <v>1431</v>
      </c>
      <c r="C1216" s="1" t="s">
        <v>1432</v>
      </c>
      <c r="D1216" s="1" t="s">
        <v>1566</v>
      </c>
      <c r="E1216" s="1"/>
      <c r="F1216" s="1"/>
      <c r="G1216" s="1"/>
      <c r="H1216" s="1"/>
    </row>
    <row r="1217" spans="1:8" x14ac:dyDescent="0.3">
      <c r="A1217" s="1" t="s">
        <v>1447</v>
      </c>
      <c r="B1217" s="1" t="s">
        <v>1431</v>
      </c>
      <c r="C1217" s="1" t="s">
        <v>1432</v>
      </c>
      <c r="D1217" s="1" t="s">
        <v>1567</v>
      </c>
      <c r="E1217" s="1"/>
      <c r="F1217" s="1"/>
      <c r="G1217" s="1"/>
      <c r="H1217" s="1"/>
    </row>
    <row r="1218" spans="1:8" x14ac:dyDescent="0.3">
      <c r="A1218" s="1" t="s">
        <v>1447</v>
      </c>
      <c r="B1218" s="1" t="s">
        <v>1431</v>
      </c>
      <c r="C1218" s="1" t="s">
        <v>1432</v>
      </c>
      <c r="D1218" s="1" t="s">
        <v>1568</v>
      </c>
      <c r="E1218" s="1"/>
      <c r="F1218" s="1"/>
      <c r="G1218" s="1"/>
      <c r="H1218" s="1"/>
    </row>
    <row r="1219" spans="1:8" x14ac:dyDescent="0.3">
      <c r="A1219" s="1" t="s">
        <v>1447</v>
      </c>
      <c r="B1219" s="1" t="s">
        <v>1431</v>
      </c>
      <c r="C1219" s="1" t="s">
        <v>1432</v>
      </c>
      <c r="D1219" s="1" t="s">
        <v>1569</v>
      </c>
      <c r="E1219" s="1"/>
      <c r="F1219" s="1"/>
      <c r="G1219" s="1"/>
      <c r="H1219" s="1"/>
    </row>
    <row r="1220" spans="1:8" x14ac:dyDescent="0.3">
      <c r="A1220" s="1" t="s">
        <v>1447</v>
      </c>
      <c r="B1220" s="1" t="s">
        <v>1431</v>
      </c>
      <c r="C1220" s="1" t="s">
        <v>1432</v>
      </c>
      <c r="D1220" s="1" t="s">
        <v>1570</v>
      </c>
      <c r="E1220" s="1"/>
      <c r="F1220" s="1"/>
      <c r="G1220" s="1"/>
      <c r="H1220" s="1"/>
    </row>
    <row r="1221" spans="1:8" x14ac:dyDescent="0.3">
      <c r="A1221" s="1" t="s">
        <v>1447</v>
      </c>
      <c r="B1221" s="1" t="s">
        <v>1431</v>
      </c>
      <c r="C1221" s="1" t="s">
        <v>1432</v>
      </c>
      <c r="D1221" s="1" t="s">
        <v>1571</v>
      </c>
      <c r="E1221" s="1"/>
      <c r="F1221" s="1"/>
      <c r="G1221" s="1"/>
      <c r="H1221" s="1"/>
    </row>
    <row r="1222" spans="1:8" x14ac:dyDescent="0.3">
      <c r="A1222" s="1" t="s">
        <v>1428</v>
      </c>
      <c r="B1222" s="1" t="s">
        <v>1431</v>
      </c>
      <c r="C1222" s="1" t="s">
        <v>1432</v>
      </c>
      <c r="D1222" s="1" t="s">
        <v>1572</v>
      </c>
      <c r="E1222" s="1"/>
      <c r="F1222" s="1"/>
      <c r="G1222" s="1"/>
      <c r="H1222" s="1"/>
    </row>
    <row r="1223" spans="1:8" x14ac:dyDescent="0.3">
      <c r="A1223" s="1" t="s">
        <v>1428</v>
      </c>
      <c r="B1223" s="1" t="s">
        <v>1431</v>
      </c>
      <c r="C1223" s="1" t="s">
        <v>1432</v>
      </c>
      <c r="D1223" s="1" t="s">
        <v>1573</v>
      </c>
      <c r="E1223" s="1"/>
      <c r="F1223" s="1"/>
      <c r="G1223" s="1"/>
      <c r="H1223" s="1"/>
    </row>
    <row r="1224" spans="1:8" x14ac:dyDescent="0.3">
      <c r="A1224" s="1" t="s">
        <v>1428</v>
      </c>
      <c r="B1224" s="1" t="s">
        <v>1431</v>
      </c>
      <c r="C1224" s="1" t="s">
        <v>1432</v>
      </c>
      <c r="D1224" s="1" t="s">
        <v>1574</v>
      </c>
      <c r="E1224" s="1"/>
      <c r="F1224" s="35"/>
      <c r="G1224" s="1"/>
      <c r="H1224" s="1"/>
    </row>
    <row r="1225" spans="1:8" x14ac:dyDescent="0.3">
      <c r="A1225" s="1" t="s">
        <v>1428</v>
      </c>
      <c r="B1225" s="1" t="s">
        <v>1431</v>
      </c>
      <c r="C1225" s="1" t="s">
        <v>1432</v>
      </c>
      <c r="D1225" s="1" t="s">
        <v>1575</v>
      </c>
      <c r="E1225" s="1"/>
      <c r="F1225" s="35"/>
      <c r="G1225" s="1"/>
      <c r="H1225" s="1"/>
    </row>
    <row r="1226" spans="1:8" x14ac:dyDescent="0.3">
      <c r="A1226" s="1" t="s">
        <v>1428</v>
      </c>
      <c r="B1226" s="1" t="s">
        <v>1431</v>
      </c>
      <c r="C1226" s="1" t="s">
        <v>1432</v>
      </c>
      <c r="D1226" s="1" t="s">
        <v>1576</v>
      </c>
      <c r="E1226" s="1"/>
      <c r="F1226" s="35"/>
      <c r="G1226" s="1"/>
      <c r="H1226" s="1"/>
    </row>
    <row r="1227" spans="1:8" x14ac:dyDescent="0.3">
      <c r="A1227" s="1" t="s">
        <v>1428</v>
      </c>
      <c r="B1227" s="1" t="s">
        <v>1431</v>
      </c>
      <c r="C1227" s="1" t="s">
        <v>1432</v>
      </c>
      <c r="D1227" s="1" t="s">
        <v>1577</v>
      </c>
      <c r="E1227" s="1"/>
      <c r="F1227" s="35"/>
      <c r="G1227" s="1"/>
      <c r="H1227" s="1"/>
    </row>
    <row r="1228" spans="1:8" x14ac:dyDescent="0.3">
      <c r="A1228" s="1" t="s">
        <v>1428</v>
      </c>
      <c r="B1228" s="1" t="s">
        <v>1431</v>
      </c>
      <c r="C1228" s="1" t="s">
        <v>1432</v>
      </c>
      <c r="D1228" s="1" t="s">
        <v>1578</v>
      </c>
      <c r="E1228" s="1"/>
      <c r="F1228" s="35"/>
      <c r="G1228" s="1"/>
      <c r="H1228" s="1"/>
    </row>
    <row r="1229" spans="1:8" x14ac:dyDescent="0.3">
      <c r="A1229" s="1" t="s">
        <v>1428</v>
      </c>
      <c r="B1229" s="1" t="s">
        <v>1431</v>
      </c>
      <c r="C1229" s="1" t="s">
        <v>1432</v>
      </c>
      <c r="D1229" s="1" t="s">
        <v>1579</v>
      </c>
      <c r="E1229" s="1"/>
      <c r="F1229" s="35"/>
      <c r="G1229" s="1"/>
      <c r="H1229" s="1"/>
    </row>
    <row r="1230" spans="1:8" x14ac:dyDescent="0.3">
      <c r="A1230" s="1" t="s">
        <v>1458</v>
      </c>
      <c r="B1230" s="1" t="s">
        <v>1417</v>
      </c>
      <c r="C1230" s="1" t="s">
        <v>1418</v>
      </c>
      <c r="D1230" s="1" t="s">
        <v>1459</v>
      </c>
      <c r="E1230" s="1"/>
      <c r="F1230" s="35"/>
      <c r="G1230" s="1"/>
      <c r="H1230" s="1"/>
    </row>
    <row r="1231" spans="1:8" x14ac:dyDescent="0.3">
      <c r="A1231" s="1" t="s">
        <v>1460</v>
      </c>
      <c r="B1231" s="1" t="s">
        <v>1425</v>
      </c>
      <c r="C1231" s="1" t="s">
        <v>1426</v>
      </c>
      <c r="D1231" s="1" t="s">
        <v>1461</v>
      </c>
      <c r="E1231" s="1"/>
      <c r="F1231" s="35"/>
      <c r="G1231" s="1"/>
      <c r="H1231" s="1"/>
    </row>
    <row r="1232" spans="1:8" x14ac:dyDescent="0.3">
      <c r="A1232" s="1" t="s">
        <v>1462</v>
      </c>
      <c r="B1232" s="1" t="s">
        <v>1417</v>
      </c>
      <c r="C1232" s="1" t="s">
        <v>1418</v>
      </c>
      <c r="D1232" s="1" t="s">
        <v>1463</v>
      </c>
      <c r="E1232" s="1"/>
      <c r="F1232" s="35"/>
      <c r="G1232" s="1"/>
      <c r="H1232" s="1"/>
    </row>
    <row r="1233" spans="1:8" x14ac:dyDescent="0.3">
      <c r="A1233" s="1" t="s">
        <v>1464</v>
      </c>
      <c r="B1233" s="1" t="s">
        <v>1421</v>
      </c>
      <c r="C1233" s="1" t="s">
        <v>1422</v>
      </c>
      <c r="D1233" s="1" t="s">
        <v>742</v>
      </c>
      <c r="E1233" s="1"/>
      <c r="F1233" s="35"/>
      <c r="G1233" s="1"/>
      <c r="H1233" s="1"/>
    </row>
    <row r="1234" spans="1:8" x14ac:dyDescent="0.3">
      <c r="A1234" s="1" t="s">
        <v>1465</v>
      </c>
      <c r="B1234" s="1" t="s">
        <v>1417</v>
      </c>
      <c r="C1234" s="1" t="s">
        <v>1418</v>
      </c>
      <c r="D1234" s="1" t="s">
        <v>1466</v>
      </c>
      <c r="E1234" s="1"/>
      <c r="F1234" s="35"/>
      <c r="G1234" s="1"/>
      <c r="H1234" s="1"/>
    </row>
    <row r="1235" spans="1:8" x14ac:dyDescent="0.3">
      <c r="A1235" s="1" t="s">
        <v>1467</v>
      </c>
      <c r="B1235" s="1" t="s">
        <v>1425</v>
      </c>
      <c r="C1235" s="1" t="s">
        <v>1426</v>
      </c>
      <c r="D1235" s="1" t="s">
        <v>1468</v>
      </c>
      <c r="E1235" s="1"/>
      <c r="F1235" s="35"/>
      <c r="G1235" s="1"/>
      <c r="H1235" s="1"/>
    </row>
    <row r="1236" spans="1:8" x14ac:dyDescent="0.3">
      <c r="A1236" s="1" t="s">
        <v>1469</v>
      </c>
      <c r="B1236" s="1" t="s">
        <v>1425</v>
      </c>
      <c r="C1236" s="1" t="s">
        <v>1426</v>
      </c>
      <c r="D1236" s="1" t="s">
        <v>1470</v>
      </c>
      <c r="E1236" s="1"/>
      <c r="F1236" s="35"/>
      <c r="G1236" s="1"/>
      <c r="H1236" s="1"/>
    </row>
    <row r="1237" spans="1:8" x14ac:dyDescent="0.3">
      <c r="A1237" s="1" t="s">
        <v>1471</v>
      </c>
      <c r="B1237" s="1" t="s">
        <v>1417</v>
      </c>
      <c r="C1237" s="1" t="s">
        <v>1418</v>
      </c>
      <c r="D1237" s="1" t="s">
        <v>1472</v>
      </c>
      <c r="E1237" s="1"/>
      <c r="F1237" s="35"/>
      <c r="G1237" s="1"/>
      <c r="H1237" s="1"/>
    </row>
    <row r="1238" spans="1:8" x14ac:dyDescent="0.3">
      <c r="A1238" s="1" t="s">
        <v>1473</v>
      </c>
      <c r="B1238" s="1" t="s">
        <v>1431</v>
      </c>
      <c r="C1238" s="1" t="s">
        <v>1432</v>
      </c>
      <c r="D1238" s="1" t="s">
        <v>1556</v>
      </c>
      <c r="E1238" s="1"/>
      <c r="F1238" s="35"/>
      <c r="G1238" s="1"/>
      <c r="H1238" s="1"/>
    </row>
    <row r="1239" spans="1:8" x14ac:dyDescent="0.3">
      <c r="A1239" s="1" t="s">
        <v>1473</v>
      </c>
      <c r="B1239" s="1" t="s">
        <v>1431</v>
      </c>
      <c r="C1239" s="1" t="s">
        <v>1432</v>
      </c>
      <c r="D1239" s="1" t="s">
        <v>1557</v>
      </c>
      <c r="E1239" s="1"/>
      <c r="F1239" s="35"/>
      <c r="G1239" s="1"/>
      <c r="H1239" s="1"/>
    </row>
    <row r="1240" spans="1:8" x14ac:dyDescent="0.3">
      <c r="A1240" s="1" t="s">
        <v>1473</v>
      </c>
      <c r="B1240" s="1" t="s">
        <v>1431</v>
      </c>
      <c r="C1240" s="1" t="s">
        <v>1432</v>
      </c>
      <c r="D1240" s="1" t="s">
        <v>1558</v>
      </c>
      <c r="E1240" s="1"/>
      <c r="F1240" s="35"/>
      <c r="G1240" s="1"/>
      <c r="H1240" s="1"/>
    </row>
    <row r="1241" spans="1:8" x14ac:dyDescent="0.3">
      <c r="A1241" s="1" t="s">
        <v>1473</v>
      </c>
      <c r="B1241" s="1" t="s">
        <v>1431</v>
      </c>
      <c r="C1241" s="1" t="s">
        <v>1432</v>
      </c>
      <c r="D1241" s="1" t="s">
        <v>1559</v>
      </c>
      <c r="E1241" s="1"/>
      <c r="F1241" s="35"/>
      <c r="G1241" s="1"/>
      <c r="H1241" s="1"/>
    </row>
    <row r="1242" spans="1:8" x14ac:dyDescent="0.3">
      <c r="A1242" s="1" t="s">
        <v>1473</v>
      </c>
      <c r="B1242" s="1" t="s">
        <v>1431</v>
      </c>
      <c r="C1242" s="1" t="s">
        <v>1432</v>
      </c>
      <c r="D1242" s="1" t="s">
        <v>1560</v>
      </c>
      <c r="E1242" s="1"/>
      <c r="F1242" s="35"/>
      <c r="G1242" s="1"/>
      <c r="H1242" s="1"/>
    </row>
    <row r="1243" spans="1:8" x14ac:dyDescent="0.3">
      <c r="A1243" s="1" t="s">
        <v>1473</v>
      </c>
      <c r="B1243" s="1" t="s">
        <v>1431</v>
      </c>
      <c r="C1243" s="1" t="s">
        <v>1432</v>
      </c>
      <c r="D1243" s="1" t="s">
        <v>1561</v>
      </c>
      <c r="E1243" s="1"/>
      <c r="F1243" s="35"/>
      <c r="G1243" s="1"/>
      <c r="H1243" s="1"/>
    </row>
    <row r="1244" spans="1:8" x14ac:dyDescent="0.3">
      <c r="A1244" s="1" t="s">
        <v>1473</v>
      </c>
      <c r="B1244" s="1" t="s">
        <v>1431</v>
      </c>
      <c r="C1244" s="1" t="s">
        <v>1432</v>
      </c>
      <c r="D1244" s="1" t="s">
        <v>1562</v>
      </c>
      <c r="E1244" s="1"/>
      <c r="F1244" s="35"/>
      <c r="G1244" s="1"/>
      <c r="H1244" s="1"/>
    </row>
    <row r="1245" spans="1:8" x14ac:dyDescent="0.3">
      <c r="A1245" s="1" t="s">
        <v>1473</v>
      </c>
      <c r="B1245" s="1" t="s">
        <v>1431</v>
      </c>
      <c r="C1245" s="1" t="s">
        <v>1432</v>
      </c>
      <c r="D1245" s="1" t="s">
        <v>1563</v>
      </c>
      <c r="E1245" s="1"/>
      <c r="F1245" s="35"/>
      <c r="G1245" s="1"/>
      <c r="H1245" s="1"/>
    </row>
    <row r="1246" spans="1:8" x14ac:dyDescent="0.3">
      <c r="A1246" s="1" t="s">
        <v>1416</v>
      </c>
      <c r="B1246" s="1">
        <v>2211.0500000000002</v>
      </c>
      <c r="C1246" s="1" t="s">
        <v>848</v>
      </c>
      <c r="D1246" s="1" t="s">
        <v>709</v>
      </c>
      <c r="E1246" s="1"/>
      <c r="F1246" s="36"/>
      <c r="G1246" s="1"/>
      <c r="H1246" s="1"/>
    </row>
    <row r="1247" spans="1:8" x14ac:dyDescent="0.3">
      <c r="A1247" s="1" t="s">
        <v>1420</v>
      </c>
      <c r="B1247" s="1">
        <v>2211.0500000000002</v>
      </c>
      <c r="C1247" s="1" t="s">
        <v>848</v>
      </c>
      <c r="D1247" s="1" t="s">
        <v>724</v>
      </c>
      <c r="E1247" s="1"/>
      <c r="F1247" s="36"/>
      <c r="G1247" s="1"/>
      <c r="H1247" s="1"/>
    </row>
    <row r="1248" spans="1:8" x14ac:dyDescent="0.3">
      <c r="A1248" s="1" t="s">
        <v>1430</v>
      </c>
      <c r="B1248" s="1">
        <v>2211.0500000000002</v>
      </c>
      <c r="C1248" s="1" t="s">
        <v>848</v>
      </c>
      <c r="D1248" s="1" t="s">
        <v>719</v>
      </c>
      <c r="E1248" s="1"/>
      <c r="F1248" s="36"/>
      <c r="G1248" s="1"/>
      <c r="H1248" s="1"/>
    </row>
    <row r="1249" spans="1:8" x14ac:dyDescent="0.3">
      <c r="A1249" s="1" t="s">
        <v>1438</v>
      </c>
      <c r="B1249" s="1">
        <v>2211.0500000000002</v>
      </c>
      <c r="C1249" s="1" t="s">
        <v>848</v>
      </c>
      <c r="D1249" s="1" t="s">
        <v>721</v>
      </c>
      <c r="E1249" s="1"/>
      <c r="F1249" s="36"/>
      <c r="G1249" s="1"/>
      <c r="H1249" s="1"/>
    </row>
    <row r="1250" spans="1:8" x14ac:dyDescent="0.3">
      <c r="A1250" s="1" t="s">
        <v>1444</v>
      </c>
      <c r="B1250" s="1">
        <v>2211.0500000000002</v>
      </c>
      <c r="C1250" s="1" t="s">
        <v>848</v>
      </c>
      <c r="D1250" s="1" t="s">
        <v>798</v>
      </c>
      <c r="E1250" s="1"/>
      <c r="F1250" s="36"/>
      <c r="G1250" s="1"/>
      <c r="H1250" s="1"/>
    </row>
    <row r="1251" spans="1:8" x14ac:dyDescent="0.3">
      <c r="A1251" s="1" t="s">
        <v>1423</v>
      </c>
      <c r="B1251" s="1">
        <v>2211.0500000000002</v>
      </c>
      <c r="C1251" s="1" t="s">
        <v>848</v>
      </c>
      <c r="D1251" s="1" t="s">
        <v>726</v>
      </c>
      <c r="E1251" s="1"/>
      <c r="F1251" s="36"/>
      <c r="G1251" s="1"/>
      <c r="H1251" s="1"/>
    </row>
    <row r="1252" spans="1:8" x14ac:dyDescent="0.3">
      <c r="A1252" s="1" t="s">
        <v>1424</v>
      </c>
      <c r="B1252" s="1">
        <v>2211.0500000000002</v>
      </c>
      <c r="C1252" s="1" t="s">
        <v>848</v>
      </c>
      <c r="D1252" s="1" t="s">
        <v>717</v>
      </c>
      <c r="E1252" s="1"/>
      <c r="F1252" s="37"/>
      <c r="G1252" s="1"/>
      <c r="H1252" s="1"/>
    </row>
    <row r="1253" spans="1:8" x14ac:dyDescent="0.3">
      <c r="A1253" s="1" t="s">
        <v>1428</v>
      </c>
      <c r="B1253" s="1">
        <v>2211.0500000000002</v>
      </c>
      <c r="C1253" s="1" t="s">
        <v>848</v>
      </c>
      <c r="D1253" s="1" t="s">
        <v>713</v>
      </c>
      <c r="E1253" s="1"/>
      <c r="F1253" s="36"/>
      <c r="G1253" s="1"/>
      <c r="H1253" s="1"/>
    </row>
    <row r="1254" spans="1:8" x14ac:dyDescent="0.3">
      <c r="A1254" s="1" t="s">
        <v>1447</v>
      </c>
      <c r="B1254" s="1">
        <v>2211.0500000000002</v>
      </c>
      <c r="C1254" s="1" t="s">
        <v>848</v>
      </c>
      <c r="D1254" s="1" t="s">
        <v>719</v>
      </c>
      <c r="E1254" s="1"/>
      <c r="F1254" s="36"/>
      <c r="G1254" s="1"/>
      <c r="H1254" s="1"/>
    </row>
    <row r="1255" spans="1:8" x14ac:dyDescent="0.3">
      <c r="A1255" s="1" t="s">
        <v>1458</v>
      </c>
      <c r="B1255" s="1">
        <v>2211.0500000000002</v>
      </c>
      <c r="C1255" s="1" t="s">
        <v>848</v>
      </c>
      <c r="D1255" s="1" t="s">
        <v>728</v>
      </c>
      <c r="E1255" s="1"/>
      <c r="F1255" s="37"/>
      <c r="G1255" s="1"/>
      <c r="H1255" s="1"/>
    </row>
    <row r="1256" spans="1:8" x14ac:dyDescent="0.3">
      <c r="A1256" s="1" t="s">
        <v>1460</v>
      </c>
      <c r="B1256" s="1">
        <v>2211.0500000000002</v>
      </c>
      <c r="C1256" s="1" t="s">
        <v>848</v>
      </c>
      <c r="D1256" s="1" t="s">
        <v>734</v>
      </c>
      <c r="E1256" s="1"/>
      <c r="F1256" s="37"/>
      <c r="G1256" s="1"/>
      <c r="H1256" s="1"/>
    </row>
    <row r="1257" spans="1:8" x14ac:dyDescent="0.3">
      <c r="A1257" s="1" t="s">
        <v>1462</v>
      </c>
      <c r="B1257" s="1">
        <v>2211.0500000000002</v>
      </c>
      <c r="C1257" s="1" t="s">
        <v>848</v>
      </c>
      <c r="D1257" s="1" t="s">
        <v>740</v>
      </c>
      <c r="E1257" s="1"/>
      <c r="F1257" s="37"/>
      <c r="G1257" s="1"/>
      <c r="H1257" s="1"/>
    </row>
    <row r="1258" spans="1:8" x14ac:dyDescent="0.3">
      <c r="A1258" s="1" t="s">
        <v>1464</v>
      </c>
      <c r="B1258" s="1">
        <v>2211.0500000000002</v>
      </c>
      <c r="C1258" s="1" t="s">
        <v>848</v>
      </c>
      <c r="D1258" s="1" t="s">
        <v>742</v>
      </c>
      <c r="E1258" s="1"/>
      <c r="F1258" s="37"/>
      <c r="G1258" s="1"/>
      <c r="H1258" s="1"/>
    </row>
    <row r="1259" spans="1:8" x14ac:dyDescent="0.3">
      <c r="A1259" s="1" t="s">
        <v>1465</v>
      </c>
      <c r="B1259" s="1">
        <v>2211.0500000000002</v>
      </c>
      <c r="C1259" s="1" t="s">
        <v>848</v>
      </c>
      <c r="D1259" s="1" t="s">
        <v>711</v>
      </c>
      <c r="E1259" s="1"/>
      <c r="F1259" s="37"/>
      <c r="G1259" s="1"/>
      <c r="H1259" s="1"/>
    </row>
    <row r="1260" spans="1:8" x14ac:dyDescent="0.3">
      <c r="A1260" s="1" t="s">
        <v>1467</v>
      </c>
      <c r="B1260" s="1">
        <v>2211.0500000000002</v>
      </c>
      <c r="C1260" s="1" t="s">
        <v>848</v>
      </c>
      <c r="D1260" s="1" t="s">
        <v>730</v>
      </c>
      <c r="E1260" s="1"/>
      <c r="F1260" s="37"/>
      <c r="G1260" s="1"/>
      <c r="H1260" s="1"/>
    </row>
    <row r="1261" spans="1:8" x14ac:dyDescent="0.3">
      <c r="A1261" s="1" t="s">
        <v>1469</v>
      </c>
      <c r="B1261" s="1">
        <v>2211.0500000000002</v>
      </c>
      <c r="C1261" s="1" t="s">
        <v>848</v>
      </c>
      <c r="D1261" s="1" t="s">
        <v>732</v>
      </c>
      <c r="E1261" s="1"/>
      <c r="F1261" s="37"/>
      <c r="G1261" s="1"/>
      <c r="H1261" s="1"/>
    </row>
    <row r="1262" spans="1:8" x14ac:dyDescent="0.3">
      <c r="A1262" s="1" t="s">
        <v>1471</v>
      </c>
      <c r="B1262" s="1">
        <v>2211.0500000000002</v>
      </c>
      <c r="C1262" s="1" t="s">
        <v>848</v>
      </c>
      <c r="D1262" s="1" t="s">
        <v>736</v>
      </c>
      <c r="E1262" s="1"/>
      <c r="F1262" s="37"/>
      <c r="G1262" s="1"/>
      <c r="H1262" s="1"/>
    </row>
    <row r="1263" spans="1:8" x14ac:dyDescent="0.3">
      <c r="A1263" s="1" t="s">
        <v>1473</v>
      </c>
      <c r="B1263" s="1">
        <v>2211.0500000000002</v>
      </c>
      <c r="C1263" s="1" t="s">
        <v>848</v>
      </c>
      <c r="D1263" s="1" t="s">
        <v>738</v>
      </c>
      <c r="E1263" s="1"/>
      <c r="F1263" s="37"/>
      <c r="G1263" s="1"/>
      <c r="H1263" s="1"/>
    </row>
    <row r="1266" spans="1:27" x14ac:dyDescent="0.3">
      <c r="A1266" s="3" t="s">
        <v>1580</v>
      </c>
    </row>
    <row r="1267" spans="1:27" ht="20.149999999999999" x14ac:dyDescent="0.4">
      <c r="A1267" s="503" t="s">
        <v>815</v>
      </c>
      <c r="B1267" s="503"/>
      <c r="C1267" s="503"/>
      <c r="D1267" s="503"/>
      <c r="E1267" s="503"/>
      <c r="F1267" s="503"/>
      <c r="G1267" s="503"/>
      <c r="H1267" s="503"/>
      <c r="I1267" s="503"/>
      <c r="J1267" s="503"/>
      <c r="K1267" s="503"/>
      <c r="L1267" s="503"/>
      <c r="M1267" s="503"/>
      <c r="N1267" s="503"/>
      <c r="O1267" s="503"/>
      <c r="P1267" s="503"/>
      <c r="Q1267" s="503"/>
      <c r="R1267" s="503"/>
      <c r="S1267" s="503"/>
      <c r="T1267" s="503"/>
      <c r="U1267" s="503"/>
      <c r="V1267" s="503"/>
      <c r="W1267" s="503"/>
      <c r="X1267" s="503"/>
      <c r="Y1267" s="503"/>
      <c r="Z1267" s="503"/>
      <c r="AA1267" s="503"/>
    </row>
    <row r="1268" spans="1:27" ht="56.6" x14ac:dyDescent="0.3">
      <c r="A1268" s="30" t="s">
        <v>2</v>
      </c>
      <c r="B1268" s="30" t="s">
        <v>455</v>
      </c>
      <c r="C1268" s="30" t="s">
        <v>115</v>
      </c>
      <c r="D1268" s="30" t="s">
        <v>185</v>
      </c>
      <c r="E1268" s="30" t="s">
        <v>524</v>
      </c>
      <c r="F1268" s="31" t="s">
        <v>525</v>
      </c>
      <c r="G1268" s="32" t="s">
        <v>526</v>
      </c>
      <c r="H1268" s="32" t="s">
        <v>527</v>
      </c>
      <c r="I1268" s="32" t="s">
        <v>528</v>
      </c>
      <c r="J1268" s="32" t="s">
        <v>529</v>
      </c>
      <c r="K1268" s="32" t="s">
        <v>530</v>
      </c>
      <c r="L1268" s="32" t="s">
        <v>531</v>
      </c>
      <c r="M1268" s="32" t="s">
        <v>532</v>
      </c>
      <c r="N1268" s="32" t="s">
        <v>533</v>
      </c>
      <c r="O1268" s="32" t="s">
        <v>534</v>
      </c>
      <c r="P1268" s="32" t="s">
        <v>535</v>
      </c>
      <c r="Q1268" s="32" t="s">
        <v>536</v>
      </c>
      <c r="R1268" s="32" t="s">
        <v>537</v>
      </c>
      <c r="S1268" s="32" t="s">
        <v>538</v>
      </c>
      <c r="T1268" s="32" t="s">
        <v>539</v>
      </c>
      <c r="U1268" s="32" t="s">
        <v>540</v>
      </c>
      <c r="V1268" s="32" t="s">
        <v>541</v>
      </c>
      <c r="W1268" s="38" t="s">
        <v>542</v>
      </c>
      <c r="X1268" s="38" t="s">
        <v>543</v>
      </c>
      <c r="Y1268" s="38" t="s">
        <v>544</v>
      </c>
      <c r="Z1268" s="38" t="s">
        <v>545</v>
      </c>
      <c r="AA1268" s="39" t="s">
        <v>546</v>
      </c>
    </row>
    <row r="1269" spans="1:27" x14ac:dyDescent="0.3">
      <c r="A1269" s="2" t="s">
        <v>475</v>
      </c>
      <c r="B1269" s="2" t="s">
        <v>475</v>
      </c>
      <c r="C1269" s="2" t="s">
        <v>163</v>
      </c>
      <c r="D1269" s="2" t="s">
        <v>435</v>
      </c>
      <c r="E1269" s="2" t="s">
        <v>547</v>
      </c>
      <c r="F1269" s="12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20"/>
    </row>
    <row r="1270" spans="1:27" x14ac:dyDescent="0.3">
      <c r="A1270" s="16" t="s">
        <v>475</v>
      </c>
      <c r="B1270" s="16" t="s">
        <v>475</v>
      </c>
      <c r="C1270" s="2" t="s">
        <v>167</v>
      </c>
      <c r="D1270" s="2" t="s">
        <v>435</v>
      </c>
      <c r="E1270" s="2" t="s">
        <v>547</v>
      </c>
      <c r="F1270" s="12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20"/>
    </row>
    <row r="1271" spans="1:27" x14ac:dyDescent="0.3">
      <c r="A1271" s="16" t="s">
        <v>475</v>
      </c>
      <c r="B1271" s="16" t="s">
        <v>475</v>
      </c>
      <c r="C1271" s="2" t="s">
        <v>179</v>
      </c>
      <c r="D1271" s="2" t="s">
        <v>520</v>
      </c>
      <c r="E1271" s="2" t="s">
        <v>547</v>
      </c>
      <c r="F1271" s="12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20"/>
    </row>
    <row r="1272" spans="1:27" x14ac:dyDescent="0.3">
      <c r="A1272" s="16" t="s">
        <v>475</v>
      </c>
      <c r="B1272" s="16" t="s">
        <v>475</v>
      </c>
      <c r="C1272" s="2" t="s">
        <v>519</v>
      </c>
      <c r="D1272" s="2" t="s">
        <v>402</v>
      </c>
      <c r="E1272" s="2" t="s">
        <v>476</v>
      </c>
      <c r="F1272" s="12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20"/>
    </row>
    <row r="1273" spans="1:27" x14ac:dyDescent="0.3">
      <c r="A1273" s="16" t="s">
        <v>475</v>
      </c>
      <c r="B1273" s="16" t="s">
        <v>475</v>
      </c>
      <c r="C1273" s="2" t="s">
        <v>129</v>
      </c>
      <c r="D1273" s="2" t="s">
        <v>518</v>
      </c>
      <c r="E1273" s="2" t="s">
        <v>547</v>
      </c>
      <c r="F1273" s="12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20"/>
    </row>
    <row r="1274" spans="1:27" x14ac:dyDescent="0.3">
      <c r="A1274" s="16" t="s">
        <v>475</v>
      </c>
      <c r="B1274" s="16" t="s">
        <v>475</v>
      </c>
      <c r="C1274" s="2" t="s">
        <v>133</v>
      </c>
      <c r="D1274" s="2" t="s">
        <v>518</v>
      </c>
      <c r="E1274" s="2" t="s">
        <v>547</v>
      </c>
      <c r="F1274" s="12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20"/>
    </row>
    <row r="1275" spans="1:27" x14ac:dyDescent="0.3">
      <c r="A1275" s="16" t="s">
        <v>475</v>
      </c>
      <c r="B1275" s="16" t="s">
        <v>475</v>
      </c>
      <c r="C1275" s="16" t="s">
        <v>149</v>
      </c>
      <c r="D1275" s="16" t="s">
        <v>402</v>
      </c>
      <c r="E1275" s="17" t="s">
        <v>482</v>
      </c>
      <c r="F1275" s="18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21"/>
    </row>
    <row r="1276" spans="1:27" x14ac:dyDescent="0.3">
      <c r="A1276" s="16" t="s">
        <v>475</v>
      </c>
      <c r="B1276" s="16" t="s">
        <v>475</v>
      </c>
      <c r="C1276" s="2" t="s">
        <v>137</v>
      </c>
      <c r="D1276" s="2" t="s">
        <v>518</v>
      </c>
      <c r="E1276" s="2" t="s">
        <v>547</v>
      </c>
      <c r="F1276" s="12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20"/>
    </row>
    <row r="1277" spans="1:27" x14ac:dyDescent="0.3">
      <c r="A1277" s="16" t="s">
        <v>475</v>
      </c>
      <c r="B1277" s="16" t="s">
        <v>475</v>
      </c>
      <c r="C1277" s="2" t="s">
        <v>177</v>
      </c>
      <c r="D1277" s="2" t="s">
        <v>520</v>
      </c>
      <c r="E1277" s="2" t="s">
        <v>547</v>
      </c>
      <c r="F1277" s="12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20"/>
    </row>
    <row r="1278" spans="1:27" x14ac:dyDescent="0.3">
      <c r="A1278" s="16" t="s">
        <v>475</v>
      </c>
      <c r="B1278" s="16" t="s">
        <v>475</v>
      </c>
      <c r="C1278" s="2" t="s">
        <v>165</v>
      </c>
      <c r="D1278" s="2" t="s">
        <v>518</v>
      </c>
      <c r="E1278" s="2" t="s">
        <v>547</v>
      </c>
      <c r="F1278" s="12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20"/>
    </row>
    <row r="1279" spans="1:27" x14ac:dyDescent="0.3">
      <c r="A1279" s="16" t="s">
        <v>475</v>
      </c>
      <c r="B1279" s="16" t="s">
        <v>475</v>
      </c>
      <c r="C1279" s="2" t="s">
        <v>144</v>
      </c>
      <c r="D1279" s="2" t="s">
        <v>435</v>
      </c>
      <c r="E1279" s="2" t="s">
        <v>547</v>
      </c>
      <c r="F1279" s="12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20"/>
    </row>
    <row r="1280" spans="1:27" x14ac:dyDescent="0.3">
      <c r="A1280" s="16" t="s">
        <v>475</v>
      </c>
      <c r="B1280" s="16" t="s">
        <v>475</v>
      </c>
      <c r="C1280" s="2" t="s">
        <v>154</v>
      </c>
      <c r="D1280" s="2" t="s">
        <v>402</v>
      </c>
      <c r="E1280" s="2" t="s">
        <v>486</v>
      </c>
      <c r="F1280" s="12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20"/>
    </row>
    <row r="1281" spans="1:27" x14ac:dyDescent="0.3">
      <c r="A1281" s="16" t="s">
        <v>475</v>
      </c>
      <c r="B1281" s="16" t="s">
        <v>475</v>
      </c>
      <c r="C1281" s="16" t="s">
        <v>156</v>
      </c>
      <c r="D1281" s="16" t="s">
        <v>402</v>
      </c>
      <c r="E1281" s="17" t="s">
        <v>484</v>
      </c>
      <c r="F1281" s="18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21"/>
    </row>
    <row r="1282" spans="1:27" x14ac:dyDescent="0.3">
      <c r="A1282" s="16" t="s">
        <v>475</v>
      </c>
      <c r="B1282" s="16" t="s">
        <v>475</v>
      </c>
      <c r="C1282" s="2" t="s">
        <v>120</v>
      </c>
      <c r="D1282" s="2" t="s">
        <v>435</v>
      </c>
      <c r="E1282" s="2" t="s">
        <v>547</v>
      </c>
      <c r="F1282" s="12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20"/>
    </row>
    <row r="1283" spans="1:27" x14ac:dyDescent="0.3">
      <c r="A1283" s="16" t="s">
        <v>475</v>
      </c>
      <c r="B1283" s="16" t="s">
        <v>475</v>
      </c>
      <c r="C1283" s="2" t="s">
        <v>161</v>
      </c>
      <c r="D1283" s="2" t="s">
        <v>402</v>
      </c>
    </row>
    <row r="1284" spans="1:27" x14ac:dyDescent="0.3">
      <c r="A1284" s="16" t="s">
        <v>475</v>
      </c>
      <c r="B1284" s="16" t="s">
        <v>475</v>
      </c>
      <c r="C1284" s="2" t="s">
        <v>169</v>
      </c>
      <c r="D1284" s="2" t="s">
        <v>520</v>
      </c>
    </row>
    <row r="1285" spans="1:27" x14ac:dyDescent="0.3">
      <c r="A1285" s="16" t="s">
        <v>475</v>
      </c>
      <c r="B1285" s="16" t="s">
        <v>475</v>
      </c>
      <c r="C1285" s="2" t="s">
        <v>172</v>
      </c>
      <c r="D1285" s="2" t="s">
        <v>520</v>
      </c>
    </row>
    <row r="1286" spans="1:27" x14ac:dyDescent="0.3">
      <c r="A1286" s="16" t="s">
        <v>475</v>
      </c>
      <c r="B1286" s="16" t="s">
        <v>475</v>
      </c>
      <c r="C1286" s="2" t="s">
        <v>183</v>
      </c>
      <c r="D1286" s="2" t="s">
        <v>435</v>
      </c>
    </row>
    <row r="1288" spans="1:27" x14ac:dyDescent="0.3">
      <c r="A1288" s="3" t="s">
        <v>1581</v>
      </c>
    </row>
    <row r="1289" spans="1:27" ht="14.05" customHeight="1" x14ac:dyDescent="0.3">
      <c r="A1289" s="504" t="s">
        <v>1582</v>
      </c>
      <c r="B1289" s="504"/>
      <c r="C1289" s="504"/>
      <c r="D1289" s="504"/>
      <c r="E1289" s="504"/>
      <c r="F1289" s="504"/>
      <c r="G1289" s="504"/>
      <c r="H1289" s="504"/>
    </row>
    <row r="1290" spans="1:27" x14ac:dyDescent="0.3">
      <c r="A1290" s="50" t="s">
        <v>699</v>
      </c>
      <c r="B1290" s="50" t="s">
        <v>700</v>
      </c>
      <c r="C1290" s="50" t="s">
        <v>701</v>
      </c>
      <c r="D1290" s="50" t="s">
        <v>702</v>
      </c>
      <c r="E1290" s="50" t="s">
        <v>703</v>
      </c>
      <c r="F1290" s="50" t="s">
        <v>704</v>
      </c>
      <c r="G1290" s="50" t="s">
        <v>705</v>
      </c>
      <c r="H1290" s="50" t="s">
        <v>706</v>
      </c>
    </row>
    <row r="1291" spans="1:27" x14ac:dyDescent="0.3">
      <c r="A1291" s="1" t="s">
        <v>1352</v>
      </c>
      <c r="B1291" s="1" t="s">
        <v>1353</v>
      </c>
      <c r="C1291" s="1" t="s">
        <v>1354</v>
      </c>
      <c r="D1291" s="1" t="s">
        <v>1355</v>
      </c>
      <c r="E1291" s="35"/>
      <c r="F1291" s="1"/>
      <c r="G1291" s="1"/>
      <c r="H1291" s="1"/>
    </row>
    <row r="1292" spans="1:27" x14ac:dyDescent="0.3">
      <c r="A1292" s="1" t="s">
        <v>1356</v>
      </c>
      <c r="B1292" s="1" t="s">
        <v>1357</v>
      </c>
      <c r="C1292" s="1" t="s">
        <v>1358</v>
      </c>
      <c r="D1292" s="1" t="s">
        <v>724</v>
      </c>
      <c r="E1292" s="35"/>
      <c r="F1292" s="1"/>
      <c r="G1292" s="1"/>
      <c r="H1292" s="1"/>
    </row>
    <row r="1293" spans="1:27" x14ac:dyDescent="0.3">
      <c r="A1293" s="1" t="s">
        <v>1359</v>
      </c>
      <c r="B1293" s="1" t="s">
        <v>1360</v>
      </c>
      <c r="C1293" s="1" t="s">
        <v>1361</v>
      </c>
      <c r="D1293" s="1" t="s">
        <v>1583</v>
      </c>
      <c r="E1293" s="1"/>
      <c r="F1293" s="1"/>
      <c r="G1293" s="1"/>
      <c r="H1293" s="1"/>
    </row>
    <row r="1294" spans="1:27" x14ac:dyDescent="0.3">
      <c r="A1294" s="1" t="s">
        <v>1359</v>
      </c>
      <c r="B1294" s="1" t="s">
        <v>1360</v>
      </c>
      <c r="C1294" s="1" t="s">
        <v>1361</v>
      </c>
      <c r="D1294" s="1" t="s">
        <v>1584</v>
      </c>
      <c r="E1294" s="1"/>
      <c r="F1294" s="1"/>
      <c r="G1294" s="1"/>
      <c r="H1294" s="1"/>
    </row>
    <row r="1295" spans="1:27" x14ac:dyDescent="0.3">
      <c r="A1295" s="1" t="s">
        <v>1359</v>
      </c>
      <c r="B1295" s="1" t="s">
        <v>1360</v>
      </c>
      <c r="C1295" s="1" t="s">
        <v>1361</v>
      </c>
      <c r="D1295" s="1" t="s">
        <v>1585</v>
      </c>
      <c r="E1295" s="1"/>
      <c r="F1295" s="1"/>
      <c r="G1295" s="1"/>
      <c r="H1295" s="1"/>
    </row>
    <row r="1296" spans="1:27" x14ac:dyDescent="0.3">
      <c r="A1296" s="1" t="s">
        <v>1359</v>
      </c>
      <c r="B1296" s="1" t="s">
        <v>1360</v>
      </c>
      <c r="C1296" s="1" t="s">
        <v>1361</v>
      </c>
      <c r="D1296" s="1" t="s">
        <v>1586</v>
      </c>
      <c r="E1296" s="1"/>
      <c r="F1296" s="1"/>
      <c r="G1296" s="1"/>
      <c r="H1296" s="1"/>
    </row>
    <row r="1297" spans="1:8" x14ac:dyDescent="0.3">
      <c r="A1297" s="1" t="s">
        <v>1359</v>
      </c>
      <c r="B1297" s="1" t="s">
        <v>1360</v>
      </c>
      <c r="C1297" s="1" t="s">
        <v>1361</v>
      </c>
      <c r="D1297" s="1" t="s">
        <v>1587</v>
      </c>
      <c r="E1297" s="1"/>
      <c r="F1297" s="1"/>
      <c r="G1297" s="1"/>
      <c r="H1297" s="1"/>
    </row>
    <row r="1298" spans="1:8" x14ac:dyDescent="0.3">
      <c r="A1298" s="1" t="s">
        <v>1359</v>
      </c>
      <c r="B1298" s="1" t="s">
        <v>1360</v>
      </c>
      <c r="C1298" s="1" t="s">
        <v>1361</v>
      </c>
      <c r="D1298" s="1" t="s">
        <v>1588</v>
      </c>
      <c r="E1298" s="35"/>
      <c r="F1298" s="1"/>
      <c r="G1298" s="1"/>
      <c r="H1298" s="1"/>
    </row>
    <row r="1299" spans="1:8" x14ac:dyDescent="0.3">
      <c r="A1299" s="1" t="s">
        <v>1359</v>
      </c>
      <c r="B1299" s="1" t="s">
        <v>1360</v>
      </c>
      <c r="C1299" s="1" t="s">
        <v>1361</v>
      </c>
      <c r="D1299" s="1" t="s">
        <v>1589</v>
      </c>
      <c r="E1299" s="35"/>
      <c r="F1299" s="1"/>
      <c r="G1299" s="1"/>
      <c r="H1299" s="1"/>
    </row>
    <row r="1300" spans="1:8" x14ac:dyDescent="0.3">
      <c r="A1300" s="1" t="s">
        <v>1359</v>
      </c>
      <c r="B1300" s="1" t="s">
        <v>1360</v>
      </c>
      <c r="C1300" s="1" t="s">
        <v>1361</v>
      </c>
      <c r="D1300" s="1" t="s">
        <v>1590</v>
      </c>
      <c r="E1300" s="35"/>
      <c r="F1300" s="1"/>
      <c r="G1300" s="1"/>
      <c r="H1300" s="1"/>
    </row>
    <row r="1301" spans="1:8" x14ac:dyDescent="0.3">
      <c r="A1301" s="1" t="s">
        <v>1367</v>
      </c>
      <c r="B1301" s="1" t="s">
        <v>1360</v>
      </c>
      <c r="C1301" s="1" t="s">
        <v>1361</v>
      </c>
      <c r="D1301" s="1" t="s">
        <v>1591</v>
      </c>
      <c r="E1301" s="35"/>
      <c r="F1301" s="1"/>
      <c r="G1301" s="1"/>
      <c r="H1301" s="1"/>
    </row>
    <row r="1302" spans="1:8" x14ac:dyDescent="0.3">
      <c r="A1302" s="1" t="s">
        <v>1367</v>
      </c>
      <c r="B1302" s="1" t="s">
        <v>1360</v>
      </c>
      <c r="C1302" s="1" t="s">
        <v>1361</v>
      </c>
      <c r="D1302" s="1" t="s">
        <v>1592</v>
      </c>
      <c r="E1302" s="35"/>
      <c r="F1302" s="1"/>
      <c r="G1302" s="1"/>
      <c r="H1302" s="1"/>
    </row>
    <row r="1303" spans="1:8" x14ac:dyDescent="0.3">
      <c r="A1303" s="1" t="s">
        <v>1367</v>
      </c>
      <c r="B1303" s="1" t="s">
        <v>1360</v>
      </c>
      <c r="C1303" s="1" t="s">
        <v>1361</v>
      </c>
      <c r="D1303" s="1" t="s">
        <v>1593</v>
      </c>
      <c r="E1303" s="1"/>
      <c r="F1303" s="1"/>
      <c r="G1303" s="1"/>
      <c r="H1303" s="1"/>
    </row>
    <row r="1304" spans="1:8" x14ac:dyDescent="0.3">
      <c r="A1304" s="1" t="s">
        <v>1367</v>
      </c>
      <c r="B1304" s="1" t="s">
        <v>1360</v>
      </c>
      <c r="C1304" s="1" t="s">
        <v>1361</v>
      </c>
      <c r="D1304" s="1" t="s">
        <v>1594</v>
      </c>
      <c r="E1304" s="1"/>
      <c r="F1304" s="1"/>
      <c r="G1304" s="1"/>
      <c r="H1304" s="1"/>
    </row>
    <row r="1305" spans="1:8" x14ac:dyDescent="0.3">
      <c r="A1305" s="1" t="s">
        <v>1367</v>
      </c>
      <c r="B1305" s="1" t="s">
        <v>1360</v>
      </c>
      <c r="C1305" s="1" t="s">
        <v>1361</v>
      </c>
      <c r="D1305" s="1" t="s">
        <v>1595</v>
      </c>
      <c r="E1305" s="35"/>
      <c r="F1305" s="1"/>
      <c r="G1305" s="1"/>
      <c r="H1305" s="1"/>
    </row>
    <row r="1306" spans="1:8" x14ac:dyDescent="0.3">
      <c r="A1306" s="1" t="s">
        <v>1367</v>
      </c>
      <c r="B1306" s="1" t="s">
        <v>1360</v>
      </c>
      <c r="C1306" s="1" t="s">
        <v>1361</v>
      </c>
      <c r="D1306" s="1" t="s">
        <v>1596</v>
      </c>
      <c r="E1306" s="35"/>
      <c r="F1306" s="1"/>
      <c r="G1306" s="1"/>
      <c r="H1306" s="1"/>
    </row>
    <row r="1307" spans="1:8" x14ac:dyDescent="0.3">
      <c r="A1307" s="1" t="s">
        <v>1367</v>
      </c>
      <c r="B1307" s="1" t="s">
        <v>1360</v>
      </c>
      <c r="C1307" s="1" t="s">
        <v>1361</v>
      </c>
      <c r="D1307" s="1" t="s">
        <v>1597</v>
      </c>
      <c r="E1307" s="35"/>
      <c r="F1307" s="1"/>
      <c r="G1307" s="1"/>
      <c r="H1307" s="1"/>
    </row>
    <row r="1308" spans="1:8" x14ac:dyDescent="0.3">
      <c r="A1308" s="1" t="s">
        <v>1367</v>
      </c>
      <c r="B1308" s="1" t="s">
        <v>1360</v>
      </c>
      <c r="C1308" s="1" t="s">
        <v>1361</v>
      </c>
      <c r="D1308" s="1" t="s">
        <v>1598</v>
      </c>
      <c r="E1308" s="35"/>
      <c r="F1308" s="1"/>
      <c r="G1308" s="1"/>
      <c r="H1308" s="1"/>
    </row>
    <row r="1309" spans="1:8" x14ac:dyDescent="0.3">
      <c r="A1309" s="1" t="s">
        <v>1373</v>
      </c>
      <c r="B1309" s="1" t="s">
        <v>1374</v>
      </c>
      <c r="C1309" s="1" t="s">
        <v>1375</v>
      </c>
      <c r="D1309" s="1" t="s">
        <v>780</v>
      </c>
      <c r="E1309" s="35"/>
      <c r="F1309" s="1"/>
      <c r="G1309" s="1"/>
      <c r="H1309" s="1"/>
    </row>
    <row r="1310" spans="1:8" x14ac:dyDescent="0.3">
      <c r="A1310" s="1" t="s">
        <v>1376</v>
      </c>
      <c r="B1310" s="1" t="s">
        <v>1357</v>
      </c>
      <c r="C1310" s="1" t="s">
        <v>1358</v>
      </c>
      <c r="D1310" s="1" t="s">
        <v>726</v>
      </c>
      <c r="E1310" s="35"/>
      <c r="F1310" s="1"/>
      <c r="G1310" s="1"/>
      <c r="H1310" s="1"/>
    </row>
    <row r="1311" spans="1:8" x14ac:dyDescent="0.3">
      <c r="A1311" s="1" t="s">
        <v>1377</v>
      </c>
      <c r="B1311" s="1" t="s">
        <v>1378</v>
      </c>
      <c r="C1311" s="1" t="s">
        <v>1379</v>
      </c>
      <c r="D1311" s="1" t="s">
        <v>1380</v>
      </c>
      <c r="E1311" s="35"/>
      <c r="F1311" s="1"/>
      <c r="G1311" s="1"/>
      <c r="H1311" s="1"/>
    </row>
    <row r="1312" spans="1:8" x14ac:dyDescent="0.3">
      <c r="A1312" s="1" t="s">
        <v>1381</v>
      </c>
      <c r="B1312" s="1" t="s">
        <v>1360</v>
      </c>
      <c r="C1312" s="1" t="s">
        <v>1361</v>
      </c>
      <c r="D1312" s="1" t="s">
        <v>1599</v>
      </c>
      <c r="E1312" s="1"/>
      <c r="F1312" s="1"/>
      <c r="G1312" s="1"/>
      <c r="H1312" s="1"/>
    </row>
    <row r="1313" spans="1:8" x14ac:dyDescent="0.3">
      <c r="A1313" s="1" t="s">
        <v>1381</v>
      </c>
      <c r="B1313" s="1" t="s">
        <v>1360</v>
      </c>
      <c r="C1313" s="1" t="s">
        <v>1361</v>
      </c>
      <c r="D1313" s="1" t="s">
        <v>1600</v>
      </c>
      <c r="E1313" s="35"/>
      <c r="F1313" s="1"/>
      <c r="G1313" s="1"/>
      <c r="H1313" s="1"/>
    </row>
    <row r="1314" spans="1:8" x14ac:dyDescent="0.3">
      <c r="A1314" s="1" t="s">
        <v>1381</v>
      </c>
      <c r="B1314" s="1" t="s">
        <v>1360</v>
      </c>
      <c r="C1314" s="1" t="s">
        <v>1361</v>
      </c>
      <c r="D1314" s="1" t="s">
        <v>1601</v>
      </c>
      <c r="E1314" s="35"/>
      <c r="F1314" s="1"/>
      <c r="G1314" s="1"/>
      <c r="H1314" s="1"/>
    </row>
    <row r="1315" spans="1:8" x14ac:dyDescent="0.3">
      <c r="A1315" s="1" t="s">
        <v>1381</v>
      </c>
      <c r="B1315" s="1" t="s">
        <v>1360</v>
      </c>
      <c r="C1315" s="1" t="s">
        <v>1361</v>
      </c>
      <c r="D1315" s="1" t="s">
        <v>1602</v>
      </c>
      <c r="E1315" s="35"/>
      <c r="F1315" s="1"/>
      <c r="G1315" s="1"/>
      <c r="H1315" s="1"/>
    </row>
    <row r="1316" spans="1:8" x14ac:dyDescent="0.3">
      <c r="A1316" s="1" t="s">
        <v>1381</v>
      </c>
      <c r="B1316" s="1" t="s">
        <v>1360</v>
      </c>
      <c r="C1316" s="1" t="s">
        <v>1361</v>
      </c>
      <c r="D1316" s="1" t="s">
        <v>1603</v>
      </c>
      <c r="E1316" s="35"/>
      <c r="F1316" s="1"/>
      <c r="G1316" s="1"/>
      <c r="H1316" s="1"/>
    </row>
    <row r="1317" spans="1:8" x14ac:dyDescent="0.3">
      <c r="A1317" s="1" t="s">
        <v>1381</v>
      </c>
      <c r="B1317" s="1" t="s">
        <v>1360</v>
      </c>
      <c r="C1317" s="1" t="s">
        <v>1361</v>
      </c>
      <c r="D1317" s="1" t="s">
        <v>1604</v>
      </c>
      <c r="E1317" s="1"/>
      <c r="F1317" s="1"/>
      <c r="G1317" s="1"/>
      <c r="H1317" s="1"/>
    </row>
    <row r="1318" spans="1:8" x14ac:dyDescent="0.3">
      <c r="A1318" s="1" t="s">
        <v>1381</v>
      </c>
      <c r="B1318" s="1" t="s">
        <v>1360</v>
      </c>
      <c r="C1318" s="1" t="s">
        <v>1361</v>
      </c>
      <c r="D1318" s="1" t="s">
        <v>1605</v>
      </c>
      <c r="E1318" s="1"/>
      <c r="F1318" s="1"/>
      <c r="G1318" s="1"/>
      <c r="H1318" s="1"/>
    </row>
    <row r="1319" spans="1:8" x14ac:dyDescent="0.3">
      <c r="A1319" s="1" t="s">
        <v>1381</v>
      </c>
      <c r="B1319" s="1" t="s">
        <v>1360</v>
      </c>
      <c r="C1319" s="1" t="s">
        <v>1361</v>
      </c>
      <c r="D1319" s="1" t="s">
        <v>1606</v>
      </c>
      <c r="E1319" s="1"/>
      <c r="F1319" s="1"/>
      <c r="G1319" s="1"/>
      <c r="H1319" s="1"/>
    </row>
    <row r="1320" spans="1:8" x14ac:dyDescent="0.3">
      <c r="A1320" s="1" t="s">
        <v>1381</v>
      </c>
      <c r="B1320" s="1" t="s">
        <v>1360</v>
      </c>
      <c r="C1320" s="1" t="s">
        <v>1361</v>
      </c>
      <c r="D1320" s="1" t="s">
        <v>1607</v>
      </c>
      <c r="E1320" s="1"/>
      <c r="F1320" s="1"/>
      <c r="G1320" s="1"/>
      <c r="H1320" s="1"/>
    </row>
    <row r="1321" spans="1:8" x14ac:dyDescent="0.3">
      <c r="A1321" s="1" t="s">
        <v>1381</v>
      </c>
      <c r="B1321" s="1" t="s">
        <v>1360</v>
      </c>
      <c r="C1321" s="1" t="s">
        <v>1361</v>
      </c>
      <c r="D1321" s="1" t="s">
        <v>1608</v>
      </c>
      <c r="E1321" s="1"/>
      <c r="F1321" s="1"/>
      <c r="G1321" s="1"/>
      <c r="H1321" s="1"/>
    </row>
    <row r="1322" spans="1:8" x14ac:dyDescent="0.3">
      <c r="A1322" s="1" t="s">
        <v>1381</v>
      </c>
      <c r="B1322" s="1" t="s">
        <v>1360</v>
      </c>
      <c r="C1322" s="1" t="s">
        <v>1361</v>
      </c>
      <c r="D1322" s="1" t="s">
        <v>1609</v>
      </c>
      <c r="E1322" s="1"/>
      <c r="F1322" s="1"/>
      <c r="G1322" s="1"/>
      <c r="H1322" s="1"/>
    </row>
    <row r="1323" spans="1:8" x14ac:dyDescent="0.3">
      <c r="A1323" s="1" t="s">
        <v>1381</v>
      </c>
      <c r="B1323" s="1" t="s">
        <v>1360</v>
      </c>
      <c r="C1323" s="1" t="s">
        <v>1361</v>
      </c>
      <c r="D1323" s="1" t="s">
        <v>1610</v>
      </c>
      <c r="E1323" s="1"/>
      <c r="F1323" s="1"/>
      <c r="G1323" s="1"/>
      <c r="H1323" s="1"/>
    </row>
    <row r="1324" spans="1:8" x14ac:dyDescent="0.3">
      <c r="A1324" s="1" t="s">
        <v>1381</v>
      </c>
      <c r="B1324" s="1" t="s">
        <v>1360</v>
      </c>
      <c r="C1324" s="1" t="s">
        <v>1361</v>
      </c>
      <c r="D1324" s="1" t="s">
        <v>1611</v>
      </c>
      <c r="E1324" s="1"/>
      <c r="F1324" s="1"/>
      <c r="G1324" s="1"/>
      <c r="H1324" s="1"/>
    </row>
    <row r="1325" spans="1:8" x14ac:dyDescent="0.3">
      <c r="A1325" s="1" t="s">
        <v>1381</v>
      </c>
      <c r="B1325" s="1" t="s">
        <v>1360</v>
      </c>
      <c r="C1325" s="1" t="s">
        <v>1361</v>
      </c>
      <c r="D1325" s="1" t="s">
        <v>1612</v>
      </c>
      <c r="E1325" s="1"/>
      <c r="F1325" s="1"/>
      <c r="G1325" s="1"/>
      <c r="H1325" s="1"/>
    </row>
    <row r="1326" spans="1:8" x14ac:dyDescent="0.3">
      <c r="A1326" s="1" t="s">
        <v>1381</v>
      </c>
      <c r="B1326" s="1" t="s">
        <v>1360</v>
      </c>
      <c r="C1326" s="1" t="s">
        <v>1361</v>
      </c>
      <c r="D1326" s="1" t="s">
        <v>1613</v>
      </c>
      <c r="E1326" s="1"/>
      <c r="F1326" s="1"/>
      <c r="G1326" s="1"/>
      <c r="H1326" s="1"/>
    </row>
    <row r="1327" spans="1:8" x14ac:dyDescent="0.3">
      <c r="A1327" s="1" t="s">
        <v>1381</v>
      </c>
      <c r="B1327" s="1" t="s">
        <v>1360</v>
      </c>
      <c r="C1327" s="1" t="s">
        <v>1361</v>
      </c>
      <c r="D1327" s="1" t="s">
        <v>1614</v>
      </c>
      <c r="E1327" s="1"/>
      <c r="F1327" s="1"/>
      <c r="G1327" s="1"/>
      <c r="H1327" s="1"/>
    </row>
    <row r="1328" spans="1:8" x14ac:dyDescent="0.3">
      <c r="A1328" s="1" t="s">
        <v>1387</v>
      </c>
      <c r="B1328" s="1" t="s">
        <v>1360</v>
      </c>
      <c r="C1328" s="1" t="s">
        <v>1361</v>
      </c>
      <c r="D1328" s="1" t="s">
        <v>1615</v>
      </c>
      <c r="E1328" s="1"/>
      <c r="F1328" s="1"/>
      <c r="G1328" s="1"/>
      <c r="H1328" s="1"/>
    </row>
    <row r="1329" spans="1:8" x14ac:dyDescent="0.3">
      <c r="A1329" s="1" t="s">
        <v>1387</v>
      </c>
      <c r="B1329" s="1" t="s">
        <v>1360</v>
      </c>
      <c r="C1329" s="1" t="s">
        <v>1361</v>
      </c>
      <c r="D1329" s="1" t="s">
        <v>1616</v>
      </c>
      <c r="E1329" s="1"/>
      <c r="F1329" s="1"/>
      <c r="G1329" s="1"/>
      <c r="H1329" s="1"/>
    </row>
    <row r="1330" spans="1:8" x14ac:dyDescent="0.3">
      <c r="A1330" s="1" t="s">
        <v>1387</v>
      </c>
      <c r="B1330" s="1" t="s">
        <v>1360</v>
      </c>
      <c r="C1330" s="1" t="s">
        <v>1361</v>
      </c>
      <c r="D1330" s="1" t="s">
        <v>1617</v>
      </c>
      <c r="E1330" s="1"/>
      <c r="F1330" s="1"/>
      <c r="G1330" s="1"/>
      <c r="H1330" s="1"/>
    </row>
    <row r="1331" spans="1:8" x14ac:dyDescent="0.3">
      <c r="A1331" s="1" t="s">
        <v>1387</v>
      </c>
      <c r="B1331" s="1" t="s">
        <v>1360</v>
      </c>
      <c r="C1331" s="1" t="s">
        <v>1361</v>
      </c>
      <c r="D1331" s="1" t="s">
        <v>1618</v>
      </c>
      <c r="E1331" s="1"/>
      <c r="F1331" s="1"/>
      <c r="G1331" s="1"/>
      <c r="H1331" s="1"/>
    </row>
    <row r="1332" spans="1:8" x14ac:dyDescent="0.3">
      <c r="A1332" s="1" t="s">
        <v>1387</v>
      </c>
      <c r="B1332" s="1" t="s">
        <v>1360</v>
      </c>
      <c r="C1332" s="1" t="s">
        <v>1361</v>
      </c>
      <c r="D1332" s="1" t="s">
        <v>1619</v>
      </c>
      <c r="E1332" s="1"/>
      <c r="F1332" s="1"/>
      <c r="G1332" s="1"/>
      <c r="H1332" s="1"/>
    </row>
    <row r="1333" spans="1:8" x14ac:dyDescent="0.3">
      <c r="A1333" s="1" t="s">
        <v>1387</v>
      </c>
      <c r="B1333" s="1" t="s">
        <v>1360</v>
      </c>
      <c r="C1333" s="1" t="s">
        <v>1361</v>
      </c>
      <c r="D1333" s="1" t="s">
        <v>1620</v>
      </c>
      <c r="E1333" s="1"/>
      <c r="F1333" s="35"/>
      <c r="G1333" s="1"/>
      <c r="H1333" s="1"/>
    </row>
    <row r="1334" spans="1:8" x14ac:dyDescent="0.3">
      <c r="A1334" s="1" t="s">
        <v>1387</v>
      </c>
      <c r="B1334" s="1" t="s">
        <v>1360</v>
      </c>
      <c r="C1334" s="1" t="s">
        <v>1361</v>
      </c>
      <c r="D1334" s="1" t="s">
        <v>1621</v>
      </c>
      <c r="E1334" s="1"/>
      <c r="F1334" s="1"/>
      <c r="G1334" s="1"/>
      <c r="H1334" s="1"/>
    </row>
    <row r="1335" spans="1:8" x14ac:dyDescent="0.3">
      <c r="A1335" s="1" t="s">
        <v>1387</v>
      </c>
      <c r="B1335" s="1" t="s">
        <v>1360</v>
      </c>
      <c r="C1335" s="1" t="s">
        <v>1361</v>
      </c>
      <c r="D1335" s="1" t="s">
        <v>1622</v>
      </c>
      <c r="E1335" s="1"/>
      <c r="F1335" s="1"/>
      <c r="G1335" s="1"/>
      <c r="H1335" s="1"/>
    </row>
    <row r="1336" spans="1:8" x14ac:dyDescent="0.3">
      <c r="A1336" s="1" t="s">
        <v>1393</v>
      </c>
      <c r="B1336" s="1" t="s">
        <v>1353</v>
      </c>
      <c r="C1336" s="1" t="s">
        <v>1354</v>
      </c>
      <c r="D1336" s="1" t="s">
        <v>1394</v>
      </c>
      <c r="E1336" s="1"/>
      <c r="F1336" s="1"/>
      <c r="G1336" s="1"/>
      <c r="H1336" s="1"/>
    </row>
    <row r="1337" spans="1:8" x14ac:dyDescent="0.3">
      <c r="A1337" s="1" t="s">
        <v>1395</v>
      </c>
      <c r="B1337" s="1" t="s">
        <v>1378</v>
      </c>
      <c r="C1337" s="1" t="s">
        <v>1379</v>
      </c>
      <c r="D1337" s="1" t="s">
        <v>1396</v>
      </c>
      <c r="E1337" s="1"/>
      <c r="F1337" s="1"/>
      <c r="G1337" s="1"/>
      <c r="H1337" s="1"/>
    </row>
    <row r="1338" spans="1:8" x14ac:dyDescent="0.3">
      <c r="A1338" s="1" t="s">
        <v>1397</v>
      </c>
      <c r="B1338" s="1" t="s">
        <v>1353</v>
      </c>
      <c r="C1338" s="1" t="s">
        <v>1354</v>
      </c>
      <c r="D1338" s="1" t="s">
        <v>1398</v>
      </c>
      <c r="E1338" s="1"/>
      <c r="F1338" s="1"/>
      <c r="G1338" s="1"/>
      <c r="H1338" s="1"/>
    </row>
    <row r="1339" spans="1:8" x14ac:dyDescent="0.3">
      <c r="A1339" s="1" t="s">
        <v>1399</v>
      </c>
      <c r="B1339" s="1" t="s">
        <v>1357</v>
      </c>
      <c r="C1339" s="1" t="s">
        <v>1358</v>
      </c>
      <c r="D1339" s="1" t="s">
        <v>742</v>
      </c>
      <c r="E1339" s="1"/>
      <c r="F1339" s="1"/>
      <c r="G1339" s="1"/>
      <c r="H1339" s="1"/>
    </row>
    <row r="1340" spans="1:8" x14ac:dyDescent="0.3">
      <c r="A1340" s="1" t="s">
        <v>1400</v>
      </c>
      <c r="B1340" s="1" t="s">
        <v>1353</v>
      </c>
      <c r="C1340" s="1" t="s">
        <v>1354</v>
      </c>
      <c r="D1340" s="1" t="s">
        <v>1401</v>
      </c>
      <c r="E1340" s="1"/>
      <c r="F1340" s="1"/>
      <c r="G1340" s="1"/>
      <c r="H1340" s="1"/>
    </row>
    <row r="1341" spans="1:8" x14ac:dyDescent="0.3">
      <c r="A1341" s="1" t="s">
        <v>1402</v>
      </c>
      <c r="B1341" s="1" t="s">
        <v>1378</v>
      </c>
      <c r="C1341" s="1" t="s">
        <v>1379</v>
      </c>
      <c r="D1341" s="1" t="s">
        <v>1403</v>
      </c>
      <c r="E1341" s="1"/>
      <c r="F1341" s="1"/>
      <c r="G1341" s="1"/>
      <c r="H1341" s="1"/>
    </row>
    <row r="1342" spans="1:8" x14ac:dyDescent="0.3">
      <c r="A1342" s="1" t="s">
        <v>1404</v>
      </c>
      <c r="B1342" s="1" t="s">
        <v>1378</v>
      </c>
      <c r="C1342" s="1" t="s">
        <v>1379</v>
      </c>
      <c r="D1342" s="1" t="s">
        <v>1405</v>
      </c>
      <c r="E1342" s="1"/>
      <c r="F1342" s="1"/>
      <c r="G1342" s="1"/>
      <c r="H1342" s="1"/>
    </row>
    <row r="1343" spans="1:8" x14ac:dyDescent="0.3">
      <c r="A1343" s="1" t="s">
        <v>1406</v>
      </c>
      <c r="B1343" s="1" t="s">
        <v>1353</v>
      </c>
      <c r="C1343" s="1" t="s">
        <v>1354</v>
      </c>
      <c r="D1343" s="1" t="s">
        <v>1407</v>
      </c>
      <c r="E1343" s="1"/>
      <c r="F1343" s="1"/>
      <c r="G1343" s="1"/>
      <c r="H1343" s="1"/>
    </row>
    <row r="1344" spans="1:8" x14ac:dyDescent="0.3">
      <c r="A1344" s="1" t="s">
        <v>1408</v>
      </c>
      <c r="B1344" s="1" t="s">
        <v>1360</v>
      </c>
      <c r="C1344" s="1" t="s">
        <v>1361</v>
      </c>
      <c r="D1344" s="1" t="s">
        <v>1623</v>
      </c>
      <c r="E1344" s="1"/>
      <c r="F1344" s="1"/>
      <c r="G1344" s="1"/>
      <c r="H1344" s="1"/>
    </row>
    <row r="1345" spans="1:8" x14ac:dyDescent="0.3">
      <c r="A1345" s="1" t="s">
        <v>1408</v>
      </c>
      <c r="B1345" s="1" t="s">
        <v>1360</v>
      </c>
      <c r="C1345" s="1" t="s">
        <v>1361</v>
      </c>
      <c r="D1345" s="1" t="s">
        <v>1624</v>
      </c>
      <c r="E1345" s="1"/>
      <c r="F1345" s="1"/>
      <c r="G1345" s="1"/>
      <c r="H1345" s="1"/>
    </row>
    <row r="1346" spans="1:8" x14ac:dyDescent="0.3">
      <c r="A1346" s="1" t="s">
        <v>1408</v>
      </c>
      <c r="B1346" s="1" t="s">
        <v>1360</v>
      </c>
      <c r="C1346" s="1" t="s">
        <v>1361</v>
      </c>
      <c r="D1346" s="1" t="s">
        <v>1625</v>
      </c>
      <c r="E1346" s="1"/>
      <c r="F1346" s="1"/>
      <c r="G1346" s="1"/>
      <c r="H1346" s="1"/>
    </row>
    <row r="1347" spans="1:8" x14ac:dyDescent="0.3">
      <c r="A1347" s="1" t="s">
        <v>1408</v>
      </c>
      <c r="B1347" s="1" t="s">
        <v>1360</v>
      </c>
      <c r="C1347" s="1" t="s">
        <v>1361</v>
      </c>
      <c r="D1347" s="1" t="s">
        <v>1626</v>
      </c>
      <c r="E1347" s="1"/>
      <c r="F1347" s="1"/>
      <c r="G1347" s="1"/>
      <c r="H1347" s="1"/>
    </row>
    <row r="1348" spans="1:8" x14ac:dyDescent="0.3">
      <c r="A1348" s="1" t="s">
        <v>1408</v>
      </c>
      <c r="B1348" s="1" t="s">
        <v>1360</v>
      </c>
      <c r="C1348" s="1" t="s">
        <v>1361</v>
      </c>
      <c r="D1348" s="1" t="s">
        <v>1627</v>
      </c>
      <c r="E1348" s="1"/>
      <c r="F1348" s="1"/>
      <c r="G1348" s="1"/>
      <c r="H1348" s="1"/>
    </row>
    <row r="1349" spans="1:8" x14ac:dyDescent="0.3">
      <c r="A1349" s="1" t="s">
        <v>1408</v>
      </c>
      <c r="B1349" s="1" t="s">
        <v>1360</v>
      </c>
      <c r="C1349" s="1" t="s">
        <v>1361</v>
      </c>
      <c r="D1349" s="1" t="s">
        <v>1628</v>
      </c>
      <c r="E1349" s="1"/>
      <c r="F1349" s="1"/>
      <c r="G1349" s="1"/>
      <c r="H1349" s="1"/>
    </row>
    <row r="1350" spans="1:8" x14ac:dyDescent="0.3">
      <c r="A1350" s="1" t="s">
        <v>1408</v>
      </c>
      <c r="B1350" s="1" t="s">
        <v>1360</v>
      </c>
      <c r="C1350" s="1" t="s">
        <v>1361</v>
      </c>
      <c r="D1350" s="1" t="s">
        <v>1629</v>
      </c>
      <c r="E1350" s="1"/>
      <c r="F1350" s="1"/>
      <c r="G1350" s="1"/>
      <c r="H1350" s="1"/>
    </row>
    <row r="1351" spans="1:8" x14ac:dyDescent="0.3">
      <c r="A1351" s="1" t="s">
        <v>1408</v>
      </c>
      <c r="B1351" s="1" t="s">
        <v>1360</v>
      </c>
      <c r="C1351" s="1" t="s">
        <v>1361</v>
      </c>
      <c r="D1351" s="1" t="s">
        <v>1630</v>
      </c>
      <c r="E1351" s="1"/>
      <c r="F1351" s="1"/>
      <c r="G1351" s="1"/>
      <c r="H1351" s="1"/>
    </row>
    <row r="1352" spans="1:8" x14ac:dyDescent="0.3">
      <c r="A1352" s="1" t="s">
        <v>1352</v>
      </c>
      <c r="B1352" s="1" t="s">
        <v>819</v>
      </c>
      <c r="C1352" s="1" t="s">
        <v>820</v>
      </c>
      <c r="D1352" s="1" t="s">
        <v>709</v>
      </c>
      <c r="E1352" s="1"/>
      <c r="F1352" s="37"/>
      <c r="G1352" s="1"/>
      <c r="H1352" s="1"/>
    </row>
    <row r="1353" spans="1:8" x14ac:dyDescent="0.3">
      <c r="A1353" s="1" t="s">
        <v>1352</v>
      </c>
      <c r="B1353" s="1" t="s">
        <v>821</v>
      </c>
      <c r="C1353" s="1" t="s">
        <v>822</v>
      </c>
      <c r="D1353" s="1" t="s">
        <v>709</v>
      </c>
      <c r="E1353" s="1"/>
      <c r="F1353" s="37"/>
      <c r="G1353" s="1"/>
      <c r="H1353" s="1"/>
    </row>
    <row r="1354" spans="1:8" x14ac:dyDescent="0.3">
      <c r="A1354" s="1" t="s">
        <v>1352</v>
      </c>
      <c r="B1354" s="1" t="s">
        <v>823</v>
      </c>
      <c r="C1354" s="1" t="s">
        <v>824</v>
      </c>
      <c r="D1354" s="1" t="s">
        <v>709</v>
      </c>
      <c r="E1354" s="1"/>
      <c r="F1354" s="37"/>
      <c r="G1354" s="1"/>
      <c r="H1354" s="1"/>
    </row>
    <row r="1355" spans="1:8" x14ac:dyDescent="0.3">
      <c r="A1355" s="1" t="s">
        <v>1352</v>
      </c>
      <c r="B1355" s="1" t="s">
        <v>825</v>
      </c>
      <c r="C1355" s="1" t="s">
        <v>826</v>
      </c>
      <c r="D1355" s="1" t="s">
        <v>709</v>
      </c>
      <c r="E1355" s="1"/>
      <c r="F1355" s="37"/>
      <c r="G1355" s="1"/>
      <c r="H1355" s="1"/>
    </row>
    <row r="1356" spans="1:8" x14ac:dyDescent="0.3">
      <c r="A1356" s="1" t="s">
        <v>1356</v>
      </c>
      <c r="B1356" s="1" t="s">
        <v>819</v>
      </c>
      <c r="C1356" s="1" t="s">
        <v>820</v>
      </c>
      <c r="D1356" s="1" t="s">
        <v>724</v>
      </c>
      <c r="E1356" s="1"/>
      <c r="F1356" s="37"/>
      <c r="G1356" s="1"/>
      <c r="H1356" s="1"/>
    </row>
    <row r="1357" spans="1:8" x14ac:dyDescent="0.3">
      <c r="A1357" s="1" t="s">
        <v>1356</v>
      </c>
      <c r="B1357" s="1" t="s">
        <v>821</v>
      </c>
      <c r="C1357" s="1" t="s">
        <v>822</v>
      </c>
      <c r="D1357" s="1" t="s">
        <v>724</v>
      </c>
      <c r="E1357" s="1"/>
      <c r="F1357" s="37"/>
      <c r="G1357" s="1"/>
      <c r="H1357" s="1"/>
    </row>
    <row r="1358" spans="1:8" x14ac:dyDescent="0.3">
      <c r="A1358" s="1" t="s">
        <v>1356</v>
      </c>
      <c r="B1358" s="1" t="s">
        <v>823</v>
      </c>
      <c r="C1358" s="1" t="s">
        <v>824</v>
      </c>
      <c r="D1358" s="1" t="s">
        <v>724</v>
      </c>
      <c r="E1358" s="1"/>
      <c r="F1358" s="37"/>
      <c r="G1358" s="1"/>
      <c r="H1358" s="1"/>
    </row>
    <row r="1359" spans="1:8" x14ac:dyDescent="0.3">
      <c r="A1359" s="1" t="s">
        <v>1356</v>
      </c>
      <c r="B1359" s="1" t="s">
        <v>825</v>
      </c>
      <c r="C1359" s="1" t="s">
        <v>826</v>
      </c>
      <c r="D1359" s="1" t="s">
        <v>724</v>
      </c>
      <c r="E1359" s="1"/>
      <c r="F1359" s="37"/>
      <c r="G1359" s="1"/>
      <c r="H1359" s="1"/>
    </row>
    <row r="1360" spans="1:8" x14ac:dyDescent="0.3">
      <c r="A1360" s="1" t="s">
        <v>1377</v>
      </c>
      <c r="B1360" s="1" t="s">
        <v>819</v>
      </c>
      <c r="C1360" s="1" t="s">
        <v>820</v>
      </c>
      <c r="D1360" s="1" t="s">
        <v>717</v>
      </c>
      <c r="E1360" s="1"/>
      <c r="F1360" s="37"/>
      <c r="G1360" s="1"/>
      <c r="H1360" s="1"/>
    </row>
    <row r="1361" spans="1:8" x14ac:dyDescent="0.3">
      <c r="A1361" s="1" t="s">
        <v>1377</v>
      </c>
      <c r="B1361" s="1" t="s">
        <v>821</v>
      </c>
      <c r="C1361" s="1" t="s">
        <v>822</v>
      </c>
      <c r="D1361" s="1" t="s">
        <v>717</v>
      </c>
      <c r="E1361" s="1"/>
      <c r="F1361" s="37"/>
      <c r="G1361" s="1"/>
      <c r="H1361" s="1"/>
    </row>
    <row r="1362" spans="1:8" x14ac:dyDescent="0.3">
      <c r="A1362" s="1" t="s">
        <v>1377</v>
      </c>
      <c r="B1362" s="1" t="s">
        <v>823</v>
      </c>
      <c r="C1362" s="1" t="s">
        <v>824</v>
      </c>
      <c r="D1362" s="1" t="s">
        <v>717</v>
      </c>
      <c r="E1362" s="1"/>
      <c r="F1362" s="37"/>
      <c r="G1362" s="1"/>
      <c r="H1362" s="1"/>
    </row>
    <row r="1363" spans="1:8" x14ac:dyDescent="0.3">
      <c r="A1363" s="1" t="s">
        <v>1377</v>
      </c>
      <c r="B1363" s="1" t="s">
        <v>825</v>
      </c>
      <c r="C1363" s="1" t="s">
        <v>826</v>
      </c>
      <c r="D1363" s="1" t="s">
        <v>717</v>
      </c>
      <c r="E1363" s="1"/>
      <c r="F1363" s="37"/>
      <c r="G1363" s="1"/>
      <c r="H1363" s="1"/>
    </row>
    <row r="1364" spans="1:8" x14ac:dyDescent="0.3">
      <c r="A1364" s="1" t="s">
        <v>1376</v>
      </c>
      <c r="B1364" s="1" t="s">
        <v>819</v>
      </c>
      <c r="C1364" s="1" t="s">
        <v>820</v>
      </c>
      <c r="D1364" s="1" t="s">
        <v>726</v>
      </c>
      <c r="E1364" s="1"/>
      <c r="F1364" s="37"/>
      <c r="G1364" s="1"/>
      <c r="H1364" s="1"/>
    </row>
    <row r="1365" spans="1:8" x14ac:dyDescent="0.3">
      <c r="A1365" s="1" t="s">
        <v>1376</v>
      </c>
      <c r="B1365" s="1" t="s">
        <v>821</v>
      </c>
      <c r="C1365" s="1" t="s">
        <v>822</v>
      </c>
      <c r="D1365" s="1" t="s">
        <v>726</v>
      </c>
      <c r="E1365" s="1"/>
      <c r="F1365" s="37"/>
      <c r="G1365" s="1"/>
      <c r="H1365" s="1"/>
    </row>
    <row r="1366" spans="1:8" x14ac:dyDescent="0.3">
      <c r="A1366" s="1" t="s">
        <v>1376</v>
      </c>
      <c r="B1366" s="1" t="s">
        <v>823</v>
      </c>
      <c r="C1366" s="1" t="s">
        <v>824</v>
      </c>
      <c r="D1366" s="1" t="s">
        <v>726</v>
      </c>
      <c r="E1366" s="1"/>
      <c r="F1366" s="36"/>
      <c r="G1366" s="1"/>
      <c r="H1366" s="1"/>
    </row>
    <row r="1367" spans="1:8" x14ac:dyDescent="0.3">
      <c r="A1367" s="1" t="s">
        <v>1376</v>
      </c>
      <c r="B1367" s="1" t="s">
        <v>825</v>
      </c>
      <c r="C1367" s="1" t="s">
        <v>826</v>
      </c>
      <c r="D1367" s="1" t="s">
        <v>726</v>
      </c>
      <c r="E1367" s="1"/>
      <c r="F1367" s="37"/>
      <c r="G1367" s="1"/>
      <c r="H1367" s="1"/>
    </row>
    <row r="1368" spans="1:8" x14ac:dyDescent="0.3">
      <c r="A1368" s="1" t="s">
        <v>1373</v>
      </c>
      <c r="B1368" s="1" t="s">
        <v>819</v>
      </c>
      <c r="C1368" s="1" t="s">
        <v>820</v>
      </c>
      <c r="D1368" s="1" t="s">
        <v>780</v>
      </c>
      <c r="E1368" s="1"/>
      <c r="F1368" s="37"/>
      <c r="G1368" s="1"/>
      <c r="H1368" s="1"/>
    </row>
    <row r="1369" spans="1:8" x14ac:dyDescent="0.3">
      <c r="A1369" s="1" t="s">
        <v>1373</v>
      </c>
      <c r="B1369" s="1" t="s">
        <v>821</v>
      </c>
      <c r="C1369" s="1" t="s">
        <v>822</v>
      </c>
      <c r="D1369" s="1" t="s">
        <v>780</v>
      </c>
      <c r="E1369" s="1"/>
      <c r="F1369" s="37"/>
      <c r="G1369" s="1"/>
      <c r="H1369" s="1"/>
    </row>
    <row r="1370" spans="1:8" x14ac:dyDescent="0.3">
      <c r="A1370" s="1" t="s">
        <v>1373</v>
      </c>
      <c r="B1370" s="1" t="s">
        <v>823</v>
      </c>
      <c r="C1370" s="1" t="s">
        <v>824</v>
      </c>
      <c r="D1370" s="1" t="s">
        <v>780</v>
      </c>
      <c r="E1370" s="1"/>
      <c r="F1370" s="36"/>
      <c r="G1370" s="1"/>
      <c r="H1370" s="1"/>
    </row>
    <row r="1371" spans="1:8" x14ac:dyDescent="0.3">
      <c r="A1371" s="1" t="s">
        <v>1373</v>
      </c>
      <c r="B1371" s="1" t="s">
        <v>825</v>
      </c>
      <c r="C1371" s="1" t="s">
        <v>826</v>
      </c>
      <c r="D1371" s="1" t="s">
        <v>780</v>
      </c>
      <c r="E1371" s="1"/>
      <c r="F1371" s="37"/>
      <c r="G1371" s="1"/>
      <c r="H1371" s="1"/>
    </row>
    <row r="1372" spans="1:8" x14ac:dyDescent="0.3">
      <c r="A1372" s="1" t="s">
        <v>1381</v>
      </c>
      <c r="B1372" s="1" t="s">
        <v>819</v>
      </c>
      <c r="C1372" s="1" t="s">
        <v>820</v>
      </c>
      <c r="D1372" s="1" t="s">
        <v>719</v>
      </c>
      <c r="E1372" s="1"/>
      <c r="F1372" s="37"/>
      <c r="G1372" s="1"/>
      <c r="H1372" s="1"/>
    </row>
    <row r="1373" spans="1:8" x14ac:dyDescent="0.3">
      <c r="A1373" s="1" t="s">
        <v>1381</v>
      </c>
      <c r="B1373" s="1" t="s">
        <v>821</v>
      </c>
      <c r="C1373" s="1" t="s">
        <v>822</v>
      </c>
      <c r="D1373" s="1" t="s">
        <v>719</v>
      </c>
      <c r="E1373" s="1"/>
      <c r="F1373" s="37"/>
      <c r="G1373" s="1"/>
      <c r="H1373" s="1"/>
    </row>
    <row r="1374" spans="1:8" x14ac:dyDescent="0.3">
      <c r="A1374" s="1" t="s">
        <v>1381</v>
      </c>
      <c r="B1374" s="1" t="s">
        <v>823</v>
      </c>
      <c r="C1374" s="1" t="s">
        <v>824</v>
      </c>
      <c r="D1374" s="1" t="s">
        <v>719</v>
      </c>
      <c r="E1374" s="1"/>
      <c r="F1374" s="37"/>
      <c r="G1374" s="1"/>
      <c r="H1374" s="1"/>
    </row>
    <row r="1375" spans="1:8" x14ac:dyDescent="0.3">
      <c r="A1375" s="1" t="s">
        <v>1381</v>
      </c>
      <c r="B1375" s="1" t="s">
        <v>825</v>
      </c>
      <c r="C1375" s="1" t="s">
        <v>826</v>
      </c>
      <c r="D1375" s="1" t="s">
        <v>719</v>
      </c>
      <c r="E1375" s="1"/>
      <c r="F1375" s="37"/>
      <c r="G1375" s="1"/>
      <c r="H1375" s="1"/>
    </row>
    <row r="1376" spans="1:8" x14ac:dyDescent="0.3">
      <c r="A1376" s="1" t="s">
        <v>1359</v>
      </c>
      <c r="B1376" s="1" t="s">
        <v>819</v>
      </c>
      <c r="C1376" s="1" t="s">
        <v>820</v>
      </c>
      <c r="D1376" s="1" t="s">
        <v>719</v>
      </c>
      <c r="E1376" s="1"/>
      <c r="F1376" s="37"/>
      <c r="G1376" s="1"/>
      <c r="H1376" s="1"/>
    </row>
    <row r="1377" spans="1:8" x14ac:dyDescent="0.3">
      <c r="A1377" s="1" t="s">
        <v>1359</v>
      </c>
      <c r="B1377" s="1" t="s">
        <v>821</v>
      </c>
      <c r="C1377" s="1" t="s">
        <v>822</v>
      </c>
      <c r="D1377" s="1" t="s">
        <v>719</v>
      </c>
      <c r="E1377" s="1"/>
      <c r="F1377" s="37"/>
      <c r="G1377" s="1"/>
      <c r="H1377" s="1"/>
    </row>
    <row r="1378" spans="1:8" x14ac:dyDescent="0.3">
      <c r="A1378" s="1" t="s">
        <v>1359</v>
      </c>
      <c r="B1378" s="1" t="s">
        <v>823</v>
      </c>
      <c r="C1378" s="1" t="s">
        <v>824</v>
      </c>
      <c r="D1378" s="1" t="s">
        <v>719</v>
      </c>
      <c r="E1378" s="1"/>
      <c r="F1378" s="36"/>
      <c r="G1378" s="1"/>
      <c r="H1378" s="1"/>
    </row>
    <row r="1379" spans="1:8" x14ac:dyDescent="0.3">
      <c r="A1379" s="1" t="s">
        <v>1359</v>
      </c>
      <c r="B1379" s="1" t="s">
        <v>825</v>
      </c>
      <c r="C1379" s="1" t="s">
        <v>826</v>
      </c>
      <c r="D1379" s="1" t="s">
        <v>719</v>
      </c>
      <c r="E1379" s="1"/>
      <c r="F1379" s="37"/>
      <c r="G1379" s="1"/>
      <c r="H1379" s="1"/>
    </row>
    <row r="1380" spans="1:8" x14ac:dyDescent="0.3">
      <c r="A1380" s="1" t="s">
        <v>1367</v>
      </c>
      <c r="B1380" s="1" t="s">
        <v>819</v>
      </c>
      <c r="C1380" s="1" t="s">
        <v>820</v>
      </c>
      <c r="D1380" s="1" t="s">
        <v>721</v>
      </c>
      <c r="E1380" s="1"/>
      <c r="F1380" s="37"/>
      <c r="G1380" s="1"/>
      <c r="H1380" s="1"/>
    </row>
    <row r="1381" spans="1:8" x14ac:dyDescent="0.3">
      <c r="A1381" s="1" t="s">
        <v>1367</v>
      </c>
      <c r="B1381" s="1" t="s">
        <v>821</v>
      </c>
      <c r="C1381" s="1" t="s">
        <v>822</v>
      </c>
      <c r="D1381" s="1" t="s">
        <v>721</v>
      </c>
      <c r="E1381" s="1"/>
      <c r="F1381" s="37"/>
      <c r="G1381" s="1"/>
      <c r="H1381" s="1"/>
    </row>
    <row r="1382" spans="1:8" x14ac:dyDescent="0.3">
      <c r="A1382" s="1" t="s">
        <v>1367</v>
      </c>
      <c r="B1382" s="1" t="s">
        <v>823</v>
      </c>
      <c r="C1382" s="1" t="s">
        <v>824</v>
      </c>
      <c r="D1382" s="1" t="s">
        <v>721</v>
      </c>
      <c r="E1382" s="1"/>
      <c r="F1382" s="37"/>
      <c r="G1382" s="1"/>
      <c r="H1382" s="1"/>
    </row>
    <row r="1383" spans="1:8" x14ac:dyDescent="0.3">
      <c r="A1383" s="1" t="s">
        <v>1367</v>
      </c>
      <c r="B1383" s="1" t="s">
        <v>825</v>
      </c>
      <c r="C1383" s="1" t="s">
        <v>826</v>
      </c>
      <c r="D1383" s="1" t="s">
        <v>721</v>
      </c>
      <c r="E1383" s="1"/>
      <c r="F1383" s="37"/>
      <c r="G1383" s="1"/>
      <c r="H1383" s="1"/>
    </row>
    <row r="1384" spans="1:8" x14ac:dyDescent="0.3">
      <c r="A1384" s="1" t="s">
        <v>1387</v>
      </c>
      <c r="B1384" s="1" t="s">
        <v>819</v>
      </c>
      <c r="C1384" s="1" t="s">
        <v>820</v>
      </c>
      <c r="D1384" s="1" t="s">
        <v>713</v>
      </c>
      <c r="E1384" s="1"/>
      <c r="F1384" s="37"/>
      <c r="G1384" s="1"/>
      <c r="H1384" s="1"/>
    </row>
    <row r="1385" spans="1:8" x14ac:dyDescent="0.3">
      <c r="A1385" s="1" t="s">
        <v>1387</v>
      </c>
      <c r="B1385" s="1" t="s">
        <v>821</v>
      </c>
      <c r="C1385" s="1" t="s">
        <v>822</v>
      </c>
      <c r="D1385" s="1" t="s">
        <v>713</v>
      </c>
      <c r="E1385" s="1"/>
      <c r="F1385" s="37"/>
      <c r="G1385" s="1"/>
      <c r="H1385" s="1"/>
    </row>
    <row r="1386" spans="1:8" x14ac:dyDescent="0.3">
      <c r="A1386" s="1" t="s">
        <v>1387</v>
      </c>
      <c r="B1386" s="1" t="s">
        <v>823</v>
      </c>
      <c r="C1386" s="1" t="s">
        <v>824</v>
      </c>
      <c r="D1386" s="1" t="s">
        <v>713</v>
      </c>
      <c r="E1386" s="1"/>
      <c r="F1386" s="37"/>
      <c r="G1386" s="1"/>
      <c r="H1386" s="1"/>
    </row>
    <row r="1387" spans="1:8" x14ac:dyDescent="0.3">
      <c r="A1387" s="1" t="s">
        <v>1387</v>
      </c>
      <c r="B1387" s="1" t="s">
        <v>825</v>
      </c>
      <c r="C1387" s="1" t="s">
        <v>826</v>
      </c>
      <c r="D1387" s="1" t="s">
        <v>713</v>
      </c>
      <c r="E1387" s="1"/>
      <c r="F1387" s="37"/>
      <c r="G1387" s="1"/>
      <c r="H1387" s="1"/>
    </row>
    <row r="1388" spans="1:8" x14ac:dyDescent="0.3">
      <c r="A1388" s="1" t="s">
        <v>1397</v>
      </c>
      <c r="B1388" s="1" t="s">
        <v>819</v>
      </c>
      <c r="C1388" s="1" t="s">
        <v>820</v>
      </c>
      <c r="D1388" s="1" t="s">
        <v>740</v>
      </c>
      <c r="E1388" s="1"/>
      <c r="F1388" s="37"/>
      <c r="G1388" s="1"/>
      <c r="H1388" s="1"/>
    </row>
    <row r="1389" spans="1:8" x14ac:dyDescent="0.3">
      <c r="A1389" s="1" t="s">
        <v>1397</v>
      </c>
      <c r="B1389" s="1" t="s">
        <v>821</v>
      </c>
      <c r="C1389" s="1" t="s">
        <v>822</v>
      </c>
      <c r="D1389" s="1" t="s">
        <v>740</v>
      </c>
      <c r="E1389" s="1"/>
      <c r="F1389" s="37"/>
      <c r="G1389" s="1"/>
      <c r="H1389" s="1"/>
    </row>
    <row r="1390" spans="1:8" x14ac:dyDescent="0.3">
      <c r="A1390" s="1" t="s">
        <v>1397</v>
      </c>
      <c r="B1390" s="1" t="s">
        <v>823</v>
      </c>
      <c r="C1390" s="1" t="s">
        <v>824</v>
      </c>
      <c r="D1390" s="1" t="s">
        <v>740</v>
      </c>
      <c r="E1390" s="1"/>
      <c r="F1390" s="37"/>
      <c r="G1390" s="1"/>
      <c r="H1390" s="1"/>
    </row>
    <row r="1391" spans="1:8" x14ac:dyDescent="0.3">
      <c r="A1391" s="1" t="s">
        <v>1397</v>
      </c>
      <c r="B1391" s="1" t="s">
        <v>825</v>
      </c>
      <c r="C1391" s="1" t="s">
        <v>826</v>
      </c>
      <c r="D1391" s="1" t="s">
        <v>740</v>
      </c>
      <c r="E1391" s="1"/>
      <c r="F1391" s="37"/>
      <c r="G1391" s="1"/>
      <c r="H1391" s="1"/>
    </row>
    <row r="1392" spans="1:8" x14ac:dyDescent="0.3">
      <c r="A1392" s="1" t="s">
        <v>1393</v>
      </c>
      <c r="B1392" s="1" t="s">
        <v>819</v>
      </c>
      <c r="C1392" s="1" t="s">
        <v>820</v>
      </c>
      <c r="D1392" s="1" t="s">
        <v>728</v>
      </c>
      <c r="E1392" s="1"/>
      <c r="F1392" s="37"/>
      <c r="G1392" s="1"/>
      <c r="H1392" s="1"/>
    </row>
    <row r="1393" spans="1:8" x14ac:dyDescent="0.3">
      <c r="A1393" s="1" t="s">
        <v>1393</v>
      </c>
      <c r="B1393" s="1" t="s">
        <v>821</v>
      </c>
      <c r="C1393" s="1" t="s">
        <v>822</v>
      </c>
      <c r="D1393" s="1" t="s">
        <v>728</v>
      </c>
      <c r="E1393" s="1"/>
      <c r="F1393" s="37"/>
      <c r="G1393" s="1"/>
      <c r="H1393" s="1"/>
    </row>
    <row r="1394" spans="1:8" x14ac:dyDescent="0.3">
      <c r="A1394" s="1" t="s">
        <v>1393</v>
      </c>
      <c r="B1394" s="1" t="s">
        <v>823</v>
      </c>
      <c r="C1394" s="1" t="s">
        <v>824</v>
      </c>
      <c r="D1394" s="1" t="s">
        <v>728</v>
      </c>
      <c r="E1394" s="1"/>
      <c r="F1394" s="37"/>
      <c r="G1394" s="1"/>
      <c r="H1394" s="1"/>
    </row>
    <row r="1395" spans="1:8" x14ac:dyDescent="0.3">
      <c r="A1395" s="1" t="s">
        <v>1393</v>
      </c>
      <c r="B1395" s="1" t="s">
        <v>825</v>
      </c>
      <c r="C1395" s="1" t="s">
        <v>826</v>
      </c>
      <c r="D1395" s="1" t="s">
        <v>728</v>
      </c>
      <c r="E1395" s="1"/>
      <c r="F1395" s="37"/>
      <c r="G1395" s="1"/>
      <c r="H1395" s="1"/>
    </row>
    <row r="1396" spans="1:8" x14ac:dyDescent="0.3">
      <c r="A1396" s="1" t="s">
        <v>1395</v>
      </c>
      <c r="B1396" s="1" t="s">
        <v>819</v>
      </c>
      <c r="C1396" s="1" t="s">
        <v>820</v>
      </c>
      <c r="D1396" s="1" t="s">
        <v>734</v>
      </c>
      <c r="E1396" s="1"/>
      <c r="F1396" s="37"/>
      <c r="G1396" s="1"/>
      <c r="H1396" s="1"/>
    </row>
    <row r="1397" spans="1:8" x14ac:dyDescent="0.3">
      <c r="A1397" s="1" t="s">
        <v>1395</v>
      </c>
      <c r="B1397" s="1" t="s">
        <v>821</v>
      </c>
      <c r="C1397" s="1" t="s">
        <v>822</v>
      </c>
      <c r="D1397" s="1" t="s">
        <v>734</v>
      </c>
      <c r="E1397" s="1"/>
      <c r="F1397" s="37"/>
      <c r="G1397" s="1"/>
      <c r="H1397" s="1"/>
    </row>
    <row r="1398" spans="1:8" x14ac:dyDescent="0.3">
      <c r="A1398" s="1" t="s">
        <v>1395</v>
      </c>
      <c r="B1398" s="1" t="s">
        <v>823</v>
      </c>
      <c r="C1398" s="1" t="s">
        <v>824</v>
      </c>
      <c r="D1398" s="1" t="s">
        <v>734</v>
      </c>
      <c r="E1398" s="1"/>
      <c r="F1398" s="37"/>
      <c r="G1398" s="1"/>
      <c r="H1398" s="1"/>
    </row>
    <row r="1399" spans="1:8" x14ac:dyDescent="0.3">
      <c r="A1399" s="1" t="s">
        <v>1395</v>
      </c>
      <c r="B1399" s="1" t="s">
        <v>825</v>
      </c>
      <c r="C1399" s="1" t="s">
        <v>826</v>
      </c>
      <c r="D1399" s="1" t="s">
        <v>734</v>
      </c>
      <c r="E1399" s="1"/>
      <c r="F1399" s="37"/>
      <c r="G1399" s="1"/>
      <c r="H1399" s="1"/>
    </row>
    <row r="1400" spans="1:8" x14ac:dyDescent="0.3">
      <c r="A1400" s="1" t="s">
        <v>1399</v>
      </c>
      <c r="B1400" s="1" t="s">
        <v>819</v>
      </c>
      <c r="C1400" s="1" t="s">
        <v>820</v>
      </c>
      <c r="D1400" s="1" t="s">
        <v>742</v>
      </c>
      <c r="E1400" s="1"/>
      <c r="F1400" s="37"/>
      <c r="G1400" s="1"/>
      <c r="H1400" s="1"/>
    </row>
    <row r="1401" spans="1:8" x14ac:dyDescent="0.3">
      <c r="A1401" s="1" t="s">
        <v>1399</v>
      </c>
      <c r="B1401" s="1" t="s">
        <v>821</v>
      </c>
      <c r="C1401" s="1" t="s">
        <v>822</v>
      </c>
      <c r="D1401" s="1" t="s">
        <v>742</v>
      </c>
      <c r="E1401" s="1"/>
      <c r="F1401" s="37"/>
      <c r="G1401" s="1"/>
      <c r="H1401" s="1"/>
    </row>
    <row r="1402" spans="1:8" x14ac:dyDescent="0.3">
      <c r="A1402" s="1" t="s">
        <v>1399</v>
      </c>
      <c r="B1402" s="1" t="s">
        <v>823</v>
      </c>
      <c r="C1402" s="1" t="s">
        <v>824</v>
      </c>
      <c r="D1402" s="1" t="s">
        <v>742</v>
      </c>
      <c r="E1402" s="1"/>
      <c r="F1402" s="37"/>
      <c r="G1402" s="1"/>
      <c r="H1402" s="1"/>
    </row>
    <row r="1403" spans="1:8" x14ac:dyDescent="0.3">
      <c r="A1403" s="1" t="s">
        <v>1399</v>
      </c>
      <c r="B1403" s="1" t="s">
        <v>825</v>
      </c>
      <c r="C1403" s="1" t="s">
        <v>826</v>
      </c>
      <c r="D1403" s="1" t="s">
        <v>742</v>
      </c>
      <c r="E1403" s="1"/>
      <c r="F1403" s="37"/>
      <c r="G1403" s="1"/>
      <c r="H1403" s="1"/>
    </row>
    <row r="1404" spans="1:8" x14ac:dyDescent="0.3">
      <c r="A1404" s="1" t="s">
        <v>1400</v>
      </c>
      <c r="B1404" s="1" t="s">
        <v>819</v>
      </c>
      <c r="C1404" s="1" t="s">
        <v>820</v>
      </c>
      <c r="D1404" s="1" t="s">
        <v>711</v>
      </c>
      <c r="E1404" s="1"/>
      <c r="F1404" s="37"/>
      <c r="G1404" s="1"/>
      <c r="H1404" s="1"/>
    </row>
    <row r="1405" spans="1:8" x14ac:dyDescent="0.3">
      <c r="A1405" s="1" t="s">
        <v>1400</v>
      </c>
      <c r="B1405" s="1" t="s">
        <v>821</v>
      </c>
      <c r="C1405" s="1" t="s">
        <v>822</v>
      </c>
      <c r="D1405" s="1" t="s">
        <v>711</v>
      </c>
      <c r="E1405" s="1"/>
      <c r="F1405" s="37"/>
      <c r="G1405" s="1"/>
      <c r="H1405" s="1"/>
    </row>
    <row r="1406" spans="1:8" x14ac:dyDescent="0.3">
      <c r="A1406" s="1" t="s">
        <v>1400</v>
      </c>
      <c r="B1406" s="1" t="s">
        <v>823</v>
      </c>
      <c r="C1406" s="1" t="s">
        <v>824</v>
      </c>
      <c r="D1406" s="1" t="s">
        <v>711</v>
      </c>
      <c r="E1406" s="1"/>
      <c r="F1406" s="37"/>
      <c r="G1406" s="1"/>
      <c r="H1406" s="1"/>
    </row>
    <row r="1407" spans="1:8" x14ac:dyDescent="0.3">
      <c r="A1407" s="1" t="s">
        <v>1400</v>
      </c>
      <c r="B1407" s="1" t="s">
        <v>825</v>
      </c>
      <c r="C1407" s="1" t="s">
        <v>826</v>
      </c>
      <c r="D1407" s="1" t="s">
        <v>711</v>
      </c>
      <c r="E1407" s="1"/>
      <c r="F1407" s="37"/>
      <c r="G1407" s="1"/>
      <c r="H1407" s="1"/>
    </row>
    <row r="1408" spans="1:8" x14ac:dyDescent="0.3">
      <c r="A1408" s="1" t="s">
        <v>1402</v>
      </c>
      <c r="B1408" s="1" t="s">
        <v>819</v>
      </c>
      <c r="C1408" s="1" t="s">
        <v>820</v>
      </c>
      <c r="D1408" s="1" t="s">
        <v>730</v>
      </c>
      <c r="E1408" s="1"/>
      <c r="F1408" s="37"/>
      <c r="G1408" s="1"/>
      <c r="H1408" s="1"/>
    </row>
    <row r="1409" spans="1:8" x14ac:dyDescent="0.3">
      <c r="A1409" s="1" t="s">
        <v>1402</v>
      </c>
      <c r="B1409" s="1" t="s">
        <v>821</v>
      </c>
      <c r="C1409" s="1" t="s">
        <v>822</v>
      </c>
      <c r="D1409" s="1" t="s">
        <v>730</v>
      </c>
      <c r="E1409" s="1"/>
      <c r="F1409" s="37"/>
      <c r="G1409" s="1"/>
      <c r="H1409" s="1"/>
    </row>
    <row r="1410" spans="1:8" x14ac:dyDescent="0.3">
      <c r="A1410" s="1" t="s">
        <v>1402</v>
      </c>
      <c r="B1410" s="1" t="s">
        <v>823</v>
      </c>
      <c r="C1410" s="1" t="s">
        <v>824</v>
      </c>
      <c r="D1410" s="1" t="s">
        <v>730</v>
      </c>
      <c r="E1410" s="1"/>
      <c r="F1410" s="37"/>
      <c r="G1410" s="1"/>
      <c r="H1410" s="1"/>
    </row>
    <row r="1411" spans="1:8" x14ac:dyDescent="0.3">
      <c r="A1411" s="1" t="s">
        <v>1402</v>
      </c>
      <c r="B1411" s="1" t="s">
        <v>825</v>
      </c>
      <c r="C1411" s="1" t="s">
        <v>826</v>
      </c>
      <c r="D1411" s="1" t="s">
        <v>730</v>
      </c>
      <c r="E1411" s="1"/>
      <c r="F1411" s="37"/>
      <c r="G1411" s="1"/>
      <c r="H1411" s="1"/>
    </row>
    <row r="1412" spans="1:8" x14ac:dyDescent="0.3">
      <c r="A1412" s="1" t="s">
        <v>1404</v>
      </c>
      <c r="B1412" s="1" t="s">
        <v>819</v>
      </c>
      <c r="C1412" s="1" t="s">
        <v>820</v>
      </c>
      <c r="D1412" s="1" t="s">
        <v>732</v>
      </c>
      <c r="E1412" s="1"/>
      <c r="F1412" s="37"/>
      <c r="G1412" s="1"/>
      <c r="H1412" s="1"/>
    </row>
    <row r="1413" spans="1:8" x14ac:dyDescent="0.3">
      <c r="A1413" s="1" t="s">
        <v>1404</v>
      </c>
      <c r="B1413" s="1" t="s">
        <v>821</v>
      </c>
      <c r="C1413" s="1" t="s">
        <v>822</v>
      </c>
      <c r="D1413" s="1" t="s">
        <v>732</v>
      </c>
      <c r="E1413" s="1"/>
      <c r="F1413" s="37"/>
      <c r="G1413" s="1"/>
      <c r="H1413" s="1"/>
    </row>
    <row r="1414" spans="1:8" x14ac:dyDescent="0.3">
      <c r="A1414" s="1" t="s">
        <v>1404</v>
      </c>
      <c r="B1414" s="1" t="s">
        <v>823</v>
      </c>
      <c r="C1414" s="1" t="s">
        <v>824</v>
      </c>
      <c r="D1414" s="1" t="s">
        <v>732</v>
      </c>
      <c r="E1414" s="1"/>
      <c r="F1414" s="37"/>
      <c r="G1414" s="1"/>
      <c r="H1414" s="1"/>
    </row>
    <row r="1415" spans="1:8" x14ac:dyDescent="0.3">
      <c r="A1415" s="1" t="s">
        <v>1404</v>
      </c>
      <c r="B1415" s="1" t="s">
        <v>825</v>
      </c>
      <c r="C1415" s="1" t="s">
        <v>826</v>
      </c>
      <c r="D1415" s="1" t="s">
        <v>732</v>
      </c>
      <c r="E1415" s="1"/>
      <c r="F1415" s="37"/>
      <c r="G1415" s="1"/>
      <c r="H1415" s="1"/>
    </row>
    <row r="1416" spans="1:8" x14ac:dyDescent="0.3">
      <c r="A1416" s="1" t="s">
        <v>1406</v>
      </c>
      <c r="B1416" s="1" t="s">
        <v>819</v>
      </c>
      <c r="C1416" s="1" t="s">
        <v>820</v>
      </c>
      <c r="D1416" s="1" t="s">
        <v>736</v>
      </c>
      <c r="E1416" s="1"/>
      <c r="F1416" s="37"/>
      <c r="G1416" s="1"/>
      <c r="H1416" s="1"/>
    </row>
    <row r="1417" spans="1:8" x14ac:dyDescent="0.3">
      <c r="A1417" s="1" t="s">
        <v>1406</v>
      </c>
      <c r="B1417" s="1" t="s">
        <v>821</v>
      </c>
      <c r="C1417" s="1" t="s">
        <v>822</v>
      </c>
      <c r="D1417" s="1" t="s">
        <v>736</v>
      </c>
      <c r="E1417" s="1"/>
      <c r="F1417" s="37"/>
      <c r="G1417" s="1"/>
      <c r="H1417" s="1"/>
    </row>
    <row r="1418" spans="1:8" x14ac:dyDescent="0.3">
      <c r="A1418" s="1" t="s">
        <v>1406</v>
      </c>
      <c r="B1418" s="1" t="s">
        <v>823</v>
      </c>
      <c r="C1418" s="1" t="s">
        <v>824</v>
      </c>
      <c r="D1418" s="1" t="s">
        <v>736</v>
      </c>
      <c r="E1418" s="1"/>
      <c r="F1418" s="37"/>
      <c r="G1418" s="1"/>
      <c r="H1418" s="1"/>
    </row>
    <row r="1419" spans="1:8" x14ac:dyDescent="0.3">
      <c r="A1419" s="1" t="s">
        <v>1406</v>
      </c>
      <c r="B1419" s="1" t="s">
        <v>825</v>
      </c>
      <c r="C1419" s="1" t="s">
        <v>826</v>
      </c>
      <c r="D1419" s="1" t="s">
        <v>736</v>
      </c>
      <c r="E1419" s="1"/>
      <c r="F1419" s="37"/>
      <c r="G1419" s="1"/>
      <c r="H1419" s="1"/>
    </row>
    <row r="1420" spans="1:8" x14ac:dyDescent="0.3">
      <c r="A1420" s="1" t="s">
        <v>1408</v>
      </c>
      <c r="B1420" s="1" t="s">
        <v>819</v>
      </c>
      <c r="C1420" s="1" t="s">
        <v>820</v>
      </c>
      <c r="D1420" s="1" t="s">
        <v>738</v>
      </c>
      <c r="E1420" s="1"/>
      <c r="F1420" s="37"/>
      <c r="G1420" s="1"/>
      <c r="H1420" s="1"/>
    </row>
    <row r="1421" spans="1:8" x14ac:dyDescent="0.3">
      <c r="A1421" s="1" t="s">
        <v>1408</v>
      </c>
      <c r="B1421" s="1" t="s">
        <v>821</v>
      </c>
      <c r="C1421" s="1" t="s">
        <v>822</v>
      </c>
      <c r="D1421" s="1" t="s">
        <v>738</v>
      </c>
      <c r="E1421" s="1"/>
      <c r="F1421" s="37"/>
      <c r="G1421" s="1"/>
      <c r="H1421" s="1"/>
    </row>
    <row r="1422" spans="1:8" x14ac:dyDescent="0.3">
      <c r="A1422" s="1" t="s">
        <v>1408</v>
      </c>
      <c r="B1422" s="1" t="s">
        <v>823</v>
      </c>
      <c r="C1422" s="1" t="s">
        <v>824</v>
      </c>
      <c r="D1422" s="1" t="s">
        <v>738</v>
      </c>
      <c r="E1422" s="1"/>
      <c r="F1422" s="37"/>
      <c r="G1422" s="1"/>
      <c r="H1422" s="1"/>
    </row>
    <row r="1423" spans="1:8" x14ac:dyDescent="0.3">
      <c r="A1423" s="1" t="s">
        <v>1408</v>
      </c>
      <c r="B1423" s="1" t="s">
        <v>825</v>
      </c>
      <c r="C1423" s="1" t="s">
        <v>826</v>
      </c>
      <c r="D1423" s="1" t="s">
        <v>738</v>
      </c>
      <c r="E1423" s="1"/>
      <c r="F1423" s="37"/>
      <c r="G1423" s="1"/>
      <c r="H1423" s="1"/>
    </row>
    <row r="1427" spans="1:8" x14ac:dyDescent="0.3">
      <c r="A1427" s="3" t="s">
        <v>1631</v>
      </c>
    </row>
    <row r="1428" spans="1:8" x14ac:dyDescent="0.3">
      <c r="A1428" s="504" t="s">
        <v>1531</v>
      </c>
      <c r="B1428" s="504"/>
      <c r="C1428" s="504"/>
      <c r="D1428" s="504"/>
      <c r="E1428" s="504"/>
      <c r="F1428" s="504"/>
      <c r="G1428" s="504"/>
      <c r="H1428" s="504"/>
    </row>
    <row r="1429" spans="1:8" x14ac:dyDescent="0.3">
      <c r="A1429" s="50" t="s">
        <v>699</v>
      </c>
      <c r="B1429" s="50" t="s">
        <v>700</v>
      </c>
      <c r="C1429" s="50" t="s">
        <v>701</v>
      </c>
      <c r="D1429" s="50" t="s">
        <v>702</v>
      </c>
      <c r="E1429" s="50" t="s">
        <v>703</v>
      </c>
      <c r="F1429" s="50" t="s">
        <v>704</v>
      </c>
      <c r="G1429" s="50" t="s">
        <v>705</v>
      </c>
      <c r="H1429" s="50" t="s">
        <v>706</v>
      </c>
    </row>
    <row r="1430" spans="1:8" x14ac:dyDescent="0.3">
      <c r="A1430" s="1" t="s">
        <v>1416</v>
      </c>
      <c r="B1430" s="1" t="s">
        <v>1417</v>
      </c>
      <c r="C1430" s="1" t="s">
        <v>1418</v>
      </c>
      <c r="D1430" s="1" t="s">
        <v>1419</v>
      </c>
      <c r="E1430" s="35"/>
      <c r="F1430" s="1"/>
      <c r="G1430" s="1"/>
      <c r="H1430" s="1"/>
    </row>
    <row r="1431" spans="1:8" x14ac:dyDescent="0.3">
      <c r="A1431" s="1" t="s">
        <v>1420</v>
      </c>
      <c r="B1431" s="1" t="s">
        <v>1421</v>
      </c>
      <c r="C1431" s="1" t="s">
        <v>1422</v>
      </c>
      <c r="D1431" s="1" t="s">
        <v>724</v>
      </c>
      <c r="E1431" s="35"/>
      <c r="F1431" s="1"/>
      <c r="G1431" s="1"/>
      <c r="H1431" s="1"/>
    </row>
    <row r="1432" spans="1:8" x14ac:dyDescent="0.3">
      <c r="A1432" s="1" t="s">
        <v>1423</v>
      </c>
      <c r="B1432" s="1" t="s">
        <v>1421</v>
      </c>
      <c r="C1432" s="1" t="s">
        <v>1422</v>
      </c>
      <c r="D1432" s="1" t="s">
        <v>726</v>
      </c>
      <c r="E1432" s="35"/>
      <c r="F1432" s="1"/>
      <c r="G1432" s="1"/>
      <c r="H1432" s="1"/>
    </row>
    <row r="1433" spans="1:8" x14ac:dyDescent="0.3">
      <c r="A1433" s="1" t="s">
        <v>1424</v>
      </c>
      <c r="B1433" s="1" t="s">
        <v>1425</v>
      </c>
      <c r="C1433" s="1" t="s">
        <v>1426</v>
      </c>
      <c r="D1433" s="1" t="s">
        <v>1427</v>
      </c>
      <c r="E1433" s="1"/>
      <c r="F1433" s="1"/>
      <c r="G1433" s="1"/>
      <c r="H1433" s="1"/>
    </row>
    <row r="1434" spans="1:8" x14ac:dyDescent="0.3">
      <c r="A1434" s="1" t="s">
        <v>1428</v>
      </c>
      <c r="B1434" s="1" t="s">
        <v>1417</v>
      </c>
      <c r="C1434" s="1" t="s">
        <v>1418</v>
      </c>
      <c r="D1434" s="1" t="s">
        <v>1429</v>
      </c>
      <c r="E1434" s="1"/>
      <c r="F1434" s="1"/>
      <c r="G1434" s="1"/>
      <c r="H1434" s="1"/>
    </row>
    <row r="1435" spans="1:8" x14ac:dyDescent="0.3">
      <c r="A1435" s="1" t="s">
        <v>1430</v>
      </c>
      <c r="B1435" s="1" t="s">
        <v>1431</v>
      </c>
      <c r="C1435" s="1" t="s">
        <v>1432</v>
      </c>
      <c r="D1435" s="1" t="s">
        <v>1632</v>
      </c>
      <c r="E1435" s="1"/>
      <c r="F1435" s="1"/>
      <c r="G1435" s="1"/>
      <c r="H1435" s="1"/>
    </row>
    <row r="1436" spans="1:8" x14ac:dyDescent="0.3">
      <c r="A1436" s="1" t="s">
        <v>1430</v>
      </c>
      <c r="B1436" s="1" t="s">
        <v>1431</v>
      </c>
      <c r="C1436" s="1" t="s">
        <v>1432</v>
      </c>
      <c r="D1436" s="1" t="s">
        <v>1633</v>
      </c>
      <c r="E1436" s="1"/>
      <c r="F1436" s="1"/>
      <c r="G1436" s="1"/>
      <c r="H1436" s="1"/>
    </row>
    <row r="1437" spans="1:8" x14ac:dyDescent="0.3">
      <c r="A1437" s="1" t="s">
        <v>1430</v>
      </c>
      <c r="B1437" s="1" t="s">
        <v>1431</v>
      </c>
      <c r="C1437" s="1" t="s">
        <v>1432</v>
      </c>
      <c r="D1437" s="1" t="s">
        <v>1634</v>
      </c>
      <c r="E1437" s="1"/>
      <c r="F1437" s="1"/>
      <c r="G1437" s="1"/>
      <c r="H1437" s="1"/>
    </row>
    <row r="1438" spans="1:8" x14ac:dyDescent="0.3">
      <c r="A1438" s="1" t="s">
        <v>1430</v>
      </c>
      <c r="B1438" s="1" t="s">
        <v>1431</v>
      </c>
      <c r="C1438" s="1" t="s">
        <v>1432</v>
      </c>
      <c r="D1438" s="1" t="s">
        <v>1635</v>
      </c>
      <c r="E1438" s="1"/>
      <c r="F1438" s="1"/>
      <c r="G1438" s="1"/>
      <c r="H1438" s="1"/>
    </row>
    <row r="1439" spans="1:8" x14ac:dyDescent="0.3">
      <c r="A1439" s="1" t="s">
        <v>1430</v>
      </c>
      <c r="B1439" s="1" t="s">
        <v>1431</v>
      </c>
      <c r="C1439" s="1" t="s">
        <v>1432</v>
      </c>
      <c r="D1439" s="1" t="s">
        <v>1636</v>
      </c>
      <c r="E1439" s="1"/>
      <c r="F1439" s="1"/>
      <c r="G1439" s="1"/>
      <c r="H1439" s="1"/>
    </row>
    <row r="1440" spans="1:8" x14ac:dyDescent="0.3">
      <c r="A1440" s="1" t="s">
        <v>1430</v>
      </c>
      <c r="B1440" s="1" t="s">
        <v>1431</v>
      </c>
      <c r="C1440" s="1" t="s">
        <v>1432</v>
      </c>
      <c r="D1440" s="1" t="s">
        <v>1637</v>
      </c>
      <c r="E1440" s="1"/>
      <c r="F1440" s="1"/>
      <c r="G1440" s="1"/>
      <c r="H1440" s="1"/>
    </row>
    <row r="1441" spans="1:8" x14ac:dyDescent="0.3">
      <c r="A1441" s="1" t="s">
        <v>1430</v>
      </c>
      <c r="B1441" s="1" t="s">
        <v>1431</v>
      </c>
      <c r="C1441" s="1" t="s">
        <v>1432</v>
      </c>
      <c r="D1441" s="1" t="s">
        <v>1638</v>
      </c>
      <c r="E1441" s="1"/>
      <c r="F1441" s="1"/>
      <c r="G1441" s="1"/>
      <c r="H1441" s="1"/>
    </row>
    <row r="1442" spans="1:8" x14ac:dyDescent="0.3">
      <c r="A1442" s="1" t="s">
        <v>1430</v>
      </c>
      <c r="B1442" s="1" t="s">
        <v>1431</v>
      </c>
      <c r="C1442" s="1" t="s">
        <v>1432</v>
      </c>
      <c r="D1442" s="1" t="s">
        <v>1639</v>
      </c>
      <c r="E1442" s="1"/>
      <c r="F1442" s="1"/>
      <c r="G1442" s="1"/>
      <c r="H1442" s="1"/>
    </row>
    <row r="1443" spans="1:8" x14ac:dyDescent="0.3">
      <c r="A1443" s="1" t="s">
        <v>1438</v>
      </c>
      <c r="B1443" s="1" t="s">
        <v>1431</v>
      </c>
      <c r="C1443" s="1" t="s">
        <v>1432</v>
      </c>
      <c r="D1443" s="1" t="s">
        <v>1640</v>
      </c>
      <c r="E1443" s="1"/>
      <c r="F1443" s="1"/>
      <c r="G1443" s="1"/>
      <c r="H1443" s="1"/>
    </row>
    <row r="1444" spans="1:8" x14ac:dyDescent="0.3">
      <c r="A1444" s="1" t="s">
        <v>1438</v>
      </c>
      <c r="B1444" s="1" t="s">
        <v>1431</v>
      </c>
      <c r="C1444" s="1" t="s">
        <v>1432</v>
      </c>
      <c r="D1444" s="1" t="s">
        <v>1641</v>
      </c>
      <c r="E1444" s="1"/>
      <c r="F1444" s="1"/>
      <c r="G1444" s="1"/>
      <c r="H1444" s="1"/>
    </row>
    <row r="1445" spans="1:8" x14ac:dyDescent="0.3">
      <c r="A1445" s="1" t="s">
        <v>1438</v>
      </c>
      <c r="B1445" s="1" t="s">
        <v>1431</v>
      </c>
      <c r="C1445" s="1" t="s">
        <v>1432</v>
      </c>
      <c r="D1445" s="1" t="s">
        <v>1642</v>
      </c>
      <c r="E1445" s="1"/>
      <c r="F1445" s="1"/>
      <c r="G1445" s="1"/>
      <c r="H1445" s="1"/>
    </row>
    <row r="1446" spans="1:8" x14ac:dyDescent="0.3">
      <c r="A1446" s="1" t="s">
        <v>1438</v>
      </c>
      <c r="B1446" s="1" t="s">
        <v>1431</v>
      </c>
      <c r="C1446" s="1" t="s">
        <v>1432</v>
      </c>
      <c r="D1446" s="1" t="s">
        <v>1643</v>
      </c>
      <c r="E1446" s="1"/>
      <c r="F1446" s="1"/>
      <c r="G1446" s="1"/>
      <c r="H1446" s="1"/>
    </row>
    <row r="1447" spans="1:8" x14ac:dyDescent="0.3">
      <c r="A1447" s="1" t="s">
        <v>1438</v>
      </c>
      <c r="B1447" s="1" t="s">
        <v>1431</v>
      </c>
      <c r="C1447" s="1" t="s">
        <v>1432</v>
      </c>
      <c r="D1447" s="1" t="s">
        <v>1644</v>
      </c>
      <c r="E1447" s="1"/>
      <c r="F1447" s="1"/>
      <c r="G1447" s="1"/>
      <c r="H1447" s="1"/>
    </row>
    <row r="1448" spans="1:8" x14ac:dyDescent="0.3">
      <c r="A1448" s="1" t="s">
        <v>1438</v>
      </c>
      <c r="B1448" s="1" t="s">
        <v>1431</v>
      </c>
      <c r="C1448" s="1" t="s">
        <v>1432</v>
      </c>
      <c r="D1448" s="1" t="s">
        <v>1645</v>
      </c>
      <c r="E1448" s="35"/>
      <c r="F1448" s="1"/>
      <c r="G1448" s="1"/>
      <c r="H1448" s="1"/>
    </row>
    <row r="1449" spans="1:8" x14ac:dyDescent="0.3">
      <c r="A1449" s="1" t="s">
        <v>1438</v>
      </c>
      <c r="B1449" s="1" t="s">
        <v>1431</v>
      </c>
      <c r="C1449" s="1" t="s">
        <v>1432</v>
      </c>
      <c r="D1449" s="1" t="s">
        <v>1646</v>
      </c>
      <c r="E1449" s="35"/>
      <c r="F1449" s="1"/>
      <c r="G1449" s="1"/>
      <c r="H1449" s="1"/>
    </row>
    <row r="1450" spans="1:8" x14ac:dyDescent="0.3">
      <c r="A1450" s="1" t="s">
        <v>1438</v>
      </c>
      <c r="B1450" s="1" t="s">
        <v>1431</v>
      </c>
      <c r="C1450" s="1" t="s">
        <v>1432</v>
      </c>
      <c r="D1450" s="1" t="s">
        <v>1647</v>
      </c>
      <c r="E1450" s="35"/>
      <c r="F1450" s="1"/>
      <c r="G1450" s="1"/>
      <c r="H1450" s="1"/>
    </row>
    <row r="1451" spans="1:8" x14ac:dyDescent="0.3">
      <c r="A1451" s="1" t="s">
        <v>1444</v>
      </c>
      <c r="B1451" s="1" t="s">
        <v>1445</v>
      </c>
      <c r="C1451" s="1" t="s">
        <v>1446</v>
      </c>
      <c r="D1451" s="1" t="s">
        <v>780</v>
      </c>
      <c r="E1451" s="35"/>
      <c r="F1451" s="1"/>
      <c r="G1451" s="1"/>
      <c r="H1451" s="1"/>
    </row>
    <row r="1452" spans="1:8" x14ac:dyDescent="0.3">
      <c r="A1452" s="1" t="s">
        <v>1447</v>
      </c>
      <c r="B1452" s="1" t="s">
        <v>1431</v>
      </c>
      <c r="C1452" s="1" t="s">
        <v>1432</v>
      </c>
      <c r="D1452" s="1" t="s">
        <v>1648</v>
      </c>
      <c r="E1452" s="1"/>
      <c r="F1452" s="1"/>
      <c r="G1452" s="1"/>
      <c r="H1452" s="1"/>
    </row>
    <row r="1453" spans="1:8" x14ac:dyDescent="0.3">
      <c r="A1453" s="1" t="s">
        <v>1447</v>
      </c>
      <c r="B1453" s="1" t="s">
        <v>1431</v>
      </c>
      <c r="C1453" s="1" t="s">
        <v>1432</v>
      </c>
      <c r="D1453" s="1" t="s">
        <v>1649</v>
      </c>
      <c r="E1453" s="1"/>
      <c r="F1453" s="1"/>
      <c r="G1453" s="1"/>
      <c r="H1453" s="1"/>
    </row>
    <row r="1454" spans="1:8" x14ac:dyDescent="0.3">
      <c r="A1454" s="1" t="s">
        <v>1447</v>
      </c>
      <c r="B1454" s="1" t="s">
        <v>1431</v>
      </c>
      <c r="C1454" s="1" t="s">
        <v>1432</v>
      </c>
      <c r="D1454" s="1" t="s">
        <v>1650</v>
      </c>
      <c r="E1454" s="1"/>
      <c r="F1454" s="1"/>
      <c r="G1454" s="1"/>
      <c r="H1454" s="1"/>
    </row>
    <row r="1455" spans="1:8" x14ac:dyDescent="0.3">
      <c r="A1455" s="1" t="s">
        <v>1447</v>
      </c>
      <c r="B1455" s="1" t="s">
        <v>1431</v>
      </c>
      <c r="C1455" s="1" t="s">
        <v>1432</v>
      </c>
      <c r="D1455" s="1" t="s">
        <v>1651</v>
      </c>
      <c r="E1455" s="1"/>
      <c r="F1455" s="1"/>
      <c r="G1455" s="1"/>
      <c r="H1455" s="1"/>
    </row>
    <row r="1456" spans="1:8" x14ac:dyDescent="0.3">
      <c r="A1456" s="1" t="s">
        <v>1447</v>
      </c>
      <c r="B1456" s="1" t="s">
        <v>1431</v>
      </c>
      <c r="C1456" s="1" t="s">
        <v>1432</v>
      </c>
      <c r="D1456" s="1" t="s">
        <v>1652</v>
      </c>
      <c r="E1456" s="1"/>
      <c r="F1456" s="1"/>
      <c r="G1456" s="1"/>
      <c r="H1456" s="1"/>
    </row>
    <row r="1457" spans="1:8" x14ac:dyDescent="0.3">
      <c r="A1457" s="1" t="s">
        <v>1447</v>
      </c>
      <c r="B1457" s="1" t="s">
        <v>1431</v>
      </c>
      <c r="C1457" s="1" t="s">
        <v>1432</v>
      </c>
      <c r="D1457" s="1" t="s">
        <v>1653</v>
      </c>
      <c r="E1457" s="1"/>
      <c r="F1457" s="1"/>
      <c r="G1457" s="1"/>
      <c r="H1457" s="1"/>
    </row>
    <row r="1458" spans="1:8" x14ac:dyDescent="0.3">
      <c r="A1458" s="1" t="s">
        <v>1447</v>
      </c>
      <c r="B1458" s="1" t="s">
        <v>1431</v>
      </c>
      <c r="C1458" s="1" t="s">
        <v>1432</v>
      </c>
      <c r="D1458" s="1" t="s">
        <v>1654</v>
      </c>
      <c r="E1458" s="1"/>
      <c r="F1458" s="1"/>
      <c r="G1458" s="1"/>
      <c r="H1458" s="1"/>
    </row>
    <row r="1459" spans="1:8" x14ac:dyDescent="0.3">
      <c r="A1459" s="1" t="s">
        <v>1447</v>
      </c>
      <c r="B1459" s="1" t="s">
        <v>1431</v>
      </c>
      <c r="C1459" s="1" t="s">
        <v>1432</v>
      </c>
      <c r="D1459" s="1" t="s">
        <v>1655</v>
      </c>
      <c r="E1459" s="1"/>
      <c r="F1459" s="1"/>
      <c r="G1459" s="1"/>
      <c r="H1459" s="1"/>
    </row>
    <row r="1460" spans="1:8" x14ac:dyDescent="0.3">
      <c r="A1460" s="1" t="s">
        <v>1447</v>
      </c>
      <c r="B1460" s="1" t="s">
        <v>1431</v>
      </c>
      <c r="C1460" s="1" t="s">
        <v>1432</v>
      </c>
      <c r="D1460" s="1" t="s">
        <v>1656</v>
      </c>
      <c r="E1460" s="1"/>
      <c r="F1460" s="1"/>
      <c r="G1460" s="1"/>
      <c r="H1460" s="1"/>
    </row>
    <row r="1461" spans="1:8" x14ac:dyDescent="0.3">
      <c r="A1461" s="1" t="s">
        <v>1447</v>
      </c>
      <c r="B1461" s="1" t="s">
        <v>1431</v>
      </c>
      <c r="C1461" s="1" t="s">
        <v>1432</v>
      </c>
      <c r="D1461" s="1" t="s">
        <v>1657</v>
      </c>
      <c r="E1461" s="1"/>
      <c r="F1461" s="1"/>
      <c r="G1461" s="1"/>
      <c r="H1461" s="1"/>
    </row>
    <row r="1462" spans="1:8" x14ac:dyDescent="0.3">
      <c r="A1462" s="1" t="s">
        <v>1447</v>
      </c>
      <c r="B1462" s="1" t="s">
        <v>1431</v>
      </c>
      <c r="C1462" s="1" t="s">
        <v>1432</v>
      </c>
      <c r="D1462" s="1" t="s">
        <v>1658</v>
      </c>
      <c r="E1462" s="1"/>
      <c r="F1462" s="1"/>
      <c r="G1462" s="1"/>
      <c r="H1462" s="1"/>
    </row>
    <row r="1463" spans="1:8" x14ac:dyDescent="0.3">
      <c r="A1463" s="1" t="s">
        <v>1447</v>
      </c>
      <c r="B1463" s="1" t="s">
        <v>1431</v>
      </c>
      <c r="C1463" s="1" t="s">
        <v>1432</v>
      </c>
      <c r="D1463" s="1" t="s">
        <v>1659</v>
      </c>
      <c r="E1463" s="1"/>
      <c r="F1463" s="1"/>
      <c r="G1463" s="1"/>
      <c r="H1463" s="1"/>
    </row>
    <row r="1464" spans="1:8" x14ac:dyDescent="0.3">
      <c r="A1464" s="1" t="s">
        <v>1447</v>
      </c>
      <c r="B1464" s="1" t="s">
        <v>1431</v>
      </c>
      <c r="C1464" s="1" t="s">
        <v>1432</v>
      </c>
      <c r="D1464" s="1" t="s">
        <v>1660</v>
      </c>
      <c r="E1464" s="1"/>
      <c r="F1464" s="1"/>
      <c r="G1464" s="1"/>
      <c r="H1464" s="1"/>
    </row>
    <row r="1465" spans="1:8" x14ac:dyDescent="0.3">
      <c r="A1465" s="1" t="s">
        <v>1447</v>
      </c>
      <c r="B1465" s="1" t="s">
        <v>1431</v>
      </c>
      <c r="C1465" s="1" t="s">
        <v>1432</v>
      </c>
      <c r="D1465" s="1" t="s">
        <v>1661</v>
      </c>
      <c r="E1465" s="1"/>
      <c r="F1465" s="1"/>
      <c r="G1465" s="1"/>
      <c r="H1465" s="1"/>
    </row>
    <row r="1466" spans="1:8" x14ac:dyDescent="0.3">
      <c r="A1466" s="1" t="s">
        <v>1447</v>
      </c>
      <c r="B1466" s="1" t="s">
        <v>1431</v>
      </c>
      <c r="C1466" s="1" t="s">
        <v>1432</v>
      </c>
      <c r="D1466" s="1" t="s">
        <v>1662</v>
      </c>
      <c r="E1466" s="1"/>
      <c r="F1466" s="1"/>
      <c r="G1466" s="1"/>
      <c r="H1466" s="1"/>
    </row>
    <row r="1467" spans="1:8" x14ac:dyDescent="0.3">
      <c r="A1467" s="1" t="s">
        <v>1447</v>
      </c>
      <c r="B1467" s="1" t="s">
        <v>1431</v>
      </c>
      <c r="C1467" s="1" t="s">
        <v>1432</v>
      </c>
      <c r="D1467" s="1" t="s">
        <v>1663</v>
      </c>
      <c r="E1467" s="1"/>
      <c r="F1467" s="1"/>
      <c r="G1467" s="1"/>
      <c r="H1467" s="1"/>
    </row>
    <row r="1468" spans="1:8" x14ac:dyDescent="0.3">
      <c r="A1468" s="1" t="s">
        <v>1428</v>
      </c>
      <c r="B1468" s="1" t="s">
        <v>1431</v>
      </c>
      <c r="C1468" s="1" t="s">
        <v>1432</v>
      </c>
      <c r="D1468" s="1" t="s">
        <v>1664</v>
      </c>
      <c r="E1468" s="1"/>
      <c r="F1468" s="1"/>
      <c r="G1468" s="1"/>
      <c r="H1468" s="1"/>
    </row>
    <row r="1469" spans="1:8" x14ac:dyDescent="0.3">
      <c r="A1469" s="1" t="s">
        <v>1428</v>
      </c>
      <c r="B1469" s="1" t="s">
        <v>1431</v>
      </c>
      <c r="C1469" s="1" t="s">
        <v>1432</v>
      </c>
      <c r="D1469" s="1" t="s">
        <v>1665</v>
      </c>
      <c r="E1469" s="1"/>
      <c r="F1469" s="1"/>
      <c r="G1469" s="1"/>
      <c r="H1469" s="1"/>
    </row>
    <row r="1470" spans="1:8" x14ac:dyDescent="0.3">
      <c r="A1470" s="1" t="s">
        <v>1428</v>
      </c>
      <c r="B1470" s="1" t="s">
        <v>1431</v>
      </c>
      <c r="C1470" s="1" t="s">
        <v>1432</v>
      </c>
      <c r="D1470" s="1" t="s">
        <v>1666</v>
      </c>
      <c r="E1470" s="1"/>
      <c r="F1470" s="35"/>
      <c r="G1470" s="1"/>
      <c r="H1470" s="1"/>
    </row>
    <row r="1471" spans="1:8" x14ac:dyDescent="0.3">
      <c r="A1471" s="1" t="s">
        <v>1428</v>
      </c>
      <c r="B1471" s="1" t="s">
        <v>1431</v>
      </c>
      <c r="C1471" s="1" t="s">
        <v>1432</v>
      </c>
      <c r="D1471" s="1" t="s">
        <v>1667</v>
      </c>
      <c r="E1471" s="1"/>
      <c r="F1471" s="35"/>
      <c r="G1471" s="1"/>
      <c r="H1471" s="1"/>
    </row>
    <row r="1472" spans="1:8" x14ac:dyDescent="0.3">
      <c r="A1472" s="1" t="s">
        <v>1428</v>
      </c>
      <c r="B1472" s="1" t="s">
        <v>1431</v>
      </c>
      <c r="C1472" s="1" t="s">
        <v>1432</v>
      </c>
      <c r="D1472" s="1" t="s">
        <v>1668</v>
      </c>
      <c r="E1472" s="1"/>
      <c r="F1472" s="35"/>
      <c r="G1472" s="1"/>
      <c r="H1472" s="1"/>
    </row>
    <row r="1473" spans="1:8" x14ac:dyDescent="0.3">
      <c r="A1473" s="1" t="s">
        <v>1428</v>
      </c>
      <c r="B1473" s="1" t="s">
        <v>1431</v>
      </c>
      <c r="C1473" s="1" t="s">
        <v>1432</v>
      </c>
      <c r="D1473" s="1" t="s">
        <v>1669</v>
      </c>
      <c r="E1473" s="1"/>
      <c r="F1473" s="35"/>
      <c r="G1473" s="1"/>
      <c r="H1473" s="1"/>
    </row>
    <row r="1474" spans="1:8" x14ac:dyDescent="0.3">
      <c r="A1474" s="1" t="s">
        <v>1428</v>
      </c>
      <c r="B1474" s="1" t="s">
        <v>1431</v>
      </c>
      <c r="C1474" s="1" t="s">
        <v>1432</v>
      </c>
      <c r="D1474" s="1" t="s">
        <v>1670</v>
      </c>
      <c r="E1474" s="1"/>
      <c r="F1474" s="35"/>
      <c r="G1474" s="1"/>
      <c r="H1474" s="1"/>
    </row>
    <row r="1475" spans="1:8" x14ac:dyDescent="0.3">
      <c r="A1475" s="1" t="s">
        <v>1428</v>
      </c>
      <c r="B1475" s="1" t="s">
        <v>1431</v>
      </c>
      <c r="C1475" s="1" t="s">
        <v>1432</v>
      </c>
      <c r="D1475" s="1" t="s">
        <v>1671</v>
      </c>
      <c r="E1475" s="1"/>
      <c r="F1475" s="35"/>
      <c r="G1475" s="1"/>
      <c r="H1475" s="1"/>
    </row>
    <row r="1476" spans="1:8" x14ac:dyDescent="0.3">
      <c r="A1476" s="1" t="s">
        <v>1458</v>
      </c>
      <c r="B1476" s="1" t="s">
        <v>1417</v>
      </c>
      <c r="C1476" s="1" t="s">
        <v>1418</v>
      </c>
      <c r="D1476" s="1" t="s">
        <v>1459</v>
      </c>
      <c r="E1476" s="1"/>
      <c r="F1476" s="35"/>
      <c r="G1476" s="1"/>
      <c r="H1476" s="1"/>
    </row>
    <row r="1477" spans="1:8" x14ac:dyDescent="0.3">
      <c r="A1477" s="1" t="s">
        <v>1460</v>
      </c>
      <c r="B1477" s="1" t="s">
        <v>1425</v>
      </c>
      <c r="C1477" s="1" t="s">
        <v>1426</v>
      </c>
      <c r="D1477" s="1" t="s">
        <v>1461</v>
      </c>
      <c r="E1477" s="1"/>
      <c r="F1477" s="35"/>
      <c r="G1477" s="1"/>
      <c r="H1477" s="1"/>
    </row>
    <row r="1478" spans="1:8" x14ac:dyDescent="0.3">
      <c r="A1478" s="1" t="s">
        <v>1462</v>
      </c>
      <c r="B1478" s="1" t="s">
        <v>1417</v>
      </c>
      <c r="C1478" s="1" t="s">
        <v>1418</v>
      </c>
      <c r="D1478" s="1" t="s">
        <v>1463</v>
      </c>
      <c r="E1478" s="1"/>
      <c r="F1478" s="35"/>
      <c r="G1478" s="1"/>
      <c r="H1478" s="1"/>
    </row>
    <row r="1479" spans="1:8" x14ac:dyDescent="0.3">
      <c r="A1479" s="1" t="s">
        <v>1464</v>
      </c>
      <c r="B1479" s="1" t="s">
        <v>1421</v>
      </c>
      <c r="C1479" s="1" t="s">
        <v>1422</v>
      </c>
      <c r="D1479" s="1" t="s">
        <v>742</v>
      </c>
      <c r="E1479" s="1"/>
      <c r="F1479" s="35"/>
      <c r="G1479" s="1"/>
      <c r="H1479" s="1"/>
    </row>
    <row r="1480" spans="1:8" x14ac:dyDescent="0.3">
      <c r="A1480" s="1" t="s">
        <v>1465</v>
      </c>
      <c r="B1480" s="1" t="s">
        <v>1417</v>
      </c>
      <c r="C1480" s="1" t="s">
        <v>1418</v>
      </c>
      <c r="D1480" s="1" t="s">
        <v>1466</v>
      </c>
      <c r="E1480" s="1"/>
      <c r="F1480" s="35"/>
      <c r="G1480" s="1"/>
      <c r="H1480" s="1"/>
    </row>
    <row r="1481" spans="1:8" x14ac:dyDescent="0.3">
      <c r="A1481" s="1" t="s">
        <v>1467</v>
      </c>
      <c r="B1481" s="1" t="s">
        <v>1425</v>
      </c>
      <c r="C1481" s="1" t="s">
        <v>1426</v>
      </c>
      <c r="D1481" s="1" t="s">
        <v>1468</v>
      </c>
      <c r="E1481" s="1"/>
      <c r="F1481" s="35"/>
      <c r="G1481" s="1"/>
      <c r="H1481" s="1"/>
    </row>
    <row r="1482" spans="1:8" x14ac:dyDescent="0.3">
      <c r="A1482" s="1" t="s">
        <v>1469</v>
      </c>
      <c r="B1482" s="1" t="s">
        <v>1425</v>
      </c>
      <c r="C1482" s="1" t="s">
        <v>1426</v>
      </c>
      <c r="D1482" s="1" t="s">
        <v>1470</v>
      </c>
      <c r="E1482" s="1"/>
      <c r="F1482" s="35"/>
      <c r="G1482" s="1"/>
      <c r="H1482" s="1"/>
    </row>
    <row r="1483" spans="1:8" x14ac:dyDescent="0.3">
      <c r="A1483" s="1" t="s">
        <v>1471</v>
      </c>
      <c r="B1483" s="1" t="s">
        <v>1417</v>
      </c>
      <c r="C1483" s="1" t="s">
        <v>1418</v>
      </c>
      <c r="D1483" s="1" t="s">
        <v>1472</v>
      </c>
      <c r="E1483" s="1"/>
      <c r="F1483" s="35"/>
      <c r="G1483" s="1"/>
      <c r="H1483" s="1"/>
    </row>
    <row r="1484" spans="1:8" x14ac:dyDescent="0.3">
      <c r="A1484" s="1" t="s">
        <v>1473</v>
      </c>
      <c r="B1484" s="1" t="s">
        <v>1431</v>
      </c>
      <c r="C1484" s="1" t="s">
        <v>1432</v>
      </c>
      <c r="D1484" s="1" t="s">
        <v>1672</v>
      </c>
      <c r="E1484" s="1"/>
      <c r="F1484" s="35"/>
      <c r="G1484" s="1"/>
      <c r="H1484" s="1"/>
    </row>
    <row r="1485" spans="1:8" x14ac:dyDescent="0.3">
      <c r="A1485" s="1" t="s">
        <v>1473</v>
      </c>
      <c r="B1485" s="1" t="s">
        <v>1431</v>
      </c>
      <c r="C1485" s="1" t="s">
        <v>1432</v>
      </c>
      <c r="D1485" s="1" t="s">
        <v>1673</v>
      </c>
      <c r="E1485" s="1"/>
      <c r="F1485" s="35"/>
      <c r="G1485" s="1"/>
      <c r="H1485" s="1"/>
    </row>
    <row r="1486" spans="1:8" x14ac:dyDescent="0.3">
      <c r="A1486" s="1" t="s">
        <v>1473</v>
      </c>
      <c r="B1486" s="1" t="s">
        <v>1431</v>
      </c>
      <c r="C1486" s="1" t="s">
        <v>1432</v>
      </c>
      <c r="D1486" s="1" t="s">
        <v>1674</v>
      </c>
      <c r="E1486" s="1"/>
      <c r="F1486" s="35"/>
      <c r="G1486" s="1"/>
      <c r="H1486" s="1"/>
    </row>
    <row r="1487" spans="1:8" x14ac:dyDescent="0.3">
      <c r="A1487" s="1" t="s">
        <v>1473</v>
      </c>
      <c r="B1487" s="1" t="s">
        <v>1431</v>
      </c>
      <c r="C1487" s="1" t="s">
        <v>1432</v>
      </c>
      <c r="D1487" s="1" t="s">
        <v>1675</v>
      </c>
      <c r="E1487" s="1"/>
      <c r="F1487" s="35"/>
      <c r="G1487" s="1"/>
      <c r="H1487" s="1"/>
    </row>
    <row r="1488" spans="1:8" x14ac:dyDescent="0.3">
      <c r="A1488" s="1" t="s">
        <v>1473</v>
      </c>
      <c r="B1488" s="1" t="s">
        <v>1431</v>
      </c>
      <c r="C1488" s="1" t="s">
        <v>1432</v>
      </c>
      <c r="D1488" s="1" t="s">
        <v>1676</v>
      </c>
      <c r="E1488" s="1"/>
      <c r="F1488" s="35"/>
      <c r="G1488" s="1"/>
      <c r="H1488" s="1"/>
    </row>
    <row r="1489" spans="1:8" x14ac:dyDescent="0.3">
      <c r="A1489" s="1" t="s">
        <v>1473</v>
      </c>
      <c r="B1489" s="1" t="s">
        <v>1431</v>
      </c>
      <c r="C1489" s="1" t="s">
        <v>1432</v>
      </c>
      <c r="D1489" s="1" t="s">
        <v>1677</v>
      </c>
      <c r="E1489" s="1"/>
      <c r="F1489" s="35"/>
      <c r="G1489" s="1"/>
      <c r="H1489" s="1"/>
    </row>
    <row r="1490" spans="1:8" x14ac:dyDescent="0.3">
      <c r="A1490" s="1" t="s">
        <v>1473</v>
      </c>
      <c r="B1490" s="1" t="s">
        <v>1431</v>
      </c>
      <c r="C1490" s="1" t="s">
        <v>1432</v>
      </c>
      <c r="D1490" s="1" t="s">
        <v>1678</v>
      </c>
      <c r="E1490" s="1"/>
      <c r="F1490" s="35"/>
      <c r="G1490" s="1"/>
      <c r="H1490" s="1"/>
    </row>
    <row r="1491" spans="1:8" x14ac:dyDescent="0.3">
      <c r="A1491" s="1" t="s">
        <v>1473</v>
      </c>
      <c r="B1491" s="1" t="s">
        <v>1431</v>
      </c>
      <c r="C1491" s="1" t="s">
        <v>1432</v>
      </c>
      <c r="D1491" s="1" t="s">
        <v>1679</v>
      </c>
      <c r="E1491" s="1"/>
      <c r="F1491" s="35"/>
      <c r="G1491" s="1"/>
      <c r="H1491" s="1"/>
    </row>
    <row r="1492" spans="1:8" x14ac:dyDescent="0.3">
      <c r="A1492" s="1" t="s">
        <v>1416</v>
      </c>
      <c r="B1492" s="1">
        <v>2211.0500000000002</v>
      </c>
      <c r="C1492" s="1" t="s">
        <v>848</v>
      </c>
      <c r="D1492" s="1" t="s">
        <v>709</v>
      </c>
      <c r="E1492" s="1"/>
      <c r="F1492" s="36"/>
      <c r="G1492" s="1"/>
      <c r="H1492" s="1"/>
    </row>
    <row r="1493" spans="1:8" x14ac:dyDescent="0.3">
      <c r="A1493" s="1" t="s">
        <v>1420</v>
      </c>
      <c r="B1493" s="1">
        <v>2211.0500000000002</v>
      </c>
      <c r="C1493" s="1" t="s">
        <v>848</v>
      </c>
      <c r="D1493" s="1" t="s">
        <v>724</v>
      </c>
      <c r="E1493" s="1"/>
      <c r="F1493" s="36"/>
      <c r="G1493" s="1"/>
      <c r="H1493" s="1"/>
    </row>
    <row r="1494" spans="1:8" x14ac:dyDescent="0.3">
      <c r="A1494" s="1" t="s">
        <v>1430</v>
      </c>
      <c r="B1494" s="1">
        <v>2211.0500000000002</v>
      </c>
      <c r="C1494" s="1" t="s">
        <v>848</v>
      </c>
      <c r="D1494" s="1" t="s">
        <v>719</v>
      </c>
      <c r="E1494" s="1"/>
      <c r="F1494" s="36"/>
      <c r="G1494" s="1"/>
      <c r="H1494" s="1"/>
    </row>
    <row r="1495" spans="1:8" x14ac:dyDescent="0.3">
      <c r="A1495" s="1" t="s">
        <v>1438</v>
      </c>
      <c r="B1495" s="1">
        <v>2211.0500000000002</v>
      </c>
      <c r="C1495" s="1" t="s">
        <v>848</v>
      </c>
      <c r="D1495" s="1" t="s">
        <v>721</v>
      </c>
      <c r="E1495" s="1"/>
      <c r="F1495" s="36"/>
      <c r="G1495" s="1"/>
      <c r="H1495" s="1"/>
    </row>
    <row r="1496" spans="1:8" x14ac:dyDescent="0.3">
      <c r="A1496" s="1" t="s">
        <v>1444</v>
      </c>
      <c r="B1496" s="1">
        <v>2211.0500000000002</v>
      </c>
      <c r="C1496" s="1" t="s">
        <v>848</v>
      </c>
      <c r="D1496" s="1" t="s">
        <v>780</v>
      </c>
      <c r="E1496" s="1"/>
      <c r="F1496" s="36"/>
      <c r="G1496" s="1"/>
      <c r="H1496" s="1"/>
    </row>
    <row r="1497" spans="1:8" x14ac:dyDescent="0.3">
      <c r="A1497" s="1" t="s">
        <v>1423</v>
      </c>
      <c r="B1497" s="1">
        <v>2211.0500000000002</v>
      </c>
      <c r="C1497" s="1" t="s">
        <v>848</v>
      </c>
      <c r="D1497" s="1" t="s">
        <v>726</v>
      </c>
      <c r="E1497" s="1"/>
      <c r="F1497" s="36"/>
      <c r="G1497" s="1"/>
      <c r="H1497" s="1"/>
    </row>
    <row r="1498" spans="1:8" x14ac:dyDescent="0.3">
      <c r="A1498" s="1" t="s">
        <v>1424</v>
      </c>
      <c r="B1498" s="1">
        <v>2211.0500000000002</v>
      </c>
      <c r="C1498" s="1" t="s">
        <v>848</v>
      </c>
      <c r="D1498" s="1" t="s">
        <v>717</v>
      </c>
      <c r="E1498" s="1"/>
      <c r="F1498" s="37"/>
      <c r="G1498" s="1"/>
      <c r="H1498" s="1"/>
    </row>
    <row r="1499" spans="1:8" x14ac:dyDescent="0.3">
      <c r="A1499" s="1" t="s">
        <v>1428</v>
      </c>
      <c r="B1499" s="1">
        <v>2211.0500000000002</v>
      </c>
      <c r="C1499" s="1" t="s">
        <v>848</v>
      </c>
      <c r="D1499" s="1" t="s">
        <v>713</v>
      </c>
      <c r="E1499" s="1"/>
      <c r="F1499" s="36"/>
      <c r="G1499" s="1"/>
      <c r="H1499" s="1"/>
    </row>
    <row r="1500" spans="1:8" x14ac:dyDescent="0.3">
      <c r="A1500" s="1" t="s">
        <v>1447</v>
      </c>
      <c r="B1500" s="1">
        <v>2211.0500000000002</v>
      </c>
      <c r="C1500" s="1" t="s">
        <v>848</v>
      </c>
      <c r="D1500" s="1" t="s">
        <v>719</v>
      </c>
      <c r="E1500" s="1"/>
      <c r="F1500" s="36"/>
      <c r="G1500" s="1"/>
      <c r="H1500" s="1"/>
    </row>
    <row r="1501" spans="1:8" x14ac:dyDescent="0.3">
      <c r="A1501" s="1" t="s">
        <v>1458</v>
      </c>
      <c r="B1501" s="1">
        <v>2211.0500000000002</v>
      </c>
      <c r="C1501" s="1" t="s">
        <v>848</v>
      </c>
      <c r="D1501" s="1" t="s">
        <v>728</v>
      </c>
      <c r="E1501" s="1"/>
      <c r="F1501" s="37"/>
      <c r="G1501" s="1"/>
      <c r="H1501" s="1"/>
    </row>
    <row r="1502" spans="1:8" x14ac:dyDescent="0.3">
      <c r="A1502" s="1" t="s">
        <v>1460</v>
      </c>
      <c r="B1502" s="1">
        <v>2211.0500000000002</v>
      </c>
      <c r="C1502" s="1" t="s">
        <v>848</v>
      </c>
      <c r="D1502" s="1" t="s">
        <v>734</v>
      </c>
      <c r="E1502" s="1"/>
      <c r="F1502" s="37"/>
      <c r="G1502" s="1"/>
      <c r="H1502" s="1"/>
    </row>
    <row r="1503" spans="1:8" x14ac:dyDescent="0.3">
      <c r="A1503" s="1" t="s">
        <v>1462</v>
      </c>
      <c r="B1503" s="1">
        <v>2211.0500000000002</v>
      </c>
      <c r="C1503" s="1" t="s">
        <v>848</v>
      </c>
      <c r="D1503" s="1" t="s">
        <v>740</v>
      </c>
      <c r="E1503" s="1"/>
      <c r="F1503" s="37"/>
      <c r="G1503" s="1"/>
      <c r="H1503" s="1"/>
    </row>
    <row r="1504" spans="1:8" x14ac:dyDescent="0.3">
      <c r="A1504" s="1" t="s">
        <v>1464</v>
      </c>
      <c r="B1504" s="1">
        <v>2211.0500000000002</v>
      </c>
      <c r="C1504" s="1" t="s">
        <v>848</v>
      </c>
      <c r="D1504" s="1" t="s">
        <v>742</v>
      </c>
      <c r="E1504" s="1"/>
      <c r="F1504" s="37"/>
      <c r="G1504" s="1"/>
      <c r="H1504" s="1"/>
    </row>
    <row r="1505" spans="1:27" x14ac:dyDescent="0.3">
      <c r="A1505" s="1" t="s">
        <v>1465</v>
      </c>
      <c r="B1505" s="1">
        <v>2211.0500000000002</v>
      </c>
      <c r="C1505" s="1" t="s">
        <v>848</v>
      </c>
      <c r="D1505" s="1" t="s">
        <v>711</v>
      </c>
      <c r="E1505" s="1"/>
      <c r="F1505" s="37"/>
      <c r="G1505" s="1"/>
      <c r="H1505" s="1"/>
    </row>
    <row r="1506" spans="1:27" x14ac:dyDescent="0.3">
      <c r="A1506" s="1" t="s">
        <v>1467</v>
      </c>
      <c r="B1506" s="1">
        <v>2211.0500000000002</v>
      </c>
      <c r="C1506" s="1" t="s">
        <v>848</v>
      </c>
      <c r="D1506" s="1" t="s">
        <v>730</v>
      </c>
      <c r="E1506" s="1"/>
      <c r="F1506" s="37"/>
      <c r="G1506" s="1"/>
      <c r="H1506" s="1"/>
    </row>
    <row r="1507" spans="1:27" x14ac:dyDescent="0.3">
      <c r="A1507" s="1" t="s">
        <v>1469</v>
      </c>
      <c r="B1507" s="1">
        <v>2211.0500000000002</v>
      </c>
      <c r="C1507" s="1" t="s">
        <v>848</v>
      </c>
      <c r="D1507" s="1" t="s">
        <v>732</v>
      </c>
      <c r="E1507" s="1"/>
      <c r="F1507" s="37"/>
      <c r="G1507" s="1"/>
      <c r="H1507" s="1"/>
    </row>
    <row r="1508" spans="1:27" x14ac:dyDescent="0.3">
      <c r="A1508" s="1" t="s">
        <v>1471</v>
      </c>
      <c r="B1508" s="1">
        <v>2211.0500000000002</v>
      </c>
      <c r="C1508" s="1" t="s">
        <v>848</v>
      </c>
      <c r="D1508" s="1" t="s">
        <v>736</v>
      </c>
      <c r="E1508" s="1"/>
      <c r="F1508" s="37"/>
      <c r="G1508" s="1"/>
      <c r="H1508" s="1"/>
    </row>
    <row r="1509" spans="1:27" x14ac:dyDescent="0.3">
      <c r="A1509" s="1" t="s">
        <v>1473</v>
      </c>
      <c r="B1509" s="1">
        <v>2211.0500000000002</v>
      </c>
      <c r="C1509" s="1" t="s">
        <v>848</v>
      </c>
      <c r="D1509" s="1" t="s">
        <v>738</v>
      </c>
      <c r="E1509" s="1"/>
      <c r="F1509" s="37"/>
      <c r="G1509" s="1"/>
      <c r="H1509" s="1"/>
    </row>
    <row r="1514" spans="1:27" x14ac:dyDescent="0.3">
      <c r="A1514" s="3" t="s">
        <v>1680</v>
      </c>
    </row>
    <row r="1515" spans="1:27" ht="20.149999999999999" x14ac:dyDescent="0.4">
      <c r="A1515" s="28"/>
      <c r="B1515" s="505" t="s">
        <v>878</v>
      </c>
      <c r="C1515" s="505"/>
      <c r="D1515" s="505"/>
      <c r="E1515" s="505"/>
      <c r="F1515" s="505"/>
      <c r="G1515" s="505"/>
      <c r="H1515" s="505"/>
      <c r="I1515" s="505"/>
      <c r="J1515" s="505"/>
      <c r="K1515" s="505"/>
      <c r="L1515" s="505"/>
      <c r="M1515" s="505"/>
      <c r="N1515" s="505"/>
      <c r="O1515" s="505"/>
      <c r="P1515" s="505"/>
      <c r="Q1515" s="505"/>
      <c r="R1515" s="505"/>
      <c r="S1515" s="505"/>
      <c r="T1515" s="505"/>
      <c r="U1515" s="505"/>
      <c r="V1515" s="505"/>
      <c r="W1515" s="505"/>
      <c r="X1515" s="505"/>
      <c r="Y1515" s="505"/>
      <c r="Z1515" s="505"/>
      <c r="AA1515" s="505"/>
    </row>
    <row r="1516" spans="1:27" ht="56.6" x14ac:dyDescent="0.3">
      <c r="A1516" s="30" t="s">
        <v>2</v>
      </c>
      <c r="B1516" s="30" t="s">
        <v>455</v>
      </c>
      <c r="C1516" s="30" t="s">
        <v>115</v>
      </c>
      <c r="D1516" s="30" t="s">
        <v>185</v>
      </c>
      <c r="E1516" s="30" t="s">
        <v>524</v>
      </c>
      <c r="F1516" s="31" t="s">
        <v>525</v>
      </c>
      <c r="G1516" s="32" t="s">
        <v>526</v>
      </c>
      <c r="H1516" s="32" t="s">
        <v>527</v>
      </c>
      <c r="I1516" s="32" t="s">
        <v>528</v>
      </c>
      <c r="J1516" s="32" t="s">
        <v>529</v>
      </c>
      <c r="K1516" s="32" t="s">
        <v>530</v>
      </c>
      <c r="L1516" s="32" t="s">
        <v>531</v>
      </c>
      <c r="M1516" s="32" t="s">
        <v>532</v>
      </c>
      <c r="N1516" s="32" t="s">
        <v>533</v>
      </c>
      <c r="O1516" s="32" t="s">
        <v>534</v>
      </c>
      <c r="P1516" s="32" t="s">
        <v>535</v>
      </c>
      <c r="Q1516" s="32" t="s">
        <v>536</v>
      </c>
      <c r="R1516" s="32" t="s">
        <v>537</v>
      </c>
      <c r="S1516" s="32" t="s">
        <v>538</v>
      </c>
      <c r="T1516" s="32" t="s">
        <v>539</v>
      </c>
      <c r="U1516" s="32" t="s">
        <v>540</v>
      </c>
      <c r="V1516" s="32" t="s">
        <v>541</v>
      </c>
      <c r="W1516" s="38" t="s">
        <v>542</v>
      </c>
      <c r="X1516" s="38" t="s">
        <v>543</v>
      </c>
      <c r="Y1516" s="38" t="s">
        <v>544</v>
      </c>
      <c r="Z1516" s="38" t="s">
        <v>545</v>
      </c>
      <c r="AA1516" s="39" t="s">
        <v>546</v>
      </c>
    </row>
    <row r="1517" spans="1:27" x14ac:dyDescent="0.3">
      <c r="A1517" s="2" t="s">
        <v>590</v>
      </c>
      <c r="B1517" s="2" t="s">
        <v>590</v>
      </c>
      <c r="C1517" s="2" t="s">
        <v>163</v>
      </c>
      <c r="D1517" s="2" t="s">
        <v>435</v>
      </c>
      <c r="E1517" s="2" t="s">
        <v>547</v>
      </c>
      <c r="F1517" s="12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28"/>
    </row>
    <row r="1518" spans="1:27" x14ac:dyDescent="0.3">
      <c r="A1518" s="16" t="s">
        <v>590</v>
      </c>
      <c r="B1518" s="16" t="s">
        <v>590</v>
      </c>
      <c r="C1518" s="2" t="s">
        <v>129</v>
      </c>
      <c r="D1518" s="2" t="s">
        <v>518</v>
      </c>
      <c r="E1518" s="2" t="s">
        <v>547</v>
      </c>
      <c r="F1518" s="12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28"/>
    </row>
    <row r="1519" spans="1:27" x14ac:dyDescent="0.3">
      <c r="A1519" s="16" t="s">
        <v>590</v>
      </c>
      <c r="B1519" s="16" t="s">
        <v>590</v>
      </c>
      <c r="C1519" s="2" t="s">
        <v>133</v>
      </c>
      <c r="D1519" s="2" t="s">
        <v>518</v>
      </c>
      <c r="E1519" s="2" t="s">
        <v>547</v>
      </c>
      <c r="F1519" s="12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28"/>
    </row>
    <row r="1520" spans="1:27" x14ac:dyDescent="0.3">
      <c r="A1520" s="16" t="s">
        <v>590</v>
      </c>
      <c r="B1520" s="16" t="s">
        <v>590</v>
      </c>
      <c r="C1520" s="2" t="s">
        <v>149</v>
      </c>
      <c r="D1520" s="2" t="s">
        <v>402</v>
      </c>
      <c r="E1520" s="2" t="s">
        <v>463</v>
      </c>
      <c r="F1520" s="12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28"/>
    </row>
    <row r="1521" spans="1:27" x14ac:dyDescent="0.3">
      <c r="A1521" s="16" t="s">
        <v>590</v>
      </c>
      <c r="B1521" s="16" t="s">
        <v>590</v>
      </c>
      <c r="C1521" s="2" t="s">
        <v>137</v>
      </c>
      <c r="D1521" s="2" t="s">
        <v>518</v>
      </c>
      <c r="E1521" s="2" t="s">
        <v>547</v>
      </c>
      <c r="F1521" s="12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28"/>
    </row>
    <row r="1522" spans="1:27" x14ac:dyDescent="0.3">
      <c r="A1522" s="16" t="s">
        <v>590</v>
      </c>
      <c r="B1522" s="16" t="s">
        <v>590</v>
      </c>
      <c r="C1522" s="2" t="s">
        <v>144</v>
      </c>
      <c r="D1522" s="2" t="s">
        <v>435</v>
      </c>
      <c r="E1522" s="2" t="s">
        <v>547</v>
      </c>
      <c r="F1522" s="12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28"/>
    </row>
    <row r="1523" spans="1:27" x14ac:dyDescent="0.3">
      <c r="A1523" s="16" t="s">
        <v>590</v>
      </c>
      <c r="B1523" s="16" t="s">
        <v>590</v>
      </c>
      <c r="C1523" s="2" t="s">
        <v>156</v>
      </c>
      <c r="D1523" s="2" t="s">
        <v>402</v>
      </c>
      <c r="E1523" s="2" t="s">
        <v>1681</v>
      </c>
      <c r="F1523" s="12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28"/>
    </row>
    <row r="1524" spans="1:27" x14ac:dyDescent="0.3">
      <c r="A1524" s="16" t="s">
        <v>590</v>
      </c>
      <c r="B1524" s="16" t="s">
        <v>590</v>
      </c>
      <c r="C1524" s="2" t="s">
        <v>120</v>
      </c>
      <c r="D1524" s="2" t="s">
        <v>435</v>
      </c>
      <c r="E1524" s="2" t="s">
        <v>547</v>
      </c>
      <c r="F1524" s="12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28"/>
    </row>
    <row r="1525" spans="1:27" x14ac:dyDescent="0.3">
      <c r="A1525" s="16" t="s">
        <v>590</v>
      </c>
      <c r="B1525" s="16" t="s">
        <v>590</v>
      </c>
      <c r="C1525" t="s">
        <v>161</v>
      </c>
      <c r="D1525" s="2" t="s">
        <v>402</v>
      </c>
    </row>
    <row r="1526" spans="1:27" x14ac:dyDescent="0.3">
      <c r="A1526" s="16" t="s">
        <v>590</v>
      </c>
      <c r="B1526" s="16" t="s">
        <v>590</v>
      </c>
      <c r="C1526" t="s">
        <v>165</v>
      </c>
      <c r="D1526" s="2" t="s">
        <v>518</v>
      </c>
    </row>
    <row r="1527" spans="1:27" x14ac:dyDescent="0.3">
      <c r="A1527" s="16" t="s">
        <v>590</v>
      </c>
      <c r="B1527" s="16" t="s">
        <v>590</v>
      </c>
      <c r="C1527" t="s">
        <v>167</v>
      </c>
      <c r="D1527" s="2" t="s">
        <v>435</v>
      </c>
    </row>
    <row r="1528" spans="1:27" x14ac:dyDescent="0.3">
      <c r="A1528" s="16" t="s">
        <v>590</v>
      </c>
      <c r="B1528" s="16" t="s">
        <v>590</v>
      </c>
      <c r="C1528" t="s">
        <v>169</v>
      </c>
      <c r="D1528" s="2" t="s">
        <v>520</v>
      </c>
    </row>
    <row r="1529" spans="1:27" x14ac:dyDescent="0.3">
      <c r="A1529" s="16" t="s">
        <v>590</v>
      </c>
      <c r="B1529" s="16" t="s">
        <v>590</v>
      </c>
      <c r="C1529" t="s">
        <v>177</v>
      </c>
      <c r="D1529" s="2" t="s">
        <v>520</v>
      </c>
    </row>
    <row r="1530" spans="1:27" x14ac:dyDescent="0.3">
      <c r="A1530" s="16" t="s">
        <v>590</v>
      </c>
      <c r="B1530" s="16" t="s">
        <v>590</v>
      </c>
      <c r="C1530" t="s">
        <v>179</v>
      </c>
      <c r="D1530" s="2" t="s">
        <v>520</v>
      </c>
    </row>
    <row r="1531" spans="1:27" x14ac:dyDescent="0.3">
      <c r="A1531" s="16" t="s">
        <v>590</v>
      </c>
      <c r="B1531" s="16" t="s">
        <v>590</v>
      </c>
      <c r="C1531" t="s">
        <v>183</v>
      </c>
      <c r="D1531" s="2" t="s">
        <v>435</v>
      </c>
    </row>
    <row r="1532" spans="1:27" x14ac:dyDescent="0.3">
      <c r="A1532" s="16" t="s">
        <v>590</v>
      </c>
      <c r="B1532" s="16" t="s">
        <v>590</v>
      </c>
      <c r="C1532" t="s">
        <v>154</v>
      </c>
      <c r="D1532" s="2" t="s">
        <v>402</v>
      </c>
    </row>
    <row r="1533" spans="1:27" x14ac:dyDescent="0.3">
      <c r="A1533" s="16" t="s">
        <v>590</v>
      </c>
      <c r="B1533" s="16" t="s">
        <v>590</v>
      </c>
      <c r="C1533" t="s">
        <v>519</v>
      </c>
      <c r="D1533" s="2" t="s">
        <v>402</v>
      </c>
    </row>
    <row r="1537" spans="1:8" x14ac:dyDescent="0.3">
      <c r="A1537" s="3" t="s">
        <v>1682</v>
      </c>
    </row>
    <row r="1538" spans="1:8" x14ac:dyDescent="0.3">
      <c r="A1538" s="504" t="s">
        <v>1683</v>
      </c>
      <c r="B1538" s="504"/>
      <c r="C1538" s="504"/>
      <c r="D1538" s="504"/>
      <c r="E1538" s="504"/>
      <c r="F1538" s="504"/>
      <c r="G1538" s="504"/>
      <c r="H1538" s="504"/>
    </row>
    <row r="1539" spans="1:8" x14ac:dyDescent="0.3">
      <c r="A1539" s="50" t="s">
        <v>699</v>
      </c>
      <c r="B1539" s="50" t="s">
        <v>700</v>
      </c>
      <c r="C1539" s="50" t="s">
        <v>701</v>
      </c>
      <c r="D1539" s="50" t="s">
        <v>702</v>
      </c>
      <c r="E1539" s="50" t="s">
        <v>703</v>
      </c>
      <c r="F1539" s="50" t="s">
        <v>704</v>
      </c>
      <c r="G1539" s="50" t="s">
        <v>705</v>
      </c>
      <c r="H1539" s="50" t="s">
        <v>706</v>
      </c>
    </row>
    <row r="1540" spans="1:8" x14ac:dyDescent="0.3">
      <c r="A1540" s="1" t="s">
        <v>1352</v>
      </c>
      <c r="B1540" s="1" t="s">
        <v>1353</v>
      </c>
      <c r="C1540" s="1" t="s">
        <v>1354</v>
      </c>
      <c r="D1540" s="1" t="s">
        <v>1355</v>
      </c>
      <c r="E1540" s="35"/>
      <c r="F1540" s="1"/>
      <c r="G1540" s="1"/>
      <c r="H1540" s="1"/>
    </row>
    <row r="1541" spans="1:8" x14ac:dyDescent="0.3">
      <c r="A1541" s="1" t="s">
        <v>1356</v>
      </c>
      <c r="B1541" s="1" t="s">
        <v>1357</v>
      </c>
      <c r="C1541" s="1" t="s">
        <v>1358</v>
      </c>
      <c r="D1541" s="1" t="s">
        <v>724</v>
      </c>
      <c r="E1541" s="35"/>
      <c r="F1541" s="1"/>
      <c r="G1541" s="1"/>
      <c r="H1541" s="1"/>
    </row>
    <row r="1542" spans="1:8" x14ac:dyDescent="0.3">
      <c r="A1542" s="1" t="s">
        <v>1359</v>
      </c>
      <c r="B1542" s="1" t="s">
        <v>1360</v>
      </c>
      <c r="C1542" s="1" t="s">
        <v>1361</v>
      </c>
      <c r="D1542" s="1" t="s">
        <v>1482</v>
      </c>
      <c r="E1542" s="1"/>
      <c r="F1542" s="1"/>
      <c r="G1542" s="1"/>
      <c r="H1542" s="1"/>
    </row>
    <row r="1543" spans="1:8" x14ac:dyDescent="0.3">
      <c r="A1543" s="1" t="s">
        <v>1359</v>
      </c>
      <c r="B1543" s="1" t="s">
        <v>1360</v>
      </c>
      <c r="C1543" s="1" t="s">
        <v>1361</v>
      </c>
      <c r="D1543" s="1" t="s">
        <v>1483</v>
      </c>
      <c r="E1543" s="1"/>
      <c r="F1543" s="1"/>
      <c r="G1543" s="1"/>
      <c r="H1543" s="1"/>
    </row>
    <row r="1544" spans="1:8" x14ac:dyDescent="0.3">
      <c r="A1544" s="1" t="s">
        <v>1359</v>
      </c>
      <c r="B1544" s="1" t="s">
        <v>1360</v>
      </c>
      <c r="C1544" s="1" t="s">
        <v>1361</v>
      </c>
      <c r="D1544" s="1" t="s">
        <v>1484</v>
      </c>
      <c r="E1544" s="1"/>
      <c r="F1544" s="1"/>
      <c r="G1544" s="1"/>
      <c r="H1544" s="1"/>
    </row>
    <row r="1545" spans="1:8" x14ac:dyDescent="0.3">
      <c r="A1545" s="1" t="s">
        <v>1359</v>
      </c>
      <c r="B1545" s="1" t="s">
        <v>1360</v>
      </c>
      <c r="C1545" s="1" t="s">
        <v>1361</v>
      </c>
      <c r="D1545" s="1" t="s">
        <v>1485</v>
      </c>
      <c r="E1545" s="1"/>
      <c r="F1545" s="1"/>
      <c r="G1545" s="1"/>
      <c r="H1545" s="1"/>
    </row>
    <row r="1546" spans="1:8" x14ac:dyDescent="0.3">
      <c r="A1546" s="1" t="s">
        <v>1359</v>
      </c>
      <c r="B1546" s="1" t="s">
        <v>1360</v>
      </c>
      <c r="C1546" s="1" t="s">
        <v>1361</v>
      </c>
      <c r="D1546" s="1" t="s">
        <v>1486</v>
      </c>
      <c r="E1546" s="1"/>
      <c r="F1546" s="1"/>
      <c r="G1546" s="1"/>
      <c r="H1546" s="1"/>
    </row>
    <row r="1547" spans="1:8" x14ac:dyDescent="0.3">
      <c r="A1547" s="1" t="s">
        <v>1359</v>
      </c>
      <c r="B1547" s="1" t="s">
        <v>1360</v>
      </c>
      <c r="C1547" s="1" t="s">
        <v>1361</v>
      </c>
      <c r="D1547" s="1" t="s">
        <v>1487</v>
      </c>
      <c r="E1547" s="35"/>
      <c r="F1547" s="1"/>
      <c r="G1547" s="1"/>
      <c r="H1547" s="1"/>
    </row>
    <row r="1548" spans="1:8" x14ac:dyDescent="0.3">
      <c r="A1548" s="1" t="s">
        <v>1359</v>
      </c>
      <c r="B1548" s="1" t="s">
        <v>1360</v>
      </c>
      <c r="C1548" s="1" t="s">
        <v>1361</v>
      </c>
      <c r="D1548" s="1" t="s">
        <v>1488</v>
      </c>
      <c r="E1548" s="35"/>
      <c r="F1548" s="1"/>
      <c r="G1548" s="1"/>
      <c r="H1548" s="1"/>
    </row>
    <row r="1549" spans="1:8" x14ac:dyDescent="0.3">
      <c r="A1549" s="1" t="s">
        <v>1359</v>
      </c>
      <c r="B1549" s="1" t="s">
        <v>1360</v>
      </c>
      <c r="C1549" s="1" t="s">
        <v>1361</v>
      </c>
      <c r="D1549" s="1" t="s">
        <v>1489</v>
      </c>
      <c r="E1549" s="35"/>
      <c r="F1549" s="1"/>
      <c r="G1549" s="1"/>
      <c r="H1549" s="1"/>
    </row>
    <row r="1550" spans="1:8" x14ac:dyDescent="0.3">
      <c r="A1550" s="1" t="s">
        <v>1367</v>
      </c>
      <c r="B1550" s="1" t="s">
        <v>1360</v>
      </c>
      <c r="C1550" s="1" t="s">
        <v>1361</v>
      </c>
      <c r="D1550" s="1" t="s">
        <v>1490</v>
      </c>
      <c r="E1550" s="35"/>
      <c r="F1550" s="1"/>
      <c r="G1550" s="1"/>
      <c r="H1550" s="1"/>
    </row>
    <row r="1551" spans="1:8" x14ac:dyDescent="0.3">
      <c r="A1551" s="1" t="s">
        <v>1367</v>
      </c>
      <c r="B1551" s="1" t="s">
        <v>1360</v>
      </c>
      <c r="C1551" s="1" t="s">
        <v>1361</v>
      </c>
      <c r="D1551" s="1" t="s">
        <v>1491</v>
      </c>
      <c r="E1551" s="35"/>
      <c r="F1551" s="1"/>
      <c r="G1551" s="1"/>
      <c r="H1551" s="1"/>
    </row>
    <row r="1552" spans="1:8" x14ac:dyDescent="0.3">
      <c r="A1552" s="1" t="s">
        <v>1367</v>
      </c>
      <c r="B1552" s="1" t="s">
        <v>1360</v>
      </c>
      <c r="C1552" s="1" t="s">
        <v>1361</v>
      </c>
      <c r="D1552" s="1" t="s">
        <v>1492</v>
      </c>
      <c r="E1552" s="1"/>
      <c r="F1552" s="1"/>
      <c r="G1552" s="1"/>
      <c r="H1552" s="1"/>
    </row>
    <row r="1553" spans="1:8" x14ac:dyDescent="0.3">
      <c r="A1553" s="1" t="s">
        <v>1367</v>
      </c>
      <c r="B1553" s="1" t="s">
        <v>1360</v>
      </c>
      <c r="C1553" s="1" t="s">
        <v>1361</v>
      </c>
      <c r="D1553" s="1" t="s">
        <v>1493</v>
      </c>
      <c r="E1553" s="1"/>
      <c r="F1553" s="1"/>
      <c r="G1553" s="1"/>
      <c r="H1553" s="1"/>
    </row>
    <row r="1554" spans="1:8" x14ac:dyDescent="0.3">
      <c r="A1554" s="1" t="s">
        <v>1367</v>
      </c>
      <c r="B1554" s="1" t="s">
        <v>1360</v>
      </c>
      <c r="C1554" s="1" t="s">
        <v>1361</v>
      </c>
      <c r="D1554" s="1" t="s">
        <v>1494</v>
      </c>
      <c r="E1554" s="35"/>
      <c r="F1554" s="1"/>
      <c r="G1554" s="1"/>
      <c r="H1554" s="1"/>
    </row>
    <row r="1555" spans="1:8" x14ac:dyDescent="0.3">
      <c r="A1555" s="1" t="s">
        <v>1367</v>
      </c>
      <c r="B1555" s="1" t="s">
        <v>1360</v>
      </c>
      <c r="C1555" s="1" t="s">
        <v>1361</v>
      </c>
      <c r="D1555" s="1" t="s">
        <v>1495</v>
      </c>
      <c r="E1555" s="35"/>
      <c r="F1555" s="1"/>
      <c r="G1555" s="1"/>
      <c r="H1555" s="1"/>
    </row>
    <row r="1556" spans="1:8" x14ac:dyDescent="0.3">
      <c r="A1556" s="1" t="s">
        <v>1367</v>
      </c>
      <c r="B1556" s="1" t="s">
        <v>1360</v>
      </c>
      <c r="C1556" s="1" t="s">
        <v>1361</v>
      </c>
      <c r="D1556" s="1" t="s">
        <v>1496</v>
      </c>
      <c r="E1556" s="35"/>
      <c r="F1556" s="1"/>
      <c r="G1556" s="1"/>
      <c r="H1556" s="1"/>
    </row>
    <row r="1557" spans="1:8" x14ac:dyDescent="0.3">
      <c r="A1557" s="1" t="s">
        <v>1367</v>
      </c>
      <c r="B1557" s="1" t="s">
        <v>1360</v>
      </c>
      <c r="C1557" s="1" t="s">
        <v>1361</v>
      </c>
      <c r="D1557" s="1" t="s">
        <v>1497</v>
      </c>
      <c r="E1557" s="35"/>
      <c r="F1557" s="1"/>
      <c r="G1557" s="1"/>
      <c r="H1557" s="1"/>
    </row>
    <row r="1558" spans="1:8" x14ac:dyDescent="0.3">
      <c r="A1558" s="1" t="s">
        <v>1376</v>
      </c>
      <c r="B1558" s="1" t="s">
        <v>1357</v>
      </c>
      <c r="C1558" s="1" t="s">
        <v>1358</v>
      </c>
      <c r="D1558" s="1" t="s">
        <v>726</v>
      </c>
      <c r="E1558" s="35"/>
      <c r="F1558" s="1"/>
      <c r="G1558" s="1"/>
      <c r="H1558" s="1"/>
    </row>
    <row r="1559" spans="1:8" x14ac:dyDescent="0.3">
      <c r="A1559" s="1" t="s">
        <v>1377</v>
      </c>
      <c r="B1559" s="1" t="s">
        <v>1378</v>
      </c>
      <c r="C1559" s="1" t="s">
        <v>1379</v>
      </c>
      <c r="D1559" s="1" t="s">
        <v>1380</v>
      </c>
      <c r="E1559" s="35"/>
      <c r="F1559" s="1"/>
      <c r="G1559" s="1"/>
      <c r="H1559" s="1"/>
    </row>
    <row r="1560" spans="1:8" x14ac:dyDescent="0.3">
      <c r="A1560" s="1" t="s">
        <v>1381</v>
      </c>
      <c r="B1560" s="1" t="s">
        <v>1360</v>
      </c>
      <c r="C1560" s="1" t="s">
        <v>1361</v>
      </c>
      <c r="D1560" s="1" t="s">
        <v>1498</v>
      </c>
      <c r="E1560" s="1"/>
      <c r="F1560" s="1"/>
      <c r="G1560" s="1"/>
      <c r="H1560" s="1"/>
    </row>
    <row r="1561" spans="1:8" x14ac:dyDescent="0.3">
      <c r="A1561" s="1" t="s">
        <v>1381</v>
      </c>
      <c r="B1561" s="1" t="s">
        <v>1360</v>
      </c>
      <c r="C1561" s="1" t="s">
        <v>1361</v>
      </c>
      <c r="D1561" s="1" t="s">
        <v>1499</v>
      </c>
      <c r="E1561" s="35"/>
      <c r="F1561" s="1"/>
      <c r="G1561" s="1"/>
      <c r="H1561" s="1"/>
    </row>
    <row r="1562" spans="1:8" x14ac:dyDescent="0.3">
      <c r="A1562" s="1" t="s">
        <v>1381</v>
      </c>
      <c r="B1562" s="1" t="s">
        <v>1360</v>
      </c>
      <c r="C1562" s="1" t="s">
        <v>1361</v>
      </c>
      <c r="D1562" s="1" t="s">
        <v>1500</v>
      </c>
      <c r="E1562" s="35"/>
      <c r="F1562" s="1"/>
      <c r="G1562" s="1"/>
      <c r="H1562" s="1"/>
    </row>
    <row r="1563" spans="1:8" x14ac:dyDescent="0.3">
      <c r="A1563" s="1" t="s">
        <v>1381</v>
      </c>
      <c r="B1563" s="1" t="s">
        <v>1360</v>
      </c>
      <c r="C1563" s="1" t="s">
        <v>1361</v>
      </c>
      <c r="D1563" s="1" t="s">
        <v>1501</v>
      </c>
      <c r="E1563" s="35"/>
      <c r="F1563" s="1"/>
      <c r="G1563" s="1"/>
      <c r="H1563" s="1"/>
    </row>
    <row r="1564" spans="1:8" x14ac:dyDescent="0.3">
      <c r="A1564" s="1" t="s">
        <v>1381</v>
      </c>
      <c r="B1564" s="1" t="s">
        <v>1360</v>
      </c>
      <c r="C1564" s="1" t="s">
        <v>1361</v>
      </c>
      <c r="D1564" s="1" t="s">
        <v>1502</v>
      </c>
      <c r="E1564" s="35"/>
      <c r="F1564" s="1"/>
      <c r="G1564" s="1"/>
      <c r="H1564" s="1"/>
    </row>
    <row r="1565" spans="1:8" x14ac:dyDescent="0.3">
      <c r="A1565" s="1" t="s">
        <v>1381</v>
      </c>
      <c r="B1565" s="1" t="s">
        <v>1360</v>
      </c>
      <c r="C1565" s="1" t="s">
        <v>1361</v>
      </c>
      <c r="D1565" s="1" t="s">
        <v>1503</v>
      </c>
      <c r="E1565" s="1"/>
      <c r="F1565" s="1"/>
      <c r="G1565" s="1"/>
      <c r="H1565" s="1"/>
    </row>
    <row r="1566" spans="1:8" x14ac:dyDescent="0.3">
      <c r="A1566" s="1" t="s">
        <v>1381</v>
      </c>
      <c r="B1566" s="1" t="s">
        <v>1360</v>
      </c>
      <c r="C1566" s="1" t="s">
        <v>1361</v>
      </c>
      <c r="D1566" s="1" t="s">
        <v>1504</v>
      </c>
      <c r="E1566" s="1"/>
      <c r="F1566" s="1"/>
      <c r="G1566" s="1"/>
      <c r="H1566" s="1"/>
    </row>
    <row r="1567" spans="1:8" x14ac:dyDescent="0.3">
      <c r="A1567" s="1" t="s">
        <v>1381</v>
      </c>
      <c r="B1567" s="1" t="s">
        <v>1360</v>
      </c>
      <c r="C1567" s="1" t="s">
        <v>1361</v>
      </c>
      <c r="D1567" s="1" t="s">
        <v>1505</v>
      </c>
      <c r="E1567" s="1"/>
      <c r="F1567" s="1"/>
      <c r="G1567" s="1"/>
      <c r="H1567" s="1"/>
    </row>
    <row r="1568" spans="1:8" x14ac:dyDescent="0.3">
      <c r="A1568" s="1" t="s">
        <v>1381</v>
      </c>
      <c r="B1568" s="1" t="s">
        <v>1360</v>
      </c>
      <c r="C1568" s="1" t="s">
        <v>1361</v>
      </c>
      <c r="D1568" s="1" t="s">
        <v>1506</v>
      </c>
      <c r="E1568" s="1"/>
      <c r="F1568" s="1"/>
      <c r="G1568" s="1"/>
      <c r="H1568" s="1"/>
    </row>
    <row r="1569" spans="1:8" x14ac:dyDescent="0.3">
      <c r="A1569" s="1" t="s">
        <v>1381</v>
      </c>
      <c r="B1569" s="1" t="s">
        <v>1360</v>
      </c>
      <c r="C1569" s="1" t="s">
        <v>1361</v>
      </c>
      <c r="D1569" s="1" t="s">
        <v>1507</v>
      </c>
      <c r="E1569" s="1"/>
      <c r="F1569" s="1"/>
      <c r="G1569" s="1"/>
      <c r="H1569" s="1"/>
    </row>
    <row r="1570" spans="1:8" x14ac:dyDescent="0.3">
      <c r="A1570" s="1" t="s">
        <v>1381</v>
      </c>
      <c r="B1570" s="1" t="s">
        <v>1360</v>
      </c>
      <c r="C1570" s="1" t="s">
        <v>1361</v>
      </c>
      <c r="D1570" s="1" t="s">
        <v>1508</v>
      </c>
      <c r="E1570" s="1"/>
      <c r="F1570" s="1"/>
      <c r="G1570" s="1"/>
      <c r="H1570" s="1"/>
    </row>
    <row r="1571" spans="1:8" x14ac:dyDescent="0.3">
      <c r="A1571" s="1" t="s">
        <v>1381</v>
      </c>
      <c r="B1571" s="1" t="s">
        <v>1360</v>
      </c>
      <c r="C1571" s="1" t="s">
        <v>1361</v>
      </c>
      <c r="D1571" s="1" t="s">
        <v>1509</v>
      </c>
      <c r="E1571" s="1"/>
      <c r="F1571" s="1"/>
      <c r="G1571" s="1"/>
      <c r="H1571" s="1"/>
    </row>
    <row r="1572" spans="1:8" x14ac:dyDescent="0.3">
      <c r="A1572" s="1" t="s">
        <v>1381</v>
      </c>
      <c r="B1572" s="1" t="s">
        <v>1360</v>
      </c>
      <c r="C1572" s="1" t="s">
        <v>1361</v>
      </c>
      <c r="D1572" s="1" t="s">
        <v>1510</v>
      </c>
      <c r="E1572" s="1"/>
      <c r="F1572" s="1"/>
      <c r="G1572" s="1"/>
      <c r="H1572" s="1"/>
    </row>
    <row r="1573" spans="1:8" x14ac:dyDescent="0.3">
      <c r="A1573" s="1" t="s">
        <v>1381</v>
      </c>
      <c r="B1573" s="1" t="s">
        <v>1360</v>
      </c>
      <c r="C1573" s="1" t="s">
        <v>1361</v>
      </c>
      <c r="D1573" s="1" t="s">
        <v>1511</v>
      </c>
      <c r="E1573" s="1"/>
      <c r="F1573" s="1"/>
      <c r="G1573" s="1"/>
      <c r="H1573" s="1"/>
    </row>
    <row r="1574" spans="1:8" x14ac:dyDescent="0.3">
      <c r="A1574" s="1" t="s">
        <v>1381</v>
      </c>
      <c r="B1574" s="1" t="s">
        <v>1360</v>
      </c>
      <c r="C1574" s="1" t="s">
        <v>1361</v>
      </c>
      <c r="D1574" s="1" t="s">
        <v>1512</v>
      </c>
      <c r="E1574" s="1"/>
      <c r="F1574" s="1"/>
      <c r="G1574" s="1"/>
      <c r="H1574" s="1"/>
    </row>
    <row r="1575" spans="1:8" x14ac:dyDescent="0.3">
      <c r="A1575" s="1" t="s">
        <v>1381</v>
      </c>
      <c r="B1575" s="1" t="s">
        <v>1360</v>
      </c>
      <c r="C1575" s="1" t="s">
        <v>1361</v>
      </c>
      <c r="D1575" s="1" t="s">
        <v>1513</v>
      </c>
      <c r="E1575" s="1"/>
      <c r="F1575" s="1"/>
      <c r="G1575" s="1"/>
      <c r="H1575" s="1"/>
    </row>
    <row r="1576" spans="1:8" x14ac:dyDescent="0.3">
      <c r="A1576" s="1" t="s">
        <v>1381</v>
      </c>
      <c r="B1576" s="1" t="s">
        <v>1360</v>
      </c>
      <c r="C1576" s="1" t="s">
        <v>1361</v>
      </c>
      <c r="D1576" s="1" t="s">
        <v>1514</v>
      </c>
      <c r="E1576" s="1"/>
      <c r="F1576" s="1"/>
      <c r="G1576" s="1"/>
      <c r="H1576" s="1"/>
    </row>
    <row r="1577" spans="1:8" x14ac:dyDescent="0.3">
      <c r="A1577" s="1" t="s">
        <v>1381</v>
      </c>
      <c r="B1577" s="1" t="s">
        <v>1360</v>
      </c>
      <c r="C1577" s="1" t="s">
        <v>1361</v>
      </c>
      <c r="D1577" s="1" t="s">
        <v>1515</v>
      </c>
      <c r="E1577" s="1"/>
      <c r="F1577" s="1"/>
      <c r="G1577" s="1"/>
      <c r="H1577" s="1"/>
    </row>
    <row r="1578" spans="1:8" x14ac:dyDescent="0.3">
      <c r="A1578" s="1" t="s">
        <v>1381</v>
      </c>
      <c r="B1578" s="1" t="s">
        <v>1360</v>
      </c>
      <c r="C1578" s="1" t="s">
        <v>1361</v>
      </c>
      <c r="D1578" s="1" t="s">
        <v>1516</v>
      </c>
      <c r="E1578" s="1"/>
      <c r="F1578" s="1"/>
      <c r="G1578" s="1"/>
      <c r="H1578" s="1"/>
    </row>
    <row r="1579" spans="1:8" x14ac:dyDescent="0.3">
      <c r="A1579" s="1" t="s">
        <v>1381</v>
      </c>
      <c r="B1579" s="1" t="s">
        <v>1360</v>
      </c>
      <c r="C1579" s="1" t="s">
        <v>1361</v>
      </c>
      <c r="D1579" s="1" t="s">
        <v>1517</v>
      </c>
      <c r="E1579" s="1"/>
      <c r="F1579" s="1"/>
      <c r="G1579" s="1"/>
      <c r="H1579" s="1"/>
    </row>
    <row r="1580" spans="1:8" x14ac:dyDescent="0.3">
      <c r="A1580" s="1" t="s">
        <v>1381</v>
      </c>
      <c r="B1580" s="1" t="s">
        <v>1360</v>
      </c>
      <c r="C1580" s="1" t="s">
        <v>1361</v>
      </c>
      <c r="D1580" s="1" t="s">
        <v>1518</v>
      </c>
      <c r="E1580" s="1"/>
      <c r="F1580" s="1"/>
      <c r="G1580" s="1"/>
      <c r="H1580" s="1"/>
    </row>
    <row r="1581" spans="1:8" x14ac:dyDescent="0.3">
      <c r="A1581" s="1" t="s">
        <v>1381</v>
      </c>
      <c r="B1581" s="1" t="s">
        <v>1360</v>
      </c>
      <c r="C1581" s="1" t="s">
        <v>1361</v>
      </c>
      <c r="D1581" s="1" t="s">
        <v>1519</v>
      </c>
      <c r="E1581" s="1"/>
      <c r="F1581" s="1"/>
      <c r="G1581" s="1"/>
      <c r="H1581" s="1"/>
    </row>
    <row r="1582" spans="1:8" x14ac:dyDescent="0.3">
      <c r="A1582" s="1" t="s">
        <v>1381</v>
      </c>
      <c r="B1582" s="1" t="s">
        <v>1360</v>
      </c>
      <c r="C1582" s="1" t="s">
        <v>1361</v>
      </c>
      <c r="D1582" s="1" t="s">
        <v>1520</v>
      </c>
      <c r="E1582" s="1"/>
      <c r="F1582" s="1"/>
      <c r="G1582" s="1"/>
      <c r="H1582" s="1"/>
    </row>
    <row r="1583" spans="1:8" x14ac:dyDescent="0.3">
      <c r="A1583" s="1" t="s">
        <v>1381</v>
      </c>
      <c r="B1583" s="1" t="s">
        <v>1360</v>
      </c>
      <c r="C1583" s="1" t="s">
        <v>1361</v>
      </c>
      <c r="D1583" s="1" t="s">
        <v>1521</v>
      </c>
      <c r="E1583" s="1"/>
      <c r="F1583" s="1"/>
      <c r="G1583" s="1"/>
      <c r="H1583" s="1"/>
    </row>
    <row r="1584" spans="1:8" x14ac:dyDescent="0.3">
      <c r="A1584" s="1" t="s">
        <v>1387</v>
      </c>
      <c r="B1584" s="1" t="s">
        <v>1360</v>
      </c>
      <c r="C1584" s="1" t="s">
        <v>1361</v>
      </c>
      <c r="D1584" s="1" t="s">
        <v>1522</v>
      </c>
      <c r="E1584" s="1"/>
      <c r="F1584" s="1"/>
      <c r="G1584" s="1"/>
      <c r="H1584" s="1"/>
    </row>
    <row r="1585" spans="1:8" x14ac:dyDescent="0.3">
      <c r="A1585" s="1" t="s">
        <v>1387</v>
      </c>
      <c r="B1585" s="1" t="s">
        <v>1360</v>
      </c>
      <c r="C1585" s="1" t="s">
        <v>1361</v>
      </c>
      <c r="D1585" s="1" t="s">
        <v>1523</v>
      </c>
      <c r="E1585" s="1"/>
      <c r="F1585" s="1"/>
      <c r="G1585" s="1"/>
      <c r="H1585" s="1"/>
    </row>
    <row r="1586" spans="1:8" x14ac:dyDescent="0.3">
      <c r="A1586" s="1" t="s">
        <v>1387</v>
      </c>
      <c r="B1586" s="1" t="s">
        <v>1360</v>
      </c>
      <c r="C1586" s="1" t="s">
        <v>1361</v>
      </c>
      <c r="D1586" s="1" t="s">
        <v>1524</v>
      </c>
      <c r="E1586" s="1"/>
      <c r="F1586" s="1"/>
      <c r="G1586" s="1"/>
      <c r="H1586" s="1"/>
    </row>
    <row r="1587" spans="1:8" x14ac:dyDescent="0.3">
      <c r="A1587" s="1" t="s">
        <v>1387</v>
      </c>
      <c r="B1587" s="1" t="s">
        <v>1360</v>
      </c>
      <c r="C1587" s="1" t="s">
        <v>1361</v>
      </c>
      <c r="D1587" s="1" t="s">
        <v>1525</v>
      </c>
      <c r="E1587" s="1"/>
      <c r="F1587" s="1"/>
      <c r="G1587" s="1"/>
      <c r="H1587" s="1"/>
    </row>
    <row r="1588" spans="1:8" x14ac:dyDescent="0.3">
      <c r="A1588" s="1" t="s">
        <v>1387</v>
      </c>
      <c r="B1588" s="1" t="s">
        <v>1360</v>
      </c>
      <c r="C1588" s="1" t="s">
        <v>1361</v>
      </c>
      <c r="D1588" s="1" t="s">
        <v>1526</v>
      </c>
      <c r="E1588" s="1"/>
      <c r="F1588" s="1"/>
      <c r="G1588" s="1"/>
      <c r="H1588" s="1"/>
    </row>
    <row r="1589" spans="1:8" x14ac:dyDescent="0.3">
      <c r="A1589" s="1" t="s">
        <v>1387</v>
      </c>
      <c r="B1589" s="1" t="s">
        <v>1360</v>
      </c>
      <c r="C1589" s="1" t="s">
        <v>1361</v>
      </c>
      <c r="D1589" s="1" t="s">
        <v>1527</v>
      </c>
      <c r="E1589" s="1"/>
      <c r="F1589" s="35"/>
      <c r="G1589" s="1"/>
      <c r="H1589" s="1"/>
    </row>
    <row r="1590" spans="1:8" x14ac:dyDescent="0.3">
      <c r="A1590" s="1" t="s">
        <v>1387</v>
      </c>
      <c r="B1590" s="1" t="s">
        <v>1360</v>
      </c>
      <c r="C1590" s="1" t="s">
        <v>1361</v>
      </c>
      <c r="D1590" s="1" t="s">
        <v>1528</v>
      </c>
      <c r="E1590" s="1"/>
      <c r="F1590" s="1"/>
      <c r="G1590" s="1"/>
      <c r="H1590" s="1"/>
    </row>
    <row r="1591" spans="1:8" x14ac:dyDescent="0.3">
      <c r="A1591" s="1" t="s">
        <v>1387</v>
      </c>
      <c r="B1591" s="1" t="s">
        <v>1360</v>
      </c>
      <c r="C1591" s="1" t="s">
        <v>1361</v>
      </c>
      <c r="D1591" s="1" t="s">
        <v>1529</v>
      </c>
      <c r="E1591" s="1"/>
      <c r="F1591" s="1"/>
      <c r="G1591" s="1"/>
      <c r="H1591" s="1"/>
    </row>
    <row r="1592" spans="1:8" x14ac:dyDescent="0.3">
      <c r="A1592" s="1" t="s">
        <v>1393</v>
      </c>
      <c r="B1592" s="1" t="s">
        <v>1353</v>
      </c>
      <c r="C1592" s="1" t="s">
        <v>1354</v>
      </c>
      <c r="D1592" s="1" t="s">
        <v>1394</v>
      </c>
      <c r="E1592" s="1"/>
      <c r="F1592" s="1"/>
      <c r="G1592" s="1"/>
      <c r="H1592" s="1"/>
    </row>
    <row r="1593" spans="1:8" x14ac:dyDescent="0.3">
      <c r="A1593" s="1" t="s">
        <v>1395</v>
      </c>
      <c r="B1593" s="1" t="s">
        <v>1378</v>
      </c>
      <c r="C1593" s="1" t="s">
        <v>1379</v>
      </c>
      <c r="D1593" s="1" t="s">
        <v>1396</v>
      </c>
      <c r="E1593" s="1"/>
      <c r="F1593" s="1"/>
      <c r="G1593" s="1"/>
      <c r="H1593" s="1"/>
    </row>
    <row r="1594" spans="1:8" x14ac:dyDescent="0.3">
      <c r="A1594" s="1" t="s">
        <v>1397</v>
      </c>
      <c r="B1594" s="1" t="s">
        <v>1353</v>
      </c>
      <c r="C1594" s="1" t="s">
        <v>1354</v>
      </c>
      <c r="D1594" s="1" t="s">
        <v>1398</v>
      </c>
      <c r="E1594" s="1"/>
      <c r="F1594" s="1"/>
      <c r="G1594" s="1"/>
      <c r="H1594" s="1"/>
    </row>
    <row r="1595" spans="1:8" x14ac:dyDescent="0.3">
      <c r="A1595" s="1" t="s">
        <v>1399</v>
      </c>
      <c r="B1595" s="1" t="s">
        <v>1357</v>
      </c>
      <c r="C1595" s="1" t="s">
        <v>1358</v>
      </c>
      <c r="D1595" s="1" t="s">
        <v>742</v>
      </c>
      <c r="E1595" s="1"/>
      <c r="F1595" s="1"/>
      <c r="G1595" s="1"/>
      <c r="H1595" s="1"/>
    </row>
    <row r="1596" spans="1:8" x14ac:dyDescent="0.3">
      <c r="A1596" s="1" t="s">
        <v>1400</v>
      </c>
      <c r="B1596" s="1" t="s">
        <v>1353</v>
      </c>
      <c r="C1596" s="1" t="s">
        <v>1354</v>
      </c>
      <c r="D1596" s="1" t="s">
        <v>1401</v>
      </c>
      <c r="E1596" s="1"/>
      <c r="F1596" s="1"/>
      <c r="G1596" s="1"/>
      <c r="H1596" s="1"/>
    </row>
    <row r="1597" spans="1:8" x14ac:dyDescent="0.3">
      <c r="A1597" s="1" t="s">
        <v>1402</v>
      </c>
      <c r="B1597" s="1" t="s">
        <v>1378</v>
      </c>
      <c r="C1597" s="1" t="s">
        <v>1379</v>
      </c>
      <c r="D1597" s="1" t="s">
        <v>1403</v>
      </c>
      <c r="E1597" s="1"/>
      <c r="F1597" s="1"/>
      <c r="G1597" s="1"/>
      <c r="H1597" s="1"/>
    </row>
    <row r="1598" spans="1:8" x14ac:dyDescent="0.3">
      <c r="A1598" s="1" t="s">
        <v>1404</v>
      </c>
      <c r="B1598" s="1" t="s">
        <v>1378</v>
      </c>
      <c r="C1598" s="1" t="s">
        <v>1379</v>
      </c>
      <c r="D1598" s="1" t="s">
        <v>1405</v>
      </c>
      <c r="E1598" s="1"/>
      <c r="F1598" s="1"/>
      <c r="G1598" s="1"/>
      <c r="H1598" s="1"/>
    </row>
    <row r="1599" spans="1:8" x14ac:dyDescent="0.3">
      <c r="A1599" s="1" t="s">
        <v>1406</v>
      </c>
      <c r="B1599" s="1" t="s">
        <v>1353</v>
      </c>
      <c r="C1599" s="1" t="s">
        <v>1354</v>
      </c>
      <c r="D1599" s="1" t="s">
        <v>1407</v>
      </c>
      <c r="E1599" s="1"/>
      <c r="F1599" s="1"/>
      <c r="G1599" s="1"/>
      <c r="H1599" s="1"/>
    </row>
    <row r="1600" spans="1:8" x14ac:dyDescent="0.3">
      <c r="A1600" s="1" t="s">
        <v>1408</v>
      </c>
      <c r="B1600" s="1" t="s">
        <v>1360</v>
      </c>
      <c r="C1600" s="1" t="s">
        <v>1361</v>
      </c>
      <c r="D1600" s="1" t="s">
        <v>1506</v>
      </c>
      <c r="E1600" s="1"/>
      <c r="F1600" s="1"/>
      <c r="G1600" s="1"/>
      <c r="H1600" s="1"/>
    </row>
    <row r="1601" spans="1:8" x14ac:dyDescent="0.3">
      <c r="A1601" s="1" t="s">
        <v>1408</v>
      </c>
      <c r="B1601" s="1" t="s">
        <v>1360</v>
      </c>
      <c r="C1601" s="1" t="s">
        <v>1361</v>
      </c>
      <c r="D1601" s="1" t="s">
        <v>1507</v>
      </c>
      <c r="E1601" s="1"/>
      <c r="F1601" s="1"/>
      <c r="G1601" s="1"/>
      <c r="H1601" s="1"/>
    </row>
    <row r="1602" spans="1:8" x14ac:dyDescent="0.3">
      <c r="A1602" s="1" t="s">
        <v>1408</v>
      </c>
      <c r="B1602" s="1" t="s">
        <v>1360</v>
      </c>
      <c r="C1602" s="1" t="s">
        <v>1361</v>
      </c>
      <c r="D1602" s="1" t="s">
        <v>1508</v>
      </c>
      <c r="E1602" s="1"/>
      <c r="F1602" s="1"/>
      <c r="G1602" s="1"/>
      <c r="H1602" s="1"/>
    </row>
    <row r="1603" spans="1:8" x14ac:dyDescent="0.3">
      <c r="A1603" s="1" t="s">
        <v>1408</v>
      </c>
      <c r="B1603" s="1" t="s">
        <v>1360</v>
      </c>
      <c r="C1603" s="1" t="s">
        <v>1361</v>
      </c>
      <c r="D1603" s="1" t="s">
        <v>1509</v>
      </c>
      <c r="E1603" s="1"/>
      <c r="F1603" s="1"/>
      <c r="G1603" s="1"/>
      <c r="H1603" s="1"/>
    </row>
    <row r="1604" spans="1:8" x14ac:dyDescent="0.3">
      <c r="A1604" s="1" t="s">
        <v>1408</v>
      </c>
      <c r="B1604" s="1" t="s">
        <v>1360</v>
      </c>
      <c r="C1604" s="1" t="s">
        <v>1361</v>
      </c>
      <c r="D1604" s="1" t="s">
        <v>1510</v>
      </c>
      <c r="E1604" s="1"/>
      <c r="F1604" s="1"/>
      <c r="G1604" s="1"/>
      <c r="H1604" s="1"/>
    </row>
    <row r="1605" spans="1:8" x14ac:dyDescent="0.3">
      <c r="A1605" s="1" t="s">
        <v>1408</v>
      </c>
      <c r="B1605" s="1" t="s">
        <v>1360</v>
      </c>
      <c r="C1605" s="1" t="s">
        <v>1361</v>
      </c>
      <c r="D1605" s="1" t="s">
        <v>1511</v>
      </c>
      <c r="E1605" s="1"/>
      <c r="F1605" s="1"/>
      <c r="G1605" s="1"/>
      <c r="H1605" s="1"/>
    </row>
    <row r="1606" spans="1:8" x14ac:dyDescent="0.3">
      <c r="A1606" s="1" t="s">
        <v>1408</v>
      </c>
      <c r="B1606" s="1" t="s">
        <v>1360</v>
      </c>
      <c r="C1606" s="1" t="s">
        <v>1361</v>
      </c>
      <c r="D1606" s="1" t="s">
        <v>1512</v>
      </c>
      <c r="E1606" s="1"/>
      <c r="F1606" s="1"/>
      <c r="G1606" s="1"/>
      <c r="H1606" s="1"/>
    </row>
    <row r="1607" spans="1:8" x14ac:dyDescent="0.3">
      <c r="A1607" s="1" t="s">
        <v>1408</v>
      </c>
      <c r="B1607" s="1" t="s">
        <v>1360</v>
      </c>
      <c r="C1607" s="1" t="s">
        <v>1361</v>
      </c>
      <c r="D1607" s="1" t="s">
        <v>1513</v>
      </c>
      <c r="E1607" s="1"/>
      <c r="F1607" s="1"/>
      <c r="G1607" s="1"/>
      <c r="H1607" s="1"/>
    </row>
    <row r="1608" spans="1:8" x14ac:dyDescent="0.3">
      <c r="A1608" s="1" t="s">
        <v>1352</v>
      </c>
      <c r="B1608" s="1" t="s">
        <v>819</v>
      </c>
      <c r="C1608" s="1" t="s">
        <v>820</v>
      </c>
      <c r="D1608" s="1" t="s">
        <v>709</v>
      </c>
      <c r="E1608" s="1"/>
      <c r="F1608" s="37"/>
      <c r="G1608" s="1"/>
      <c r="H1608" s="1"/>
    </row>
    <row r="1609" spans="1:8" x14ac:dyDescent="0.3">
      <c r="A1609" s="1" t="s">
        <v>1352</v>
      </c>
      <c r="B1609" s="1" t="s">
        <v>821</v>
      </c>
      <c r="C1609" s="1" t="s">
        <v>822</v>
      </c>
      <c r="D1609" s="1" t="s">
        <v>709</v>
      </c>
      <c r="E1609" s="1"/>
      <c r="F1609" s="37"/>
      <c r="G1609" s="1"/>
      <c r="H1609" s="1"/>
    </row>
    <row r="1610" spans="1:8" x14ac:dyDescent="0.3">
      <c r="A1610" s="1" t="s">
        <v>1352</v>
      </c>
      <c r="B1610" s="1" t="s">
        <v>823</v>
      </c>
      <c r="C1610" s="1" t="s">
        <v>824</v>
      </c>
      <c r="D1610" s="1" t="s">
        <v>709</v>
      </c>
      <c r="E1610" s="1"/>
      <c r="F1610" s="37"/>
      <c r="G1610" s="1"/>
      <c r="H1610" s="1"/>
    </row>
    <row r="1611" spans="1:8" x14ac:dyDescent="0.3">
      <c r="A1611" s="1" t="s">
        <v>1352</v>
      </c>
      <c r="B1611" s="1" t="s">
        <v>825</v>
      </c>
      <c r="C1611" s="1" t="s">
        <v>826</v>
      </c>
      <c r="D1611" s="1" t="s">
        <v>709</v>
      </c>
      <c r="E1611" s="1"/>
      <c r="F1611" s="37"/>
      <c r="G1611" s="1"/>
      <c r="H1611" s="1"/>
    </row>
    <row r="1612" spans="1:8" x14ac:dyDescent="0.3">
      <c r="A1612" s="1" t="s">
        <v>1356</v>
      </c>
      <c r="B1612" s="1" t="s">
        <v>819</v>
      </c>
      <c r="C1612" s="1" t="s">
        <v>820</v>
      </c>
      <c r="D1612" s="1" t="s">
        <v>724</v>
      </c>
      <c r="E1612" s="1"/>
      <c r="F1612" s="37"/>
      <c r="G1612" s="1"/>
      <c r="H1612" s="1"/>
    </row>
    <row r="1613" spans="1:8" x14ac:dyDescent="0.3">
      <c r="A1613" s="1" t="s">
        <v>1356</v>
      </c>
      <c r="B1613" s="1" t="s">
        <v>821</v>
      </c>
      <c r="C1613" s="1" t="s">
        <v>822</v>
      </c>
      <c r="D1613" s="1" t="s">
        <v>724</v>
      </c>
      <c r="E1613" s="1"/>
      <c r="F1613" s="37"/>
      <c r="G1613" s="1"/>
      <c r="H1613" s="1"/>
    </row>
    <row r="1614" spans="1:8" x14ac:dyDescent="0.3">
      <c r="A1614" s="1" t="s">
        <v>1356</v>
      </c>
      <c r="B1614" s="1" t="s">
        <v>823</v>
      </c>
      <c r="C1614" s="1" t="s">
        <v>824</v>
      </c>
      <c r="D1614" s="1" t="s">
        <v>724</v>
      </c>
      <c r="E1614" s="1"/>
      <c r="F1614" s="37"/>
      <c r="G1614" s="1"/>
      <c r="H1614" s="1"/>
    </row>
    <row r="1615" spans="1:8" x14ac:dyDescent="0.3">
      <c r="A1615" s="1" t="s">
        <v>1356</v>
      </c>
      <c r="B1615" s="1" t="s">
        <v>825</v>
      </c>
      <c r="C1615" s="1" t="s">
        <v>826</v>
      </c>
      <c r="D1615" s="1" t="s">
        <v>724</v>
      </c>
      <c r="E1615" s="1"/>
      <c r="F1615" s="37"/>
      <c r="G1615" s="1"/>
      <c r="H1615" s="1"/>
    </row>
    <row r="1616" spans="1:8" x14ac:dyDescent="0.3">
      <c r="A1616" s="1" t="s">
        <v>1377</v>
      </c>
      <c r="B1616" s="1" t="s">
        <v>819</v>
      </c>
      <c r="C1616" s="1" t="s">
        <v>820</v>
      </c>
      <c r="D1616" s="1" t="s">
        <v>717</v>
      </c>
      <c r="E1616" s="1"/>
      <c r="F1616" s="37"/>
      <c r="G1616" s="1"/>
      <c r="H1616" s="1"/>
    </row>
    <row r="1617" spans="1:8" x14ac:dyDescent="0.3">
      <c r="A1617" s="1" t="s">
        <v>1377</v>
      </c>
      <c r="B1617" s="1" t="s">
        <v>821</v>
      </c>
      <c r="C1617" s="1" t="s">
        <v>822</v>
      </c>
      <c r="D1617" s="1" t="s">
        <v>717</v>
      </c>
      <c r="E1617" s="1"/>
      <c r="F1617" s="37"/>
      <c r="G1617" s="1"/>
      <c r="H1617" s="1"/>
    </row>
    <row r="1618" spans="1:8" x14ac:dyDescent="0.3">
      <c r="A1618" s="1" t="s">
        <v>1377</v>
      </c>
      <c r="B1618" s="1" t="s">
        <v>823</v>
      </c>
      <c r="C1618" s="1" t="s">
        <v>824</v>
      </c>
      <c r="D1618" s="1" t="s">
        <v>717</v>
      </c>
      <c r="E1618" s="1"/>
      <c r="F1618" s="37"/>
      <c r="G1618" s="1"/>
      <c r="H1618" s="1"/>
    </row>
    <row r="1619" spans="1:8" x14ac:dyDescent="0.3">
      <c r="A1619" s="1" t="s">
        <v>1377</v>
      </c>
      <c r="B1619" s="1" t="s">
        <v>825</v>
      </c>
      <c r="C1619" s="1" t="s">
        <v>826</v>
      </c>
      <c r="D1619" s="1" t="s">
        <v>717</v>
      </c>
      <c r="E1619" s="1"/>
      <c r="F1619" s="37"/>
      <c r="G1619" s="1"/>
      <c r="H1619" s="1"/>
    </row>
    <row r="1620" spans="1:8" x14ac:dyDescent="0.3">
      <c r="A1620" s="1" t="s">
        <v>1376</v>
      </c>
      <c r="B1620" s="1" t="s">
        <v>819</v>
      </c>
      <c r="C1620" s="1" t="s">
        <v>820</v>
      </c>
      <c r="D1620" s="1" t="s">
        <v>726</v>
      </c>
      <c r="E1620" s="1"/>
      <c r="F1620" s="37"/>
      <c r="G1620" s="1"/>
      <c r="H1620" s="1"/>
    </row>
    <row r="1621" spans="1:8" x14ac:dyDescent="0.3">
      <c r="A1621" s="1" t="s">
        <v>1376</v>
      </c>
      <c r="B1621" s="1" t="s">
        <v>821</v>
      </c>
      <c r="C1621" s="1" t="s">
        <v>822</v>
      </c>
      <c r="D1621" s="1" t="s">
        <v>726</v>
      </c>
      <c r="E1621" s="1"/>
      <c r="F1621" s="37"/>
      <c r="G1621" s="1"/>
      <c r="H1621" s="1"/>
    </row>
    <row r="1622" spans="1:8" x14ac:dyDescent="0.3">
      <c r="A1622" s="1" t="s">
        <v>1376</v>
      </c>
      <c r="B1622" s="1" t="s">
        <v>823</v>
      </c>
      <c r="C1622" s="1" t="s">
        <v>824</v>
      </c>
      <c r="D1622" s="1" t="s">
        <v>726</v>
      </c>
      <c r="E1622" s="1"/>
      <c r="F1622" s="36"/>
      <c r="G1622" s="1"/>
      <c r="H1622" s="1"/>
    </row>
    <row r="1623" spans="1:8" x14ac:dyDescent="0.3">
      <c r="A1623" s="1" t="s">
        <v>1376</v>
      </c>
      <c r="B1623" s="1" t="s">
        <v>825</v>
      </c>
      <c r="C1623" s="1" t="s">
        <v>826</v>
      </c>
      <c r="D1623" s="1" t="s">
        <v>726</v>
      </c>
      <c r="E1623" s="1"/>
      <c r="F1623" s="37"/>
      <c r="G1623" s="1"/>
      <c r="H1623" s="1"/>
    </row>
    <row r="1624" spans="1:8" x14ac:dyDescent="0.3">
      <c r="A1624" s="1" t="s">
        <v>1381</v>
      </c>
      <c r="B1624" s="1" t="s">
        <v>819</v>
      </c>
      <c r="C1624" s="1" t="s">
        <v>820</v>
      </c>
      <c r="D1624" s="1" t="s">
        <v>719</v>
      </c>
      <c r="E1624" s="1"/>
      <c r="F1624" s="37"/>
      <c r="G1624" s="1"/>
      <c r="H1624" s="1"/>
    </row>
    <row r="1625" spans="1:8" x14ac:dyDescent="0.3">
      <c r="A1625" s="1" t="s">
        <v>1381</v>
      </c>
      <c r="B1625" s="1" t="s">
        <v>821</v>
      </c>
      <c r="C1625" s="1" t="s">
        <v>822</v>
      </c>
      <c r="D1625" s="1" t="s">
        <v>719</v>
      </c>
      <c r="E1625" s="1"/>
      <c r="F1625" s="37"/>
      <c r="G1625" s="1"/>
      <c r="H1625" s="1"/>
    </row>
    <row r="1626" spans="1:8" x14ac:dyDescent="0.3">
      <c r="A1626" s="1" t="s">
        <v>1381</v>
      </c>
      <c r="B1626" s="1" t="s">
        <v>823</v>
      </c>
      <c r="C1626" s="1" t="s">
        <v>824</v>
      </c>
      <c r="D1626" s="1" t="s">
        <v>719</v>
      </c>
      <c r="E1626" s="1"/>
      <c r="F1626" s="37"/>
      <c r="G1626" s="1"/>
      <c r="H1626" s="1"/>
    </row>
    <row r="1627" spans="1:8" x14ac:dyDescent="0.3">
      <c r="A1627" s="1" t="s">
        <v>1381</v>
      </c>
      <c r="B1627" s="1" t="s">
        <v>825</v>
      </c>
      <c r="C1627" s="1" t="s">
        <v>826</v>
      </c>
      <c r="D1627" s="1" t="s">
        <v>719</v>
      </c>
      <c r="E1627" s="1"/>
      <c r="F1627" s="37"/>
      <c r="G1627" s="1"/>
      <c r="H1627" s="1"/>
    </row>
    <row r="1628" spans="1:8" x14ac:dyDescent="0.3">
      <c r="A1628" s="1" t="s">
        <v>1359</v>
      </c>
      <c r="B1628" s="1" t="s">
        <v>819</v>
      </c>
      <c r="C1628" s="1" t="s">
        <v>820</v>
      </c>
      <c r="D1628" s="1" t="s">
        <v>719</v>
      </c>
      <c r="E1628" s="1"/>
      <c r="F1628" s="37"/>
      <c r="G1628" s="1"/>
      <c r="H1628" s="1"/>
    </row>
    <row r="1629" spans="1:8" x14ac:dyDescent="0.3">
      <c r="A1629" s="1" t="s">
        <v>1359</v>
      </c>
      <c r="B1629" s="1" t="s">
        <v>821</v>
      </c>
      <c r="C1629" s="1" t="s">
        <v>822</v>
      </c>
      <c r="D1629" s="1" t="s">
        <v>719</v>
      </c>
      <c r="E1629" s="1"/>
      <c r="F1629" s="37"/>
      <c r="G1629" s="1"/>
      <c r="H1629" s="1"/>
    </row>
    <row r="1630" spans="1:8" x14ac:dyDescent="0.3">
      <c r="A1630" s="1" t="s">
        <v>1359</v>
      </c>
      <c r="B1630" s="1" t="s">
        <v>823</v>
      </c>
      <c r="C1630" s="1" t="s">
        <v>824</v>
      </c>
      <c r="D1630" s="1" t="s">
        <v>719</v>
      </c>
      <c r="E1630" s="1"/>
      <c r="F1630" s="36"/>
      <c r="G1630" s="1"/>
      <c r="H1630" s="1"/>
    </row>
    <row r="1631" spans="1:8" x14ac:dyDescent="0.3">
      <c r="A1631" s="1" t="s">
        <v>1359</v>
      </c>
      <c r="B1631" s="1" t="s">
        <v>825</v>
      </c>
      <c r="C1631" s="1" t="s">
        <v>826</v>
      </c>
      <c r="D1631" s="1" t="s">
        <v>719</v>
      </c>
      <c r="E1631" s="1"/>
      <c r="F1631" s="37"/>
      <c r="G1631" s="1"/>
      <c r="H1631" s="1"/>
    </row>
    <row r="1632" spans="1:8" x14ac:dyDescent="0.3">
      <c r="A1632" s="1" t="s">
        <v>1367</v>
      </c>
      <c r="B1632" s="1" t="s">
        <v>819</v>
      </c>
      <c r="C1632" s="1" t="s">
        <v>820</v>
      </c>
      <c r="D1632" s="1" t="s">
        <v>721</v>
      </c>
      <c r="E1632" s="1"/>
      <c r="F1632" s="37"/>
      <c r="G1632" s="1"/>
      <c r="H1632" s="1"/>
    </row>
    <row r="1633" spans="1:8" x14ac:dyDescent="0.3">
      <c r="A1633" s="1" t="s">
        <v>1367</v>
      </c>
      <c r="B1633" s="1" t="s">
        <v>821</v>
      </c>
      <c r="C1633" s="1" t="s">
        <v>822</v>
      </c>
      <c r="D1633" s="1" t="s">
        <v>721</v>
      </c>
      <c r="E1633" s="1"/>
      <c r="F1633" s="37"/>
      <c r="G1633" s="1"/>
      <c r="H1633" s="1"/>
    </row>
    <row r="1634" spans="1:8" x14ac:dyDescent="0.3">
      <c r="A1634" s="1" t="s">
        <v>1367</v>
      </c>
      <c r="B1634" s="1" t="s">
        <v>823</v>
      </c>
      <c r="C1634" s="1" t="s">
        <v>824</v>
      </c>
      <c r="D1634" s="1" t="s">
        <v>721</v>
      </c>
      <c r="E1634" s="1"/>
      <c r="F1634" s="37"/>
      <c r="G1634" s="1"/>
      <c r="H1634" s="1"/>
    </row>
    <row r="1635" spans="1:8" x14ac:dyDescent="0.3">
      <c r="A1635" s="1" t="s">
        <v>1367</v>
      </c>
      <c r="B1635" s="1" t="s">
        <v>825</v>
      </c>
      <c r="C1635" s="1" t="s">
        <v>826</v>
      </c>
      <c r="D1635" s="1" t="s">
        <v>721</v>
      </c>
      <c r="E1635" s="1"/>
      <c r="F1635" s="37"/>
      <c r="G1635" s="1"/>
      <c r="H1635" s="1"/>
    </row>
    <row r="1636" spans="1:8" x14ac:dyDescent="0.3">
      <c r="A1636" s="1" t="s">
        <v>1387</v>
      </c>
      <c r="B1636" s="1" t="s">
        <v>819</v>
      </c>
      <c r="C1636" s="1" t="s">
        <v>820</v>
      </c>
      <c r="D1636" s="1" t="s">
        <v>713</v>
      </c>
      <c r="E1636" s="1"/>
      <c r="F1636" s="37"/>
      <c r="G1636" s="1"/>
      <c r="H1636" s="1"/>
    </row>
    <row r="1637" spans="1:8" x14ac:dyDescent="0.3">
      <c r="A1637" s="1" t="s">
        <v>1387</v>
      </c>
      <c r="B1637" s="1" t="s">
        <v>821</v>
      </c>
      <c r="C1637" s="1" t="s">
        <v>822</v>
      </c>
      <c r="D1637" s="1" t="s">
        <v>713</v>
      </c>
      <c r="E1637" s="1"/>
      <c r="F1637" s="37"/>
      <c r="G1637" s="1"/>
      <c r="H1637" s="1"/>
    </row>
    <row r="1638" spans="1:8" x14ac:dyDescent="0.3">
      <c r="A1638" s="1" t="s">
        <v>1387</v>
      </c>
      <c r="B1638" s="1" t="s">
        <v>823</v>
      </c>
      <c r="C1638" s="1" t="s">
        <v>824</v>
      </c>
      <c r="D1638" s="1" t="s">
        <v>713</v>
      </c>
      <c r="E1638" s="1"/>
      <c r="F1638" s="37"/>
      <c r="G1638" s="1"/>
      <c r="H1638" s="1"/>
    </row>
    <row r="1639" spans="1:8" x14ac:dyDescent="0.3">
      <c r="A1639" s="1" t="s">
        <v>1387</v>
      </c>
      <c r="B1639" s="1" t="s">
        <v>825</v>
      </c>
      <c r="C1639" s="1" t="s">
        <v>826</v>
      </c>
      <c r="D1639" s="1" t="s">
        <v>713</v>
      </c>
      <c r="E1639" s="1"/>
      <c r="F1639" s="37"/>
      <c r="G1639" s="1"/>
      <c r="H1639" s="1"/>
    </row>
    <row r="1640" spans="1:8" x14ac:dyDescent="0.3">
      <c r="A1640" s="1" t="s">
        <v>1397</v>
      </c>
      <c r="B1640" s="1" t="s">
        <v>819</v>
      </c>
      <c r="C1640" s="1" t="s">
        <v>820</v>
      </c>
      <c r="D1640" s="1" t="s">
        <v>740</v>
      </c>
      <c r="E1640" s="1"/>
      <c r="F1640" s="37"/>
      <c r="G1640" s="1"/>
      <c r="H1640" s="1"/>
    </row>
    <row r="1641" spans="1:8" x14ac:dyDescent="0.3">
      <c r="A1641" s="1" t="s">
        <v>1397</v>
      </c>
      <c r="B1641" s="1" t="s">
        <v>821</v>
      </c>
      <c r="C1641" s="1" t="s">
        <v>822</v>
      </c>
      <c r="D1641" s="1" t="s">
        <v>740</v>
      </c>
      <c r="E1641" s="1"/>
      <c r="F1641" s="37"/>
      <c r="G1641" s="1"/>
      <c r="H1641" s="1"/>
    </row>
    <row r="1642" spans="1:8" x14ac:dyDescent="0.3">
      <c r="A1642" s="1" t="s">
        <v>1397</v>
      </c>
      <c r="B1642" s="1" t="s">
        <v>823</v>
      </c>
      <c r="C1642" s="1" t="s">
        <v>824</v>
      </c>
      <c r="D1642" s="1" t="s">
        <v>740</v>
      </c>
      <c r="E1642" s="1"/>
      <c r="F1642" s="37"/>
      <c r="G1642" s="1"/>
      <c r="H1642" s="1"/>
    </row>
    <row r="1643" spans="1:8" x14ac:dyDescent="0.3">
      <c r="A1643" s="1" t="s">
        <v>1397</v>
      </c>
      <c r="B1643" s="1" t="s">
        <v>825</v>
      </c>
      <c r="C1643" s="1" t="s">
        <v>826</v>
      </c>
      <c r="D1643" s="1" t="s">
        <v>740</v>
      </c>
      <c r="E1643" s="1"/>
      <c r="F1643" s="37"/>
      <c r="G1643" s="1"/>
      <c r="H1643" s="1"/>
    </row>
    <row r="1644" spans="1:8" x14ac:dyDescent="0.3">
      <c r="A1644" s="1" t="s">
        <v>1393</v>
      </c>
      <c r="B1644" s="1" t="s">
        <v>819</v>
      </c>
      <c r="C1644" s="1" t="s">
        <v>820</v>
      </c>
      <c r="D1644" s="1" t="s">
        <v>728</v>
      </c>
      <c r="E1644" s="1"/>
      <c r="F1644" s="37"/>
      <c r="G1644" s="1"/>
      <c r="H1644" s="1"/>
    </row>
    <row r="1645" spans="1:8" x14ac:dyDescent="0.3">
      <c r="A1645" s="1" t="s">
        <v>1393</v>
      </c>
      <c r="B1645" s="1" t="s">
        <v>821</v>
      </c>
      <c r="C1645" s="1" t="s">
        <v>822</v>
      </c>
      <c r="D1645" s="1" t="s">
        <v>728</v>
      </c>
      <c r="E1645" s="1"/>
      <c r="F1645" s="37"/>
      <c r="G1645" s="1"/>
      <c r="H1645" s="1"/>
    </row>
    <row r="1646" spans="1:8" x14ac:dyDescent="0.3">
      <c r="A1646" s="1" t="s">
        <v>1393</v>
      </c>
      <c r="B1646" s="1" t="s">
        <v>823</v>
      </c>
      <c r="C1646" s="1" t="s">
        <v>824</v>
      </c>
      <c r="D1646" s="1" t="s">
        <v>728</v>
      </c>
      <c r="E1646" s="1"/>
      <c r="F1646" s="37"/>
      <c r="G1646" s="1"/>
      <c r="H1646" s="1"/>
    </row>
    <row r="1647" spans="1:8" x14ac:dyDescent="0.3">
      <c r="A1647" s="1" t="s">
        <v>1393</v>
      </c>
      <c r="B1647" s="1" t="s">
        <v>825</v>
      </c>
      <c r="C1647" s="1" t="s">
        <v>826</v>
      </c>
      <c r="D1647" s="1" t="s">
        <v>728</v>
      </c>
      <c r="E1647" s="1"/>
      <c r="F1647" s="37"/>
      <c r="G1647" s="1"/>
      <c r="H1647" s="1"/>
    </row>
    <row r="1648" spans="1:8" x14ac:dyDescent="0.3">
      <c r="A1648" s="1" t="s">
        <v>1395</v>
      </c>
      <c r="B1648" s="1" t="s">
        <v>819</v>
      </c>
      <c r="C1648" s="1" t="s">
        <v>820</v>
      </c>
      <c r="D1648" s="1" t="s">
        <v>734</v>
      </c>
      <c r="E1648" s="1"/>
      <c r="F1648" s="37"/>
      <c r="G1648" s="1"/>
      <c r="H1648" s="1"/>
    </row>
    <row r="1649" spans="1:8" x14ac:dyDescent="0.3">
      <c r="A1649" s="1" t="s">
        <v>1395</v>
      </c>
      <c r="B1649" s="1" t="s">
        <v>821</v>
      </c>
      <c r="C1649" s="1" t="s">
        <v>822</v>
      </c>
      <c r="D1649" s="1" t="s">
        <v>734</v>
      </c>
      <c r="E1649" s="1"/>
      <c r="F1649" s="37"/>
      <c r="G1649" s="1"/>
      <c r="H1649" s="1"/>
    </row>
    <row r="1650" spans="1:8" x14ac:dyDescent="0.3">
      <c r="A1650" s="1" t="s">
        <v>1395</v>
      </c>
      <c r="B1650" s="1" t="s">
        <v>823</v>
      </c>
      <c r="C1650" s="1" t="s">
        <v>824</v>
      </c>
      <c r="D1650" s="1" t="s">
        <v>734</v>
      </c>
      <c r="E1650" s="1"/>
      <c r="F1650" s="37"/>
      <c r="G1650" s="1"/>
      <c r="H1650" s="1"/>
    </row>
    <row r="1651" spans="1:8" x14ac:dyDescent="0.3">
      <c r="A1651" s="1" t="s">
        <v>1395</v>
      </c>
      <c r="B1651" s="1" t="s">
        <v>825</v>
      </c>
      <c r="C1651" s="1" t="s">
        <v>826</v>
      </c>
      <c r="D1651" s="1" t="s">
        <v>734</v>
      </c>
      <c r="E1651" s="1"/>
      <c r="F1651" s="37"/>
      <c r="G1651" s="1"/>
      <c r="H1651" s="1"/>
    </row>
    <row r="1652" spans="1:8" x14ac:dyDescent="0.3">
      <c r="A1652" s="1" t="s">
        <v>1054</v>
      </c>
      <c r="B1652" s="1" t="s">
        <v>819</v>
      </c>
      <c r="C1652" s="1" t="s">
        <v>820</v>
      </c>
      <c r="D1652" s="1" t="s">
        <v>742</v>
      </c>
      <c r="E1652" s="1"/>
      <c r="F1652" s="37"/>
      <c r="G1652" s="1"/>
      <c r="H1652" s="1"/>
    </row>
    <row r="1653" spans="1:8" x14ac:dyDescent="0.3">
      <c r="A1653" s="1" t="s">
        <v>1054</v>
      </c>
      <c r="B1653" s="1" t="s">
        <v>821</v>
      </c>
      <c r="C1653" s="1" t="s">
        <v>822</v>
      </c>
      <c r="D1653" s="1" t="s">
        <v>742</v>
      </c>
      <c r="E1653" s="1"/>
      <c r="F1653" s="37"/>
      <c r="G1653" s="1"/>
      <c r="H1653" s="1"/>
    </row>
    <row r="1654" spans="1:8" x14ac:dyDescent="0.3">
      <c r="A1654" s="1" t="s">
        <v>1054</v>
      </c>
      <c r="B1654" s="1" t="s">
        <v>823</v>
      </c>
      <c r="C1654" s="1" t="s">
        <v>824</v>
      </c>
      <c r="D1654" s="1" t="s">
        <v>742</v>
      </c>
      <c r="E1654" s="1"/>
      <c r="F1654" s="37"/>
      <c r="G1654" s="1"/>
      <c r="H1654" s="1"/>
    </row>
    <row r="1655" spans="1:8" x14ac:dyDescent="0.3">
      <c r="A1655" s="1" t="s">
        <v>1054</v>
      </c>
      <c r="B1655" s="1" t="s">
        <v>825</v>
      </c>
      <c r="C1655" s="1" t="s">
        <v>826</v>
      </c>
      <c r="D1655" s="1" t="s">
        <v>742</v>
      </c>
      <c r="E1655" s="1"/>
      <c r="F1655" s="37"/>
      <c r="G1655" s="1"/>
      <c r="H1655" s="1"/>
    </row>
    <row r="1656" spans="1:8" x14ac:dyDescent="0.3">
      <c r="A1656" s="1" t="s">
        <v>1055</v>
      </c>
      <c r="B1656" s="1" t="s">
        <v>819</v>
      </c>
      <c r="C1656" s="1" t="s">
        <v>820</v>
      </c>
      <c r="D1656" s="1" t="s">
        <v>711</v>
      </c>
      <c r="E1656" s="1"/>
      <c r="F1656" s="37"/>
      <c r="G1656" s="1"/>
      <c r="H1656" s="1"/>
    </row>
    <row r="1657" spans="1:8" x14ac:dyDescent="0.3">
      <c r="A1657" s="1" t="s">
        <v>1055</v>
      </c>
      <c r="B1657" s="1" t="s">
        <v>821</v>
      </c>
      <c r="C1657" s="1" t="s">
        <v>822</v>
      </c>
      <c r="D1657" s="1" t="s">
        <v>711</v>
      </c>
      <c r="E1657" s="1"/>
      <c r="F1657" s="37"/>
      <c r="G1657" s="1"/>
      <c r="H1657" s="1"/>
    </row>
    <row r="1658" spans="1:8" x14ac:dyDescent="0.3">
      <c r="A1658" s="1" t="s">
        <v>1055</v>
      </c>
      <c r="B1658" s="1" t="s">
        <v>823</v>
      </c>
      <c r="C1658" s="1" t="s">
        <v>824</v>
      </c>
      <c r="D1658" s="1" t="s">
        <v>711</v>
      </c>
      <c r="E1658" s="1"/>
      <c r="F1658" s="37"/>
      <c r="G1658" s="1"/>
      <c r="H1658" s="1"/>
    </row>
    <row r="1659" spans="1:8" x14ac:dyDescent="0.3">
      <c r="A1659" s="1" t="s">
        <v>1055</v>
      </c>
      <c r="B1659" s="1" t="s">
        <v>825</v>
      </c>
      <c r="C1659" s="1" t="s">
        <v>826</v>
      </c>
      <c r="D1659" s="1" t="s">
        <v>711</v>
      </c>
      <c r="E1659" s="1"/>
      <c r="F1659" s="37"/>
      <c r="G1659" s="1"/>
      <c r="H1659" s="1"/>
    </row>
    <row r="1660" spans="1:8" x14ac:dyDescent="0.3">
      <c r="A1660" s="1" t="s">
        <v>1402</v>
      </c>
      <c r="B1660" s="1" t="s">
        <v>819</v>
      </c>
      <c r="C1660" s="1" t="s">
        <v>820</v>
      </c>
      <c r="D1660" s="1" t="s">
        <v>730</v>
      </c>
      <c r="E1660" s="1"/>
      <c r="F1660" s="37"/>
      <c r="G1660" s="1"/>
      <c r="H1660" s="1"/>
    </row>
    <row r="1661" spans="1:8" x14ac:dyDescent="0.3">
      <c r="A1661" s="1" t="s">
        <v>1402</v>
      </c>
      <c r="B1661" s="1" t="s">
        <v>821</v>
      </c>
      <c r="C1661" s="1" t="s">
        <v>822</v>
      </c>
      <c r="D1661" s="1" t="s">
        <v>730</v>
      </c>
      <c r="E1661" s="1"/>
      <c r="F1661" s="37"/>
      <c r="G1661" s="1"/>
      <c r="H1661" s="1"/>
    </row>
    <row r="1662" spans="1:8" x14ac:dyDescent="0.3">
      <c r="A1662" s="1" t="s">
        <v>1402</v>
      </c>
      <c r="B1662" s="1" t="s">
        <v>823</v>
      </c>
      <c r="C1662" s="1" t="s">
        <v>824</v>
      </c>
      <c r="D1662" s="1" t="s">
        <v>730</v>
      </c>
      <c r="E1662" s="1"/>
      <c r="F1662" s="37"/>
      <c r="G1662" s="1"/>
      <c r="H1662" s="1"/>
    </row>
    <row r="1663" spans="1:8" x14ac:dyDescent="0.3">
      <c r="A1663" s="1" t="s">
        <v>1402</v>
      </c>
      <c r="B1663" s="1" t="s">
        <v>825</v>
      </c>
      <c r="C1663" s="1" t="s">
        <v>826</v>
      </c>
      <c r="D1663" s="1" t="s">
        <v>730</v>
      </c>
      <c r="E1663" s="1"/>
      <c r="F1663" s="37"/>
      <c r="G1663" s="1"/>
      <c r="H1663" s="1"/>
    </row>
    <row r="1664" spans="1:8" x14ac:dyDescent="0.3">
      <c r="A1664" s="1" t="s">
        <v>1404</v>
      </c>
      <c r="B1664" s="1" t="s">
        <v>819</v>
      </c>
      <c r="C1664" s="1" t="s">
        <v>820</v>
      </c>
      <c r="D1664" s="1" t="s">
        <v>732</v>
      </c>
      <c r="E1664" s="1"/>
      <c r="F1664" s="37"/>
      <c r="G1664" s="1"/>
      <c r="H1664" s="1"/>
    </row>
    <row r="1665" spans="1:8" x14ac:dyDescent="0.3">
      <c r="A1665" s="1" t="s">
        <v>1404</v>
      </c>
      <c r="B1665" s="1" t="s">
        <v>821</v>
      </c>
      <c r="C1665" s="1" t="s">
        <v>822</v>
      </c>
      <c r="D1665" s="1" t="s">
        <v>732</v>
      </c>
      <c r="E1665" s="1"/>
      <c r="F1665" s="37"/>
      <c r="G1665" s="1"/>
      <c r="H1665" s="1"/>
    </row>
    <row r="1666" spans="1:8" x14ac:dyDescent="0.3">
      <c r="A1666" s="1" t="s">
        <v>1404</v>
      </c>
      <c r="B1666" s="1" t="s">
        <v>823</v>
      </c>
      <c r="C1666" s="1" t="s">
        <v>824</v>
      </c>
      <c r="D1666" s="1" t="s">
        <v>732</v>
      </c>
      <c r="E1666" s="1"/>
      <c r="F1666" s="37"/>
      <c r="G1666" s="1"/>
      <c r="H1666" s="1"/>
    </row>
    <row r="1667" spans="1:8" x14ac:dyDescent="0.3">
      <c r="A1667" s="1" t="s">
        <v>1404</v>
      </c>
      <c r="B1667" s="1" t="s">
        <v>825</v>
      </c>
      <c r="C1667" s="1" t="s">
        <v>826</v>
      </c>
      <c r="D1667" s="1" t="s">
        <v>732</v>
      </c>
      <c r="E1667" s="1"/>
      <c r="F1667" s="37"/>
      <c r="G1667" s="1"/>
      <c r="H1667" s="1"/>
    </row>
    <row r="1668" spans="1:8" x14ac:dyDescent="0.3">
      <c r="A1668" s="1" t="s">
        <v>1406</v>
      </c>
      <c r="B1668" s="1" t="s">
        <v>819</v>
      </c>
      <c r="C1668" s="1" t="s">
        <v>820</v>
      </c>
      <c r="D1668" s="1" t="s">
        <v>736</v>
      </c>
      <c r="E1668" s="1"/>
      <c r="F1668" s="37"/>
      <c r="G1668" s="1"/>
      <c r="H1668" s="1"/>
    </row>
    <row r="1669" spans="1:8" x14ac:dyDescent="0.3">
      <c r="A1669" s="1" t="s">
        <v>1406</v>
      </c>
      <c r="B1669" s="1" t="s">
        <v>821</v>
      </c>
      <c r="C1669" s="1" t="s">
        <v>822</v>
      </c>
      <c r="D1669" s="1" t="s">
        <v>736</v>
      </c>
      <c r="E1669" s="1"/>
      <c r="F1669" s="37"/>
      <c r="G1669" s="1"/>
      <c r="H1669" s="1"/>
    </row>
    <row r="1670" spans="1:8" x14ac:dyDescent="0.3">
      <c r="A1670" s="1" t="s">
        <v>1406</v>
      </c>
      <c r="B1670" s="1" t="s">
        <v>823</v>
      </c>
      <c r="C1670" s="1" t="s">
        <v>824</v>
      </c>
      <c r="D1670" s="1" t="s">
        <v>736</v>
      </c>
      <c r="E1670" s="1"/>
      <c r="F1670" s="37"/>
      <c r="G1670" s="1"/>
      <c r="H1670" s="1"/>
    </row>
    <row r="1671" spans="1:8" x14ac:dyDescent="0.3">
      <c r="A1671" s="1" t="s">
        <v>1406</v>
      </c>
      <c r="B1671" s="1" t="s">
        <v>825</v>
      </c>
      <c r="C1671" s="1" t="s">
        <v>826</v>
      </c>
      <c r="D1671" s="1" t="s">
        <v>736</v>
      </c>
      <c r="E1671" s="1"/>
      <c r="F1671" s="37"/>
      <c r="G1671" s="1"/>
      <c r="H1671" s="1"/>
    </row>
    <row r="1672" spans="1:8" x14ac:dyDescent="0.3">
      <c r="A1672" s="1" t="s">
        <v>1408</v>
      </c>
      <c r="B1672" s="1" t="s">
        <v>819</v>
      </c>
      <c r="C1672" s="1" t="s">
        <v>820</v>
      </c>
      <c r="D1672" s="1" t="s">
        <v>738</v>
      </c>
      <c r="E1672" s="1"/>
      <c r="F1672" s="37"/>
      <c r="G1672" s="1"/>
      <c r="H1672" s="1"/>
    </row>
    <row r="1673" spans="1:8" x14ac:dyDescent="0.3">
      <c r="A1673" s="1" t="s">
        <v>1408</v>
      </c>
      <c r="B1673" s="1" t="s">
        <v>821</v>
      </c>
      <c r="C1673" s="1" t="s">
        <v>822</v>
      </c>
      <c r="D1673" s="1" t="s">
        <v>738</v>
      </c>
      <c r="E1673" s="1"/>
      <c r="F1673" s="37"/>
      <c r="G1673" s="1"/>
      <c r="H1673" s="1"/>
    </row>
    <row r="1674" spans="1:8" x14ac:dyDescent="0.3">
      <c r="A1674" s="1" t="s">
        <v>1408</v>
      </c>
      <c r="B1674" s="1" t="s">
        <v>823</v>
      </c>
      <c r="C1674" s="1" t="s">
        <v>824</v>
      </c>
      <c r="D1674" s="1" t="s">
        <v>738</v>
      </c>
      <c r="E1674" s="1"/>
      <c r="F1674" s="37"/>
      <c r="G1674" s="1"/>
      <c r="H1674" s="1"/>
    </row>
    <row r="1675" spans="1:8" x14ac:dyDescent="0.3">
      <c r="A1675" s="1" t="s">
        <v>1408</v>
      </c>
      <c r="B1675" s="1" t="s">
        <v>825</v>
      </c>
      <c r="C1675" s="1" t="s">
        <v>826</v>
      </c>
      <c r="D1675" s="1" t="s">
        <v>738</v>
      </c>
      <c r="E1675" s="1"/>
      <c r="F1675" s="37"/>
      <c r="G1675" s="1"/>
      <c r="H1675" s="1"/>
    </row>
    <row r="1679" spans="1:8" x14ac:dyDescent="0.3">
      <c r="A1679" s="3" t="s">
        <v>1684</v>
      </c>
    </row>
    <row r="1680" spans="1:8" x14ac:dyDescent="0.3">
      <c r="A1680" s="504" t="s">
        <v>1685</v>
      </c>
      <c r="B1680" s="504"/>
      <c r="C1680" s="504"/>
      <c r="D1680" s="504"/>
      <c r="E1680" s="504"/>
      <c r="F1680" s="504"/>
      <c r="G1680" s="504"/>
      <c r="H1680" s="504"/>
    </row>
    <row r="1681" spans="1:8" x14ac:dyDescent="0.3">
      <c r="A1681" s="50" t="s">
        <v>699</v>
      </c>
      <c r="B1681" s="50" t="s">
        <v>700</v>
      </c>
      <c r="C1681" s="50" t="s">
        <v>701</v>
      </c>
      <c r="D1681" s="50" t="s">
        <v>702</v>
      </c>
      <c r="E1681" s="50" t="s">
        <v>703</v>
      </c>
      <c r="F1681" s="50" t="s">
        <v>704</v>
      </c>
      <c r="G1681" s="50" t="s">
        <v>705</v>
      </c>
      <c r="H1681" s="50" t="s">
        <v>706</v>
      </c>
    </row>
    <row r="1682" spans="1:8" x14ac:dyDescent="0.3">
      <c r="A1682" s="1" t="s">
        <v>1416</v>
      </c>
      <c r="B1682" s="1" t="s">
        <v>1417</v>
      </c>
      <c r="C1682" s="1" t="s">
        <v>1418</v>
      </c>
      <c r="D1682" s="1" t="s">
        <v>1419</v>
      </c>
      <c r="E1682" s="35"/>
      <c r="F1682" s="1"/>
      <c r="G1682" s="1"/>
      <c r="H1682" s="1"/>
    </row>
    <row r="1683" spans="1:8" x14ac:dyDescent="0.3">
      <c r="A1683" s="1" t="s">
        <v>1420</v>
      </c>
      <c r="B1683" s="1" t="s">
        <v>1421</v>
      </c>
      <c r="C1683" s="1" t="s">
        <v>1422</v>
      </c>
      <c r="D1683" s="1" t="s">
        <v>724</v>
      </c>
      <c r="E1683" s="35"/>
      <c r="F1683" s="1"/>
      <c r="G1683" s="1"/>
      <c r="H1683" s="1"/>
    </row>
    <row r="1684" spans="1:8" x14ac:dyDescent="0.3">
      <c r="A1684" s="1" t="s">
        <v>1423</v>
      </c>
      <c r="B1684" s="1" t="s">
        <v>1421</v>
      </c>
      <c r="C1684" s="1" t="s">
        <v>1422</v>
      </c>
      <c r="D1684" s="1" t="s">
        <v>726</v>
      </c>
      <c r="E1684" s="35"/>
      <c r="F1684" s="1"/>
      <c r="G1684" s="1"/>
      <c r="H1684" s="1"/>
    </row>
    <row r="1685" spans="1:8" x14ac:dyDescent="0.3">
      <c r="A1685" s="1" t="s">
        <v>1424</v>
      </c>
      <c r="B1685" s="1" t="s">
        <v>1425</v>
      </c>
      <c r="C1685" s="1" t="s">
        <v>1426</v>
      </c>
      <c r="D1685" s="1" t="s">
        <v>1427</v>
      </c>
      <c r="E1685" s="1"/>
      <c r="F1685" s="1"/>
      <c r="G1685" s="1"/>
      <c r="H1685" s="1"/>
    </row>
    <row r="1686" spans="1:8" x14ac:dyDescent="0.3">
      <c r="A1686" s="1" t="s">
        <v>1428</v>
      </c>
      <c r="B1686" s="1" t="s">
        <v>1417</v>
      </c>
      <c r="C1686" s="1" t="s">
        <v>1418</v>
      </c>
      <c r="D1686" s="1" t="s">
        <v>1429</v>
      </c>
      <c r="E1686" s="1"/>
      <c r="F1686" s="1"/>
      <c r="G1686" s="1"/>
      <c r="H1686" s="1"/>
    </row>
    <row r="1687" spans="1:8" x14ac:dyDescent="0.3">
      <c r="A1687" s="1" t="s">
        <v>1430</v>
      </c>
      <c r="B1687" s="1" t="s">
        <v>1431</v>
      </c>
      <c r="C1687" s="1" t="s">
        <v>1432</v>
      </c>
      <c r="D1687" s="1" t="s">
        <v>1532</v>
      </c>
      <c r="E1687" s="1"/>
      <c r="F1687" s="1"/>
      <c r="G1687" s="1"/>
      <c r="H1687" s="1"/>
    </row>
    <row r="1688" spans="1:8" x14ac:dyDescent="0.3">
      <c r="A1688" s="1" t="s">
        <v>1430</v>
      </c>
      <c r="B1688" s="1" t="s">
        <v>1431</v>
      </c>
      <c r="C1688" s="1" t="s">
        <v>1432</v>
      </c>
      <c r="D1688" s="1" t="s">
        <v>1533</v>
      </c>
      <c r="E1688" s="1"/>
      <c r="F1688" s="1"/>
      <c r="G1688" s="1"/>
      <c r="H1688" s="1"/>
    </row>
    <row r="1689" spans="1:8" x14ac:dyDescent="0.3">
      <c r="A1689" s="1" t="s">
        <v>1430</v>
      </c>
      <c r="B1689" s="1" t="s">
        <v>1431</v>
      </c>
      <c r="C1689" s="1" t="s">
        <v>1432</v>
      </c>
      <c r="D1689" s="1" t="s">
        <v>1534</v>
      </c>
      <c r="E1689" s="1"/>
      <c r="F1689" s="1"/>
      <c r="G1689" s="1"/>
      <c r="H1689" s="1"/>
    </row>
    <row r="1690" spans="1:8" x14ac:dyDescent="0.3">
      <c r="A1690" s="1" t="s">
        <v>1430</v>
      </c>
      <c r="B1690" s="1" t="s">
        <v>1431</v>
      </c>
      <c r="C1690" s="1" t="s">
        <v>1432</v>
      </c>
      <c r="D1690" s="1" t="s">
        <v>1535</v>
      </c>
      <c r="E1690" s="1"/>
      <c r="F1690" s="1"/>
      <c r="G1690" s="1"/>
      <c r="H1690" s="1"/>
    </row>
    <row r="1691" spans="1:8" x14ac:dyDescent="0.3">
      <c r="A1691" s="1" t="s">
        <v>1430</v>
      </c>
      <c r="B1691" s="1" t="s">
        <v>1431</v>
      </c>
      <c r="C1691" s="1" t="s">
        <v>1432</v>
      </c>
      <c r="D1691" s="1" t="s">
        <v>1536</v>
      </c>
      <c r="E1691" s="1"/>
      <c r="F1691" s="1"/>
      <c r="G1691" s="1"/>
      <c r="H1691" s="1"/>
    </row>
    <row r="1692" spans="1:8" x14ac:dyDescent="0.3">
      <c r="A1692" s="1" t="s">
        <v>1430</v>
      </c>
      <c r="B1692" s="1" t="s">
        <v>1431</v>
      </c>
      <c r="C1692" s="1" t="s">
        <v>1432</v>
      </c>
      <c r="D1692" s="1" t="s">
        <v>1537</v>
      </c>
      <c r="E1692" s="1"/>
      <c r="F1692" s="1"/>
      <c r="G1692" s="1"/>
      <c r="H1692" s="1"/>
    </row>
    <row r="1693" spans="1:8" x14ac:dyDescent="0.3">
      <c r="A1693" s="1" t="s">
        <v>1430</v>
      </c>
      <c r="B1693" s="1" t="s">
        <v>1431</v>
      </c>
      <c r="C1693" s="1" t="s">
        <v>1432</v>
      </c>
      <c r="D1693" s="1" t="s">
        <v>1538</v>
      </c>
      <c r="E1693" s="1"/>
      <c r="F1693" s="1"/>
      <c r="G1693" s="1"/>
      <c r="H1693" s="1"/>
    </row>
    <row r="1694" spans="1:8" x14ac:dyDescent="0.3">
      <c r="A1694" s="1" t="s">
        <v>1430</v>
      </c>
      <c r="B1694" s="1" t="s">
        <v>1431</v>
      </c>
      <c r="C1694" s="1" t="s">
        <v>1432</v>
      </c>
      <c r="D1694" s="1" t="s">
        <v>1539</v>
      </c>
      <c r="E1694" s="1"/>
      <c r="F1694" s="1"/>
      <c r="G1694" s="1"/>
      <c r="H1694" s="1"/>
    </row>
    <row r="1695" spans="1:8" x14ac:dyDescent="0.3">
      <c r="A1695" s="1" t="s">
        <v>1438</v>
      </c>
      <c r="B1695" s="1" t="s">
        <v>1431</v>
      </c>
      <c r="C1695" s="1" t="s">
        <v>1432</v>
      </c>
      <c r="D1695" s="1" t="s">
        <v>1540</v>
      </c>
      <c r="E1695" s="1"/>
      <c r="F1695" s="1"/>
      <c r="G1695" s="1"/>
      <c r="H1695" s="1"/>
    </row>
    <row r="1696" spans="1:8" x14ac:dyDescent="0.3">
      <c r="A1696" s="1" t="s">
        <v>1438</v>
      </c>
      <c r="B1696" s="1" t="s">
        <v>1431</v>
      </c>
      <c r="C1696" s="1" t="s">
        <v>1432</v>
      </c>
      <c r="D1696" s="1" t="s">
        <v>1541</v>
      </c>
      <c r="E1696" s="1"/>
      <c r="F1696" s="1"/>
      <c r="G1696" s="1"/>
      <c r="H1696" s="1"/>
    </row>
    <row r="1697" spans="1:8" x14ac:dyDescent="0.3">
      <c r="A1697" s="1" t="s">
        <v>1438</v>
      </c>
      <c r="B1697" s="1" t="s">
        <v>1431</v>
      </c>
      <c r="C1697" s="1" t="s">
        <v>1432</v>
      </c>
      <c r="D1697" s="1" t="s">
        <v>1542</v>
      </c>
      <c r="E1697" s="1"/>
      <c r="F1697" s="1"/>
      <c r="G1697" s="1"/>
      <c r="H1697" s="1"/>
    </row>
    <row r="1698" spans="1:8" x14ac:dyDescent="0.3">
      <c r="A1698" s="1" t="s">
        <v>1438</v>
      </c>
      <c r="B1698" s="1" t="s">
        <v>1431</v>
      </c>
      <c r="C1698" s="1" t="s">
        <v>1432</v>
      </c>
      <c r="D1698" s="1" t="s">
        <v>1543</v>
      </c>
      <c r="E1698" s="1"/>
      <c r="F1698" s="1"/>
      <c r="G1698" s="1"/>
      <c r="H1698" s="1"/>
    </row>
    <row r="1699" spans="1:8" x14ac:dyDescent="0.3">
      <c r="A1699" s="1" t="s">
        <v>1438</v>
      </c>
      <c r="B1699" s="1" t="s">
        <v>1431</v>
      </c>
      <c r="C1699" s="1" t="s">
        <v>1432</v>
      </c>
      <c r="D1699" s="1" t="s">
        <v>1544</v>
      </c>
      <c r="E1699" s="1"/>
      <c r="F1699" s="1"/>
      <c r="G1699" s="1"/>
      <c r="H1699" s="1"/>
    </row>
    <row r="1700" spans="1:8" x14ac:dyDescent="0.3">
      <c r="A1700" s="1" t="s">
        <v>1438</v>
      </c>
      <c r="B1700" s="1" t="s">
        <v>1431</v>
      </c>
      <c r="C1700" s="1" t="s">
        <v>1432</v>
      </c>
      <c r="D1700" s="1" t="s">
        <v>1545</v>
      </c>
      <c r="E1700" s="35"/>
      <c r="F1700" s="1"/>
      <c r="G1700" s="1"/>
      <c r="H1700" s="1"/>
    </row>
    <row r="1701" spans="1:8" x14ac:dyDescent="0.3">
      <c r="A1701" s="1" t="s">
        <v>1438</v>
      </c>
      <c r="B1701" s="1" t="s">
        <v>1431</v>
      </c>
      <c r="C1701" s="1" t="s">
        <v>1432</v>
      </c>
      <c r="D1701" s="1" t="s">
        <v>1546</v>
      </c>
      <c r="E1701" s="35"/>
      <c r="F1701" s="1"/>
      <c r="G1701" s="1"/>
      <c r="H1701" s="1"/>
    </row>
    <row r="1702" spans="1:8" x14ac:dyDescent="0.3">
      <c r="A1702" s="1" t="s">
        <v>1438</v>
      </c>
      <c r="B1702" s="1" t="s">
        <v>1431</v>
      </c>
      <c r="C1702" s="1" t="s">
        <v>1432</v>
      </c>
      <c r="D1702" s="1" t="s">
        <v>1547</v>
      </c>
      <c r="E1702" s="35"/>
      <c r="F1702" s="1"/>
      <c r="G1702" s="1"/>
      <c r="H1702" s="1"/>
    </row>
    <row r="1703" spans="1:8" x14ac:dyDescent="0.3">
      <c r="A1703" s="1" t="s">
        <v>1447</v>
      </c>
      <c r="B1703" s="1" t="s">
        <v>1431</v>
      </c>
      <c r="C1703" s="1" t="s">
        <v>1432</v>
      </c>
      <c r="D1703" s="1" t="s">
        <v>1548</v>
      </c>
      <c r="E1703" s="1"/>
      <c r="F1703" s="1"/>
      <c r="G1703" s="1"/>
      <c r="H1703" s="1"/>
    </row>
    <row r="1704" spans="1:8" x14ac:dyDescent="0.3">
      <c r="A1704" s="1" t="s">
        <v>1447</v>
      </c>
      <c r="B1704" s="1" t="s">
        <v>1431</v>
      </c>
      <c r="C1704" s="1" t="s">
        <v>1432</v>
      </c>
      <c r="D1704" s="1" t="s">
        <v>1549</v>
      </c>
      <c r="E1704" s="1"/>
      <c r="F1704" s="1"/>
      <c r="G1704" s="1"/>
      <c r="H1704" s="1"/>
    </row>
    <row r="1705" spans="1:8" x14ac:dyDescent="0.3">
      <c r="A1705" s="1" t="s">
        <v>1447</v>
      </c>
      <c r="B1705" s="1" t="s">
        <v>1431</v>
      </c>
      <c r="C1705" s="1" t="s">
        <v>1432</v>
      </c>
      <c r="D1705" s="1" t="s">
        <v>1550</v>
      </c>
      <c r="E1705" s="1"/>
      <c r="F1705" s="1"/>
      <c r="G1705" s="1"/>
      <c r="H1705" s="1"/>
    </row>
    <row r="1706" spans="1:8" x14ac:dyDescent="0.3">
      <c r="A1706" s="1" t="s">
        <v>1447</v>
      </c>
      <c r="B1706" s="1" t="s">
        <v>1431</v>
      </c>
      <c r="C1706" s="1" t="s">
        <v>1432</v>
      </c>
      <c r="D1706" s="1" t="s">
        <v>1551</v>
      </c>
      <c r="E1706" s="1"/>
      <c r="F1706" s="1"/>
      <c r="G1706" s="1"/>
      <c r="H1706" s="1"/>
    </row>
    <row r="1707" spans="1:8" x14ac:dyDescent="0.3">
      <c r="A1707" s="1" t="s">
        <v>1447</v>
      </c>
      <c r="B1707" s="1" t="s">
        <v>1431</v>
      </c>
      <c r="C1707" s="1" t="s">
        <v>1432</v>
      </c>
      <c r="D1707" s="1" t="s">
        <v>1552</v>
      </c>
      <c r="E1707" s="1"/>
      <c r="F1707" s="1"/>
      <c r="G1707" s="1"/>
      <c r="H1707" s="1"/>
    </row>
    <row r="1708" spans="1:8" x14ac:dyDescent="0.3">
      <c r="A1708" s="1" t="s">
        <v>1447</v>
      </c>
      <c r="B1708" s="1" t="s">
        <v>1431</v>
      </c>
      <c r="C1708" s="1" t="s">
        <v>1432</v>
      </c>
      <c r="D1708" s="1" t="s">
        <v>1553</v>
      </c>
      <c r="E1708" s="1"/>
      <c r="F1708" s="1"/>
      <c r="G1708" s="1"/>
      <c r="H1708" s="1"/>
    </row>
    <row r="1709" spans="1:8" x14ac:dyDescent="0.3">
      <c r="A1709" s="1" t="s">
        <v>1447</v>
      </c>
      <c r="B1709" s="1" t="s">
        <v>1431</v>
      </c>
      <c r="C1709" s="1" t="s">
        <v>1432</v>
      </c>
      <c r="D1709" s="1" t="s">
        <v>1554</v>
      </c>
      <c r="E1709" s="1"/>
      <c r="F1709" s="1"/>
      <c r="G1709" s="1"/>
      <c r="H1709" s="1"/>
    </row>
    <row r="1710" spans="1:8" x14ac:dyDescent="0.3">
      <c r="A1710" s="1" t="s">
        <v>1447</v>
      </c>
      <c r="B1710" s="1" t="s">
        <v>1431</v>
      </c>
      <c r="C1710" s="1" t="s">
        <v>1432</v>
      </c>
      <c r="D1710" s="1" t="s">
        <v>1555</v>
      </c>
      <c r="E1710" s="1"/>
      <c r="F1710" s="1"/>
      <c r="G1710" s="1"/>
      <c r="H1710" s="1"/>
    </row>
    <row r="1711" spans="1:8" x14ac:dyDescent="0.3">
      <c r="A1711" s="1" t="s">
        <v>1447</v>
      </c>
      <c r="B1711" s="1" t="s">
        <v>1431</v>
      </c>
      <c r="C1711" s="1" t="s">
        <v>1432</v>
      </c>
      <c r="D1711" s="1" t="s">
        <v>1556</v>
      </c>
      <c r="E1711" s="1"/>
      <c r="F1711" s="1"/>
      <c r="G1711" s="1"/>
      <c r="H1711" s="1"/>
    </row>
    <row r="1712" spans="1:8" x14ac:dyDescent="0.3">
      <c r="A1712" s="1" t="s">
        <v>1447</v>
      </c>
      <c r="B1712" s="1" t="s">
        <v>1431</v>
      </c>
      <c r="C1712" s="1" t="s">
        <v>1432</v>
      </c>
      <c r="D1712" s="1" t="s">
        <v>1557</v>
      </c>
      <c r="E1712" s="1"/>
      <c r="F1712" s="1"/>
      <c r="G1712" s="1"/>
      <c r="H1712" s="1"/>
    </row>
    <row r="1713" spans="1:8" x14ac:dyDescent="0.3">
      <c r="A1713" s="1" t="s">
        <v>1447</v>
      </c>
      <c r="B1713" s="1" t="s">
        <v>1431</v>
      </c>
      <c r="C1713" s="1" t="s">
        <v>1432</v>
      </c>
      <c r="D1713" s="1" t="s">
        <v>1558</v>
      </c>
      <c r="E1713" s="1"/>
      <c r="F1713" s="1"/>
      <c r="G1713" s="1"/>
      <c r="H1713" s="1"/>
    </row>
    <row r="1714" spans="1:8" x14ac:dyDescent="0.3">
      <c r="A1714" s="1" t="s">
        <v>1447</v>
      </c>
      <c r="B1714" s="1" t="s">
        <v>1431</v>
      </c>
      <c r="C1714" s="1" t="s">
        <v>1432</v>
      </c>
      <c r="D1714" s="1" t="s">
        <v>1559</v>
      </c>
      <c r="E1714" s="1"/>
      <c r="F1714" s="1"/>
      <c r="G1714" s="1"/>
      <c r="H1714" s="1"/>
    </row>
    <row r="1715" spans="1:8" x14ac:dyDescent="0.3">
      <c r="A1715" s="1" t="s">
        <v>1447</v>
      </c>
      <c r="B1715" s="1" t="s">
        <v>1431</v>
      </c>
      <c r="C1715" s="1" t="s">
        <v>1432</v>
      </c>
      <c r="D1715" s="1" t="s">
        <v>1560</v>
      </c>
      <c r="E1715" s="1"/>
      <c r="F1715" s="1"/>
      <c r="G1715" s="1"/>
      <c r="H1715" s="1"/>
    </row>
    <row r="1716" spans="1:8" x14ac:dyDescent="0.3">
      <c r="A1716" s="1" t="s">
        <v>1447</v>
      </c>
      <c r="B1716" s="1" t="s">
        <v>1431</v>
      </c>
      <c r="C1716" s="1" t="s">
        <v>1432</v>
      </c>
      <c r="D1716" s="1" t="s">
        <v>1561</v>
      </c>
      <c r="E1716" s="1"/>
      <c r="F1716" s="1"/>
      <c r="G1716" s="1"/>
      <c r="H1716" s="1"/>
    </row>
    <row r="1717" spans="1:8" x14ac:dyDescent="0.3">
      <c r="A1717" s="1" t="s">
        <v>1447</v>
      </c>
      <c r="B1717" s="1" t="s">
        <v>1431</v>
      </c>
      <c r="C1717" s="1" t="s">
        <v>1432</v>
      </c>
      <c r="D1717" s="1" t="s">
        <v>1562</v>
      </c>
      <c r="E1717" s="1"/>
      <c r="F1717" s="1"/>
      <c r="G1717" s="1"/>
      <c r="H1717" s="1"/>
    </row>
    <row r="1718" spans="1:8" x14ac:dyDescent="0.3">
      <c r="A1718" s="1" t="s">
        <v>1447</v>
      </c>
      <c r="B1718" s="1" t="s">
        <v>1431</v>
      </c>
      <c r="C1718" s="1" t="s">
        <v>1432</v>
      </c>
      <c r="D1718" s="1" t="s">
        <v>1563</v>
      </c>
      <c r="E1718" s="1"/>
      <c r="F1718" s="1"/>
      <c r="G1718" s="1"/>
      <c r="H1718" s="1"/>
    </row>
    <row r="1719" spans="1:8" x14ac:dyDescent="0.3">
      <c r="A1719" s="1" t="s">
        <v>1447</v>
      </c>
      <c r="B1719" s="1" t="s">
        <v>1431</v>
      </c>
      <c r="C1719" s="1" t="s">
        <v>1432</v>
      </c>
      <c r="D1719" s="1" t="s">
        <v>1564</v>
      </c>
      <c r="E1719" s="1"/>
      <c r="F1719" s="1"/>
      <c r="G1719" s="1"/>
      <c r="H1719" s="1"/>
    </row>
    <row r="1720" spans="1:8" x14ac:dyDescent="0.3">
      <c r="A1720" s="1" t="s">
        <v>1447</v>
      </c>
      <c r="B1720" s="1" t="s">
        <v>1431</v>
      </c>
      <c r="C1720" s="1" t="s">
        <v>1432</v>
      </c>
      <c r="D1720" s="1" t="s">
        <v>1565</v>
      </c>
      <c r="E1720" s="1"/>
      <c r="F1720" s="1"/>
      <c r="G1720" s="1"/>
      <c r="H1720" s="1"/>
    </row>
    <row r="1721" spans="1:8" x14ac:dyDescent="0.3">
      <c r="A1721" s="1" t="s">
        <v>1447</v>
      </c>
      <c r="B1721" s="1" t="s">
        <v>1431</v>
      </c>
      <c r="C1721" s="1" t="s">
        <v>1432</v>
      </c>
      <c r="D1721" s="1" t="s">
        <v>1566</v>
      </c>
      <c r="E1721" s="1"/>
      <c r="F1721" s="1"/>
      <c r="G1721" s="1"/>
      <c r="H1721" s="1"/>
    </row>
    <row r="1722" spans="1:8" x14ac:dyDescent="0.3">
      <c r="A1722" s="1" t="s">
        <v>1447</v>
      </c>
      <c r="B1722" s="1" t="s">
        <v>1431</v>
      </c>
      <c r="C1722" s="1" t="s">
        <v>1432</v>
      </c>
      <c r="D1722" s="1" t="s">
        <v>1567</v>
      </c>
      <c r="E1722" s="1"/>
      <c r="F1722" s="1"/>
      <c r="G1722" s="1"/>
      <c r="H1722" s="1"/>
    </row>
    <row r="1723" spans="1:8" x14ac:dyDescent="0.3">
      <c r="A1723" s="1" t="s">
        <v>1447</v>
      </c>
      <c r="B1723" s="1" t="s">
        <v>1431</v>
      </c>
      <c r="C1723" s="1" t="s">
        <v>1432</v>
      </c>
      <c r="D1723" s="1" t="s">
        <v>1568</v>
      </c>
      <c r="E1723" s="1"/>
      <c r="F1723" s="1"/>
      <c r="G1723" s="1"/>
      <c r="H1723" s="1"/>
    </row>
    <row r="1724" spans="1:8" x14ac:dyDescent="0.3">
      <c r="A1724" s="1" t="s">
        <v>1447</v>
      </c>
      <c r="B1724" s="1" t="s">
        <v>1431</v>
      </c>
      <c r="C1724" s="1" t="s">
        <v>1432</v>
      </c>
      <c r="D1724" s="1" t="s">
        <v>1569</v>
      </c>
      <c r="E1724" s="1"/>
      <c r="F1724" s="1"/>
      <c r="G1724" s="1"/>
      <c r="H1724" s="1"/>
    </row>
    <row r="1725" spans="1:8" x14ac:dyDescent="0.3">
      <c r="A1725" s="1" t="s">
        <v>1447</v>
      </c>
      <c r="B1725" s="1" t="s">
        <v>1431</v>
      </c>
      <c r="C1725" s="1" t="s">
        <v>1432</v>
      </c>
      <c r="D1725" s="1" t="s">
        <v>1570</v>
      </c>
      <c r="E1725" s="1"/>
      <c r="F1725" s="1"/>
      <c r="G1725" s="1"/>
      <c r="H1725" s="1"/>
    </row>
    <row r="1726" spans="1:8" x14ac:dyDescent="0.3">
      <c r="A1726" s="1" t="s">
        <v>1447</v>
      </c>
      <c r="B1726" s="1" t="s">
        <v>1431</v>
      </c>
      <c r="C1726" s="1" t="s">
        <v>1432</v>
      </c>
      <c r="D1726" s="1" t="s">
        <v>1571</v>
      </c>
      <c r="E1726" s="1"/>
      <c r="F1726" s="1"/>
      <c r="G1726" s="1"/>
      <c r="H1726" s="1"/>
    </row>
    <row r="1727" spans="1:8" x14ac:dyDescent="0.3">
      <c r="A1727" s="1" t="s">
        <v>1428</v>
      </c>
      <c r="B1727" s="1" t="s">
        <v>1431</v>
      </c>
      <c r="C1727" s="1" t="s">
        <v>1432</v>
      </c>
      <c r="D1727" s="1" t="s">
        <v>1572</v>
      </c>
      <c r="E1727" s="1"/>
      <c r="F1727" s="1"/>
      <c r="G1727" s="1"/>
      <c r="H1727" s="1"/>
    </row>
    <row r="1728" spans="1:8" x14ac:dyDescent="0.3">
      <c r="A1728" s="1" t="s">
        <v>1428</v>
      </c>
      <c r="B1728" s="1" t="s">
        <v>1431</v>
      </c>
      <c r="C1728" s="1" t="s">
        <v>1432</v>
      </c>
      <c r="D1728" s="1" t="s">
        <v>1573</v>
      </c>
      <c r="E1728" s="1"/>
      <c r="F1728" s="1"/>
      <c r="G1728" s="1"/>
      <c r="H1728" s="1"/>
    </row>
    <row r="1729" spans="1:8" x14ac:dyDescent="0.3">
      <c r="A1729" s="1" t="s">
        <v>1428</v>
      </c>
      <c r="B1729" s="1" t="s">
        <v>1431</v>
      </c>
      <c r="C1729" s="1" t="s">
        <v>1432</v>
      </c>
      <c r="D1729" s="1" t="s">
        <v>1574</v>
      </c>
      <c r="E1729" s="1"/>
      <c r="F1729" s="35"/>
      <c r="G1729" s="1"/>
      <c r="H1729" s="1"/>
    </row>
    <row r="1730" spans="1:8" x14ac:dyDescent="0.3">
      <c r="A1730" s="1" t="s">
        <v>1428</v>
      </c>
      <c r="B1730" s="1" t="s">
        <v>1431</v>
      </c>
      <c r="C1730" s="1" t="s">
        <v>1432</v>
      </c>
      <c r="D1730" s="1" t="s">
        <v>1575</v>
      </c>
      <c r="E1730" s="1"/>
      <c r="F1730" s="35"/>
      <c r="G1730" s="1"/>
      <c r="H1730" s="1"/>
    </row>
    <row r="1731" spans="1:8" x14ac:dyDescent="0.3">
      <c r="A1731" s="1" t="s">
        <v>1428</v>
      </c>
      <c r="B1731" s="1" t="s">
        <v>1431</v>
      </c>
      <c r="C1731" s="1" t="s">
        <v>1432</v>
      </c>
      <c r="D1731" s="1" t="s">
        <v>1576</v>
      </c>
      <c r="E1731" s="1"/>
      <c r="F1731" s="35"/>
      <c r="G1731" s="1"/>
      <c r="H1731" s="1"/>
    </row>
    <row r="1732" spans="1:8" x14ac:dyDescent="0.3">
      <c r="A1732" s="1" t="s">
        <v>1428</v>
      </c>
      <c r="B1732" s="1" t="s">
        <v>1431</v>
      </c>
      <c r="C1732" s="1" t="s">
        <v>1432</v>
      </c>
      <c r="D1732" s="1" t="s">
        <v>1577</v>
      </c>
      <c r="E1732" s="1"/>
      <c r="F1732" s="35"/>
      <c r="G1732" s="1"/>
      <c r="H1732" s="1"/>
    </row>
    <row r="1733" spans="1:8" x14ac:dyDescent="0.3">
      <c r="A1733" s="1" t="s">
        <v>1428</v>
      </c>
      <c r="B1733" s="1" t="s">
        <v>1431</v>
      </c>
      <c r="C1733" s="1" t="s">
        <v>1432</v>
      </c>
      <c r="D1733" s="1" t="s">
        <v>1578</v>
      </c>
      <c r="E1733" s="1"/>
      <c r="F1733" s="35"/>
      <c r="G1733" s="1"/>
      <c r="H1733" s="1"/>
    </row>
    <row r="1734" spans="1:8" x14ac:dyDescent="0.3">
      <c r="A1734" s="1" t="s">
        <v>1428</v>
      </c>
      <c r="B1734" s="1" t="s">
        <v>1431</v>
      </c>
      <c r="C1734" s="1" t="s">
        <v>1432</v>
      </c>
      <c r="D1734" s="1" t="s">
        <v>1579</v>
      </c>
      <c r="E1734" s="1"/>
      <c r="F1734" s="35"/>
      <c r="G1734" s="1"/>
      <c r="H1734" s="1"/>
    </row>
    <row r="1735" spans="1:8" x14ac:dyDescent="0.3">
      <c r="A1735" s="1" t="s">
        <v>1458</v>
      </c>
      <c r="B1735" s="1" t="s">
        <v>1417</v>
      </c>
      <c r="C1735" s="1" t="s">
        <v>1418</v>
      </c>
      <c r="D1735" s="1" t="s">
        <v>1459</v>
      </c>
      <c r="E1735" s="1"/>
      <c r="F1735" s="35"/>
      <c r="G1735" s="1"/>
      <c r="H1735" s="1"/>
    </row>
    <row r="1736" spans="1:8" x14ac:dyDescent="0.3">
      <c r="A1736" s="1" t="s">
        <v>1460</v>
      </c>
      <c r="B1736" s="1" t="s">
        <v>1425</v>
      </c>
      <c r="C1736" s="1" t="s">
        <v>1426</v>
      </c>
      <c r="D1736" s="1" t="s">
        <v>1461</v>
      </c>
      <c r="E1736" s="1"/>
      <c r="F1736" s="35"/>
      <c r="G1736" s="1"/>
      <c r="H1736" s="1"/>
    </row>
    <row r="1737" spans="1:8" x14ac:dyDescent="0.3">
      <c r="A1737" s="1" t="s">
        <v>1462</v>
      </c>
      <c r="B1737" s="1" t="s">
        <v>1417</v>
      </c>
      <c r="C1737" s="1" t="s">
        <v>1418</v>
      </c>
      <c r="D1737" s="1" t="s">
        <v>1463</v>
      </c>
      <c r="E1737" s="1"/>
      <c r="F1737" s="35"/>
      <c r="G1737" s="1"/>
      <c r="H1737" s="1"/>
    </row>
    <row r="1738" spans="1:8" x14ac:dyDescent="0.3">
      <c r="A1738" s="1" t="s">
        <v>1464</v>
      </c>
      <c r="B1738" s="1" t="s">
        <v>1421</v>
      </c>
      <c r="C1738" s="1" t="s">
        <v>1422</v>
      </c>
      <c r="D1738" s="1" t="s">
        <v>742</v>
      </c>
      <c r="E1738" s="1"/>
      <c r="F1738" s="35"/>
      <c r="G1738" s="1"/>
      <c r="H1738" s="1"/>
    </row>
    <row r="1739" spans="1:8" x14ac:dyDescent="0.3">
      <c r="A1739" s="1" t="s">
        <v>1465</v>
      </c>
      <c r="B1739" s="1" t="s">
        <v>1417</v>
      </c>
      <c r="C1739" s="1" t="s">
        <v>1418</v>
      </c>
      <c r="D1739" s="1" t="s">
        <v>1466</v>
      </c>
      <c r="E1739" s="1"/>
      <c r="F1739" s="35"/>
      <c r="G1739" s="1"/>
      <c r="H1739" s="1"/>
    </row>
    <row r="1740" spans="1:8" x14ac:dyDescent="0.3">
      <c r="A1740" s="1" t="s">
        <v>1467</v>
      </c>
      <c r="B1740" s="1" t="s">
        <v>1425</v>
      </c>
      <c r="C1740" s="1" t="s">
        <v>1426</v>
      </c>
      <c r="D1740" s="1" t="s">
        <v>1468</v>
      </c>
      <c r="E1740" s="1"/>
      <c r="F1740" s="35"/>
      <c r="G1740" s="1"/>
      <c r="H1740" s="1"/>
    </row>
    <row r="1741" spans="1:8" x14ac:dyDescent="0.3">
      <c r="A1741" s="1" t="s">
        <v>1469</v>
      </c>
      <c r="B1741" s="1" t="s">
        <v>1425</v>
      </c>
      <c r="C1741" s="1" t="s">
        <v>1426</v>
      </c>
      <c r="D1741" s="1" t="s">
        <v>1470</v>
      </c>
      <c r="E1741" s="1"/>
      <c r="F1741" s="35"/>
      <c r="G1741" s="1"/>
      <c r="H1741" s="1"/>
    </row>
    <row r="1742" spans="1:8" x14ac:dyDescent="0.3">
      <c r="A1742" s="1" t="s">
        <v>1471</v>
      </c>
      <c r="B1742" s="1" t="s">
        <v>1417</v>
      </c>
      <c r="C1742" s="1" t="s">
        <v>1418</v>
      </c>
      <c r="D1742" s="1" t="s">
        <v>1472</v>
      </c>
      <c r="E1742" s="1"/>
      <c r="F1742" s="35"/>
      <c r="G1742" s="1"/>
      <c r="H1742" s="1"/>
    </row>
    <row r="1743" spans="1:8" x14ac:dyDescent="0.3">
      <c r="A1743" s="1" t="s">
        <v>1473</v>
      </c>
      <c r="B1743" s="1" t="s">
        <v>1431</v>
      </c>
      <c r="C1743" s="1" t="s">
        <v>1432</v>
      </c>
      <c r="D1743" s="1" t="s">
        <v>1556</v>
      </c>
      <c r="E1743" s="1"/>
      <c r="F1743" s="35"/>
      <c r="G1743" s="1"/>
      <c r="H1743" s="1"/>
    </row>
    <row r="1744" spans="1:8" x14ac:dyDescent="0.3">
      <c r="A1744" s="1" t="s">
        <v>1473</v>
      </c>
      <c r="B1744" s="1" t="s">
        <v>1431</v>
      </c>
      <c r="C1744" s="1" t="s">
        <v>1432</v>
      </c>
      <c r="D1744" s="1" t="s">
        <v>1557</v>
      </c>
      <c r="E1744" s="1"/>
      <c r="F1744" s="35"/>
      <c r="G1744" s="1"/>
      <c r="H1744" s="1"/>
    </row>
    <row r="1745" spans="1:8" x14ac:dyDescent="0.3">
      <c r="A1745" s="1" t="s">
        <v>1473</v>
      </c>
      <c r="B1745" s="1" t="s">
        <v>1431</v>
      </c>
      <c r="C1745" s="1" t="s">
        <v>1432</v>
      </c>
      <c r="D1745" s="1" t="s">
        <v>1558</v>
      </c>
      <c r="E1745" s="1"/>
      <c r="F1745" s="35"/>
      <c r="G1745" s="1"/>
      <c r="H1745" s="1"/>
    </row>
    <row r="1746" spans="1:8" x14ac:dyDescent="0.3">
      <c r="A1746" s="1" t="s">
        <v>1473</v>
      </c>
      <c r="B1746" s="1" t="s">
        <v>1431</v>
      </c>
      <c r="C1746" s="1" t="s">
        <v>1432</v>
      </c>
      <c r="D1746" s="1" t="s">
        <v>1559</v>
      </c>
      <c r="E1746" s="1"/>
      <c r="F1746" s="35"/>
      <c r="G1746" s="1"/>
      <c r="H1746" s="1"/>
    </row>
    <row r="1747" spans="1:8" x14ac:dyDescent="0.3">
      <c r="A1747" s="1" t="s">
        <v>1473</v>
      </c>
      <c r="B1747" s="1" t="s">
        <v>1431</v>
      </c>
      <c r="C1747" s="1" t="s">
        <v>1432</v>
      </c>
      <c r="D1747" s="1" t="s">
        <v>1560</v>
      </c>
      <c r="E1747" s="1"/>
      <c r="F1747" s="35"/>
      <c r="G1747" s="1"/>
      <c r="H1747" s="1"/>
    </row>
    <row r="1748" spans="1:8" x14ac:dyDescent="0.3">
      <c r="A1748" s="1" t="s">
        <v>1473</v>
      </c>
      <c r="B1748" s="1" t="s">
        <v>1431</v>
      </c>
      <c r="C1748" s="1" t="s">
        <v>1432</v>
      </c>
      <c r="D1748" s="1" t="s">
        <v>1561</v>
      </c>
      <c r="E1748" s="1"/>
      <c r="F1748" s="35"/>
      <c r="G1748" s="1"/>
      <c r="H1748" s="1"/>
    </row>
    <row r="1749" spans="1:8" x14ac:dyDescent="0.3">
      <c r="A1749" s="1" t="s">
        <v>1473</v>
      </c>
      <c r="B1749" s="1" t="s">
        <v>1431</v>
      </c>
      <c r="C1749" s="1" t="s">
        <v>1432</v>
      </c>
      <c r="D1749" s="1" t="s">
        <v>1562</v>
      </c>
      <c r="E1749" s="1"/>
      <c r="F1749" s="35"/>
      <c r="G1749" s="1"/>
      <c r="H1749" s="1"/>
    </row>
    <row r="1750" spans="1:8" x14ac:dyDescent="0.3">
      <c r="A1750" s="1" t="s">
        <v>1473</v>
      </c>
      <c r="B1750" s="1" t="s">
        <v>1431</v>
      </c>
      <c r="C1750" s="1" t="s">
        <v>1432</v>
      </c>
      <c r="D1750" s="1" t="s">
        <v>1563</v>
      </c>
      <c r="E1750" s="1"/>
      <c r="F1750" s="35"/>
      <c r="G1750" s="1"/>
      <c r="H1750" s="1"/>
    </row>
    <row r="1751" spans="1:8" x14ac:dyDescent="0.3">
      <c r="A1751" s="1" t="s">
        <v>1416</v>
      </c>
      <c r="B1751" s="1">
        <v>2211.0500000000002</v>
      </c>
      <c r="C1751" s="1" t="s">
        <v>848</v>
      </c>
      <c r="D1751" s="1" t="s">
        <v>709</v>
      </c>
      <c r="E1751" s="1"/>
      <c r="F1751" s="36"/>
      <c r="G1751" s="1"/>
      <c r="H1751" s="1"/>
    </row>
    <row r="1752" spans="1:8" x14ac:dyDescent="0.3">
      <c r="A1752" s="1" t="s">
        <v>1420</v>
      </c>
      <c r="B1752" s="1">
        <v>2211.0500000000002</v>
      </c>
      <c r="C1752" s="1" t="s">
        <v>848</v>
      </c>
      <c r="D1752" s="1" t="s">
        <v>724</v>
      </c>
      <c r="E1752" s="1"/>
      <c r="F1752" s="36"/>
      <c r="G1752" s="1"/>
      <c r="H1752" s="1"/>
    </row>
    <row r="1753" spans="1:8" x14ac:dyDescent="0.3">
      <c r="A1753" s="1" t="s">
        <v>1430</v>
      </c>
      <c r="B1753" s="1">
        <v>2211.0500000000002</v>
      </c>
      <c r="C1753" s="1" t="s">
        <v>848</v>
      </c>
      <c r="D1753" s="1" t="s">
        <v>719</v>
      </c>
      <c r="E1753" s="1"/>
      <c r="F1753" s="36"/>
      <c r="G1753" s="1"/>
      <c r="H1753" s="1"/>
    </row>
    <row r="1754" spans="1:8" x14ac:dyDescent="0.3">
      <c r="A1754" s="1" t="s">
        <v>1438</v>
      </c>
      <c r="B1754" s="1">
        <v>2211.0500000000002</v>
      </c>
      <c r="C1754" s="1" t="s">
        <v>848</v>
      </c>
      <c r="D1754" s="1" t="s">
        <v>721</v>
      </c>
      <c r="E1754" s="1"/>
      <c r="F1754" s="36"/>
      <c r="G1754" s="1"/>
      <c r="H1754" s="1"/>
    </row>
    <row r="1755" spans="1:8" x14ac:dyDescent="0.3">
      <c r="A1755" s="1" t="s">
        <v>1423</v>
      </c>
      <c r="B1755" s="1">
        <v>2211.0500000000002</v>
      </c>
      <c r="C1755" s="1" t="s">
        <v>848</v>
      </c>
      <c r="D1755" s="1" t="s">
        <v>726</v>
      </c>
      <c r="E1755" s="1"/>
      <c r="F1755" s="36"/>
      <c r="G1755" s="1"/>
      <c r="H1755" s="1"/>
    </row>
    <row r="1756" spans="1:8" x14ac:dyDescent="0.3">
      <c r="A1756" s="1" t="s">
        <v>1424</v>
      </c>
      <c r="B1756" s="1">
        <v>2211.0500000000002</v>
      </c>
      <c r="C1756" s="1" t="s">
        <v>848</v>
      </c>
      <c r="D1756" s="1" t="s">
        <v>717</v>
      </c>
      <c r="E1756" s="1"/>
      <c r="F1756" s="37"/>
      <c r="G1756" s="1"/>
      <c r="H1756" s="1"/>
    </row>
    <row r="1757" spans="1:8" x14ac:dyDescent="0.3">
      <c r="A1757" s="1" t="s">
        <v>1428</v>
      </c>
      <c r="B1757" s="1">
        <v>2211.0500000000002</v>
      </c>
      <c r="C1757" s="1" t="s">
        <v>848</v>
      </c>
      <c r="D1757" s="1" t="s">
        <v>713</v>
      </c>
      <c r="E1757" s="1"/>
      <c r="F1757" s="36"/>
      <c r="G1757" s="1"/>
      <c r="H1757" s="1"/>
    </row>
    <row r="1758" spans="1:8" x14ac:dyDescent="0.3">
      <c r="A1758" s="1" t="s">
        <v>1447</v>
      </c>
      <c r="B1758" s="1">
        <v>2211.0500000000002</v>
      </c>
      <c r="C1758" s="1" t="s">
        <v>848</v>
      </c>
      <c r="D1758" s="1" t="s">
        <v>719</v>
      </c>
      <c r="E1758" s="1"/>
      <c r="F1758" s="36"/>
      <c r="G1758" s="1"/>
      <c r="H1758" s="1"/>
    </row>
    <row r="1759" spans="1:8" x14ac:dyDescent="0.3">
      <c r="A1759" s="1" t="s">
        <v>1458</v>
      </c>
      <c r="B1759" s="1">
        <v>2211.0500000000002</v>
      </c>
      <c r="C1759" s="1" t="s">
        <v>848</v>
      </c>
      <c r="D1759" s="1" t="s">
        <v>728</v>
      </c>
      <c r="E1759" s="1"/>
      <c r="F1759" s="37"/>
      <c r="G1759" s="1"/>
      <c r="H1759" s="1"/>
    </row>
    <row r="1760" spans="1:8" x14ac:dyDescent="0.3">
      <c r="A1760" s="1" t="s">
        <v>1460</v>
      </c>
      <c r="B1760" s="1">
        <v>2211.0500000000002</v>
      </c>
      <c r="C1760" s="1" t="s">
        <v>848</v>
      </c>
      <c r="D1760" s="1" t="s">
        <v>734</v>
      </c>
      <c r="E1760" s="1"/>
      <c r="F1760" s="37"/>
      <c r="G1760" s="1"/>
      <c r="H1760" s="1"/>
    </row>
    <row r="1761" spans="1:8" x14ac:dyDescent="0.3">
      <c r="A1761" s="1" t="s">
        <v>1462</v>
      </c>
      <c r="B1761" s="1">
        <v>2211.0500000000002</v>
      </c>
      <c r="C1761" s="1" t="s">
        <v>848</v>
      </c>
      <c r="D1761" s="1" t="s">
        <v>740</v>
      </c>
      <c r="E1761" s="1"/>
      <c r="F1761" s="37"/>
      <c r="G1761" s="1"/>
      <c r="H1761" s="1"/>
    </row>
    <row r="1762" spans="1:8" x14ac:dyDescent="0.3">
      <c r="A1762" s="1" t="s">
        <v>1464</v>
      </c>
      <c r="B1762" s="1">
        <v>2211.0500000000002</v>
      </c>
      <c r="C1762" s="1" t="s">
        <v>848</v>
      </c>
      <c r="D1762" s="1" t="s">
        <v>742</v>
      </c>
      <c r="E1762" s="1"/>
      <c r="F1762" s="37"/>
      <c r="G1762" s="1"/>
      <c r="H1762" s="1"/>
    </row>
    <row r="1763" spans="1:8" x14ac:dyDescent="0.3">
      <c r="A1763" s="1" t="s">
        <v>1465</v>
      </c>
      <c r="B1763" s="1">
        <v>2211.0500000000002</v>
      </c>
      <c r="C1763" s="1" t="s">
        <v>848</v>
      </c>
      <c r="D1763" s="1" t="s">
        <v>711</v>
      </c>
      <c r="E1763" s="1"/>
      <c r="F1763" s="37"/>
      <c r="G1763" s="1"/>
      <c r="H1763" s="1"/>
    </row>
    <row r="1764" spans="1:8" x14ac:dyDescent="0.3">
      <c r="A1764" s="1" t="s">
        <v>1467</v>
      </c>
      <c r="B1764" s="1">
        <v>2211.0500000000002</v>
      </c>
      <c r="C1764" s="1" t="s">
        <v>848</v>
      </c>
      <c r="D1764" s="1" t="s">
        <v>730</v>
      </c>
      <c r="E1764" s="1"/>
      <c r="F1764" s="37"/>
      <c r="G1764" s="1"/>
      <c r="H1764" s="1"/>
    </row>
    <row r="1765" spans="1:8" x14ac:dyDescent="0.3">
      <c r="A1765" s="1" t="s">
        <v>1469</v>
      </c>
      <c r="B1765" s="1">
        <v>2211.0500000000002</v>
      </c>
      <c r="C1765" s="1" t="s">
        <v>848</v>
      </c>
      <c r="D1765" s="1" t="s">
        <v>732</v>
      </c>
      <c r="E1765" s="1"/>
      <c r="F1765" s="37"/>
      <c r="G1765" s="1"/>
      <c r="H1765" s="1"/>
    </row>
    <row r="1766" spans="1:8" x14ac:dyDescent="0.3">
      <c r="A1766" s="1" t="s">
        <v>1471</v>
      </c>
      <c r="B1766" s="1">
        <v>2211.0500000000002</v>
      </c>
      <c r="C1766" s="1" t="s">
        <v>848</v>
      </c>
      <c r="D1766" s="1" t="s">
        <v>736</v>
      </c>
      <c r="E1766" s="1"/>
      <c r="F1766" s="37"/>
      <c r="G1766" s="1"/>
      <c r="H1766" s="1"/>
    </row>
    <row r="1767" spans="1:8" x14ac:dyDescent="0.3">
      <c r="A1767" s="1" t="s">
        <v>1473</v>
      </c>
      <c r="B1767" s="1">
        <v>2211.0500000000002</v>
      </c>
      <c r="C1767" s="1" t="s">
        <v>848</v>
      </c>
      <c r="D1767" s="1" t="s">
        <v>738</v>
      </c>
      <c r="E1767" s="1"/>
      <c r="F1767" s="37"/>
      <c r="G1767" s="1"/>
      <c r="H1767" s="1"/>
    </row>
  </sheetData>
  <mergeCells count="24">
    <mergeCell ref="A1428:H1428"/>
    <mergeCell ref="B1515:AA1515"/>
    <mergeCell ref="A1538:H1538"/>
    <mergeCell ref="A1680:H1680"/>
    <mergeCell ref="A1002:AA1002"/>
    <mergeCell ref="A1027:H1027"/>
    <mergeCell ref="A1174:H1174"/>
    <mergeCell ref="A1267:AA1267"/>
    <mergeCell ref="A1289:H1289"/>
    <mergeCell ref="A596:H596"/>
    <mergeCell ref="A687:H687"/>
    <mergeCell ref="A781:AA781"/>
    <mergeCell ref="A805:H805"/>
    <mergeCell ref="A939:H939"/>
    <mergeCell ref="A272:H272"/>
    <mergeCell ref="A360:L360"/>
    <mergeCell ref="A386:H386"/>
    <mergeCell ref="A478:H478"/>
    <mergeCell ref="A575:L575"/>
    <mergeCell ref="A4:L4"/>
    <mergeCell ref="A29:H29"/>
    <mergeCell ref="A90:H90"/>
    <mergeCell ref="A158:L158"/>
    <mergeCell ref="A187:H187"/>
  </mergeCells>
  <phoneticPr fontId="30" type="noConversion"/>
  <hyperlinks>
    <hyperlink ref="T1" location="目录!A1" display="返回目录" xr:uid="{00000000-0004-0000-0E00-000000000000}"/>
  </hyperlink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1A7D-09E9-4DB4-B60C-9D416472BB49}">
  <sheetPr>
    <tabColor rgb="FF00B050"/>
  </sheetPr>
  <dimension ref="A1:AG202"/>
  <sheetViews>
    <sheetView workbookViewId="0">
      <pane ySplit="1" topLeftCell="A11" activePane="bottomLeft" state="frozen"/>
      <selection pane="bottomLeft" activeCell="G21" sqref="G12:G21"/>
    </sheetView>
  </sheetViews>
  <sheetFormatPr defaultRowHeight="14.15" x14ac:dyDescent="0.3"/>
  <cols>
    <col min="6" max="6" width="11.3046875" bestFit="1" customWidth="1"/>
    <col min="7" max="7" width="12.07421875" bestFit="1" customWidth="1"/>
    <col min="8" max="8" width="18" customWidth="1"/>
    <col min="9" max="10" width="13.921875" bestFit="1" customWidth="1"/>
    <col min="11" max="11" width="12.3828125" bestFit="1" customWidth="1"/>
    <col min="12" max="12" width="14.4609375" bestFit="1" customWidth="1"/>
    <col min="13" max="13" width="16.765625" bestFit="1" customWidth="1"/>
    <col min="18" max="22" width="14.61328125" bestFit="1" customWidth="1"/>
    <col min="23" max="30" width="17.765625" bestFit="1" customWidth="1"/>
    <col min="32" max="32" width="13.3046875" bestFit="1" customWidth="1"/>
  </cols>
  <sheetData>
    <row r="1" spans="1:30" ht="15" x14ac:dyDescent="0.3">
      <c r="A1" s="168" t="s">
        <v>3065</v>
      </c>
      <c r="B1" s="340" t="s">
        <v>0</v>
      </c>
      <c r="C1" s="340" t="s">
        <v>2487</v>
      </c>
      <c r="D1" s="341" t="s">
        <v>2488</v>
      </c>
      <c r="E1" s="341" t="s">
        <v>2489</v>
      </c>
      <c r="F1" s="342" t="s">
        <v>600</v>
      </c>
      <c r="G1" s="342" t="s">
        <v>115</v>
      </c>
      <c r="H1" s="342" t="s">
        <v>602</v>
      </c>
      <c r="I1" s="343" t="s">
        <v>504</v>
      </c>
      <c r="J1" s="343" t="s">
        <v>505</v>
      </c>
      <c r="K1" s="344" t="s">
        <v>2490</v>
      </c>
      <c r="L1" s="345" t="s">
        <v>639</v>
      </c>
      <c r="M1" s="345" t="s">
        <v>640</v>
      </c>
      <c r="N1" s="197" t="s">
        <v>2491</v>
      </c>
      <c r="O1" s="85" t="s">
        <v>2492</v>
      </c>
      <c r="P1" s="85" t="s">
        <v>2493</v>
      </c>
      <c r="Q1" s="85" t="s">
        <v>2494</v>
      </c>
      <c r="R1" s="317" t="s">
        <v>2495</v>
      </c>
      <c r="S1" s="317" t="s">
        <v>2496</v>
      </c>
      <c r="T1" s="317" t="s">
        <v>2497</v>
      </c>
      <c r="U1" s="317" t="s">
        <v>2498</v>
      </c>
      <c r="V1" s="317" t="s">
        <v>2499</v>
      </c>
      <c r="W1" s="414" t="s">
        <v>459</v>
      </c>
      <c r="X1" s="414" t="s">
        <v>463</v>
      </c>
      <c r="Y1" s="414" t="s">
        <v>465</v>
      </c>
      <c r="Z1" s="414" t="s">
        <v>469</v>
      </c>
      <c r="AA1" s="414" t="s">
        <v>3078</v>
      </c>
      <c r="AB1" s="414" t="s">
        <v>1681</v>
      </c>
      <c r="AC1" s="414" t="s">
        <v>471</v>
      </c>
      <c r="AD1" s="414" t="s">
        <v>473</v>
      </c>
    </row>
    <row r="2" spans="1:30" x14ac:dyDescent="0.3">
      <c r="B2" s="78">
        <v>1</v>
      </c>
      <c r="C2" s="78" t="s">
        <v>2324</v>
      </c>
      <c r="D2" s="95">
        <v>2023</v>
      </c>
      <c r="E2" s="95">
        <v>2</v>
      </c>
      <c r="F2" s="74" t="s">
        <v>169</v>
      </c>
      <c r="G2" s="74" t="s">
        <v>519</v>
      </c>
      <c r="H2" s="1" t="s">
        <v>618</v>
      </c>
      <c r="I2" s="1" t="s">
        <v>492</v>
      </c>
      <c r="J2" s="1" t="s">
        <v>492</v>
      </c>
      <c r="K2" s="99">
        <v>10438</v>
      </c>
      <c r="L2" s="83">
        <v>10438</v>
      </c>
      <c r="M2" s="83"/>
      <c r="N2" s="83">
        <v>1630.9375</v>
      </c>
      <c r="O2" s="83">
        <v>2022.3625</v>
      </c>
      <c r="P2" s="83">
        <v>2087.6</v>
      </c>
      <c r="Q2" s="83">
        <v>2413.7874999999999</v>
      </c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</row>
    <row r="3" spans="1:30" x14ac:dyDescent="0.3">
      <c r="B3" s="78">
        <v>2</v>
      </c>
      <c r="C3" s="78" t="s">
        <v>2324</v>
      </c>
      <c r="D3" s="95">
        <v>2023</v>
      </c>
      <c r="E3" s="95">
        <v>2</v>
      </c>
      <c r="F3" s="74" t="s">
        <v>149</v>
      </c>
      <c r="G3" s="74" t="s">
        <v>149</v>
      </c>
      <c r="H3" s="1" t="s">
        <v>619</v>
      </c>
      <c r="I3" s="1" t="s">
        <v>492</v>
      </c>
      <c r="J3" s="1" t="s">
        <v>492</v>
      </c>
      <c r="K3" s="99">
        <v>9270</v>
      </c>
      <c r="L3" s="83">
        <v>9270</v>
      </c>
      <c r="M3" s="83"/>
      <c r="N3" s="83">
        <v>521.4375</v>
      </c>
      <c r="O3" s="83">
        <v>1680.1875</v>
      </c>
      <c r="P3" s="83">
        <v>2317.5</v>
      </c>
      <c r="Q3" s="83">
        <v>2607.1875</v>
      </c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</row>
    <row r="4" spans="1:30" x14ac:dyDescent="0.3">
      <c r="B4" s="78">
        <v>3</v>
      </c>
      <c r="C4" s="78" t="s">
        <v>2324</v>
      </c>
      <c r="D4" s="95">
        <v>2023</v>
      </c>
      <c r="E4" s="95">
        <v>2</v>
      </c>
      <c r="F4" s="74" t="s">
        <v>149</v>
      </c>
      <c r="G4" s="74" t="s">
        <v>149</v>
      </c>
      <c r="H4" s="1" t="s">
        <v>620</v>
      </c>
      <c r="I4" s="1" t="s">
        <v>492</v>
      </c>
      <c r="J4" s="1" t="s">
        <v>492</v>
      </c>
      <c r="K4" s="99">
        <v>9294</v>
      </c>
      <c r="L4" s="83">
        <v>9294</v>
      </c>
      <c r="M4" s="83"/>
      <c r="N4" s="83">
        <v>580.875</v>
      </c>
      <c r="O4" s="83">
        <v>1742.625</v>
      </c>
      <c r="P4" s="83">
        <v>2323.5</v>
      </c>
      <c r="Q4" s="83">
        <v>2555.85</v>
      </c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</row>
    <row r="5" spans="1:30" x14ac:dyDescent="0.3">
      <c r="B5" s="78">
        <v>4</v>
      </c>
      <c r="C5" s="78" t="s">
        <v>2324</v>
      </c>
      <c r="D5" s="95">
        <v>2023</v>
      </c>
      <c r="E5" s="95">
        <v>2</v>
      </c>
      <c r="F5" s="74" t="s">
        <v>161</v>
      </c>
      <c r="G5" s="74" t="s">
        <v>161</v>
      </c>
      <c r="H5" s="1" t="s">
        <v>621</v>
      </c>
      <c r="I5" s="1" t="s">
        <v>492</v>
      </c>
      <c r="J5" s="1" t="s">
        <v>492</v>
      </c>
      <c r="K5" s="99">
        <v>25000</v>
      </c>
      <c r="L5" s="83">
        <v>25000</v>
      </c>
      <c r="M5" s="83"/>
      <c r="N5" s="83">
        <v>3593.75</v>
      </c>
      <c r="O5" s="83">
        <v>5312.5</v>
      </c>
      <c r="P5" s="83">
        <v>6562.5</v>
      </c>
      <c r="Q5" s="83">
        <v>3750</v>
      </c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</row>
    <row r="6" spans="1:30" x14ac:dyDescent="0.3">
      <c r="B6" s="78">
        <v>5</v>
      </c>
      <c r="C6" s="78" t="s">
        <v>2324</v>
      </c>
      <c r="D6" s="95">
        <v>2023</v>
      </c>
      <c r="E6" s="95">
        <v>2</v>
      </c>
      <c r="F6" s="74" t="s">
        <v>149</v>
      </c>
      <c r="G6" s="74" t="s">
        <v>149</v>
      </c>
      <c r="H6" s="1" t="s">
        <v>622</v>
      </c>
      <c r="I6" s="1" t="s">
        <v>492</v>
      </c>
      <c r="J6" s="1" t="s">
        <v>492</v>
      </c>
      <c r="K6" s="99">
        <v>13431</v>
      </c>
      <c r="L6" s="83">
        <v>13431</v>
      </c>
      <c r="M6" s="83"/>
      <c r="N6" s="83">
        <v>251.83124999999998</v>
      </c>
      <c r="O6" s="83">
        <v>2938.03125</v>
      </c>
      <c r="P6" s="83">
        <v>2686.2</v>
      </c>
      <c r="Q6" s="83">
        <v>3945.3562499999998</v>
      </c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</row>
    <row r="7" spans="1:30" x14ac:dyDescent="0.3">
      <c r="B7" s="78">
        <v>6</v>
      </c>
      <c r="C7" s="78" t="s">
        <v>2324</v>
      </c>
      <c r="D7" s="95">
        <v>2023</v>
      </c>
      <c r="E7" s="95">
        <v>2</v>
      </c>
      <c r="F7" s="74" t="s">
        <v>161</v>
      </c>
      <c r="G7" s="74" t="s">
        <v>161</v>
      </c>
      <c r="H7" s="1" t="s">
        <v>623</v>
      </c>
      <c r="I7" s="1" t="s">
        <v>492</v>
      </c>
      <c r="J7" s="1" t="s">
        <v>492</v>
      </c>
      <c r="K7" s="99">
        <v>12000</v>
      </c>
      <c r="L7" s="83">
        <v>12000</v>
      </c>
      <c r="M7" s="83"/>
      <c r="N7" s="83">
        <v>1575</v>
      </c>
      <c r="O7" s="83">
        <v>2700</v>
      </c>
      <c r="P7" s="83">
        <v>3375</v>
      </c>
      <c r="Q7" s="83">
        <v>3000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 spans="1:30" x14ac:dyDescent="0.3">
      <c r="B8" s="78">
        <v>7</v>
      </c>
      <c r="C8" s="78" t="s">
        <v>2324</v>
      </c>
      <c r="D8" s="95">
        <v>2023</v>
      </c>
      <c r="E8" s="95">
        <v>2</v>
      </c>
      <c r="F8" s="74" t="s">
        <v>149</v>
      </c>
      <c r="G8" s="74" t="s">
        <v>149</v>
      </c>
      <c r="H8" s="1" t="s">
        <v>624</v>
      </c>
      <c r="I8" s="1" t="s">
        <v>492</v>
      </c>
      <c r="J8" s="1" t="s">
        <v>492</v>
      </c>
      <c r="K8" s="99">
        <v>9000</v>
      </c>
      <c r="L8" s="83">
        <v>9000</v>
      </c>
      <c r="M8" s="83"/>
      <c r="N8" s="83">
        <v>787.5</v>
      </c>
      <c r="O8" s="83">
        <v>675</v>
      </c>
      <c r="P8" s="83">
        <v>2981.25</v>
      </c>
      <c r="Q8" s="83">
        <v>2025</v>
      </c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 spans="1:30" x14ac:dyDescent="0.3">
      <c r="B9" s="78">
        <v>8</v>
      </c>
      <c r="C9" s="78" t="s">
        <v>2324</v>
      </c>
      <c r="D9" s="95">
        <v>2023</v>
      </c>
      <c r="E9" s="95">
        <v>2</v>
      </c>
      <c r="F9" s="74" t="s">
        <v>169</v>
      </c>
      <c r="G9" s="74" t="s">
        <v>519</v>
      </c>
      <c r="H9" s="1" t="s">
        <v>625</v>
      </c>
      <c r="I9" s="1" t="s">
        <v>492</v>
      </c>
      <c r="J9" s="1" t="s">
        <v>492</v>
      </c>
      <c r="K9" s="99">
        <v>9713</v>
      </c>
      <c r="L9" s="83">
        <v>9713</v>
      </c>
      <c r="M9" s="83"/>
      <c r="N9" s="83">
        <v>849.88749999999993</v>
      </c>
      <c r="O9" s="83">
        <v>1821.1875</v>
      </c>
      <c r="P9" s="83">
        <v>2124.71875</v>
      </c>
      <c r="Q9" s="83">
        <v>2853.1937499999999</v>
      </c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 spans="1:30" x14ac:dyDescent="0.3">
      <c r="B10" s="78">
        <v>9</v>
      </c>
      <c r="C10" s="78" t="s">
        <v>2324</v>
      </c>
      <c r="D10" s="95">
        <v>2023</v>
      </c>
      <c r="E10" s="95">
        <v>2</v>
      </c>
      <c r="F10" s="74" t="s">
        <v>149</v>
      </c>
      <c r="G10" s="74" t="s">
        <v>149</v>
      </c>
      <c r="H10" s="1" t="s">
        <v>626</v>
      </c>
      <c r="I10" s="1" t="s">
        <v>492</v>
      </c>
      <c r="J10" s="1" t="s">
        <v>492</v>
      </c>
      <c r="K10" s="99">
        <v>9174</v>
      </c>
      <c r="L10" s="83">
        <v>9174</v>
      </c>
      <c r="M10" s="83"/>
      <c r="N10" s="83">
        <v>1777.4624999999999</v>
      </c>
      <c r="O10" s="83">
        <v>1605.45</v>
      </c>
      <c r="P10" s="83">
        <v>2178.8249999999998</v>
      </c>
      <c r="Q10" s="83">
        <v>1376.1</v>
      </c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spans="1:30" x14ac:dyDescent="0.3">
      <c r="B11" s="78">
        <v>10</v>
      </c>
      <c r="C11" s="78" t="s">
        <v>2324</v>
      </c>
      <c r="D11" s="95">
        <v>2023</v>
      </c>
      <c r="E11" s="95">
        <v>2</v>
      </c>
      <c r="F11" s="74" t="s">
        <v>169</v>
      </c>
      <c r="G11" s="74" t="s">
        <v>519</v>
      </c>
      <c r="H11" s="1" t="s">
        <v>627</v>
      </c>
      <c r="I11" s="1" t="s">
        <v>492</v>
      </c>
      <c r="J11" s="1" t="s">
        <v>492</v>
      </c>
      <c r="K11" s="99">
        <v>9227</v>
      </c>
      <c r="L11" s="83">
        <v>9227</v>
      </c>
      <c r="M11" s="83"/>
      <c r="N11" s="83">
        <v>576.6875</v>
      </c>
      <c r="O11" s="83">
        <v>1845.4</v>
      </c>
      <c r="P11" s="83">
        <v>2364.4187500000003</v>
      </c>
      <c r="Q11" s="83">
        <v>2191.4124999999999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 spans="1:30" x14ac:dyDescent="0.3">
      <c r="B12" s="78">
        <v>11</v>
      </c>
      <c r="C12" s="78" t="s">
        <v>2324</v>
      </c>
      <c r="D12" s="95">
        <v>2023</v>
      </c>
      <c r="E12" s="95">
        <v>2</v>
      </c>
      <c r="F12" s="74" t="s">
        <v>172</v>
      </c>
      <c r="G12" s="74" t="s">
        <v>154</v>
      </c>
      <c r="H12" s="37" t="s">
        <v>628</v>
      </c>
      <c r="I12" s="1" t="s">
        <v>492</v>
      </c>
      <c r="J12" s="1" t="s">
        <v>492</v>
      </c>
      <c r="K12" s="99">
        <v>8403.11</v>
      </c>
      <c r="L12" s="83">
        <v>5602.0733333333337</v>
      </c>
      <c r="M12" s="83">
        <v>2801.0366666666669</v>
      </c>
      <c r="N12" s="83">
        <v>875.32395833333339</v>
      </c>
      <c r="O12" s="83">
        <v>1225.4535416666668</v>
      </c>
      <c r="P12" s="83">
        <v>1015.3757916666668</v>
      </c>
      <c r="Q12" s="83">
        <v>1260.4665000000002</v>
      </c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 spans="1:30" x14ac:dyDescent="0.3">
      <c r="B13" s="78">
        <v>12</v>
      </c>
      <c r="C13" s="78" t="s">
        <v>2324</v>
      </c>
      <c r="D13" s="95">
        <v>2023</v>
      </c>
      <c r="E13" s="95">
        <v>2</v>
      </c>
      <c r="F13" s="74" t="s">
        <v>172</v>
      </c>
      <c r="G13" s="74" t="s">
        <v>154</v>
      </c>
      <c r="H13" s="37" t="s">
        <v>629</v>
      </c>
      <c r="I13" s="1" t="s">
        <v>492</v>
      </c>
      <c r="J13" s="1" t="s">
        <v>492</v>
      </c>
      <c r="K13" s="99">
        <v>5772.79</v>
      </c>
      <c r="L13" s="83">
        <v>3848.5266666666666</v>
      </c>
      <c r="M13" s="83">
        <v>1924.2633333333333</v>
      </c>
      <c r="N13" s="83">
        <v>120.26645833333333</v>
      </c>
      <c r="O13" s="83">
        <v>793.75862499999994</v>
      </c>
      <c r="P13" s="83">
        <v>962.13166666666666</v>
      </c>
      <c r="Q13" s="83">
        <v>1130.5047083333334</v>
      </c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</row>
    <row r="14" spans="1:30" x14ac:dyDescent="0.3">
      <c r="B14" s="78">
        <v>13</v>
      </c>
      <c r="C14" s="78" t="s">
        <v>2324</v>
      </c>
      <c r="D14" s="95">
        <v>2023</v>
      </c>
      <c r="E14" s="95">
        <v>2</v>
      </c>
      <c r="F14" s="74" t="s">
        <v>172</v>
      </c>
      <c r="G14" s="74" t="s">
        <v>154</v>
      </c>
      <c r="H14" s="37" t="s">
        <v>630</v>
      </c>
      <c r="I14" s="1" t="s">
        <v>492</v>
      </c>
      <c r="J14" s="1" t="s">
        <v>492</v>
      </c>
      <c r="K14" s="99">
        <v>6552.54</v>
      </c>
      <c r="L14" s="83">
        <v>4368.3600000000006</v>
      </c>
      <c r="M14" s="83">
        <v>2184.1799999999994</v>
      </c>
      <c r="N14" s="83">
        <v>327.62700000000001</v>
      </c>
      <c r="O14" s="83">
        <v>655.25400000000002</v>
      </c>
      <c r="P14" s="83">
        <v>1201.299</v>
      </c>
      <c r="Q14" s="83">
        <v>1310.508</v>
      </c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 spans="1:30" x14ac:dyDescent="0.3">
      <c r="B15" s="78">
        <v>14</v>
      </c>
      <c r="C15" s="78" t="s">
        <v>2324</v>
      </c>
      <c r="D15" s="95">
        <v>2023</v>
      </c>
      <c r="E15" s="95">
        <v>2</v>
      </c>
      <c r="F15" s="74" t="s">
        <v>172</v>
      </c>
      <c r="G15" s="74" t="s">
        <v>154</v>
      </c>
      <c r="H15" s="37" t="s">
        <v>631</v>
      </c>
      <c r="I15" s="1" t="s">
        <v>492</v>
      </c>
      <c r="J15" s="1" t="s">
        <v>492</v>
      </c>
      <c r="K15" s="99">
        <v>6671.51</v>
      </c>
      <c r="L15" s="83">
        <v>4447.6733333333332</v>
      </c>
      <c r="M15" s="83">
        <v>2223.836666666667</v>
      </c>
      <c r="N15" s="83">
        <v>611.5550833333333</v>
      </c>
      <c r="O15" s="83">
        <v>1000.7265</v>
      </c>
      <c r="P15" s="83">
        <v>1056.3224166666666</v>
      </c>
      <c r="Q15" s="83">
        <v>722.74691666666672</v>
      </c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 spans="1:30" x14ac:dyDescent="0.3">
      <c r="B16" s="78">
        <v>15</v>
      </c>
      <c r="C16" s="78" t="s">
        <v>2324</v>
      </c>
      <c r="D16" s="95">
        <v>2023</v>
      </c>
      <c r="E16" s="95">
        <v>2</v>
      </c>
      <c r="F16" s="74" t="s">
        <v>172</v>
      </c>
      <c r="G16" s="74" t="s">
        <v>154</v>
      </c>
      <c r="H16" s="37" t="s">
        <v>632</v>
      </c>
      <c r="I16" s="1" t="s">
        <v>492</v>
      </c>
      <c r="J16" s="1" t="s">
        <v>492</v>
      </c>
      <c r="K16" s="99">
        <v>5845.4</v>
      </c>
      <c r="L16" s="83">
        <v>3896.9333333333334</v>
      </c>
      <c r="M16" s="83">
        <v>1948.4666666666662</v>
      </c>
      <c r="N16" s="83"/>
      <c r="O16" s="83">
        <v>803.74249999999995</v>
      </c>
      <c r="P16" s="83">
        <v>876.81</v>
      </c>
      <c r="Q16" s="83">
        <v>1144.7241666666666</v>
      </c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 spans="2:30" x14ac:dyDescent="0.3">
      <c r="B17" s="78">
        <v>16</v>
      </c>
      <c r="C17" s="78" t="s">
        <v>2324</v>
      </c>
      <c r="D17" s="95">
        <v>2023</v>
      </c>
      <c r="E17" s="95">
        <v>2</v>
      </c>
      <c r="F17" s="74" t="s">
        <v>172</v>
      </c>
      <c r="G17" s="74" t="s">
        <v>154</v>
      </c>
      <c r="H17" s="37" t="s">
        <v>633</v>
      </c>
      <c r="I17" s="1" t="s">
        <v>492</v>
      </c>
      <c r="J17" s="1" t="s">
        <v>492</v>
      </c>
      <c r="K17" s="99">
        <v>6691.51</v>
      </c>
      <c r="L17" s="83">
        <v>4461.0066666666662</v>
      </c>
      <c r="M17" s="83">
        <v>2230.503333333334</v>
      </c>
      <c r="N17" s="83">
        <v>501.86324999999999</v>
      </c>
      <c r="O17" s="83">
        <v>1059.4890833333334</v>
      </c>
      <c r="P17" s="83">
        <v>1254.6581249999999</v>
      </c>
      <c r="Q17" s="83">
        <v>1198.8955416666665</v>
      </c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 spans="2:30" x14ac:dyDescent="0.3">
      <c r="B18" s="78">
        <v>17</v>
      </c>
      <c r="C18" s="78" t="s">
        <v>2324</v>
      </c>
      <c r="D18" s="95">
        <v>2023</v>
      </c>
      <c r="E18" s="95">
        <v>2</v>
      </c>
      <c r="F18" s="74" t="s">
        <v>172</v>
      </c>
      <c r="G18" s="74" t="s">
        <v>154</v>
      </c>
      <c r="H18" s="37" t="s">
        <v>634</v>
      </c>
      <c r="I18" s="1" t="s">
        <v>492</v>
      </c>
      <c r="J18" s="1" t="s">
        <v>492</v>
      </c>
      <c r="K18" s="99">
        <v>7201.51</v>
      </c>
      <c r="L18" s="83">
        <v>4801.0066666666662</v>
      </c>
      <c r="M18" s="83">
        <v>2400.503333333334</v>
      </c>
      <c r="N18" s="83">
        <v>420.08808333333332</v>
      </c>
      <c r="O18" s="83">
        <v>360.07549999999998</v>
      </c>
      <c r="P18" s="83">
        <v>1620.3397499999999</v>
      </c>
      <c r="Q18" s="83">
        <v>990.20762500000001</v>
      </c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 spans="2:30" x14ac:dyDescent="0.3">
      <c r="B19" s="78">
        <v>18</v>
      </c>
      <c r="C19" s="78" t="s">
        <v>2324</v>
      </c>
      <c r="D19" s="95">
        <v>2023</v>
      </c>
      <c r="E19" s="95">
        <v>2</v>
      </c>
      <c r="F19" s="74" t="s">
        <v>172</v>
      </c>
      <c r="G19" s="74" t="s">
        <v>154</v>
      </c>
      <c r="H19" s="37" t="s">
        <v>635</v>
      </c>
      <c r="I19" s="1" t="s">
        <v>492</v>
      </c>
      <c r="J19" s="1" t="s">
        <v>492</v>
      </c>
      <c r="K19" s="99">
        <v>7181.85</v>
      </c>
      <c r="L19" s="83">
        <v>4787.9000000000005</v>
      </c>
      <c r="M19" s="83">
        <v>2393.9499999999998</v>
      </c>
      <c r="N19" s="83">
        <v>359.09250000000003</v>
      </c>
      <c r="O19" s="83">
        <v>957.58</v>
      </c>
      <c r="P19" s="83">
        <v>1047.3531250000001</v>
      </c>
      <c r="Q19" s="83">
        <v>1406.4456250000001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 spans="2:30" x14ac:dyDescent="0.3">
      <c r="B20" s="78">
        <v>19</v>
      </c>
      <c r="C20" s="78" t="s">
        <v>2324</v>
      </c>
      <c r="D20" s="95">
        <v>2023</v>
      </c>
      <c r="E20" s="95">
        <v>2</v>
      </c>
      <c r="F20" s="74" t="s">
        <v>172</v>
      </c>
      <c r="G20" s="74" t="s">
        <v>154</v>
      </c>
      <c r="H20" s="100" t="s">
        <v>636</v>
      </c>
      <c r="I20" s="1" t="s">
        <v>492</v>
      </c>
      <c r="J20" s="1" t="s">
        <v>492</v>
      </c>
      <c r="K20" s="99">
        <v>6957.09</v>
      </c>
      <c r="L20" s="83">
        <v>4638.0599999999995</v>
      </c>
      <c r="M20" s="83">
        <v>2319.0300000000007</v>
      </c>
      <c r="N20" s="83">
        <v>956.599875</v>
      </c>
      <c r="O20" s="83">
        <v>753.68475000000001</v>
      </c>
      <c r="P20" s="83">
        <v>1101.53925</v>
      </c>
      <c r="Q20" s="83">
        <v>637.73325</v>
      </c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 spans="2:30" x14ac:dyDescent="0.3">
      <c r="B21" s="78">
        <v>20</v>
      </c>
      <c r="C21" s="78" t="s">
        <v>2324</v>
      </c>
      <c r="D21" s="95">
        <v>2023</v>
      </c>
      <c r="E21" s="95">
        <v>2</v>
      </c>
      <c r="F21" s="74" t="s">
        <v>172</v>
      </c>
      <c r="G21" s="74" t="s">
        <v>154</v>
      </c>
      <c r="H21" s="37" t="s">
        <v>637</v>
      </c>
      <c r="I21" s="1" t="s">
        <v>492</v>
      </c>
      <c r="J21" s="1" t="s">
        <v>492</v>
      </c>
      <c r="K21" s="99">
        <v>6962.31</v>
      </c>
      <c r="L21" s="83">
        <v>4641.5400000000009</v>
      </c>
      <c r="M21" s="83">
        <v>2320.7699999999995</v>
      </c>
      <c r="N21" s="83">
        <v>232.07700000000003</v>
      </c>
      <c r="O21" s="83">
        <v>986.32725000000016</v>
      </c>
      <c r="P21" s="83">
        <v>1189.3946250000001</v>
      </c>
      <c r="Q21" s="83">
        <v>1102.3657500000002</v>
      </c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 spans="2:30" x14ac:dyDescent="0.3">
      <c r="B22" s="78">
        <v>21</v>
      </c>
      <c r="C22" s="78" t="s">
        <v>2412</v>
      </c>
      <c r="D22" s="95">
        <v>2023</v>
      </c>
      <c r="E22" s="95">
        <v>2</v>
      </c>
      <c r="F22" s="74" t="s">
        <v>169</v>
      </c>
      <c r="G22" s="74" t="s">
        <v>519</v>
      </c>
      <c r="H22" s="1" t="s">
        <v>618</v>
      </c>
      <c r="I22" s="346" t="s">
        <v>492</v>
      </c>
      <c r="J22" s="346" t="s">
        <v>492</v>
      </c>
      <c r="K22" s="83">
        <f>L22+M22</f>
        <v>1075.5</v>
      </c>
      <c r="L22" s="83">
        <v>1075.5</v>
      </c>
      <c r="M22" s="83"/>
      <c r="N22" s="83">
        <v>168.046875</v>
      </c>
      <c r="O22" s="83">
        <v>208.37812499999998</v>
      </c>
      <c r="P22" s="83">
        <v>215.1</v>
      </c>
      <c r="Q22" s="83">
        <v>248.70937499999999</v>
      </c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 spans="2:30" x14ac:dyDescent="0.3">
      <c r="B23" s="78">
        <v>22</v>
      </c>
      <c r="C23" s="78" t="s">
        <v>2412</v>
      </c>
      <c r="D23" s="95">
        <v>2023</v>
      </c>
      <c r="E23" s="95">
        <v>2</v>
      </c>
      <c r="F23" s="74" t="s">
        <v>149</v>
      </c>
      <c r="G23" s="74" t="s">
        <v>149</v>
      </c>
      <c r="H23" s="1" t="s">
        <v>619</v>
      </c>
      <c r="I23" s="346" t="s">
        <v>492</v>
      </c>
      <c r="J23" s="346" t="s">
        <v>492</v>
      </c>
      <c r="K23" s="83">
        <f t="shared" ref="K23:K61" si="0">L23+M23</f>
        <v>1434</v>
      </c>
      <c r="L23" s="83">
        <v>1434</v>
      </c>
      <c r="M23" s="83"/>
      <c r="N23" s="83">
        <v>80.662500000000009</v>
      </c>
      <c r="O23" s="83">
        <v>259.91250000000002</v>
      </c>
      <c r="P23" s="83">
        <v>358.5</v>
      </c>
      <c r="Q23" s="83">
        <v>403.3125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 spans="2:30" x14ac:dyDescent="0.3">
      <c r="B24" s="78">
        <v>23</v>
      </c>
      <c r="C24" s="78" t="s">
        <v>2412</v>
      </c>
      <c r="D24" s="95">
        <v>2023</v>
      </c>
      <c r="E24" s="95">
        <v>2</v>
      </c>
      <c r="F24" s="74" t="s">
        <v>149</v>
      </c>
      <c r="G24" s="74" t="s">
        <v>149</v>
      </c>
      <c r="H24" s="1" t="s">
        <v>620</v>
      </c>
      <c r="I24" s="346" t="s">
        <v>492</v>
      </c>
      <c r="J24" s="346" t="s">
        <v>492</v>
      </c>
      <c r="K24" s="83">
        <f t="shared" si="0"/>
        <v>1434</v>
      </c>
      <c r="L24" s="83">
        <v>1434</v>
      </c>
      <c r="M24" s="83"/>
      <c r="N24" s="83">
        <v>89.625</v>
      </c>
      <c r="O24" s="83">
        <v>268.875</v>
      </c>
      <c r="P24" s="83">
        <v>358.5</v>
      </c>
      <c r="Q24" s="83">
        <v>394.35</v>
      </c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 spans="2:30" x14ac:dyDescent="0.3">
      <c r="B25" s="78">
        <v>24</v>
      </c>
      <c r="C25" s="78" t="s">
        <v>2412</v>
      </c>
      <c r="D25" s="95">
        <v>2023</v>
      </c>
      <c r="E25" s="95">
        <v>2</v>
      </c>
      <c r="F25" s="74" t="s">
        <v>161</v>
      </c>
      <c r="G25" s="74" t="s">
        <v>161</v>
      </c>
      <c r="H25" s="1" t="s">
        <v>621</v>
      </c>
      <c r="I25" s="346" t="s">
        <v>492</v>
      </c>
      <c r="J25" s="346" t="s">
        <v>492</v>
      </c>
      <c r="K25" s="83">
        <f t="shared" si="0"/>
        <v>1195</v>
      </c>
      <c r="L25" s="83">
        <v>1195</v>
      </c>
      <c r="M25" s="83"/>
      <c r="N25" s="83">
        <v>171.78125</v>
      </c>
      <c r="O25" s="83">
        <v>253.9375</v>
      </c>
      <c r="P25" s="83">
        <v>313.6875</v>
      </c>
      <c r="Q25" s="83">
        <v>179.25</v>
      </c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 spans="2:30" x14ac:dyDescent="0.3">
      <c r="B26" s="78">
        <v>25</v>
      </c>
      <c r="C26" s="78" t="s">
        <v>2412</v>
      </c>
      <c r="D26" s="95">
        <v>2023</v>
      </c>
      <c r="E26" s="95">
        <v>2</v>
      </c>
      <c r="F26" s="74" t="s">
        <v>149</v>
      </c>
      <c r="G26" s="74" t="s">
        <v>149</v>
      </c>
      <c r="H26" s="1" t="s">
        <v>622</v>
      </c>
      <c r="I26" s="346" t="s">
        <v>492</v>
      </c>
      <c r="J26" s="346" t="s">
        <v>492</v>
      </c>
      <c r="K26" s="83">
        <f t="shared" si="0"/>
        <v>0</v>
      </c>
      <c r="L26" s="83"/>
      <c r="M26" s="83"/>
      <c r="N26" s="83"/>
      <c r="O26" s="83"/>
      <c r="P26" s="83"/>
      <c r="Q26" s="83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</row>
    <row r="27" spans="2:30" x14ac:dyDescent="0.3">
      <c r="B27" s="78">
        <v>26</v>
      </c>
      <c r="C27" s="78" t="s">
        <v>2412</v>
      </c>
      <c r="D27" s="95">
        <v>2023</v>
      </c>
      <c r="E27" s="95">
        <v>2</v>
      </c>
      <c r="F27" s="74" t="s">
        <v>161</v>
      </c>
      <c r="G27" s="74" t="s">
        <v>161</v>
      </c>
      <c r="H27" s="1" t="s">
        <v>623</v>
      </c>
      <c r="I27" s="346" t="s">
        <v>492</v>
      </c>
      <c r="J27" s="346" t="s">
        <v>492</v>
      </c>
      <c r="K27" s="83">
        <f t="shared" si="0"/>
        <v>1195</v>
      </c>
      <c r="L27" s="83">
        <v>1195</v>
      </c>
      <c r="M27" s="83"/>
      <c r="N27" s="83">
        <v>156.84375</v>
      </c>
      <c r="O27" s="83">
        <v>268.875</v>
      </c>
      <c r="P27" s="83">
        <v>336.09375</v>
      </c>
      <c r="Q27" s="83">
        <v>298.75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 spans="2:30" x14ac:dyDescent="0.3">
      <c r="B28" s="78">
        <v>27</v>
      </c>
      <c r="C28" s="78" t="s">
        <v>2412</v>
      </c>
      <c r="D28" s="95">
        <v>2023</v>
      </c>
      <c r="E28" s="95">
        <v>2</v>
      </c>
      <c r="F28" s="74" t="s">
        <v>149</v>
      </c>
      <c r="G28" s="74" t="s">
        <v>149</v>
      </c>
      <c r="H28" s="1" t="s">
        <v>624</v>
      </c>
      <c r="I28" s="346" t="s">
        <v>492</v>
      </c>
      <c r="J28" s="346" t="s">
        <v>492</v>
      </c>
      <c r="K28" s="83">
        <f t="shared" si="0"/>
        <v>1434</v>
      </c>
      <c r="L28" s="83">
        <v>1434</v>
      </c>
      <c r="M28" s="83"/>
      <c r="N28" s="83">
        <v>125.47500000000001</v>
      </c>
      <c r="O28" s="83">
        <v>107.55000000000001</v>
      </c>
      <c r="P28" s="83">
        <v>475.01250000000005</v>
      </c>
      <c r="Q28" s="83">
        <v>322.65000000000003</v>
      </c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 spans="2:30" x14ac:dyDescent="0.3">
      <c r="B29" s="78">
        <v>28</v>
      </c>
      <c r="C29" s="78" t="s">
        <v>2412</v>
      </c>
      <c r="D29" s="95">
        <v>2023</v>
      </c>
      <c r="E29" s="95">
        <v>2</v>
      </c>
      <c r="F29" s="74" t="s">
        <v>169</v>
      </c>
      <c r="G29" s="74" t="s">
        <v>519</v>
      </c>
      <c r="H29" s="1" t="s">
        <v>625</v>
      </c>
      <c r="I29" s="346" t="s">
        <v>492</v>
      </c>
      <c r="J29" s="346" t="s">
        <v>492</v>
      </c>
      <c r="K29" s="83">
        <f t="shared" si="0"/>
        <v>1075.5</v>
      </c>
      <c r="L29" s="83">
        <v>1075.5</v>
      </c>
      <c r="M29" s="83"/>
      <c r="N29" s="83">
        <v>94.106250000000003</v>
      </c>
      <c r="O29" s="83">
        <v>201.65625</v>
      </c>
      <c r="P29" s="83">
        <v>235.265625</v>
      </c>
      <c r="Q29" s="83">
        <v>315.92812499999997</v>
      </c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 spans="2:30" x14ac:dyDescent="0.3">
      <c r="B30" s="78">
        <v>29</v>
      </c>
      <c r="C30" s="78" t="s">
        <v>2412</v>
      </c>
      <c r="D30" s="95">
        <v>2023</v>
      </c>
      <c r="E30" s="95">
        <v>2</v>
      </c>
      <c r="F30" s="74" t="s">
        <v>149</v>
      </c>
      <c r="G30" s="74" t="s">
        <v>149</v>
      </c>
      <c r="H30" s="1" t="s">
        <v>626</v>
      </c>
      <c r="I30" s="346" t="s">
        <v>492</v>
      </c>
      <c r="J30" s="346" t="s">
        <v>492</v>
      </c>
      <c r="K30" s="83">
        <f t="shared" si="0"/>
        <v>1434</v>
      </c>
      <c r="L30" s="83">
        <v>1434</v>
      </c>
      <c r="M30" s="83"/>
      <c r="N30" s="83">
        <v>277.83750000000003</v>
      </c>
      <c r="O30" s="83">
        <v>250.95000000000002</v>
      </c>
      <c r="P30" s="83">
        <v>340.57499999999999</v>
      </c>
      <c r="Q30" s="83">
        <v>215.10000000000002</v>
      </c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 spans="2:30" x14ac:dyDescent="0.3">
      <c r="B31" s="78">
        <v>30</v>
      </c>
      <c r="C31" s="78" t="s">
        <v>2412</v>
      </c>
      <c r="D31" s="95">
        <v>2023</v>
      </c>
      <c r="E31" s="95">
        <v>2</v>
      </c>
      <c r="F31" s="74" t="s">
        <v>169</v>
      </c>
      <c r="G31" s="74" t="s">
        <v>519</v>
      </c>
      <c r="H31" s="1" t="s">
        <v>627</v>
      </c>
      <c r="I31" s="346" t="s">
        <v>492</v>
      </c>
      <c r="J31" s="346" t="s">
        <v>492</v>
      </c>
      <c r="K31" s="83">
        <f t="shared" si="0"/>
        <v>1075.5</v>
      </c>
      <c r="L31" s="83">
        <v>1075.5</v>
      </c>
      <c r="M31" s="83"/>
      <c r="N31" s="83">
        <v>67.21875</v>
      </c>
      <c r="O31" s="83">
        <v>215.1</v>
      </c>
      <c r="P31" s="83">
        <v>275.59687500000001</v>
      </c>
      <c r="Q31" s="83">
        <v>255.43125000000001</v>
      </c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 spans="2:30" x14ac:dyDescent="0.3">
      <c r="B32" s="78">
        <v>31</v>
      </c>
      <c r="C32" s="78" t="s">
        <v>2412</v>
      </c>
      <c r="D32" s="95">
        <v>2023</v>
      </c>
      <c r="E32" s="95">
        <v>2</v>
      </c>
      <c r="F32" s="74" t="s">
        <v>172</v>
      </c>
      <c r="G32" s="74" t="s">
        <v>154</v>
      </c>
      <c r="H32" s="37" t="s">
        <v>628</v>
      </c>
      <c r="I32" s="346" t="s">
        <v>492</v>
      </c>
      <c r="J32" s="346" t="s">
        <v>492</v>
      </c>
      <c r="K32" s="83">
        <f t="shared" si="0"/>
        <v>1057.47</v>
      </c>
      <c r="L32" s="83">
        <v>704.98</v>
      </c>
      <c r="M32" s="83">
        <v>352.49</v>
      </c>
      <c r="N32" s="83">
        <v>110.153125</v>
      </c>
      <c r="O32" s="83">
        <v>154.21437500000002</v>
      </c>
      <c r="P32" s="83">
        <v>127.77762500000001</v>
      </c>
      <c r="Q32" s="83">
        <v>158.62050000000002</v>
      </c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 spans="2:30" x14ac:dyDescent="0.3">
      <c r="B33" s="78">
        <v>32</v>
      </c>
      <c r="C33" s="78" t="s">
        <v>2412</v>
      </c>
      <c r="D33" s="95">
        <v>2023</v>
      </c>
      <c r="E33" s="95">
        <v>2</v>
      </c>
      <c r="F33" s="74" t="s">
        <v>172</v>
      </c>
      <c r="G33" s="74" t="s">
        <v>154</v>
      </c>
      <c r="H33" s="37" t="s">
        <v>629</v>
      </c>
      <c r="I33" s="346" t="s">
        <v>492</v>
      </c>
      <c r="J33" s="346" t="s">
        <v>492</v>
      </c>
      <c r="K33" s="83">
        <f t="shared" si="0"/>
        <v>1057.47</v>
      </c>
      <c r="L33" s="83">
        <v>704.98</v>
      </c>
      <c r="M33" s="83">
        <v>352.49</v>
      </c>
      <c r="N33" s="83">
        <v>22.030625000000001</v>
      </c>
      <c r="O33" s="83">
        <v>145.40212500000001</v>
      </c>
      <c r="P33" s="83">
        <v>176.245</v>
      </c>
      <c r="Q33" s="83">
        <v>207.08787500000003</v>
      </c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 spans="2:30" x14ac:dyDescent="0.3">
      <c r="B34" s="78">
        <v>33</v>
      </c>
      <c r="C34" s="78" t="s">
        <v>2412</v>
      </c>
      <c r="D34" s="95">
        <v>2023</v>
      </c>
      <c r="E34" s="95">
        <v>2</v>
      </c>
      <c r="F34" s="74" t="s">
        <v>172</v>
      </c>
      <c r="G34" s="74" t="s">
        <v>154</v>
      </c>
      <c r="H34" s="37" t="s">
        <v>630</v>
      </c>
      <c r="I34" s="346" t="s">
        <v>492</v>
      </c>
      <c r="J34" s="346" t="s">
        <v>492</v>
      </c>
      <c r="K34" s="83">
        <f t="shared" si="0"/>
        <v>1057.47</v>
      </c>
      <c r="L34" s="83">
        <v>704.98</v>
      </c>
      <c r="M34" s="83">
        <v>352.49</v>
      </c>
      <c r="N34" s="83">
        <v>52.873500000000007</v>
      </c>
      <c r="O34" s="83">
        <v>105.74700000000001</v>
      </c>
      <c r="P34" s="83">
        <v>193.86950000000002</v>
      </c>
      <c r="Q34" s="83">
        <v>211.49400000000003</v>
      </c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 spans="2:30" x14ac:dyDescent="0.3">
      <c r="B35" s="78">
        <v>34</v>
      </c>
      <c r="C35" s="78" t="s">
        <v>2412</v>
      </c>
      <c r="D35" s="95">
        <v>2023</v>
      </c>
      <c r="E35" s="95">
        <v>2</v>
      </c>
      <c r="F35" s="74" t="s">
        <v>172</v>
      </c>
      <c r="G35" s="74" t="s">
        <v>154</v>
      </c>
      <c r="H35" s="37" t="s">
        <v>631</v>
      </c>
      <c r="I35" s="346" t="s">
        <v>492</v>
      </c>
      <c r="J35" s="346" t="s">
        <v>492</v>
      </c>
      <c r="K35" s="83">
        <f t="shared" si="0"/>
        <v>1057.47</v>
      </c>
      <c r="L35" s="83">
        <v>704.98</v>
      </c>
      <c r="M35" s="83">
        <v>352.49</v>
      </c>
      <c r="N35" s="83">
        <v>96.934750000000008</v>
      </c>
      <c r="O35" s="83">
        <v>158.62050000000002</v>
      </c>
      <c r="P35" s="83">
        <v>167.43275</v>
      </c>
      <c r="Q35" s="83">
        <v>114.55925000000001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 spans="2:30" x14ac:dyDescent="0.3">
      <c r="B36" s="78">
        <v>35</v>
      </c>
      <c r="C36" s="78" t="s">
        <v>2412</v>
      </c>
      <c r="D36" s="95">
        <v>2023</v>
      </c>
      <c r="E36" s="95">
        <v>2</v>
      </c>
      <c r="F36" s="74" t="s">
        <v>172</v>
      </c>
      <c r="G36" s="74" t="s">
        <v>154</v>
      </c>
      <c r="H36" s="37" t="s">
        <v>632</v>
      </c>
      <c r="I36" s="346" t="s">
        <v>492</v>
      </c>
      <c r="J36" s="346" t="s">
        <v>492</v>
      </c>
      <c r="K36" s="83">
        <f t="shared" si="0"/>
        <v>1057.47</v>
      </c>
      <c r="L36" s="83">
        <v>704.98</v>
      </c>
      <c r="M36" s="83">
        <v>352.49</v>
      </c>
      <c r="N36" s="83"/>
      <c r="O36" s="83">
        <v>145.40212500000001</v>
      </c>
      <c r="P36" s="83">
        <v>158.62050000000002</v>
      </c>
      <c r="Q36" s="83">
        <v>207.08787500000003</v>
      </c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 spans="2:30" x14ac:dyDescent="0.3">
      <c r="B37" s="78">
        <v>36</v>
      </c>
      <c r="C37" s="78" t="s">
        <v>2412</v>
      </c>
      <c r="D37" s="95">
        <v>2023</v>
      </c>
      <c r="E37" s="95">
        <v>2</v>
      </c>
      <c r="F37" s="74" t="s">
        <v>172</v>
      </c>
      <c r="G37" s="74" t="s">
        <v>154</v>
      </c>
      <c r="H37" s="37" t="s">
        <v>633</v>
      </c>
      <c r="I37" s="346" t="s">
        <v>492</v>
      </c>
      <c r="J37" s="346" t="s">
        <v>492</v>
      </c>
      <c r="K37" s="83">
        <f t="shared" si="0"/>
        <v>1057.47</v>
      </c>
      <c r="L37" s="83">
        <v>704.98</v>
      </c>
      <c r="M37" s="83">
        <v>352.49</v>
      </c>
      <c r="N37" s="83">
        <v>79.310250000000011</v>
      </c>
      <c r="O37" s="83">
        <v>167.43275</v>
      </c>
      <c r="P37" s="83">
        <v>198.27562500000002</v>
      </c>
      <c r="Q37" s="83">
        <v>189.46337500000001</v>
      </c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 spans="2:30" x14ac:dyDescent="0.3">
      <c r="B38" s="78">
        <v>37</v>
      </c>
      <c r="C38" s="78" t="s">
        <v>2412</v>
      </c>
      <c r="D38" s="95">
        <v>2023</v>
      </c>
      <c r="E38" s="95">
        <v>2</v>
      </c>
      <c r="F38" s="74" t="s">
        <v>172</v>
      </c>
      <c r="G38" s="74" t="s">
        <v>154</v>
      </c>
      <c r="H38" s="37" t="s">
        <v>634</v>
      </c>
      <c r="I38" s="346" t="s">
        <v>492</v>
      </c>
      <c r="J38" s="346" t="s">
        <v>492</v>
      </c>
      <c r="K38" s="83">
        <f t="shared" si="0"/>
        <v>1057.47</v>
      </c>
      <c r="L38" s="83">
        <v>704.98</v>
      </c>
      <c r="M38" s="83">
        <v>352.49</v>
      </c>
      <c r="N38" s="83">
        <v>61.685750000000006</v>
      </c>
      <c r="O38" s="83">
        <v>52.873500000000007</v>
      </c>
      <c r="P38" s="83">
        <v>237.93075000000002</v>
      </c>
      <c r="Q38" s="83">
        <v>145.40212500000001</v>
      </c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 spans="2:30" x14ac:dyDescent="0.3">
      <c r="B39" s="78">
        <v>38</v>
      </c>
      <c r="C39" s="78" t="s">
        <v>2412</v>
      </c>
      <c r="D39" s="95">
        <v>2023</v>
      </c>
      <c r="E39" s="95">
        <v>2</v>
      </c>
      <c r="F39" s="74" t="s">
        <v>172</v>
      </c>
      <c r="G39" s="74" t="s">
        <v>154</v>
      </c>
      <c r="H39" s="37" t="s">
        <v>635</v>
      </c>
      <c r="I39" s="346" t="s">
        <v>492</v>
      </c>
      <c r="J39" s="346" t="s">
        <v>492</v>
      </c>
      <c r="K39" s="83">
        <f t="shared" si="0"/>
        <v>1057.47</v>
      </c>
      <c r="L39" s="83">
        <v>704.98</v>
      </c>
      <c r="M39" s="83">
        <v>352.49</v>
      </c>
      <c r="N39" s="83">
        <v>52.873500000000007</v>
      </c>
      <c r="O39" s="83">
        <v>140.99600000000001</v>
      </c>
      <c r="P39" s="83">
        <v>154.21437500000002</v>
      </c>
      <c r="Q39" s="83">
        <v>207.08787500000003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 spans="2:30" x14ac:dyDescent="0.3">
      <c r="B40" s="78">
        <v>39</v>
      </c>
      <c r="C40" s="78" t="s">
        <v>2412</v>
      </c>
      <c r="D40" s="95">
        <v>2023</v>
      </c>
      <c r="E40" s="95">
        <v>2</v>
      </c>
      <c r="F40" s="74" t="s">
        <v>172</v>
      </c>
      <c r="G40" s="74" t="s">
        <v>154</v>
      </c>
      <c r="H40" s="100" t="s">
        <v>636</v>
      </c>
      <c r="I40" s="346" t="s">
        <v>492</v>
      </c>
      <c r="J40" s="346" t="s">
        <v>492</v>
      </c>
      <c r="K40" s="83">
        <f t="shared" si="0"/>
        <v>1057.47</v>
      </c>
      <c r="L40" s="83">
        <v>704.98</v>
      </c>
      <c r="M40" s="83">
        <v>352.49</v>
      </c>
      <c r="N40" s="83">
        <v>145.40212500000001</v>
      </c>
      <c r="O40" s="83">
        <v>114.55925000000001</v>
      </c>
      <c r="P40" s="83">
        <v>167.43275</v>
      </c>
      <c r="Q40" s="83">
        <v>96.934750000000008</v>
      </c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 spans="2:30" x14ac:dyDescent="0.3">
      <c r="B41" s="78">
        <v>40</v>
      </c>
      <c r="C41" s="78" t="s">
        <v>2412</v>
      </c>
      <c r="D41" s="95">
        <v>2023</v>
      </c>
      <c r="E41" s="95">
        <v>2</v>
      </c>
      <c r="F41" s="74" t="s">
        <v>172</v>
      </c>
      <c r="G41" s="74" t="s">
        <v>154</v>
      </c>
      <c r="H41" s="37" t="s">
        <v>637</v>
      </c>
      <c r="I41" s="346" t="s">
        <v>492</v>
      </c>
      <c r="J41" s="346" t="s">
        <v>492</v>
      </c>
      <c r="K41" s="83">
        <f t="shared" si="0"/>
        <v>1057.47</v>
      </c>
      <c r="L41" s="83">
        <v>704.98</v>
      </c>
      <c r="M41" s="83">
        <v>352.49</v>
      </c>
      <c r="N41" s="83">
        <v>35.249000000000002</v>
      </c>
      <c r="O41" s="83">
        <v>149.80825000000002</v>
      </c>
      <c r="P41" s="83">
        <v>180.65112500000001</v>
      </c>
      <c r="Q41" s="83">
        <v>167.43275</v>
      </c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 spans="2:30" x14ac:dyDescent="0.3">
      <c r="B42" s="78">
        <v>41</v>
      </c>
      <c r="C42" s="347" t="s">
        <v>2413</v>
      </c>
      <c r="D42" s="95">
        <v>2023</v>
      </c>
      <c r="E42" s="95">
        <v>2</v>
      </c>
      <c r="F42" s="74" t="s">
        <v>169</v>
      </c>
      <c r="G42" s="74" t="s">
        <v>519</v>
      </c>
      <c r="H42" s="1" t="s">
        <v>618</v>
      </c>
      <c r="I42" s="347" t="s">
        <v>492</v>
      </c>
      <c r="J42" s="347" t="s">
        <v>492</v>
      </c>
      <c r="K42" s="83">
        <f t="shared" si="0"/>
        <v>360</v>
      </c>
      <c r="L42" s="83">
        <v>360</v>
      </c>
      <c r="M42" s="83"/>
      <c r="N42" s="83">
        <v>56.25</v>
      </c>
      <c r="O42" s="83">
        <v>69.75</v>
      </c>
      <c r="P42" s="83">
        <v>72</v>
      </c>
      <c r="Q42" s="83">
        <v>83.25</v>
      </c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 spans="2:30" x14ac:dyDescent="0.3">
      <c r="B43" s="78">
        <v>42</v>
      </c>
      <c r="C43" s="347" t="s">
        <v>2413</v>
      </c>
      <c r="D43" s="95">
        <v>2023</v>
      </c>
      <c r="E43" s="95">
        <v>2</v>
      </c>
      <c r="F43" s="74" t="s">
        <v>149</v>
      </c>
      <c r="G43" s="74" t="s">
        <v>149</v>
      </c>
      <c r="H43" s="1" t="s">
        <v>619</v>
      </c>
      <c r="I43" s="347" t="s">
        <v>492</v>
      </c>
      <c r="J43" s="347" t="s">
        <v>492</v>
      </c>
      <c r="K43" s="83">
        <f t="shared" si="0"/>
        <v>480</v>
      </c>
      <c r="L43" s="83">
        <v>480</v>
      </c>
      <c r="M43" s="83"/>
      <c r="N43" s="83">
        <v>27</v>
      </c>
      <c r="O43" s="83">
        <v>87</v>
      </c>
      <c r="P43" s="83">
        <v>120</v>
      </c>
      <c r="Q43" s="83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 spans="2:30" x14ac:dyDescent="0.3">
      <c r="B44" s="78">
        <v>43</v>
      </c>
      <c r="C44" s="347" t="s">
        <v>2413</v>
      </c>
      <c r="D44" s="95">
        <v>2023</v>
      </c>
      <c r="E44" s="95">
        <v>2</v>
      </c>
      <c r="F44" s="74" t="s">
        <v>149</v>
      </c>
      <c r="G44" s="74" t="s">
        <v>149</v>
      </c>
      <c r="H44" s="1" t="s">
        <v>620</v>
      </c>
      <c r="I44" s="347" t="s">
        <v>492</v>
      </c>
      <c r="J44" s="347" t="s">
        <v>492</v>
      </c>
      <c r="K44" s="83">
        <f t="shared" si="0"/>
        <v>480</v>
      </c>
      <c r="L44" s="83">
        <v>480</v>
      </c>
      <c r="M44" s="83"/>
      <c r="N44" s="83">
        <v>30</v>
      </c>
      <c r="O44" s="83">
        <v>90</v>
      </c>
      <c r="P44" s="83">
        <v>120</v>
      </c>
      <c r="Q44" s="83">
        <v>132</v>
      </c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 spans="2:30" x14ac:dyDescent="0.3">
      <c r="B45" s="78">
        <v>44</v>
      </c>
      <c r="C45" s="347" t="s">
        <v>2413</v>
      </c>
      <c r="D45" s="95">
        <v>2023</v>
      </c>
      <c r="E45" s="95">
        <v>2</v>
      </c>
      <c r="F45" s="74" t="s">
        <v>161</v>
      </c>
      <c r="G45" s="74" t="s">
        <v>161</v>
      </c>
      <c r="H45" s="1" t="s">
        <v>621</v>
      </c>
      <c r="I45" s="347" t="s">
        <v>492</v>
      </c>
      <c r="J45" s="347" t="s">
        <v>492</v>
      </c>
      <c r="K45" s="83">
        <f t="shared" si="0"/>
        <v>400</v>
      </c>
      <c r="L45" s="83">
        <v>400</v>
      </c>
      <c r="M45" s="83"/>
      <c r="N45" s="83">
        <v>57.5</v>
      </c>
      <c r="O45" s="83">
        <v>85</v>
      </c>
      <c r="P45" s="83">
        <v>105</v>
      </c>
      <c r="Q45" s="83">
        <v>60</v>
      </c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 spans="2:30" x14ac:dyDescent="0.3">
      <c r="B46" s="78">
        <v>45</v>
      </c>
      <c r="C46" s="347" t="s">
        <v>2413</v>
      </c>
      <c r="D46" s="95">
        <v>2023</v>
      </c>
      <c r="E46" s="95">
        <v>2</v>
      </c>
      <c r="F46" s="74" t="s">
        <v>149</v>
      </c>
      <c r="G46" s="74" t="s">
        <v>149</v>
      </c>
      <c r="H46" s="1" t="s">
        <v>622</v>
      </c>
      <c r="I46" s="347" t="s">
        <v>492</v>
      </c>
      <c r="J46" s="347" t="s">
        <v>492</v>
      </c>
      <c r="K46" s="83"/>
      <c r="L46" s="83"/>
      <c r="M46" s="83"/>
      <c r="N46" s="83"/>
      <c r="O46" s="83"/>
      <c r="P46" s="83"/>
      <c r="Q46" s="83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 spans="2:30" x14ac:dyDescent="0.3">
      <c r="B47" s="78">
        <v>46</v>
      </c>
      <c r="C47" s="347" t="s">
        <v>2413</v>
      </c>
      <c r="D47" s="95">
        <v>2023</v>
      </c>
      <c r="E47" s="95">
        <v>2</v>
      </c>
      <c r="F47" s="74" t="s">
        <v>161</v>
      </c>
      <c r="G47" s="74" t="s">
        <v>161</v>
      </c>
      <c r="H47" s="1" t="s">
        <v>623</v>
      </c>
      <c r="I47" s="347" t="s">
        <v>492</v>
      </c>
      <c r="J47" s="347" t="s">
        <v>492</v>
      </c>
      <c r="K47" s="83">
        <f t="shared" si="0"/>
        <v>400</v>
      </c>
      <c r="L47" s="83">
        <v>400</v>
      </c>
      <c r="M47" s="83"/>
      <c r="N47" s="83">
        <v>52.5</v>
      </c>
      <c r="O47" s="83">
        <v>90</v>
      </c>
      <c r="P47" s="83">
        <v>112.5</v>
      </c>
      <c r="Q47" s="83">
        <v>100</v>
      </c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 spans="2:30" x14ac:dyDescent="0.3">
      <c r="B48" s="78">
        <v>47</v>
      </c>
      <c r="C48" s="347" t="s">
        <v>2413</v>
      </c>
      <c r="D48" s="95">
        <v>2023</v>
      </c>
      <c r="E48" s="95">
        <v>2</v>
      </c>
      <c r="F48" s="74" t="s">
        <v>149</v>
      </c>
      <c r="G48" s="74" t="s">
        <v>149</v>
      </c>
      <c r="H48" s="1" t="s">
        <v>624</v>
      </c>
      <c r="I48" s="347" t="s">
        <v>492</v>
      </c>
      <c r="J48" s="347" t="s">
        <v>492</v>
      </c>
      <c r="K48" s="83">
        <f t="shared" si="0"/>
        <v>480</v>
      </c>
      <c r="L48" s="83">
        <v>480</v>
      </c>
      <c r="M48" s="83"/>
      <c r="N48" s="83">
        <v>42</v>
      </c>
      <c r="O48" s="83">
        <v>36</v>
      </c>
      <c r="P48" s="83">
        <v>159</v>
      </c>
      <c r="Q48" s="83">
        <v>108</v>
      </c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 spans="2:30" x14ac:dyDescent="0.3">
      <c r="B49" s="78">
        <v>48</v>
      </c>
      <c r="C49" s="347" t="s">
        <v>2413</v>
      </c>
      <c r="D49" s="95">
        <v>2023</v>
      </c>
      <c r="E49" s="95">
        <v>2</v>
      </c>
      <c r="F49" s="74" t="s">
        <v>169</v>
      </c>
      <c r="G49" s="74" t="s">
        <v>519</v>
      </c>
      <c r="H49" s="1" t="s">
        <v>625</v>
      </c>
      <c r="I49" s="347" t="s">
        <v>492</v>
      </c>
      <c r="J49" s="347" t="s">
        <v>492</v>
      </c>
      <c r="K49" s="83">
        <f t="shared" si="0"/>
        <v>360</v>
      </c>
      <c r="L49" s="83">
        <v>360</v>
      </c>
      <c r="M49" s="83"/>
      <c r="N49" s="83">
        <v>31.5</v>
      </c>
      <c r="O49" s="83">
        <v>67.5</v>
      </c>
      <c r="P49" s="83">
        <v>78.75</v>
      </c>
      <c r="Q49" s="83">
        <v>105.75</v>
      </c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 spans="2:30" x14ac:dyDescent="0.3">
      <c r="B50" s="78">
        <v>49</v>
      </c>
      <c r="C50" s="347" t="s">
        <v>2413</v>
      </c>
      <c r="D50" s="95">
        <v>2023</v>
      </c>
      <c r="E50" s="95">
        <v>2</v>
      </c>
      <c r="F50" s="74" t="s">
        <v>149</v>
      </c>
      <c r="G50" s="74" t="s">
        <v>149</v>
      </c>
      <c r="H50" s="1" t="s">
        <v>626</v>
      </c>
      <c r="I50" s="347" t="s">
        <v>492</v>
      </c>
      <c r="J50" s="347" t="s">
        <v>492</v>
      </c>
      <c r="K50" s="83">
        <f t="shared" si="0"/>
        <v>480</v>
      </c>
      <c r="L50" s="83">
        <v>480</v>
      </c>
      <c r="M50" s="83"/>
      <c r="N50" s="83">
        <v>93</v>
      </c>
      <c r="O50" s="83">
        <v>84</v>
      </c>
      <c r="P50" s="83">
        <v>114</v>
      </c>
      <c r="Q50" s="83">
        <v>72</v>
      </c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 spans="2:30" x14ac:dyDescent="0.3">
      <c r="B51" s="78">
        <v>50</v>
      </c>
      <c r="C51" s="347" t="s">
        <v>2413</v>
      </c>
      <c r="D51" s="95">
        <v>2023</v>
      </c>
      <c r="E51" s="95">
        <v>2</v>
      </c>
      <c r="F51" s="74" t="s">
        <v>169</v>
      </c>
      <c r="G51" s="74" t="s">
        <v>519</v>
      </c>
      <c r="H51" s="1" t="s">
        <v>627</v>
      </c>
      <c r="I51" s="347" t="s">
        <v>492</v>
      </c>
      <c r="J51" s="347" t="s">
        <v>492</v>
      </c>
      <c r="K51" s="83">
        <f t="shared" si="0"/>
        <v>360</v>
      </c>
      <c r="L51" s="83">
        <v>360</v>
      </c>
      <c r="M51" s="83"/>
      <c r="N51" s="83">
        <v>22.5</v>
      </c>
      <c r="O51" s="83">
        <v>72</v>
      </c>
      <c r="P51" s="83">
        <v>92.25</v>
      </c>
      <c r="Q51" s="83">
        <v>85.5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 spans="2:30" x14ac:dyDescent="0.3">
      <c r="B52" s="78">
        <v>51</v>
      </c>
      <c r="C52" s="347" t="s">
        <v>2413</v>
      </c>
      <c r="D52" s="95">
        <v>2023</v>
      </c>
      <c r="E52" s="95">
        <v>2</v>
      </c>
      <c r="F52" s="74" t="s">
        <v>172</v>
      </c>
      <c r="G52" s="74" t="s">
        <v>154</v>
      </c>
      <c r="H52" s="37" t="s">
        <v>628</v>
      </c>
      <c r="I52" s="347" t="s">
        <v>492</v>
      </c>
      <c r="J52" s="347" t="s">
        <v>492</v>
      </c>
      <c r="K52" s="83">
        <f t="shared" si="0"/>
        <v>340</v>
      </c>
      <c r="L52" s="83">
        <v>226.66666666666669</v>
      </c>
      <c r="M52" s="83">
        <v>113.33333333333331</v>
      </c>
      <c r="N52" s="83">
        <v>35.416666666666671</v>
      </c>
      <c r="O52" s="83">
        <v>49.583333333333336</v>
      </c>
      <c r="P52" s="83">
        <v>41.083333333333336</v>
      </c>
      <c r="Q52" s="83">
        <v>51</v>
      </c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 spans="2:30" x14ac:dyDescent="0.3">
      <c r="B53" s="78">
        <v>52</v>
      </c>
      <c r="C53" s="347" t="s">
        <v>2413</v>
      </c>
      <c r="D53" s="95">
        <v>2023</v>
      </c>
      <c r="E53" s="95">
        <v>2</v>
      </c>
      <c r="F53" s="74" t="s">
        <v>172</v>
      </c>
      <c r="G53" s="74" t="s">
        <v>154</v>
      </c>
      <c r="H53" s="37" t="s">
        <v>629</v>
      </c>
      <c r="I53" s="347" t="s">
        <v>492</v>
      </c>
      <c r="J53" s="347" t="s">
        <v>492</v>
      </c>
      <c r="K53" s="83">
        <f t="shared" si="0"/>
        <v>340</v>
      </c>
      <c r="L53" s="83">
        <v>226.66666666666669</v>
      </c>
      <c r="M53" s="83">
        <v>113.33333333333331</v>
      </c>
      <c r="N53" s="83">
        <v>7.0833333333333339</v>
      </c>
      <c r="O53" s="83">
        <v>46.75</v>
      </c>
      <c r="P53" s="83">
        <v>56.666666666666671</v>
      </c>
      <c r="Q53" s="83">
        <v>66.583333333333343</v>
      </c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 spans="2:30" x14ac:dyDescent="0.3">
      <c r="B54" s="78">
        <v>53</v>
      </c>
      <c r="C54" s="347" t="s">
        <v>2413</v>
      </c>
      <c r="D54" s="95">
        <v>2023</v>
      </c>
      <c r="E54" s="95">
        <v>2</v>
      </c>
      <c r="F54" s="74" t="s">
        <v>172</v>
      </c>
      <c r="G54" s="74" t="s">
        <v>154</v>
      </c>
      <c r="H54" s="37" t="s">
        <v>630</v>
      </c>
      <c r="I54" s="347" t="s">
        <v>492</v>
      </c>
      <c r="J54" s="347" t="s">
        <v>492</v>
      </c>
      <c r="K54" s="83">
        <f t="shared" si="0"/>
        <v>340</v>
      </c>
      <c r="L54" s="83">
        <v>226.66666666666669</v>
      </c>
      <c r="M54" s="83">
        <v>113.33333333333331</v>
      </c>
      <c r="N54" s="83">
        <v>17</v>
      </c>
      <c r="O54" s="83">
        <v>34</v>
      </c>
      <c r="P54" s="83">
        <v>62.333333333333336</v>
      </c>
      <c r="Q54" s="83">
        <v>68</v>
      </c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 spans="2:30" x14ac:dyDescent="0.3">
      <c r="B55" s="78">
        <v>54</v>
      </c>
      <c r="C55" s="347" t="s">
        <v>2413</v>
      </c>
      <c r="D55" s="95">
        <v>2023</v>
      </c>
      <c r="E55" s="95">
        <v>2</v>
      </c>
      <c r="F55" s="74" t="s">
        <v>172</v>
      </c>
      <c r="G55" s="74" t="s">
        <v>154</v>
      </c>
      <c r="H55" s="37" t="s">
        <v>631</v>
      </c>
      <c r="I55" s="347" t="s">
        <v>492</v>
      </c>
      <c r="J55" s="347" t="s">
        <v>492</v>
      </c>
      <c r="K55" s="83">
        <f t="shared" si="0"/>
        <v>340</v>
      </c>
      <c r="L55" s="83">
        <v>226.66666666666669</v>
      </c>
      <c r="M55" s="83">
        <v>113.33333333333331</v>
      </c>
      <c r="N55" s="83">
        <v>31.166666666666668</v>
      </c>
      <c r="O55" s="83">
        <v>51</v>
      </c>
      <c r="P55" s="83">
        <v>53.833333333333336</v>
      </c>
      <c r="Q55" s="83">
        <v>36.833333333333336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 spans="2:30" x14ac:dyDescent="0.3">
      <c r="B56" s="78">
        <v>55</v>
      </c>
      <c r="C56" s="347" t="s">
        <v>2413</v>
      </c>
      <c r="D56" s="95">
        <v>2023</v>
      </c>
      <c r="E56" s="95">
        <v>2</v>
      </c>
      <c r="F56" s="74" t="s">
        <v>172</v>
      </c>
      <c r="G56" s="74" t="s">
        <v>154</v>
      </c>
      <c r="H56" s="37" t="s">
        <v>632</v>
      </c>
      <c r="I56" s="347" t="s">
        <v>492</v>
      </c>
      <c r="J56" s="347" t="s">
        <v>492</v>
      </c>
      <c r="K56" s="83">
        <f t="shared" si="0"/>
        <v>340</v>
      </c>
      <c r="L56" s="83">
        <v>226.66666666666669</v>
      </c>
      <c r="M56" s="83">
        <v>113.33333333333331</v>
      </c>
      <c r="N56" s="83"/>
      <c r="O56" s="83">
        <v>46.75</v>
      </c>
      <c r="P56" s="83">
        <v>51</v>
      </c>
      <c r="Q56" s="83">
        <v>66.583333333333343</v>
      </c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 spans="2:30" x14ac:dyDescent="0.3">
      <c r="B57" s="78">
        <v>56</v>
      </c>
      <c r="C57" s="347" t="s">
        <v>2413</v>
      </c>
      <c r="D57" s="95">
        <v>2023</v>
      </c>
      <c r="E57" s="95">
        <v>2</v>
      </c>
      <c r="F57" s="74" t="s">
        <v>172</v>
      </c>
      <c r="G57" s="74" t="s">
        <v>154</v>
      </c>
      <c r="H57" s="37" t="s">
        <v>633</v>
      </c>
      <c r="I57" s="347" t="s">
        <v>492</v>
      </c>
      <c r="J57" s="347" t="s">
        <v>492</v>
      </c>
      <c r="K57" s="83">
        <f t="shared" si="0"/>
        <v>340</v>
      </c>
      <c r="L57" s="83">
        <v>226.66666666666669</v>
      </c>
      <c r="M57" s="83">
        <v>113.33333333333331</v>
      </c>
      <c r="N57" s="83">
        <v>25.5</v>
      </c>
      <c r="O57" s="83">
        <v>53.833333333333336</v>
      </c>
      <c r="P57" s="83">
        <v>63.75</v>
      </c>
      <c r="Q57" s="83">
        <v>60.916666666666671</v>
      </c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 spans="2:30" x14ac:dyDescent="0.3">
      <c r="B58" s="78">
        <v>57</v>
      </c>
      <c r="C58" s="347" t="s">
        <v>2413</v>
      </c>
      <c r="D58" s="95">
        <v>2023</v>
      </c>
      <c r="E58" s="95">
        <v>2</v>
      </c>
      <c r="F58" s="74" t="s">
        <v>172</v>
      </c>
      <c r="G58" s="74" t="s">
        <v>154</v>
      </c>
      <c r="H58" s="37" t="s">
        <v>634</v>
      </c>
      <c r="I58" s="347" t="s">
        <v>492</v>
      </c>
      <c r="J58" s="347" t="s">
        <v>492</v>
      </c>
      <c r="K58" s="83">
        <f t="shared" si="0"/>
        <v>340</v>
      </c>
      <c r="L58" s="83">
        <v>226.66666666666669</v>
      </c>
      <c r="M58" s="83">
        <v>113.33333333333331</v>
      </c>
      <c r="N58" s="83">
        <v>19.833333333333336</v>
      </c>
      <c r="O58" s="83">
        <v>17</v>
      </c>
      <c r="P58" s="83">
        <v>76.5</v>
      </c>
      <c r="Q58" s="83">
        <v>46.75</v>
      </c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 spans="2:30" x14ac:dyDescent="0.3">
      <c r="B59" s="78">
        <v>58</v>
      </c>
      <c r="C59" s="347" t="s">
        <v>2413</v>
      </c>
      <c r="D59" s="95">
        <v>2023</v>
      </c>
      <c r="E59" s="95">
        <v>2</v>
      </c>
      <c r="F59" s="74" t="s">
        <v>172</v>
      </c>
      <c r="G59" s="74" t="s">
        <v>154</v>
      </c>
      <c r="H59" s="37" t="s">
        <v>635</v>
      </c>
      <c r="I59" s="347" t="s">
        <v>492</v>
      </c>
      <c r="J59" s="347" t="s">
        <v>492</v>
      </c>
      <c r="K59" s="83">
        <f t="shared" si="0"/>
        <v>340</v>
      </c>
      <c r="L59" s="83">
        <v>226.66666666666669</v>
      </c>
      <c r="M59" s="83">
        <v>113.33333333333331</v>
      </c>
      <c r="N59" s="83">
        <v>17</v>
      </c>
      <c r="O59" s="83">
        <v>45.333333333333336</v>
      </c>
      <c r="P59" s="83">
        <v>49.583333333333336</v>
      </c>
      <c r="Q59" s="83">
        <v>66.583333333333343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 spans="2:30" x14ac:dyDescent="0.3">
      <c r="B60" s="78">
        <v>59</v>
      </c>
      <c r="C60" s="347" t="s">
        <v>2413</v>
      </c>
      <c r="D60" s="95">
        <v>2023</v>
      </c>
      <c r="E60" s="95">
        <v>2</v>
      </c>
      <c r="F60" s="74" t="s">
        <v>172</v>
      </c>
      <c r="G60" s="74" t="s">
        <v>154</v>
      </c>
      <c r="H60" s="100" t="s">
        <v>636</v>
      </c>
      <c r="I60" s="347" t="s">
        <v>492</v>
      </c>
      <c r="J60" s="347" t="s">
        <v>492</v>
      </c>
      <c r="K60" s="83">
        <f t="shared" si="0"/>
        <v>340</v>
      </c>
      <c r="L60" s="83">
        <v>226.66666666666669</v>
      </c>
      <c r="M60" s="83">
        <v>113.33333333333331</v>
      </c>
      <c r="N60" s="83">
        <v>46.75</v>
      </c>
      <c r="O60" s="83">
        <v>36.833333333333336</v>
      </c>
      <c r="P60" s="83">
        <v>53.833333333333336</v>
      </c>
      <c r="Q60" s="83">
        <v>31.166666666666668</v>
      </c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 spans="2:30" x14ac:dyDescent="0.3">
      <c r="B61" s="78">
        <v>60</v>
      </c>
      <c r="C61" s="347" t="s">
        <v>2413</v>
      </c>
      <c r="D61" s="95">
        <v>2023</v>
      </c>
      <c r="E61" s="95">
        <v>2</v>
      </c>
      <c r="F61" s="74" t="s">
        <v>172</v>
      </c>
      <c r="G61" s="74" t="s">
        <v>154</v>
      </c>
      <c r="H61" s="37" t="s">
        <v>637</v>
      </c>
      <c r="I61" s="347" t="s">
        <v>492</v>
      </c>
      <c r="J61" s="347" t="s">
        <v>492</v>
      </c>
      <c r="K61" s="83">
        <f t="shared" si="0"/>
        <v>340</v>
      </c>
      <c r="L61" s="83">
        <v>226.66666666666669</v>
      </c>
      <c r="M61" s="83">
        <v>113.33333333333331</v>
      </c>
      <c r="N61" s="83">
        <v>11.333333333333334</v>
      </c>
      <c r="O61" s="83">
        <v>48.166666666666671</v>
      </c>
      <c r="P61" s="83">
        <v>58.083333333333336</v>
      </c>
      <c r="Q61" s="83">
        <v>53.833333333333336</v>
      </c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 spans="2:30" x14ac:dyDescent="0.3">
      <c r="B62" s="78">
        <v>61</v>
      </c>
      <c r="C62" s="78" t="s">
        <v>2324</v>
      </c>
      <c r="D62" s="95">
        <v>2023</v>
      </c>
      <c r="E62" s="95">
        <v>2</v>
      </c>
      <c r="F62" s="75" t="s">
        <v>149</v>
      </c>
      <c r="G62" s="75" t="s">
        <v>149</v>
      </c>
      <c r="H62" s="79" t="s">
        <v>644</v>
      </c>
      <c r="I62" s="79" t="s">
        <v>475</v>
      </c>
      <c r="J62" s="332" t="s">
        <v>3073</v>
      </c>
      <c r="K62" s="92">
        <v>18332</v>
      </c>
      <c r="L62" s="97">
        <v>18332</v>
      </c>
      <c r="M62" s="97"/>
      <c r="N62" s="204"/>
      <c r="O62" s="204"/>
      <c r="P62" s="204"/>
      <c r="Q62" s="204"/>
      <c r="R62" s="83">
        <v>1947.7750000000001</v>
      </c>
      <c r="S62" s="83">
        <v>1833.2</v>
      </c>
      <c r="T62" s="83">
        <v>1260.325</v>
      </c>
      <c r="U62" s="83">
        <v>2978.95</v>
      </c>
      <c r="V62" s="83">
        <v>3437.25</v>
      </c>
      <c r="W62" s="28"/>
      <c r="X62" s="28"/>
      <c r="Y62" s="28"/>
      <c r="Z62" s="28"/>
      <c r="AA62" s="28"/>
      <c r="AB62" s="28"/>
      <c r="AC62" s="28"/>
      <c r="AD62" s="28"/>
    </row>
    <row r="63" spans="2:30" x14ac:dyDescent="0.3">
      <c r="B63" s="78">
        <v>62</v>
      </c>
      <c r="C63" s="78" t="s">
        <v>2324</v>
      </c>
      <c r="D63" s="95">
        <v>2023</v>
      </c>
      <c r="E63" s="95">
        <v>2</v>
      </c>
      <c r="F63" s="75" t="s">
        <v>169</v>
      </c>
      <c r="G63" s="75" t="s">
        <v>519</v>
      </c>
      <c r="H63" s="78" t="s">
        <v>645</v>
      </c>
      <c r="I63" s="79" t="s">
        <v>475</v>
      </c>
      <c r="J63" s="78" t="s">
        <v>2502</v>
      </c>
      <c r="K63" s="92">
        <v>10730</v>
      </c>
      <c r="L63" s="97">
        <v>10730</v>
      </c>
      <c r="M63" s="97"/>
      <c r="N63" s="204"/>
      <c r="O63" s="204"/>
      <c r="P63" s="204"/>
      <c r="Q63" s="204"/>
      <c r="R63" s="83">
        <v>335.3125</v>
      </c>
      <c r="S63" s="83">
        <v>134.125</v>
      </c>
      <c r="T63" s="83">
        <v>1408.3125</v>
      </c>
      <c r="U63" s="83">
        <v>1609.5</v>
      </c>
      <c r="V63" s="83">
        <v>2481.3125</v>
      </c>
      <c r="W63" s="28"/>
      <c r="X63" s="28"/>
      <c r="Y63" s="28"/>
      <c r="Z63" s="28"/>
      <c r="AA63" s="28"/>
      <c r="AB63" s="28"/>
      <c r="AC63" s="28"/>
      <c r="AD63" s="28"/>
    </row>
    <row r="64" spans="2:30" x14ac:dyDescent="0.3">
      <c r="B64" s="78">
        <v>63</v>
      </c>
      <c r="C64" s="78" t="s">
        <v>2324</v>
      </c>
      <c r="D64" s="95">
        <v>2023</v>
      </c>
      <c r="E64" s="95">
        <v>2</v>
      </c>
      <c r="F64" s="75" t="s">
        <v>156</v>
      </c>
      <c r="G64" s="75" t="s">
        <v>156</v>
      </c>
      <c r="H64" s="78" t="s">
        <v>646</v>
      </c>
      <c r="I64" s="79" t="s">
        <v>475</v>
      </c>
      <c r="J64" s="78" t="s">
        <v>2502</v>
      </c>
      <c r="K64" s="92">
        <v>14900</v>
      </c>
      <c r="L64" s="97">
        <v>14900</v>
      </c>
      <c r="M64" s="97"/>
      <c r="N64" s="204"/>
      <c r="O64" s="204"/>
      <c r="P64" s="204"/>
      <c r="Q64" s="204"/>
      <c r="R64" s="83">
        <v>186.25</v>
      </c>
      <c r="S64" s="83">
        <v>93.125</v>
      </c>
      <c r="T64" s="83">
        <v>465.625</v>
      </c>
      <c r="U64" s="83">
        <v>3538.75</v>
      </c>
      <c r="V64" s="83">
        <v>3166.25</v>
      </c>
      <c r="W64" s="28"/>
      <c r="X64" s="28"/>
      <c r="Y64" s="28"/>
      <c r="Z64" s="28"/>
      <c r="AA64" s="28"/>
      <c r="AB64" s="28"/>
      <c r="AC64" s="28"/>
      <c r="AD64" s="28"/>
    </row>
    <row r="65" spans="2:30" x14ac:dyDescent="0.3">
      <c r="B65" s="78">
        <v>64</v>
      </c>
      <c r="C65" s="78" t="s">
        <v>2324</v>
      </c>
      <c r="D65" s="95">
        <v>2023</v>
      </c>
      <c r="E65" s="95">
        <v>2</v>
      </c>
      <c r="F65" s="75" t="s">
        <v>149</v>
      </c>
      <c r="G65" s="75" t="s">
        <v>149</v>
      </c>
      <c r="H65" s="79" t="s">
        <v>647</v>
      </c>
      <c r="I65" s="79" t="s">
        <v>475</v>
      </c>
      <c r="J65" s="79" t="s">
        <v>2502</v>
      </c>
      <c r="K65" s="92">
        <v>8887</v>
      </c>
      <c r="L65" s="97">
        <v>8887</v>
      </c>
      <c r="M65" s="97"/>
      <c r="N65" s="204"/>
      <c r="O65" s="204"/>
      <c r="P65" s="204"/>
      <c r="Q65" s="204"/>
      <c r="R65" s="83">
        <v>722.06875000000002</v>
      </c>
      <c r="S65" s="83">
        <v>722.06875000000002</v>
      </c>
      <c r="T65" s="83">
        <v>999.78750000000002</v>
      </c>
      <c r="U65" s="83">
        <v>333.26249999999999</v>
      </c>
      <c r="V65" s="83">
        <v>1888.4875</v>
      </c>
      <c r="W65" s="28"/>
      <c r="X65" s="28"/>
      <c r="Y65" s="28"/>
      <c r="Z65" s="28"/>
      <c r="AA65" s="28"/>
      <c r="AB65" s="28"/>
      <c r="AC65" s="28"/>
      <c r="AD65" s="28"/>
    </row>
    <row r="66" spans="2:30" x14ac:dyDescent="0.3">
      <c r="B66" s="78">
        <v>65</v>
      </c>
      <c r="C66" s="78" t="s">
        <v>2324</v>
      </c>
      <c r="D66" s="95">
        <v>2023</v>
      </c>
      <c r="E66" s="95">
        <v>2</v>
      </c>
      <c r="F66" s="75" t="s">
        <v>149</v>
      </c>
      <c r="G66" s="75" t="s">
        <v>149</v>
      </c>
      <c r="H66" s="79" t="s">
        <v>648</v>
      </c>
      <c r="I66" s="79" t="s">
        <v>475</v>
      </c>
      <c r="J66" s="79" t="s">
        <v>2502</v>
      </c>
      <c r="K66" s="92">
        <v>14455</v>
      </c>
      <c r="L66" s="97">
        <v>14455</v>
      </c>
      <c r="M66" s="97"/>
      <c r="N66" s="204"/>
      <c r="O66" s="204"/>
      <c r="P66" s="204"/>
      <c r="Q66" s="204"/>
      <c r="R66" s="83"/>
      <c r="S66" s="83">
        <v>180.6875</v>
      </c>
      <c r="T66" s="83">
        <v>1535.84375</v>
      </c>
      <c r="U66" s="83">
        <v>1445.5</v>
      </c>
      <c r="V66" s="83">
        <v>2168.25</v>
      </c>
      <c r="W66" s="28"/>
      <c r="X66" s="28"/>
      <c r="Y66" s="28"/>
      <c r="Z66" s="28"/>
      <c r="AA66" s="28"/>
      <c r="AB66" s="28"/>
      <c r="AC66" s="28"/>
      <c r="AD66" s="28"/>
    </row>
    <row r="67" spans="2:30" x14ac:dyDescent="0.3">
      <c r="B67" s="78">
        <v>66</v>
      </c>
      <c r="C67" s="78" t="s">
        <v>2324</v>
      </c>
      <c r="D67" s="95">
        <v>2023</v>
      </c>
      <c r="E67" s="95">
        <v>2</v>
      </c>
      <c r="F67" s="75" t="s">
        <v>156</v>
      </c>
      <c r="G67" s="75" t="s">
        <v>156</v>
      </c>
      <c r="H67" s="79" t="s">
        <v>649</v>
      </c>
      <c r="I67" s="79" t="s">
        <v>475</v>
      </c>
      <c r="J67" s="79" t="s">
        <v>2502</v>
      </c>
      <c r="K67" s="92">
        <v>7749</v>
      </c>
      <c r="L67" s="97">
        <v>7749</v>
      </c>
      <c r="M67" s="97"/>
      <c r="N67" s="204"/>
      <c r="O67" s="204"/>
      <c r="P67" s="204"/>
      <c r="Q67" s="204"/>
      <c r="R67" s="83">
        <v>581.17499999999995</v>
      </c>
      <c r="S67" s="83">
        <v>581.17499999999995</v>
      </c>
      <c r="T67" s="83">
        <v>920.19375000000002</v>
      </c>
      <c r="U67" s="83">
        <v>1501.3687500000001</v>
      </c>
      <c r="V67" s="83">
        <v>774.9</v>
      </c>
      <c r="W67" s="28"/>
      <c r="X67" s="28"/>
      <c r="Y67" s="28"/>
      <c r="Z67" s="28"/>
      <c r="AA67" s="28"/>
      <c r="AB67" s="28"/>
      <c r="AC67" s="28"/>
      <c r="AD67" s="28"/>
    </row>
    <row r="68" spans="2:30" x14ac:dyDescent="0.3">
      <c r="B68" s="78">
        <v>67</v>
      </c>
      <c r="C68" s="78" t="s">
        <v>2324</v>
      </c>
      <c r="D68" s="95">
        <v>2023</v>
      </c>
      <c r="E68" s="95">
        <v>2</v>
      </c>
      <c r="F68" s="75" t="s">
        <v>149</v>
      </c>
      <c r="G68" s="75" t="s">
        <v>149</v>
      </c>
      <c r="H68" s="79" t="s">
        <v>650</v>
      </c>
      <c r="I68" s="79" t="s">
        <v>475</v>
      </c>
      <c r="J68" s="79" t="s">
        <v>2502</v>
      </c>
      <c r="K68" s="92">
        <v>8795</v>
      </c>
      <c r="L68" s="97">
        <v>8795</v>
      </c>
      <c r="M68" s="97"/>
      <c r="N68" s="204"/>
      <c r="O68" s="204"/>
      <c r="P68" s="204"/>
      <c r="Q68" s="204"/>
      <c r="R68" s="83"/>
      <c r="S68" s="83">
        <v>219.875</v>
      </c>
      <c r="T68" s="83">
        <v>1264.28125</v>
      </c>
      <c r="U68" s="83">
        <v>1319.25</v>
      </c>
      <c r="V68" s="83">
        <v>2473.59375</v>
      </c>
      <c r="W68" s="28"/>
      <c r="X68" s="28"/>
      <c r="Y68" s="28"/>
      <c r="Z68" s="28"/>
      <c r="AA68" s="28"/>
      <c r="AB68" s="28"/>
      <c r="AC68" s="28"/>
      <c r="AD68" s="28"/>
    </row>
    <row r="69" spans="2:30" x14ac:dyDescent="0.3">
      <c r="B69" s="78">
        <v>68</v>
      </c>
      <c r="C69" s="78" t="s">
        <v>2324</v>
      </c>
      <c r="D69" s="95">
        <v>2023</v>
      </c>
      <c r="E69" s="95">
        <v>2</v>
      </c>
      <c r="F69" s="75" t="s">
        <v>146</v>
      </c>
      <c r="G69" s="75" t="s">
        <v>154</v>
      </c>
      <c r="H69" s="79" t="s">
        <v>651</v>
      </c>
      <c r="I69" s="79" t="s">
        <v>475</v>
      </c>
      <c r="J69" s="79" t="s">
        <v>2502</v>
      </c>
      <c r="K69" s="92">
        <v>8300</v>
      </c>
      <c r="L69" s="97">
        <v>8300</v>
      </c>
      <c r="M69" s="97"/>
      <c r="N69" s="204"/>
      <c r="O69" s="204"/>
      <c r="P69" s="204"/>
      <c r="Q69" s="204"/>
      <c r="R69" s="83"/>
      <c r="S69" s="83">
        <v>311.25</v>
      </c>
      <c r="T69" s="83">
        <v>726.25</v>
      </c>
      <c r="U69" s="83">
        <v>2126.875</v>
      </c>
      <c r="V69" s="83">
        <v>1660</v>
      </c>
      <c r="W69" s="28"/>
      <c r="X69" s="28"/>
      <c r="Y69" s="28"/>
      <c r="Z69" s="28"/>
      <c r="AA69" s="28"/>
      <c r="AB69" s="28"/>
      <c r="AC69" s="28"/>
      <c r="AD69" s="28"/>
    </row>
    <row r="70" spans="2:30" x14ac:dyDescent="0.3">
      <c r="B70" s="78">
        <v>69</v>
      </c>
      <c r="C70" s="78" t="s">
        <v>2324</v>
      </c>
      <c r="D70" s="95">
        <v>2023</v>
      </c>
      <c r="E70" s="95">
        <v>2</v>
      </c>
      <c r="F70" s="75" t="s">
        <v>169</v>
      </c>
      <c r="G70" s="75" t="s">
        <v>519</v>
      </c>
      <c r="H70" s="79" t="s">
        <v>652</v>
      </c>
      <c r="I70" s="79" t="s">
        <v>475</v>
      </c>
      <c r="J70" s="79" t="s">
        <v>2502</v>
      </c>
      <c r="K70" s="92">
        <v>17552</v>
      </c>
      <c r="L70" s="97">
        <v>17552</v>
      </c>
      <c r="M70" s="97"/>
      <c r="N70" s="204"/>
      <c r="O70" s="204"/>
      <c r="P70" s="204"/>
      <c r="Q70" s="204"/>
      <c r="R70" s="83">
        <v>219.4</v>
      </c>
      <c r="S70" s="83">
        <v>219.4</v>
      </c>
      <c r="T70" s="83">
        <v>1097</v>
      </c>
      <c r="U70" s="83">
        <v>1097</v>
      </c>
      <c r="V70" s="83">
        <v>3729.8</v>
      </c>
      <c r="W70" s="28"/>
      <c r="X70" s="28"/>
      <c r="Y70" s="28"/>
      <c r="Z70" s="28"/>
      <c r="AA70" s="28"/>
      <c r="AB70" s="28"/>
      <c r="AC70" s="28"/>
      <c r="AD70" s="28"/>
    </row>
    <row r="71" spans="2:30" x14ac:dyDescent="0.3">
      <c r="B71" s="78">
        <v>70</v>
      </c>
      <c r="C71" s="78" t="s">
        <v>2324</v>
      </c>
      <c r="D71" s="95">
        <v>2023</v>
      </c>
      <c r="E71" s="95">
        <v>2</v>
      </c>
      <c r="F71" s="75" t="s">
        <v>169</v>
      </c>
      <c r="G71" s="75" t="s">
        <v>519</v>
      </c>
      <c r="H71" s="78" t="s">
        <v>653</v>
      </c>
      <c r="I71" s="79" t="s">
        <v>475</v>
      </c>
      <c r="J71" s="78" t="s">
        <v>2502</v>
      </c>
      <c r="K71" s="92">
        <v>13780</v>
      </c>
      <c r="L71" s="97">
        <v>13780</v>
      </c>
      <c r="M71" s="97"/>
      <c r="N71" s="204"/>
      <c r="O71" s="204"/>
      <c r="P71" s="204"/>
      <c r="Q71" s="204"/>
      <c r="R71" s="83">
        <v>172.25</v>
      </c>
      <c r="S71" s="83">
        <v>344.5</v>
      </c>
      <c r="T71" s="83">
        <v>1550.25</v>
      </c>
      <c r="U71" s="83">
        <v>2239.25</v>
      </c>
      <c r="V71" s="83">
        <v>3358.875</v>
      </c>
      <c r="W71" s="28"/>
      <c r="X71" s="28"/>
      <c r="Y71" s="28"/>
      <c r="Z71" s="28"/>
      <c r="AA71" s="28"/>
      <c r="AB71" s="28"/>
      <c r="AC71" s="28"/>
      <c r="AD71" s="28"/>
    </row>
    <row r="72" spans="2:30" x14ac:dyDescent="0.3">
      <c r="B72" s="78">
        <v>71</v>
      </c>
      <c r="C72" s="78" t="s">
        <v>2324</v>
      </c>
      <c r="D72" s="95">
        <v>2023</v>
      </c>
      <c r="E72" s="95">
        <v>2</v>
      </c>
      <c r="F72" s="75" t="s">
        <v>172</v>
      </c>
      <c r="G72" s="75" t="s">
        <v>154</v>
      </c>
      <c r="H72" s="81" t="s">
        <v>654</v>
      </c>
      <c r="I72" s="79" t="s">
        <v>475</v>
      </c>
      <c r="J72" s="79" t="s">
        <v>2503</v>
      </c>
      <c r="K72" s="92">
        <v>7698</v>
      </c>
      <c r="L72" s="97">
        <v>5132</v>
      </c>
      <c r="M72" s="97">
        <v>2566</v>
      </c>
      <c r="N72" s="204"/>
      <c r="O72" s="204"/>
      <c r="P72" s="204"/>
      <c r="Q72" s="204"/>
      <c r="R72" s="83">
        <v>1571.675</v>
      </c>
      <c r="S72" s="83">
        <v>1892.425</v>
      </c>
      <c r="T72" s="83">
        <v>1667.9</v>
      </c>
      <c r="U72" s="83"/>
      <c r="V72" s="83"/>
      <c r="W72" s="28"/>
      <c r="X72" s="28"/>
      <c r="Y72" s="28"/>
      <c r="Z72" s="28"/>
      <c r="AA72" s="28"/>
      <c r="AB72" s="28"/>
      <c r="AC72" s="28"/>
      <c r="AD72" s="28"/>
    </row>
    <row r="73" spans="2:30" x14ac:dyDescent="0.3">
      <c r="B73" s="78">
        <v>72</v>
      </c>
      <c r="C73" s="78" t="s">
        <v>2324</v>
      </c>
      <c r="D73" s="95">
        <v>2023</v>
      </c>
      <c r="E73" s="95">
        <v>2</v>
      </c>
      <c r="F73" s="75" t="s">
        <v>172</v>
      </c>
      <c r="G73" s="75" t="s">
        <v>154</v>
      </c>
      <c r="H73" s="81" t="s">
        <v>655</v>
      </c>
      <c r="I73" s="79" t="s">
        <v>475</v>
      </c>
      <c r="J73" s="332" t="s">
        <v>2645</v>
      </c>
      <c r="K73" s="92">
        <v>7578</v>
      </c>
      <c r="L73" s="97">
        <v>5052</v>
      </c>
      <c r="M73" s="97">
        <v>2526</v>
      </c>
      <c r="N73" s="204"/>
      <c r="O73" s="204"/>
      <c r="P73" s="204"/>
      <c r="Q73" s="204"/>
      <c r="R73" s="83">
        <v>1547.175</v>
      </c>
      <c r="S73" s="83">
        <v>1862.925</v>
      </c>
      <c r="T73" s="83">
        <v>1641.9</v>
      </c>
      <c r="U73" s="83"/>
      <c r="V73" s="83"/>
      <c r="W73" s="28"/>
      <c r="X73" s="28"/>
      <c r="Y73" s="28"/>
      <c r="Z73" s="28"/>
      <c r="AA73" s="28"/>
      <c r="AB73" s="28"/>
      <c r="AC73" s="28"/>
      <c r="AD73" s="28"/>
    </row>
    <row r="74" spans="2:30" x14ac:dyDescent="0.3">
      <c r="B74" s="78">
        <v>73</v>
      </c>
      <c r="C74" s="78" t="s">
        <v>2324</v>
      </c>
      <c r="D74" s="95">
        <v>2023</v>
      </c>
      <c r="E74" s="95">
        <v>2</v>
      </c>
      <c r="F74" s="75" t="s">
        <v>172</v>
      </c>
      <c r="G74" s="75" t="s">
        <v>154</v>
      </c>
      <c r="H74" s="81" t="s">
        <v>656</v>
      </c>
      <c r="I74" s="79" t="s">
        <v>475</v>
      </c>
      <c r="J74" s="79" t="s">
        <v>2503</v>
      </c>
      <c r="K74" s="92">
        <v>7278</v>
      </c>
      <c r="L74" s="97">
        <v>4852</v>
      </c>
      <c r="M74" s="97">
        <v>2426</v>
      </c>
      <c r="N74" s="204"/>
      <c r="O74" s="204"/>
      <c r="P74" s="204"/>
      <c r="Q74" s="204"/>
      <c r="R74" s="83">
        <v>1485.925</v>
      </c>
      <c r="S74" s="83">
        <v>1789.175</v>
      </c>
      <c r="T74" s="83">
        <v>1576.9</v>
      </c>
      <c r="U74" s="83"/>
      <c r="V74" s="83"/>
      <c r="W74" s="28"/>
      <c r="X74" s="28"/>
      <c r="Y74" s="28"/>
      <c r="Z74" s="28"/>
      <c r="AA74" s="28"/>
      <c r="AB74" s="28"/>
      <c r="AC74" s="28"/>
      <c r="AD74" s="28"/>
    </row>
    <row r="75" spans="2:30" x14ac:dyDescent="0.3">
      <c r="B75" s="78">
        <v>74</v>
      </c>
      <c r="C75" s="78" t="s">
        <v>2324</v>
      </c>
      <c r="D75" s="95">
        <v>2023</v>
      </c>
      <c r="E75" s="95">
        <v>2</v>
      </c>
      <c r="F75" s="75" t="s">
        <v>172</v>
      </c>
      <c r="G75" s="75" t="s">
        <v>154</v>
      </c>
      <c r="H75" s="81" t="s">
        <v>657</v>
      </c>
      <c r="I75" s="79" t="s">
        <v>475</v>
      </c>
      <c r="J75" s="332" t="s">
        <v>2645</v>
      </c>
      <c r="K75" s="92">
        <v>6889</v>
      </c>
      <c r="L75" s="97">
        <v>4592.6666666666697</v>
      </c>
      <c r="M75" s="97">
        <v>2296.3333333333298</v>
      </c>
      <c r="N75" s="204"/>
      <c r="O75" s="204"/>
      <c r="P75" s="204"/>
      <c r="Q75" s="204"/>
      <c r="R75" s="83">
        <v>1406.50416666667</v>
      </c>
      <c r="S75" s="83">
        <v>1693.5458333333299</v>
      </c>
      <c r="T75" s="83">
        <v>1492.61666666667</v>
      </c>
      <c r="U75" s="83"/>
      <c r="V75" s="83"/>
      <c r="W75" s="28"/>
      <c r="X75" s="28"/>
      <c r="Y75" s="28"/>
      <c r="Z75" s="28"/>
      <c r="AA75" s="28"/>
      <c r="AB75" s="28"/>
      <c r="AC75" s="28"/>
      <c r="AD75" s="28"/>
    </row>
    <row r="76" spans="2:30" x14ac:dyDescent="0.3">
      <c r="B76" s="78">
        <v>75</v>
      </c>
      <c r="C76" s="78" t="s">
        <v>2324</v>
      </c>
      <c r="D76" s="95">
        <v>2023</v>
      </c>
      <c r="E76" s="95">
        <v>2</v>
      </c>
      <c r="F76" s="75" t="s">
        <v>172</v>
      </c>
      <c r="G76" s="75" t="s">
        <v>154</v>
      </c>
      <c r="H76" s="81" t="s">
        <v>658</v>
      </c>
      <c r="I76" s="79" t="s">
        <v>475</v>
      </c>
      <c r="J76" s="79" t="s">
        <v>2503</v>
      </c>
      <c r="K76" s="92">
        <v>4567</v>
      </c>
      <c r="L76" s="97">
        <v>3044.6666666666702</v>
      </c>
      <c r="M76" s="97">
        <v>1522.3333333333301</v>
      </c>
      <c r="N76" s="204"/>
      <c r="O76" s="204"/>
      <c r="P76" s="204"/>
      <c r="Q76" s="204"/>
      <c r="R76" s="83">
        <v>932.42916666666702</v>
      </c>
      <c r="S76" s="83">
        <v>1122.7208333333299</v>
      </c>
      <c r="T76" s="83">
        <v>989.51666666666699</v>
      </c>
      <c r="U76" s="83"/>
      <c r="V76" s="83"/>
      <c r="W76" s="28"/>
      <c r="X76" s="28"/>
      <c r="Y76" s="28"/>
      <c r="Z76" s="28"/>
      <c r="AA76" s="28"/>
      <c r="AB76" s="28"/>
      <c r="AC76" s="28"/>
      <c r="AD76" s="28"/>
    </row>
    <row r="77" spans="2:30" x14ac:dyDescent="0.3">
      <c r="B77" s="78">
        <v>76</v>
      </c>
      <c r="C77" s="78" t="s">
        <v>2324</v>
      </c>
      <c r="D77" s="95">
        <v>2023</v>
      </c>
      <c r="E77" s="95">
        <v>2</v>
      </c>
      <c r="F77" s="75" t="s">
        <v>172</v>
      </c>
      <c r="G77" s="75" t="s">
        <v>154</v>
      </c>
      <c r="H77" s="95" t="s">
        <v>659</v>
      </c>
      <c r="I77" s="79" t="s">
        <v>475</v>
      </c>
      <c r="J77" s="79" t="s">
        <v>2503</v>
      </c>
      <c r="K77" s="92">
        <v>6789</v>
      </c>
      <c r="L77" s="97">
        <v>4526</v>
      </c>
      <c r="M77" s="97">
        <v>2263</v>
      </c>
      <c r="N77" s="204"/>
      <c r="O77" s="204"/>
      <c r="P77" s="204"/>
      <c r="Q77" s="204"/>
      <c r="R77" s="83">
        <v>1386.0875000000001</v>
      </c>
      <c r="S77" s="83">
        <v>1668.9625000000001</v>
      </c>
      <c r="T77" s="83">
        <v>1470.95</v>
      </c>
      <c r="U77" s="83"/>
      <c r="V77" s="83"/>
      <c r="W77" s="28"/>
      <c r="X77" s="28"/>
      <c r="Y77" s="28"/>
      <c r="Z77" s="28"/>
      <c r="AA77" s="28"/>
      <c r="AB77" s="28"/>
      <c r="AC77" s="28"/>
      <c r="AD77" s="28"/>
    </row>
    <row r="78" spans="2:30" x14ac:dyDescent="0.3">
      <c r="B78" s="78">
        <v>77</v>
      </c>
      <c r="C78" s="78" t="s">
        <v>2324</v>
      </c>
      <c r="D78" s="95">
        <v>2023</v>
      </c>
      <c r="E78" s="95">
        <v>2</v>
      </c>
      <c r="F78" s="75" t="s">
        <v>172</v>
      </c>
      <c r="G78" s="75" t="s">
        <v>154</v>
      </c>
      <c r="H78" s="81" t="s">
        <v>660</v>
      </c>
      <c r="I78" s="79" t="s">
        <v>475</v>
      </c>
      <c r="J78" s="79" t="s">
        <v>2503</v>
      </c>
      <c r="K78" s="92">
        <v>6518</v>
      </c>
      <c r="L78" s="97">
        <v>4345.3333333333303</v>
      </c>
      <c r="M78" s="97">
        <v>2172.6666666666702</v>
      </c>
      <c r="N78" s="204"/>
      <c r="O78" s="204"/>
      <c r="P78" s="204"/>
      <c r="Q78" s="204"/>
      <c r="R78" s="83">
        <v>1330.75833333333</v>
      </c>
      <c r="S78" s="83">
        <v>1602.3416666666701</v>
      </c>
      <c r="T78" s="83">
        <v>1412.2333333333299</v>
      </c>
      <c r="U78" s="83"/>
      <c r="V78" s="83"/>
      <c r="W78" s="28"/>
      <c r="X78" s="28"/>
      <c r="Y78" s="28"/>
      <c r="Z78" s="28"/>
      <c r="AA78" s="28"/>
      <c r="AB78" s="28"/>
      <c r="AC78" s="28"/>
      <c r="AD78" s="28"/>
    </row>
    <row r="79" spans="2:30" x14ac:dyDescent="0.3">
      <c r="B79" s="78">
        <v>78</v>
      </c>
      <c r="C79" s="78" t="s">
        <v>2324</v>
      </c>
      <c r="D79" s="95">
        <v>2023</v>
      </c>
      <c r="E79" s="95">
        <v>2</v>
      </c>
      <c r="F79" s="75" t="s">
        <v>172</v>
      </c>
      <c r="G79" s="75" t="s">
        <v>154</v>
      </c>
      <c r="H79" s="81" t="s">
        <v>661</v>
      </c>
      <c r="I79" s="79" t="s">
        <v>475</v>
      </c>
      <c r="J79" s="79" t="s">
        <v>2503</v>
      </c>
      <c r="K79" s="92">
        <v>6118</v>
      </c>
      <c r="L79" s="97">
        <v>4078.6666666666702</v>
      </c>
      <c r="M79" s="97">
        <v>2039.3333333333301</v>
      </c>
      <c r="N79" s="204"/>
      <c r="O79" s="204"/>
      <c r="P79" s="204"/>
      <c r="Q79" s="204"/>
      <c r="R79" s="83">
        <v>1249.0916666666701</v>
      </c>
      <c r="S79" s="83">
        <v>1504.00833333333</v>
      </c>
      <c r="T79" s="83">
        <v>1325.56666666667</v>
      </c>
      <c r="U79" s="83"/>
      <c r="V79" s="83"/>
      <c r="W79" s="28"/>
      <c r="X79" s="28"/>
      <c r="Y79" s="28"/>
      <c r="Z79" s="28"/>
      <c r="AA79" s="28"/>
      <c r="AB79" s="28"/>
      <c r="AC79" s="28"/>
      <c r="AD79" s="28"/>
    </row>
    <row r="80" spans="2:30" x14ac:dyDescent="0.3">
      <c r="B80" s="78">
        <v>79</v>
      </c>
      <c r="C80" s="78" t="s">
        <v>2324</v>
      </c>
      <c r="D80" s="95">
        <v>2023</v>
      </c>
      <c r="E80" s="95">
        <v>2</v>
      </c>
      <c r="F80" s="75" t="s">
        <v>172</v>
      </c>
      <c r="G80" s="75" t="s">
        <v>154</v>
      </c>
      <c r="H80" s="81" t="s">
        <v>662</v>
      </c>
      <c r="I80" s="79" t="s">
        <v>475</v>
      </c>
      <c r="J80" s="79" t="s">
        <v>2503</v>
      </c>
      <c r="K80" s="92">
        <v>6498</v>
      </c>
      <c r="L80" s="97">
        <v>4332</v>
      </c>
      <c r="M80" s="97">
        <v>2166</v>
      </c>
      <c r="N80" s="204"/>
      <c r="O80" s="204"/>
      <c r="P80" s="204"/>
      <c r="Q80" s="204"/>
      <c r="R80" s="83">
        <v>1326.675</v>
      </c>
      <c r="S80" s="83">
        <v>1597.425</v>
      </c>
      <c r="T80" s="83">
        <v>1407.9</v>
      </c>
      <c r="U80" s="83"/>
      <c r="V80" s="83"/>
      <c r="W80" s="28"/>
      <c r="X80" s="28"/>
      <c r="Y80" s="28"/>
      <c r="Z80" s="28"/>
      <c r="AA80" s="28"/>
      <c r="AB80" s="28"/>
      <c r="AC80" s="28"/>
      <c r="AD80" s="28"/>
    </row>
    <row r="81" spans="2:30" x14ac:dyDescent="0.3">
      <c r="B81" s="78">
        <v>80</v>
      </c>
      <c r="C81" s="78" t="s">
        <v>2412</v>
      </c>
      <c r="D81" s="95">
        <v>2023</v>
      </c>
      <c r="E81" s="95">
        <v>2</v>
      </c>
      <c r="F81" s="75" t="s">
        <v>149</v>
      </c>
      <c r="G81" s="75" t="s">
        <v>149</v>
      </c>
      <c r="H81" s="79" t="s">
        <v>644</v>
      </c>
      <c r="I81" s="79" t="s">
        <v>475</v>
      </c>
      <c r="J81" s="79" t="s">
        <v>2502</v>
      </c>
      <c r="K81" s="92">
        <v>3973.9</v>
      </c>
      <c r="L81" s="97">
        <v>3973.9</v>
      </c>
      <c r="M81" s="97"/>
      <c r="N81" s="204"/>
      <c r="O81" s="204"/>
      <c r="P81" s="204"/>
      <c r="Q81" s="204"/>
      <c r="R81" s="97">
        <v>422.22687500000001</v>
      </c>
      <c r="S81" s="97">
        <v>397.39</v>
      </c>
      <c r="T81" s="97">
        <v>273.205625</v>
      </c>
      <c r="U81" s="97">
        <v>645.75874999999996</v>
      </c>
      <c r="V81" s="97">
        <v>745.10625000000005</v>
      </c>
      <c r="W81" s="28"/>
      <c r="X81" s="28"/>
      <c r="Y81" s="28"/>
      <c r="Z81" s="28"/>
      <c r="AA81" s="28"/>
      <c r="AB81" s="28"/>
      <c r="AC81" s="28"/>
      <c r="AD81" s="28"/>
    </row>
    <row r="82" spans="2:30" x14ac:dyDescent="0.3">
      <c r="B82" s="78">
        <v>81</v>
      </c>
      <c r="C82" s="78" t="s">
        <v>2412</v>
      </c>
      <c r="D82" s="95">
        <v>2023</v>
      </c>
      <c r="E82" s="95">
        <v>2</v>
      </c>
      <c r="F82" s="75" t="s">
        <v>169</v>
      </c>
      <c r="G82" s="75" t="s">
        <v>519</v>
      </c>
      <c r="H82" s="78" t="s">
        <v>645</v>
      </c>
      <c r="I82" s="79" t="s">
        <v>475</v>
      </c>
      <c r="J82" s="78" t="s">
        <v>2502</v>
      </c>
      <c r="K82" s="92">
        <v>2944</v>
      </c>
      <c r="L82" s="97">
        <v>2944</v>
      </c>
      <c r="M82" s="97"/>
      <c r="N82" s="204"/>
      <c r="O82" s="204"/>
      <c r="P82" s="204"/>
      <c r="Q82" s="204"/>
      <c r="R82" s="97">
        <v>92</v>
      </c>
      <c r="S82" s="97">
        <v>36.799999999999997</v>
      </c>
      <c r="T82" s="97">
        <v>386.4</v>
      </c>
      <c r="U82" s="97">
        <v>441.6</v>
      </c>
      <c r="V82" s="97">
        <v>680.8</v>
      </c>
      <c r="W82" s="28"/>
      <c r="X82" s="28"/>
      <c r="Y82" s="28"/>
      <c r="Z82" s="28"/>
      <c r="AA82" s="28"/>
      <c r="AB82" s="28"/>
      <c r="AC82" s="28"/>
      <c r="AD82" s="28"/>
    </row>
    <row r="83" spans="2:30" x14ac:dyDescent="0.3">
      <c r="B83" s="78">
        <v>82</v>
      </c>
      <c r="C83" s="78" t="s">
        <v>2412</v>
      </c>
      <c r="D83" s="95">
        <v>2023</v>
      </c>
      <c r="E83" s="95">
        <v>2</v>
      </c>
      <c r="F83" s="75" t="s">
        <v>156</v>
      </c>
      <c r="G83" s="75" t="s">
        <v>156</v>
      </c>
      <c r="H83" s="78" t="s">
        <v>646</v>
      </c>
      <c r="I83" s="79" t="s">
        <v>475</v>
      </c>
      <c r="J83" s="78" t="s">
        <v>2502</v>
      </c>
      <c r="K83" s="92">
        <v>4072.2</v>
      </c>
      <c r="L83" s="97">
        <v>4072.2</v>
      </c>
      <c r="M83" s="97"/>
      <c r="N83" s="204"/>
      <c r="O83" s="204"/>
      <c r="P83" s="204"/>
      <c r="Q83" s="204"/>
      <c r="R83" s="97">
        <v>50.902500000000003</v>
      </c>
      <c r="S83" s="97">
        <v>25.451250000000002</v>
      </c>
      <c r="T83" s="97">
        <v>127.25624999999999</v>
      </c>
      <c r="U83" s="97">
        <v>967.14750000000004</v>
      </c>
      <c r="V83" s="97">
        <v>865.34249999999997</v>
      </c>
      <c r="W83" s="28"/>
      <c r="X83" s="28"/>
      <c r="Y83" s="28"/>
      <c r="Z83" s="28"/>
      <c r="AA83" s="28"/>
      <c r="AB83" s="28"/>
      <c r="AC83" s="28"/>
      <c r="AD83" s="28"/>
    </row>
    <row r="84" spans="2:30" x14ac:dyDescent="0.3">
      <c r="B84" s="78">
        <v>83</v>
      </c>
      <c r="C84" s="78" t="s">
        <v>2412</v>
      </c>
      <c r="D84" s="95">
        <v>2023</v>
      </c>
      <c r="E84" s="95">
        <v>2</v>
      </c>
      <c r="F84" s="75" t="s">
        <v>149</v>
      </c>
      <c r="G84" s="75" t="s">
        <v>149</v>
      </c>
      <c r="H84" s="79" t="s">
        <v>647</v>
      </c>
      <c r="I84" s="79" t="s">
        <v>475</v>
      </c>
      <c r="J84" s="79" t="s">
        <v>2502</v>
      </c>
      <c r="K84" s="92">
        <v>1781.9</v>
      </c>
      <c r="L84" s="97">
        <v>1781.9</v>
      </c>
      <c r="M84" s="97"/>
      <c r="N84" s="204"/>
      <c r="O84" s="204"/>
      <c r="P84" s="204"/>
      <c r="Q84" s="204"/>
      <c r="R84" s="97">
        <v>144.77937499999999</v>
      </c>
      <c r="S84" s="97">
        <v>144.77937499999999</v>
      </c>
      <c r="T84" s="97">
        <v>200.46375</v>
      </c>
      <c r="U84" s="97">
        <v>66.821250000000006</v>
      </c>
      <c r="V84" s="97">
        <v>378.65375</v>
      </c>
      <c r="W84" s="28"/>
      <c r="X84" s="28"/>
      <c r="Y84" s="28"/>
      <c r="Z84" s="28"/>
      <c r="AA84" s="28"/>
      <c r="AB84" s="28"/>
      <c r="AC84" s="28"/>
      <c r="AD84" s="28"/>
    </row>
    <row r="85" spans="2:30" x14ac:dyDescent="0.3">
      <c r="B85" s="78">
        <v>84</v>
      </c>
      <c r="C85" s="78" t="s">
        <v>2412</v>
      </c>
      <c r="D85" s="95">
        <v>2023</v>
      </c>
      <c r="E85" s="95">
        <v>2</v>
      </c>
      <c r="F85" s="75" t="s">
        <v>149</v>
      </c>
      <c r="G85" s="75" t="s">
        <v>149</v>
      </c>
      <c r="H85" s="79" t="s">
        <v>648</v>
      </c>
      <c r="I85" s="79" t="s">
        <v>475</v>
      </c>
      <c r="J85" s="79" t="s">
        <v>2502</v>
      </c>
      <c r="K85" s="92">
        <v>3103.8</v>
      </c>
      <c r="L85" s="97">
        <v>3103.8</v>
      </c>
      <c r="M85" s="97"/>
      <c r="N85" s="204"/>
      <c r="O85" s="204"/>
      <c r="P85" s="204"/>
      <c r="Q85" s="204"/>
      <c r="R85" s="97"/>
      <c r="S85" s="97">
        <v>38.797499999999999</v>
      </c>
      <c r="T85" s="97">
        <v>329.77875</v>
      </c>
      <c r="U85" s="97">
        <v>310.38</v>
      </c>
      <c r="V85" s="97">
        <v>465.57</v>
      </c>
      <c r="W85" s="28"/>
      <c r="X85" s="28"/>
      <c r="Y85" s="28"/>
      <c r="Z85" s="28"/>
      <c r="AA85" s="28"/>
      <c r="AB85" s="28"/>
      <c r="AC85" s="28"/>
      <c r="AD85" s="28"/>
    </row>
    <row r="86" spans="2:30" x14ac:dyDescent="0.3">
      <c r="B86" s="78">
        <v>85</v>
      </c>
      <c r="C86" s="78" t="s">
        <v>2412</v>
      </c>
      <c r="D86" s="95">
        <v>2023</v>
      </c>
      <c r="E86" s="95">
        <v>2</v>
      </c>
      <c r="F86" s="75" t="s">
        <v>156</v>
      </c>
      <c r="G86" s="75" t="s">
        <v>156</v>
      </c>
      <c r="H86" s="79" t="s">
        <v>649</v>
      </c>
      <c r="I86" s="79" t="s">
        <v>475</v>
      </c>
      <c r="J86" s="79" t="s">
        <v>2502</v>
      </c>
      <c r="K86" s="92">
        <v>2045.4</v>
      </c>
      <c r="L86" s="97">
        <v>2045.4</v>
      </c>
      <c r="M86" s="97"/>
      <c r="N86" s="204"/>
      <c r="O86" s="204"/>
      <c r="P86" s="204"/>
      <c r="Q86" s="204"/>
      <c r="R86" s="97">
        <v>153.405</v>
      </c>
      <c r="S86" s="97">
        <v>153.405</v>
      </c>
      <c r="T86" s="97">
        <v>242.89125000000001</v>
      </c>
      <c r="U86" s="97">
        <v>396.29624999999999</v>
      </c>
      <c r="V86" s="97">
        <v>204.54</v>
      </c>
      <c r="W86" s="28"/>
      <c r="X86" s="28"/>
      <c r="Y86" s="28"/>
      <c r="Z86" s="28"/>
      <c r="AA86" s="28"/>
      <c r="AB86" s="28"/>
      <c r="AC86" s="28"/>
      <c r="AD86" s="28"/>
    </row>
    <row r="87" spans="2:30" x14ac:dyDescent="0.3">
      <c r="B87" s="78">
        <v>86</v>
      </c>
      <c r="C87" s="78" t="s">
        <v>2412</v>
      </c>
      <c r="D87" s="95">
        <v>2023</v>
      </c>
      <c r="E87" s="95">
        <v>2</v>
      </c>
      <c r="F87" s="75" t="s">
        <v>149</v>
      </c>
      <c r="G87" s="75" t="s">
        <v>149</v>
      </c>
      <c r="H87" s="79" t="s">
        <v>650</v>
      </c>
      <c r="I87" s="79" t="s">
        <v>475</v>
      </c>
      <c r="J87" s="79" t="s">
        <v>2502</v>
      </c>
      <c r="K87" s="92">
        <v>1781.9</v>
      </c>
      <c r="L87" s="97">
        <v>1781.9</v>
      </c>
      <c r="M87" s="97"/>
      <c r="N87" s="204"/>
      <c r="O87" s="204"/>
      <c r="P87" s="204"/>
      <c r="Q87" s="204"/>
      <c r="R87" s="97"/>
      <c r="S87" s="97">
        <v>44.547499999999999</v>
      </c>
      <c r="T87" s="97">
        <v>256.14812499999999</v>
      </c>
      <c r="U87" s="97">
        <v>267.28500000000003</v>
      </c>
      <c r="V87" s="97">
        <v>501.15937500000001</v>
      </c>
      <c r="W87" s="28"/>
      <c r="X87" s="28"/>
      <c r="Y87" s="28"/>
      <c r="Z87" s="28"/>
      <c r="AA87" s="28"/>
      <c r="AB87" s="28"/>
      <c r="AC87" s="28"/>
      <c r="AD87" s="28"/>
    </row>
    <row r="88" spans="2:30" x14ac:dyDescent="0.3">
      <c r="B88" s="78">
        <v>87</v>
      </c>
      <c r="C88" s="78" t="s">
        <v>2412</v>
      </c>
      <c r="D88" s="95">
        <v>2023</v>
      </c>
      <c r="E88" s="95">
        <v>2</v>
      </c>
      <c r="F88" s="75" t="s">
        <v>146</v>
      </c>
      <c r="G88" s="75" t="s">
        <v>154</v>
      </c>
      <c r="H88" s="79" t="s">
        <v>651</v>
      </c>
      <c r="I88" s="79" t="s">
        <v>475</v>
      </c>
      <c r="J88" s="79" t="s">
        <v>2502</v>
      </c>
      <c r="K88" s="92">
        <v>2268.4</v>
      </c>
      <c r="L88" s="97">
        <v>2268.4</v>
      </c>
      <c r="M88" s="97"/>
      <c r="N88" s="204"/>
      <c r="O88" s="204"/>
      <c r="P88" s="204"/>
      <c r="Q88" s="204"/>
      <c r="R88" s="97"/>
      <c r="S88" s="97">
        <v>85.064999999999998</v>
      </c>
      <c r="T88" s="97">
        <v>198.48500000000001</v>
      </c>
      <c r="U88" s="97">
        <v>581.27750000000003</v>
      </c>
      <c r="V88" s="97">
        <v>453.68</v>
      </c>
      <c r="W88" s="28"/>
      <c r="X88" s="28"/>
      <c r="Y88" s="28"/>
      <c r="Z88" s="28"/>
      <c r="AA88" s="28"/>
      <c r="AB88" s="28"/>
      <c r="AC88" s="28"/>
      <c r="AD88" s="28"/>
    </row>
    <row r="89" spans="2:30" x14ac:dyDescent="0.3">
      <c r="B89" s="78">
        <v>88</v>
      </c>
      <c r="C89" s="78" t="s">
        <v>2412</v>
      </c>
      <c r="D89" s="95">
        <v>2023</v>
      </c>
      <c r="E89" s="95">
        <v>2</v>
      </c>
      <c r="F89" s="75" t="s">
        <v>169</v>
      </c>
      <c r="G89" s="75" t="s">
        <v>519</v>
      </c>
      <c r="H89" s="79" t="s">
        <v>652</v>
      </c>
      <c r="I89" s="79" t="s">
        <v>475</v>
      </c>
      <c r="J89" s="79" t="s">
        <v>2502</v>
      </c>
      <c r="K89" s="92">
        <v>4535.1000000000004</v>
      </c>
      <c r="L89" s="97">
        <v>4535.1000000000004</v>
      </c>
      <c r="M89" s="97"/>
      <c r="N89" s="204"/>
      <c r="O89" s="204"/>
      <c r="P89" s="204"/>
      <c r="Q89" s="204"/>
      <c r="R89" s="97">
        <v>56.688749999999999</v>
      </c>
      <c r="S89" s="97">
        <v>56.688749999999999</v>
      </c>
      <c r="T89" s="97">
        <v>283.44375000000002</v>
      </c>
      <c r="U89" s="97">
        <v>283.44375000000002</v>
      </c>
      <c r="V89" s="97">
        <v>963.70875000000001</v>
      </c>
      <c r="W89" s="28"/>
      <c r="X89" s="28"/>
      <c r="Y89" s="28"/>
      <c r="Z89" s="28"/>
      <c r="AA89" s="28"/>
      <c r="AB89" s="28"/>
      <c r="AC89" s="28"/>
      <c r="AD89" s="28"/>
    </row>
    <row r="90" spans="2:30" x14ac:dyDescent="0.3">
      <c r="B90" s="78">
        <v>89</v>
      </c>
      <c r="C90" s="78" t="s">
        <v>2412</v>
      </c>
      <c r="D90" s="95">
        <v>2023</v>
      </c>
      <c r="E90" s="95">
        <v>2</v>
      </c>
      <c r="F90" s="75" t="s">
        <v>169</v>
      </c>
      <c r="G90" s="75" t="s">
        <v>519</v>
      </c>
      <c r="H90" s="78" t="s">
        <v>653</v>
      </c>
      <c r="I90" s="79" t="s">
        <v>475</v>
      </c>
      <c r="J90" s="78" t="s">
        <v>2502</v>
      </c>
      <c r="K90" s="92">
        <v>3564.3</v>
      </c>
      <c r="L90" s="97">
        <v>3564.3</v>
      </c>
      <c r="M90" s="97"/>
      <c r="N90" s="204"/>
      <c r="O90" s="204"/>
      <c r="P90" s="204"/>
      <c r="Q90" s="204"/>
      <c r="R90" s="97">
        <v>44.553750000000001</v>
      </c>
      <c r="S90" s="97">
        <v>89.107500000000002</v>
      </c>
      <c r="T90" s="97">
        <v>400.98374999999999</v>
      </c>
      <c r="U90" s="97">
        <v>579.19875000000002</v>
      </c>
      <c r="V90" s="97">
        <v>868.79812500000003</v>
      </c>
      <c r="W90" s="28"/>
      <c r="X90" s="28"/>
      <c r="Y90" s="28"/>
      <c r="Z90" s="28"/>
      <c r="AA90" s="28"/>
      <c r="AB90" s="28"/>
      <c r="AC90" s="28"/>
      <c r="AD90" s="28"/>
    </row>
    <row r="91" spans="2:30" x14ac:dyDescent="0.3">
      <c r="B91" s="78">
        <v>90</v>
      </c>
      <c r="C91" s="78" t="s">
        <v>2412</v>
      </c>
      <c r="D91" s="95">
        <v>2023</v>
      </c>
      <c r="E91" s="95">
        <v>2</v>
      </c>
      <c r="F91" s="75" t="s">
        <v>172</v>
      </c>
      <c r="G91" s="75" t="s">
        <v>154</v>
      </c>
      <c r="H91" s="81" t="s">
        <v>654</v>
      </c>
      <c r="I91" s="79" t="s">
        <v>475</v>
      </c>
      <c r="J91" s="79" t="s">
        <v>2503</v>
      </c>
      <c r="K91" s="92">
        <v>1204.3900000000001</v>
      </c>
      <c r="L91" s="97">
        <v>802.92666666666696</v>
      </c>
      <c r="M91" s="97">
        <v>401.46333333333303</v>
      </c>
      <c r="N91" s="204"/>
      <c r="O91" s="204"/>
      <c r="P91" s="204"/>
      <c r="Q91" s="204"/>
      <c r="R91" s="97">
        <v>245.896291666667</v>
      </c>
      <c r="S91" s="97">
        <v>296.07920833333299</v>
      </c>
      <c r="T91" s="97">
        <v>260.95116666666701</v>
      </c>
      <c r="U91" s="97"/>
      <c r="V91" s="97"/>
      <c r="W91" s="28"/>
      <c r="X91" s="28"/>
      <c r="Y91" s="28"/>
      <c r="Z91" s="28"/>
      <c r="AA91" s="28"/>
      <c r="AB91" s="28"/>
      <c r="AC91" s="28"/>
      <c r="AD91" s="28"/>
    </row>
    <row r="92" spans="2:30" x14ac:dyDescent="0.3">
      <c r="B92" s="78">
        <v>91</v>
      </c>
      <c r="C92" s="78" t="s">
        <v>2412</v>
      </c>
      <c r="D92" s="95">
        <v>2023</v>
      </c>
      <c r="E92" s="95">
        <v>2</v>
      </c>
      <c r="F92" s="75" t="s">
        <v>172</v>
      </c>
      <c r="G92" s="75" t="s">
        <v>154</v>
      </c>
      <c r="H92" s="81" t="s">
        <v>655</v>
      </c>
      <c r="I92" s="79" t="s">
        <v>475</v>
      </c>
      <c r="J92" s="79" t="s">
        <v>2503</v>
      </c>
      <c r="K92" s="92">
        <v>1204.3900000000001</v>
      </c>
      <c r="L92" s="97">
        <v>802.92666666666696</v>
      </c>
      <c r="M92" s="97">
        <v>401.46333333333303</v>
      </c>
      <c r="N92" s="204"/>
      <c r="O92" s="204"/>
      <c r="P92" s="204"/>
      <c r="Q92" s="204"/>
      <c r="R92" s="97">
        <v>245.896291666667</v>
      </c>
      <c r="S92" s="97">
        <v>296.07920833333299</v>
      </c>
      <c r="T92" s="97">
        <v>260.95116666666701</v>
      </c>
      <c r="U92" s="97"/>
      <c r="V92" s="97"/>
      <c r="W92" s="28"/>
      <c r="X92" s="28"/>
      <c r="Y92" s="28"/>
      <c r="Z92" s="28"/>
      <c r="AA92" s="28"/>
      <c r="AB92" s="28"/>
      <c r="AC92" s="28"/>
      <c r="AD92" s="28"/>
    </row>
    <row r="93" spans="2:30" x14ac:dyDescent="0.3">
      <c r="B93" s="78">
        <v>92</v>
      </c>
      <c r="C93" s="78" t="s">
        <v>2412</v>
      </c>
      <c r="D93" s="95">
        <v>2023</v>
      </c>
      <c r="E93" s="95">
        <v>2</v>
      </c>
      <c r="F93" s="75" t="s">
        <v>172</v>
      </c>
      <c r="G93" s="75" t="s">
        <v>154</v>
      </c>
      <c r="H93" s="81" t="s">
        <v>656</v>
      </c>
      <c r="I93" s="79" t="s">
        <v>475</v>
      </c>
      <c r="J93" s="79" t="s">
        <v>2503</v>
      </c>
      <c r="K93" s="92">
        <v>1204.3900000000001</v>
      </c>
      <c r="L93" s="97">
        <v>802.92666666666696</v>
      </c>
      <c r="M93" s="97">
        <v>401.46333333333303</v>
      </c>
      <c r="N93" s="204"/>
      <c r="O93" s="204"/>
      <c r="P93" s="204"/>
      <c r="Q93" s="204"/>
      <c r="R93" s="97">
        <v>245.896291666667</v>
      </c>
      <c r="S93" s="97">
        <v>296.07920833333299</v>
      </c>
      <c r="T93" s="97">
        <v>260.95116666666701</v>
      </c>
      <c r="U93" s="97"/>
      <c r="V93" s="97"/>
      <c r="W93" s="28"/>
      <c r="X93" s="28"/>
      <c r="Y93" s="28"/>
      <c r="Z93" s="28"/>
      <c r="AA93" s="28"/>
      <c r="AB93" s="28"/>
      <c r="AC93" s="28"/>
      <c r="AD93" s="28"/>
    </row>
    <row r="94" spans="2:30" x14ac:dyDescent="0.3">
      <c r="B94" s="78">
        <v>93</v>
      </c>
      <c r="C94" s="78" t="s">
        <v>2412</v>
      </c>
      <c r="D94" s="95">
        <v>2023</v>
      </c>
      <c r="E94" s="95">
        <v>2</v>
      </c>
      <c r="F94" s="75" t="s">
        <v>172</v>
      </c>
      <c r="G94" s="75" t="s">
        <v>154</v>
      </c>
      <c r="H94" s="81" t="s">
        <v>657</v>
      </c>
      <c r="I94" s="79" t="s">
        <v>475</v>
      </c>
      <c r="J94" s="79" t="s">
        <v>2503</v>
      </c>
      <c r="K94" s="92">
        <v>1204.3900000000001</v>
      </c>
      <c r="L94" s="97">
        <v>802.92666666666696</v>
      </c>
      <c r="M94" s="97">
        <v>401.46333333333303</v>
      </c>
      <c r="N94" s="204"/>
      <c r="O94" s="204"/>
      <c r="P94" s="204"/>
      <c r="Q94" s="204"/>
      <c r="R94" s="97">
        <v>245.896291666667</v>
      </c>
      <c r="S94" s="97">
        <v>296.07920833333299</v>
      </c>
      <c r="T94" s="97">
        <v>260.95116666666701</v>
      </c>
      <c r="U94" s="97"/>
      <c r="V94" s="97"/>
      <c r="W94" s="28"/>
      <c r="X94" s="28"/>
      <c r="Y94" s="28"/>
      <c r="Z94" s="28"/>
      <c r="AA94" s="28"/>
      <c r="AB94" s="28"/>
      <c r="AC94" s="28"/>
      <c r="AD94" s="28"/>
    </row>
    <row r="95" spans="2:30" x14ac:dyDescent="0.3">
      <c r="B95" s="78">
        <v>94</v>
      </c>
      <c r="C95" s="78" t="s">
        <v>2412</v>
      </c>
      <c r="D95" s="95">
        <v>2023</v>
      </c>
      <c r="E95" s="95">
        <v>2</v>
      </c>
      <c r="F95" s="75" t="s">
        <v>172</v>
      </c>
      <c r="G95" s="75" t="s">
        <v>154</v>
      </c>
      <c r="H95" s="81" t="s">
        <v>658</v>
      </c>
      <c r="I95" s="79" t="s">
        <v>475</v>
      </c>
      <c r="J95" s="79" t="s">
        <v>2503</v>
      </c>
      <c r="K95" s="92">
        <v>58.42</v>
      </c>
      <c r="L95" s="97">
        <v>38.946666666666701</v>
      </c>
      <c r="M95" s="97">
        <v>19.473333333333301</v>
      </c>
      <c r="N95" s="204"/>
      <c r="O95" s="204"/>
      <c r="P95" s="204"/>
      <c r="Q95" s="204"/>
      <c r="R95" s="97">
        <v>11.9274166666667</v>
      </c>
      <c r="S95" s="97">
        <v>14.3615833333333</v>
      </c>
      <c r="T95" s="97">
        <v>12.657666666666699</v>
      </c>
      <c r="U95" s="97"/>
      <c r="V95" s="97"/>
      <c r="W95" s="28"/>
      <c r="X95" s="28"/>
      <c r="Y95" s="28"/>
      <c r="Z95" s="28"/>
      <c r="AA95" s="28"/>
      <c r="AB95" s="28"/>
      <c r="AC95" s="28"/>
      <c r="AD95" s="28"/>
    </row>
    <row r="96" spans="2:30" x14ac:dyDescent="0.3">
      <c r="B96" s="78">
        <v>95</v>
      </c>
      <c r="C96" s="78" t="s">
        <v>2412</v>
      </c>
      <c r="D96" s="95">
        <v>2023</v>
      </c>
      <c r="E96" s="95">
        <v>2</v>
      </c>
      <c r="F96" s="75" t="s">
        <v>172</v>
      </c>
      <c r="G96" s="75" t="s">
        <v>154</v>
      </c>
      <c r="H96" s="95" t="s">
        <v>659</v>
      </c>
      <c r="I96" s="79" t="s">
        <v>475</v>
      </c>
      <c r="J96" s="79" t="s">
        <v>2503</v>
      </c>
      <c r="K96" s="92">
        <v>1204.3900000000001</v>
      </c>
      <c r="L96" s="97">
        <v>802.92666666666696</v>
      </c>
      <c r="M96" s="97">
        <v>401.46333333333303</v>
      </c>
      <c r="N96" s="204"/>
      <c r="O96" s="204"/>
      <c r="P96" s="204"/>
      <c r="Q96" s="204"/>
      <c r="R96" s="97">
        <v>245.896291666667</v>
      </c>
      <c r="S96" s="97">
        <v>296.07920833333299</v>
      </c>
      <c r="T96" s="97">
        <v>260.95116666666701</v>
      </c>
      <c r="U96" s="97"/>
      <c r="V96" s="97"/>
      <c r="W96" s="28"/>
      <c r="X96" s="28"/>
      <c r="Y96" s="28"/>
      <c r="Z96" s="28"/>
      <c r="AA96" s="28"/>
      <c r="AB96" s="28"/>
      <c r="AC96" s="28"/>
      <c r="AD96" s="28"/>
    </row>
    <row r="97" spans="2:30" x14ac:dyDescent="0.3">
      <c r="B97" s="78">
        <v>96</v>
      </c>
      <c r="C97" s="78" t="s">
        <v>2412</v>
      </c>
      <c r="D97" s="95">
        <v>2023</v>
      </c>
      <c r="E97" s="95">
        <v>2</v>
      </c>
      <c r="F97" s="75" t="s">
        <v>172</v>
      </c>
      <c r="G97" s="75" t="s">
        <v>154</v>
      </c>
      <c r="H97" s="81" t="s">
        <v>660</v>
      </c>
      <c r="I97" s="79" t="s">
        <v>475</v>
      </c>
      <c r="J97" s="79" t="s">
        <v>2503</v>
      </c>
      <c r="K97" s="92">
        <v>1204.3900000000001</v>
      </c>
      <c r="L97" s="97">
        <v>802.92666666666696</v>
      </c>
      <c r="M97" s="97">
        <v>401.46333333333303</v>
      </c>
      <c r="N97" s="204"/>
      <c r="O97" s="204"/>
      <c r="P97" s="204"/>
      <c r="Q97" s="204"/>
      <c r="R97" s="97">
        <v>245.896291666667</v>
      </c>
      <c r="S97" s="97">
        <v>296.07920833333299</v>
      </c>
      <c r="T97" s="97">
        <v>260.95116666666701</v>
      </c>
      <c r="U97" s="97"/>
      <c r="V97" s="97"/>
      <c r="W97" s="28"/>
      <c r="X97" s="28"/>
      <c r="Y97" s="28"/>
      <c r="Z97" s="28"/>
      <c r="AA97" s="28"/>
      <c r="AB97" s="28"/>
      <c r="AC97" s="28"/>
      <c r="AD97" s="28"/>
    </row>
    <row r="98" spans="2:30" x14ac:dyDescent="0.3">
      <c r="B98" s="78">
        <v>97</v>
      </c>
      <c r="C98" s="78" t="s">
        <v>2412</v>
      </c>
      <c r="D98" s="95">
        <v>2023</v>
      </c>
      <c r="E98" s="95">
        <v>2</v>
      </c>
      <c r="F98" s="75" t="s">
        <v>172</v>
      </c>
      <c r="G98" s="75" t="s">
        <v>154</v>
      </c>
      <c r="H98" s="81" t="s">
        <v>661</v>
      </c>
      <c r="I98" s="79" t="s">
        <v>475</v>
      </c>
      <c r="J98" s="79" t="s">
        <v>2503</v>
      </c>
      <c r="K98" s="92">
        <v>1204.3900000000001</v>
      </c>
      <c r="L98" s="97">
        <v>802.92666666666696</v>
      </c>
      <c r="M98" s="97">
        <v>401.46333333333303</v>
      </c>
      <c r="N98" s="204"/>
      <c r="O98" s="204"/>
      <c r="P98" s="204"/>
      <c r="Q98" s="204"/>
      <c r="R98" s="97">
        <v>245.896291666667</v>
      </c>
      <c r="S98" s="97">
        <v>296.07920833333299</v>
      </c>
      <c r="T98" s="97">
        <v>260.95116666666701</v>
      </c>
      <c r="U98" s="97"/>
      <c r="V98" s="97"/>
      <c r="W98" s="28"/>
      <c r="X98" s="28"/>
      <c r="Y98" s="28"/>
      <c r="Z98" s="28"/>
      <c r="AA98" s="28"/>
      <c r="AB98" s="28"/>
      <c r="AC98" s="28"/>
      <c r="AD98" s="28"/>
    </row>
    <row r="99" spans="2:30" x14ac:dyDescent="0.3">
      <c r="B99" s="78">
        <v>98</v>
      </c>
      <c r="C99" s="78" t="s">
        <v>2412</v>
      </c>
      <c r="D99" s="95">
        <v>2023</v>
      </c>
      <c r="E99" s="95">
        <v>2</v>
      </c>
      <c r="F99" s="75" t="s">
        <v>172</v>
      </c>
      <c r="G99" s="75" t="s">
        <v>154</v>
      </c>
      <c r="H99" s="81" t="s">
        <v>662</v>
      </c>
      <c r="I99" s="79" t="s">
        <v>475</v>
      </c>
      <c r="J99" s="79" t="s">
        <v>2503</v>
      </c>
      <c r="K99" s="92">
        <v>1204.3900000000001</v>
      </c>
      <c r="L99" s="97">
        <v>802.92666666666696</v>
      </c>
      <c r="M99" s="97">
        <v>401.46333333333303</v>
      </c>
      <c r="N99" s="204"/>
      <c r="O99" s="204"/>
      <c r="P99" s="204"/>
      <c r="Q99" s="204"/>
      <c r="R99" s="97">
        <v>245.896291666667</v>
      </c>
      <c r="S99" s="97">
        <v>296.07920833333299</v>
      </c>
      <c r="T99" s="97">
        <v>260.95116666666701</v>
      </c>
      <c r="U99" s="97"/>
      <c r="V99" s="97"/>
      <c r="W99" s="28"/>
      <c r="X99" s="28"/>
      <c r="Y99" s="28"/>
      <c r="Z99" s="28"/>
      <c r="AA99" s="28"/>
      <c r="AB99" s="28"/>
      <c r="AC99" s="28"/>
      <c r="AD99" s="28"/>
    </row>
    <row r="100" spans="2:30" x14ac:dyDescent="0.3">
      <c r="B100" s="78">
        <v>99</v>
      </c>
      <c r="C100" s="348" t="s">
        <v>2413</v>
      </c>
      <c r="D100" s="95">
        <v>2023</v>
      </c>
      <c r="E100" s="95">
        <v>2</v>
      </c>
      <c r="F100" s="75" t="s">
        <v>149</v>
      </c>
      <c r="G100" s="75" t="s">
        <v>149</v>
      </c>
      <c r="H100" s="79" t="s">
        <v>644</v>
      </c>
      <c r="I100" s="79" t="s">
        <v>475</v>
      </c>
      <c r="J100" s="79" t="s">
        <v>2502</v>
      </c>
      <c r="K100" s="92">
        <v>1018</v>
      </c>
      <c r="L100" s="97">
        <v>1018</v>
      </c>
      <c r="M100" s="97"/>
      <c r="N100" s="204"/>
      <c r="O100" s="204"/>
      <c r="P100" s="204"/>
      <c r="Q100" s="204"/>
      <c r="R100" s="83">
        <v>108.16249999999999</v>
      </c>
      <c r="S100" s="83">
        <v>101.8</v>
      </c>
      <c r="T100" s="83">
        <v>69.987499999999997</v>
      </c>
      <c r="U100" s="83">
        <v>165.42500000000001</v>
      </c>
      <c r="V100" s="83">
        <v>190.875</v>
      </c>
      <c r="W100" s="28"/>
      <c r="X100" s="28"/>
      <c r="Y100" s="28"/>
      <c r="Z100" s="28"/>
      <c r="AA100" s="28"/>
      <c r="AB100" s="28"/>
      <c r="AC100" s="28"/>
      <c r="AD100" s="28"/>
    </row>
    <row r="101" spans="2:30" x14ac:dyDescent="0.3">
      <c r="B101" s="78">
        <v>100</v>
      </c>
      <c r="C101" s="348" t="s">
        <v>2413</v>
      </c>
      <c r="D101" s="95">
        <v>2023</v>
      </c>
      <c r="E101" s="95">
        <v>2</v>
      </c>
      <c r="F101" s="75" t="s">
        <v>169</v>
      </c>
      <c r="G101" s="75" t="s">
        <v>519</v>
      </c>
      <c r="H101" s="78" t="s">
        <v>645</v>
      </c>
      <c r="I101" s="79" t="s">
        <v>475</v>
      </c>
      <c r="J101" s="78" t="s">
        <v>2502</v>
      </c>
      <c r="K101" s="92">
        <v>754</v>
      </c>
      <c r="L101" s="97">
        <v>754</v>
      </c>
      <c r="M101" s="97"/>
      <c r="N101" s="204"/>
      <c r="O101" s="204"/>
      <c r="P101" s="204"/>
      <c r="Q101" s="204"/>
      <c r="R101" s="83">
        <v>23.5625</v>
      </c>
      <c r="S101" s="83">
        <v>9.4250000000000007</v>
      </c>
      <c r="T101" s="83">
        <v>98.962500000000006</v>
      </c>
      <c r="U101" s="83">
        <v>113.1</v>
      </c>
      <c r="V101" s="83">
        <v>174.36250000000001</v>
      </c>
      <c r="W101" s="28"/>
      <c r="X101" s="28"/>
      <c r="Y101" s="28"/>
      <c r="Z101" s="28"/>
      <c r="AA101" s="28"/>
      <c r="AB101" s="28"/>
      <c r="AC101" s="28"/>
      <c r="AD101" s="28"/>
    </row>
    <row r="102" spans="2:30" x14ac:dyDescent="0.3">
      <c r="B102" s="78">
        <v>101</v>
      </c>
      <c r="C102" s="348" t="s">
        <v>2413</v>
      </c>
      <c r="D102" s="95">
        <v>2023</v>
      </c>
      <c r="E102" s="95">
        <v>2</v>
      </c>
      <c r="F102" s="75" t="s">
        <v>156</v>
      </c>
      <c r="G102" s="75" t="s">
        <v>156</v>
      </c>
      <c r="H102" s="78" t="s">
        <v>646</v>
      </c>
      <c r="I102" s="79" t="s">
        <v>475</v>
      </c>
      <c r="J102" s="78" t="s">
        <v>2502</v>
      </c>
      <c r="K102" s="92">
        <v>1043</v>
      </c>
      <c r="L102" s="97">
        <v>1043</v>
      </c>
      <c r="M102" s="97"/>
      <c r="N102" s="204"/>
      <c r="O102" s="204"/>
      <c r="P102" s="204"/>
      <c r="Q102" s="204"/>
      <c r="R102" s="83">
        <v>13.0375</v>
      </c>
      <c r="S102" s="83">
        <v>6.5187499999999998</v>
      </c>
      <c r="T102" s="83">
        <v>32.59375</v>
      </c>
      <c r="U102" s="83">
        <v>247.71250000000001</v>
      </c>
      <c r="V102" s="83">
        <v>221.63749999999999</v>
      </c>
      <c r="W102" s="28"/>
      <c r="X102" s="28"/>
      <c r="Y102" s="28"/>
      <c r="Z102" s="28"/>
      <c r="AA102" s="28"/>
      <c r="AB102" s="28"/>
      <c r="AC102" s="28"/>
      <c r="AD102" s="28"/>
    </row>
    <row r="103" spans="2:30" x14ac:dyDescent="0.3">
      <c r="B103" s="78">
        <v>102</v>
      </c>
      <c r="C103" s="348" t="s">
        <v>2413</v>
      </c>
      <c r="D103" s="95">
        <v>2023</v>
      </c>
      <c r="E103" s="95">
        <v>2</v>
      </c>
      <c r="F103" s="75" t="s">
        <v>149</v>
      </c>
      <c r="G103" s="75" t="s">
        <v>149</v>
      </c>
      <c r="H103" s="79" t="s">
        <v>647</v>
      </c>
      <c r="I103" s="79" t="s">
        <v>475</v>
      </c>
      <c r="J103" s="79" t="s">
        <v>2502</v>
      </c>
      <c r="K103" s="92">
        <v>420</v>
      </c>
      <c r="L103" s="97">
        <v>420</v>
      </c>
      <c r="M103" s="97"/>
      <c r="N103" s="204"/>
      <c r="O103" s="204"/>
      <c r="P103" s="204"/>
      <c r="Q103" s="204"/>
      <c r="R103" s="83">
        <v>34.125</v>
      </c>
      <c r="S103" s="83">
        <v>34.125</v>
      </c>
      <c r="T103" s="83">
        <v>47.25</v>
      </c>
      <c r="U103" s="83">
        <v>15.75</v>
      </c>
      <c r="V103" s="83">
        <v>89.25</v>
      </c>
      <c r="W103" s="28"/>
      <c r="X103" s="28"/>
      <c r="Y103" s="28"/>
      <c r="Z103" s="28"/>
      <c r="AA103" s="28"/>
      <c r="AB103" s="28"/>
      <c r="AC103" s="28"/>
      <c r="AD103" s="28"/>
    </row>
    <row r="104" spans="2:30" x14ac:dyDescent="0.3">
      <c r="B104" s="78">
        <v>103</v>
      </c>
      <c r="C104" s="348" t="s">
        <v>2413</v>
      </c>
      <c r="D104" s="95">
        <v>2023</v>
      </c>
      <c r="E104" s="95">
        <v>2</v>
      </c>
      <c r="F104" s="75" t="s">
        <v>149</v>
      </c>
      <c r="G104" s="75" t="s">
        <v>149</v>
      </c>
      <c r="H104" s="79" t="s">
        <v>648</v>
      </c>
      <c r="I104" s="79" t="s">
        <v>475</v>
      </c>
      <c r="J104" s="79" t="s">
        <v>2502</v>
      </c>
      <c r="K104" s="92">
        <v>795</v>
      </c>
      <c r="L104" s="97">
        <v>795</v>
      </c>
      <c r="M104" s="97"/>
      <c r="N104" s="204"/>
      <c r="O104" s="204"/>
      <c r="P104" s="204"/>
      <c r="Q104" s="204"/>
      <c r="R104" s="83"/>
      <c r="S104" s="83">
        <v>9.9375</v>
      </c>
      <c r="T104" s="83">
        <v>84.46875</v>
      </c>
      <c r="U104" s="83">
        <v>79.5</v>
      </c>
      <c r="V104" s="83">
        <v>119.25</v>
      </c>
      <c r="W104" s="28"/>
      <c r="X104" s="28"/>
      <c r="Y104" s="28"/>
      <c r="Z104" s="28"/>
      <c r="AA104" s="28"/>
      <c r="AB104" s="28"/>
      <c r="AC104" s="28"/>
      <c r="AD104" s="28"/>
    </row>
    <row r="105" spans="2:30" x14ac:dyDescent="0.3">
      <c r="B105" s="78">
        <v>104</v>
      </c>
      <c r="C105" s="348" t="s">
        <v>2413</v>
      </c>
      <c r="D105" s="95">
        <v>2023</v>
      </c>
      <c r="E105" s="95">
        <v>2</v>
      </c>
      <c r="F105" s="75" t="s">
        <v>156</v>
      </c>
      <c r="G105" s="75" t="s">
        <v>156</v>
      </c>
      <c r="H105" s="79" t="s">
        <v>649</v>
      </c>
      <c r="I105" s="79" t="s">
        <v>475</v>
      </c>
      <c r="J105" s="79" t="s">
        <v>2502</v>
      </c>
      <c r="K105" s="92">
        <v>524</v>
      </c>
      <c r="L105" s="97">
        <v>524</v>
      </c>
      <c r="M105" s="97"/>
      <c r="N105" s="204"/>
      <c r="O105" s="204"/>
      <c r="P105" s="204"/>
      <c r="Q105" s="204"/>
      <c r="R105" s="83">
        <v>39.299999999999997</v>
      </c>
      <c r="S105" s="83">
        <v>39.299999999999997</v>
      </c>
      <c r="T105" s="83">
        <v>62.225000000000001</v>
      </c>
      <c r="U105" s="83">
        <v>101.52500000000001</v>
      </c>
      <c r="V105" s="83">
        <v>52.4</v>
      </c>
      <c r="W105" s="28"/>
      <c r="X105" s="28"/>
      <c r="Y105" s="28"/>
      <c r="Z105" s="28"/>
      <c r="AA105" s="28"/>
      <c r="AB105" s="28"/>
      <c r="AC105" s="28"/>
      <c r="AD105" s="28"/>
    </row>
    <row r="106" spans="2:30" x14ac:dyDescent="0.3">
      <c r="B106" s="78">
        <v>105</v>
      </c>
      <c r="C106" s="348" t="s">
        <v>2413</v>
      </c>
      <c r="D106" s="95">
        <v>2023</v>
      </c>
      <c r="E106" s="95">
        <v>2</v>
      </c>
      <c r="F106" s="75" t="s">
        <v>149</v>
      </c>
      <c r="G106" s="75" t="s">
        <v>149</v>
      </c>
      <c r="H106" s="79" t="s">
        <v>650</v>
      </c>
      <c r="I106" s="79" t="s">
        <v>475</v>
      </c>
      <c r="J106" s="79" t="s">
        <v>2502</v>
      </c>
      <c r="K106" s="92">
        <v>420</v>
      </c>
      <c r="L106" s="97">
        <v>420</v>
      </c>
      <c r="M106" s="97"/>
      <c r="N106" s="204"/>
      <c r="O106" s="204"/>
      <c r="P106" s="204"/>
      <c r="Q106" s="204"/>
      <c r="R106" s="83"/>
      <c r="S106" s="83">
        <v>10.5</v>
      </c>
      <c r="T106" s="83">
        <v>60.375</v>
      </c>
      <c r="U106" s="83">
        <v>63</v>
      </c>
      <c r="V106" s="83">
        <v>118.125</v>
      </c>
      <c r="W106" s="28"/>
      <c r="X106" s="28"/>
      <c r="Y106" s="28"/>
      <c r="Z106" s="28"/>
      <c r="AA106" s="28"/>
      <c r="AB106" s="28"/>
      <c r="AC106" s="28"/>
      <c r="AD106" s="28"/>
    </row>
    <row r="107" spans="2:30" x14ac:dyDescent="0.3">
      <c r="B107" s="78">
        <v>106</v>
      </c>
      <c r="C107" s="348" t="s">
        <v>2413</v>
      </c>
      <c r="D107" s="95">
        <v>2023</v>
      </c>
      <c r="E107" s="95">
        <v>2</v>
      </c>
      <c r="F107" s="75" t="s">
        <v>146</v>
      </c>
      <c r="G107" s="75" t="s">
        <v>154</v>
      </c>
      <c r="H107" s="79" t="s">
        <v>651</v>
      </c>
      <c r="I107" s="79" t="s">
        <v>475</v>
      </c>
      <c r="J107" s="79" t="s">
        <v>2502</v>
      </c>
      <c r="K107" s="92">
        <v>581</v>
      </c>
      <c r="L107" s="97">
        <v>581</v>
      </c>
      <c r="M107" s="97"/>
      <c r="N107" s="204"/>
      <c r="O107" s="204"/>
      <c r="P107" s="204"/>
      <c r="Q107" s="204"/>
      <c r="R107" s="83"/>
      <c r="S107" s="83">
        <v>21.787500000000001</v>
      </c>
      <c r="T107" s="83">
        <v>50.837499999999999</v>
      </c>
      <c r="U107" s="83">
        <v>148.88124999999999</v>
      </c>
      <c r="V107" s="83">
        <v>116.2</v>
      </c>
      <c r="W107" s="28"/>
      <c r="X107" s="28"/>
      <c r="Y107" s="28"/>
      <c r="Z107" s="28"/>
      <c r="AA107" s="28"/>
      <c r="AB107" s="28"/>
      <c r="AC107" s="28"/>
      <c r="AD107" s="28"/>
    </row>
    <row r="108" spans="2:30" x14ac:dyDescent="0.3">
      <c r="B108" s="78">
        <v>107</v>
      </c>
      <c r="C108" s="348" t="s">
        <v>2413</v>
      </c>
      <c r="D108" s="95">
        <v>2023</v>
      </c>
      <c r="E108" s="95">
        <v>2</v>
      </c>
      <c r="F108" s="75" t="s">
        <v>169</v>
      </c>
      <c r="G108" s="75" t="s">
        <v>519</v>
      </c>
      <c r="H108" s="79" t="s">
        <v>652</v>
      </c>
      <c r="I108" s="79" t="s">
        <v>475</v>
      </c>
      <c r="J108" s="79" t="s">
        <v>2502</v>
      </c>
      <c r="K108" s="92">
        <v>1162</v>
      </c>
      <c r="L108" s="97">
        <v>1162</v>
      </c>
      <c r="M108" s="97"/>
      <c r="N108" s="204"/>
      <c r="O108" s="204"/>
      <c r="P108" s="204"/>
      <c r="Q108" s="204"/>
      <c r="R108" s="83">
        <v>14.525</v>
      </c>
      <c r="S108" s="83">
        <v>14.525</v>
      </c>
      <c r="T108" s="83">
        <v>72.625</v>
      </c>
      <c r="U108" s="83">
        <v>72.625</v>
      </c>
      <c r="V108" s="83">
        <v>246.92500000000001</v>
      </c>
      <c r="W108" s="28"/>
      <c r="X108" s="28"/>
      <c r="Y108" s="28"/>
      <c r="Z108" s="28"/>
      <c r="AA108" s="28"/>
      <c r="AB108" s="28"/>
      <c r="AC108" s="28"/>
      <c r="AD108" s="28"/>
    </row>
    <row r="109" spans="2:30" x14ac:dyDescent="0.3">
      <c r="B109" s="78">
        <v>108</v>
      </c>
      <c r="C109" s="348" t="s">
        <v>2413</v>
      </c>
      <c r="D109" s="95">
        <v>2023</v>
      </c>
      <c r="E109" s="95">
        <v>2</v>
      </c>
      <c r="F109" s="75" t="s">
        <v>169</v>
      </c>
      <c r="G109" s="75" t="s">
        <v>519</v>
      </c>
      <c r="H109" s="78" t="s">
        <v>653</v>
      </c>
      <c r="I109" s="79" t="s">
        <v>475</v>
      </c>
      <c r="J109" s="78" t="s">
        <v>2502</v>
      </c>
      <c r="K109" s="92">
        <v>913</v>
      </c>
      <c r="L109" s="97">
        <v>913</v>
      </c>
      <c r="M109" s="97"/>
      <c r="N109" s="204"/>
      <c r="O109" s="204"/>
      <c r="P109" s="204"/>
      <c r="Q109" s="204"/>
      <c r="R109" s="83">
        <v>11.4125</v>
      </c>
      <c r="S109" s="83">
        <v>22.824999999999999</v>
      </c>
      <c r="T109" s="83">
        <v>102.71250000000001</v>
      </c>
      <c r="U109" s="83">
        <v>148.36250000000001</v>
      </c>
      <c r="V109" s="83">
        <v>222.54374999999999</v>
      </c>
      <c r="W109" s="28"/>
      <c r="X109" s="28"/>
      <c r="Y109" s="28"/>
      <c r="Z109" s="28"/>
      <c r="AA109" s="28"/>
      <c r="AB109" s="28"/>
      <c r="AC109" s="28"/>
      <c r="AD109" s="28"/>
    </row>
    <row r="110" spans="2:30" x14ac:dyDescent="0.3">
      <c r="B110" s="78">
        <v>109</v>
      </c>
      <c r="C110" s="348" t="s">
        <v>2413</v>
      </c>
      <c r="D110" s="95">
        <v>2023</v>
      </c>
      <c r="E110" s="95">
        <v>2</v>
      </c>
      <c r="F110" s="75" t="s">
        <v>172</v>
      </c>
      <c r="G110" s="75" t="s">
        <v>154</v>
      </c>
      <c r="H110" s="81" t="s">
        <v>654</v>
      </c>
      <c r="I110" s="79" t="s">
        <v>475</v>
      </c>
      <c r="J110" s="79" t="s">
        <v>2503</v>
      </c>
      <c r="K110" s="92">
        <v>340</v>
      </c>
      <c r="L110" s="97">
        <v>226.666666666667</v>
      </c>
      <c r="M110" s="97">
        <v>113.333333333333</v>
      </c>
      <c r="N110" s="204"/>
      <c r="O110" s="204"/>
      <c r="P110" s="204"/>
      <c r="Q110" s="204"/>
      <c r="R110" s="83">
        <v>69.4166666666667</v>
      </c>
      <c r="S110" s="83">
        <v>83.5833333333333</v>
      </c>
      <c r="T110" s="83">
        <v>73.6666666666667</v>
      </c>
      <c r="U110" s="83"/>
      <c r="V110" s="83"/>
      <c r="W110" s="28"/>
      <c r="X110" s="28"/>
      <c r="Y110" s="28"/>
      <c r="Z110" s="28"/>
      <c r="AA110" s="28"/>
      <c r="AB110" s="28"/>
      <c r="AC110" s="28"/>
      <c r="AD110" s="28"/>
    </row>
    <row r="111" spans="2:30" x14ac:dyDescent="0.3">
      <c r="B111" s="78">
        <v>110</v>
      </c>
      <c r="C111" s="348" t="s">
        <v>2413</v>
      </c>
      <c r="D111" s="95">
        <v>2023</v>
      </c>
      <c r="E111" s="95">
        <v>2</v>
      </c>
      <c r="F111" s="75" t="s">
        <v>172</v>
      </c>
      <c r="G111" s="75" t="s">
        <v>154</v>
      </c>
      <c r="H111" s="81" t="s">
        <v>655</v>
      </c>
      <c r="I111" s="79" t="s">
        <v>475</v>
      </c>
      <c r="J111" s="79" t="s">
        <v>2503</v>
      </c>
      <c r="K111" s="92">
        <v>340</v>
      </c>
      <c r="L111" s="97">
        <v>226.666666666667</v>
      </c>
      <c r="M111" s="97">
        <v>113.333333333333</v>
      </c>
      <c r="N111" s="204"/>
      <c r="O111" s="204"/>
      <c r="P111" s="204"/>
      <c r="Q111" s="204"/>
      <c r="R111" s="83">
        <v>69.4166666666667</v>
      </c>
      <c r="S111" s="83">
        <v>83.5833333333333</v>
      </c>
      <c r="T111" s="83">
        <v>73.6666666666667</v>
      </c>
      <c r="U111" s="83"/>
      <c r="V111" s="83"/>
      <c r="W111" s="28"/>
      <c r="X111" s="28"/>
      <c r="Y111" s="28"/>
      <c r="Z111" s="28"/>
      <c r="AA111" s="28"/>
      <c r="AB111" s="28"/>
      <c r="AC111" s="28"/>
      <c r="AD111" s="28"/>
    </row>
    <row r="112" spans="2:30" x14ac:dyDescent="0.3">
      <c r="B112" s="78">
        <v>111</v>
      </c>
      <c r="C112" s="348" t="s">
        <v>2413</v>
      </c>
      <c r="D112" s="95">
        <v>2023</v>
      </c>
      <c r="E112" s="95">
        <v>2</v>
      </c>
      <c r="F112" s="75" t="s">
        <v>172</v>
      </c>
      <c r="G112" s="75" t="s">
        <v>154</v>
      </c>
      <c r="H112" s="81" t="s">
        <v>656</v>
      </c>
      <c r="I112" s="79" t="s">
        <v>475</v>
      </c>
      <c r="J112" s="79" t="s">
        <v>2503</v>
      </c>
      <c r="K112" s="92">
        <v>340</v>
      </c>
      <c r="L112" s="97">
        <v>226.666666666667</v>
      </c>
      <c r="M112" s="97">
        <v>113.333333333333</v>
      </c>
      <c r="N112" s="204"/>
      <c r="O112" s="204"/>
      <c r="P112" s="204"/>
      <c r="Q112" s="204"/>
      <c r="R112" s="83">
        <v>69.4166666666667</v>
      </c>
      <c r="S112" s="83">
        <v>83.5833333333333</v>
      </c>
      <c r="T112" s="83">
        <v>73.6666666666667</v>
      </c>
      <c r="U112" s="83"/>
      <c r="V112" s="83"/>
      <c r="W112" s="28"/>
      <c r="X112" s="28"/>
      <c r="Y112" s="28"/>
      <c r="Z112" s="28"/>
      <c r="AA112" s="28"/>
      <c r="AB112" s="28"/>
      <c r="AC112" s="28"/>
      <c r="AD112" s="28"/>
    </row>
    <row r="113" spans="1:33" x14ac:dyDescent="0.3">
      <c r="B113" s="78">
        <v>112</v>
      </c>
      <c r="C113" s="348" t="s">
        <v>2413</v>
      </c>
      <c r="D113" s="95">
        <v>2023</v>
      </c>
      <c r="E113" s="95">
        <v>2</v>
      </c>
      <c r="F113" s="75" t="s">
        <v>172</v>
      </c>
      <c r="G113" s="75" t="s">
        <v>154</v>
      </c>
      <c r="H113" s="81" t="s">
        <v>657</v>
      </c>
      <c r="I113" s="79" t="s">
        <v>475</v>
      </c>
      <c r="J113" s="79" t="s">
        <v>2503</v>
      </c>
      <c r="K113" s="92">
        <v>340</v>
      </c>
      <c r="L113" s="97">
        <v>226.666666666667</v>
      </c>
      <c r="M113" s="97">
        <v>113.333333333333</v>
      </c>
      <c r="N113" s="204"/>
      <c r="O113" s="204"/>
      <c r="P113" s="204"/>
      <c r="Q113" s="204"/>
      <c r="R113" s="83">
        <v>69.4166666666667</v>
      </c>
      <c r="S113" s="83">
        <v>83.5833333333333</v>
      </c>
      <c r="T113" s="83">
        <v>73.6666666666667</v>
      </c>
      <c r="U113" s="83"/>
      <c r="V113" s="83"/>
      <c r="W113" s="28"/>
      <c r="X113" s="28"/>
      <c r="Y113" s="28"/>
      <c r="Z113" s="28"/>
      <c r="AA113" s="28"/>
      <c r="AB113" s="28"/>
      <c r="AC113" s="28"/>
      <c r="AD113" s="28"/>
    </row>
    <row r="114" spans="1:33" x14ac:dyDescent="0.3">
      <c r="B114" s="78">
        <v>113</v>
      </c>
      <c r="C114" s="348" t="s">
        <v>2413</v>
      </c>
      <c r="D114" s="95">
        <v>2023</v>
      </c>
      <c r="E114" s="95">
        <v>2</v>
      </c>
      <c r="F114" s="75" t="s">
        <v>172</v>
      </c>
      <c r="G114" s="75" t="s">
        <v>154</v>
      </c>
      <c r="H114" s="81" t="s">
        <v>658</v>
      </c>
      <c r="I114" s="79" t="s">
        <v>475</v>
      </c>
      <c r="J114" s="79" t="s">
        <v>2503</v>
      </c>
      <c r="K114" s="92"/>
      <c r="L114" s="97"/>
      <c r="M114" s="97"/>
      <c r="N114" s="204"/>
      <c r="O114" s="204"/>
      <c r="P114" s="204"/>
      <c r="Q114" s="204"/>
      <c r="R114" s="83"/>
      <c r="S114" s="83"/>
      <c r="T114" s="83"/>
      <c r="U114" s="83"/>
      <c r="V114" s="83"/>
      <c r="W114" s="28"/>
      <c r="X114" s="28"/>
      <c r="Y114" s="28"/>
      <c r="Z114" s="28"/>
      <c r="AA114" s="28"/>
      <c r="AB114" s="28"/>
      <c r="AC114" s="28"/>
      <c r="AD114" s="28"/>
    </row>
    <row r="115" spans="1:33" x14ac:dyDescent="0.3">
      <c r="B115" s="78">
        <v>114</v>
      </c>
      <c r="C115" s="348" t="s">
        <v>2413</v>
      </c>
      <c r="D115" s="95">
        <v>2023</v>
      </c>
      <c r="E115" s="95">
        <v>2</v>
      </c>
      <c r="F115" s="75" t="s">
        <v>172</v>
      </c>
      <c r="G115" s="75" t="s">
        <v>154</v>
      </c>
      <c r="H115" s="95" t="s">
        <v>659</v>
      </c>
      <c r="I115" s="79" t="s">
        <v>475</v>
      </c>
      <c r="J115" s="79" t="s">
        <v>2503</v>
      </c>
      <c r="K115" s="92">
        <v>340</v>
      </c>
      <c r="L115" s="97">
        <v>226.666666666667</v>
      </c>
      <c r="M115" s="97">
        <v>113.333333333333</v>
      </c>
      <c r="N115" s="204"/>
      <c r="O115" s="204"/>
      <c r="P115" s="204"/>
      <c r="Q115" s="204"/>
      <c r="R115" s="83">
        <v>69.4166666666667</v>
      </c>
      <c r="S115" s="83">
        <v>83.5833333333333</v>
      </c>
      <c r="T115" s="83">
        <v>73.6666666666667</v>
      </c>
      <c r="U115" s="83"/>
      <c r="V115" s="83"/>
      <c r="W115" s="28"/>
      <c r="X115" s="28"/>
      <c r="Y115" s="28"/>
      <c r="Z115" s="28"/>
      <c r="AA115" s="28"/>
      <c r="AB115" s="28"/>
      <c r="AC115" s="28"/>
      <c r="AD115" s="28"/>
    </row>
    <row r="116" spans="1:33" x14ac:dyDescent="0.3">
      <c r="B116" s="78">
        <v>115</v>
      </c>
      <c r="C116" s="348" t="s">
        <v>2413</v>
      </c>
      <c r="D116" s="95">
        <v>2023</v>
      </c>
      <c r="E116" s="95">
        <v>2</v>
      </c>
      <c r="F116" s="75" t="s">
        <v>172</v>
      </c>
      <c r="G116" s="75" t="s">
        <v>154</v>
      </c>
      <c r="H116" s="81" t="s">
        <v>660</v>
      </c>
      <c r="I116" s="79" t="s">
        <v>475</v>
      </c>
      <c r="J116" s="79" t="s">
        <v>2503</v>
      </c>
      <c r="K116" s="92">
        <v>340</v>
      </c>
      <c r="L116" s="97">
        <v>226.666666666667</v>
      </c>
      <c r="M116" s="97">
        <v>113.333333333333</v>
      </c>
      <c r="N116" s="204"/>
      <c r="O116" s="204"/>
      <c r="P116" s="204"/>
      <c r="Q116" s="204"/>
      <c r="R116" s="83">
        <v>69.4166666666667</v>
      </c>
      <c r="S116" s="83">
        <v>83.5833333333333</v>
      </c>
      <c r="T116" s="83">
        <v>73.6666666666667</v>
      </c>
      <c r="U116" s="83"/>
      <c r="V116" s="83"/>
      <c r="W116" s="28"/>
      <c r="X116" s="28"/>
      <c r="Y116" s="28"/>
      <c r="Z116" s="28"/>
      <c r="AA116" s="28"/>
      <c r="AB116" s="28"/>
      <c r="AC116" s="28"/>
      <c r="AD116" s="28"/>
    </row>
    <row r="117" spans="1:33" x14ac:dyDescent="0.3">
      <c r="B117" s="78">
        <v>116</v>
      </c>
      <c r="C117" s="348" t="s">
        <v>2413</v>
      </c>
      <c r="D117" s="95">
        <v>2023</v>
      </c>
      <c r="E117" s="95">
        <v>2</v>
      </c>
      <c r="F117" s="75" t="s">
        <v>172</v>
      </c>
      <c r="G117" s="75" t="s">
        <v>154</v>
      </c>
      <c r="H117" s="81" t="s">
        <v>661</v>
      </c>
      <c r="I117" s="79" t="s">
        <v>475</v>
      </c>
      <c r="J117" s="79" t="s">
        <v>2503</v>
      </c>
      <c r="K117" s="92">
        <v>340</v>
      </c>
      <c r="L117" s="97">
        <v>226.666666666667</v>
      </c>
      <c r="M117" s="97">
        <v>113.333333333333</v>
      </c>
      <c r="N117" s="204"/>
      <c r="O117" s="204"/>
      <c r="P117" s="204"/>
      <c r="Q117" s="204"/>
      <c r="R117" s="83">
        <v>69.4166666666667</v>
      </c>
      <c r="S117" s="83">
        <v>83.5833333333333</v>
      </c>
      <c r="T117" s="83">
        <v>73.6666666666667</v>
      </c>
      <c r="U117" s="83"/>
      <c r="V117" s="83"/>
      <c r="W117" s="28"/>
      <c r="X117" s="28"/>
      <c r="Y117" s="28"/>
      <c r="Z117" s="28"/>
      <c r="AA117" s="28"/>
      <c r="AB117" s="28"/>
      <c r="AC117" s="28"/>
      <c r="AD117" s="28"/>
    </row>
    <row r="118" spans="1:33" x14ac:dyDescent="0.3">
      <c r="B118" s="78">
        <v>117</v>
      </c>
      <c r="C118" s="348" t="s">
        <v>2413</v>
      </c>
      <c r="D118" s="95">
        <v>2023</v>
      </c>
      <c r="E118" s="95">
        <v>2</v>
      </c>
      <c r="F118" s="75" t="s">
        <v>172</v>
      </c>
      <c r="G118" s="75" t="s">
        <v>154</v>
      </c>
      <c r="H118" s="81" t="s">
        <v>662</v>
      </c>
      <c r="I118" s="79" t="s">
        <v>475</v>
      </c>
      <c r="J118" s="79" t="s">
        <v>2503</v>
      </c>
      <c r="K118" s="92">
        <v>340</v>
      </c>
      <c r="L118" s="97">
        <v>226.666666666667</v>
      </c>
      <c r="M118" s="97">
        <v>113.333333333333</v>
      </c>
      <c r="N118" s="204"/>
      <c r="O118" s="204"/>
      <c r="P118" s="204"/>
      <c r="Q118" s="204"/>
      <c r="R118" s="83">
        <v>69.4166666666667</v>
      </c>
      <c r="S118" s="83">
        <v>83.5833333333333</v>
      </c>
      <c r="T118" s="83">
        <v>73.6666666666667</v>
      </c>
      <c r="U118" s="83"/>
      <c r="V118" s="83"/>
      <c r="W118" s="28"/>
      <c r="X118" s="28"/>
      <c r="Y118" s="28"/>
      <c r="Z118" s="28"/>
      <c r="AA118" s="28"/>
      <c r="AB118" s="28"/>
      <c r="AC118" s="28"/>
      <c r="AD118" s="28"/>
    </row>
    <row r="119" spans="1:33" x14ac:dyDescent="0.3">
      <c r="B119" s="78">
        <v>118</v>
      </c>
      <c r="C119" s="348" t="s">
        <v>2324</v>
      </c>
      <c r="D119" s="95">
        <v>2023</v>
      </c>
      <c r="E119" s="95">
        <v>2</v>
      </c>
      <c r="F119" s="75" t="s">
        <v>149</v>
      </c>
      <c r="G119" s="75" t="s">
        <v>149</v>
      </c>
      <c r="H119" s="78" t="s">
        <v>664</v>
      </c>
      <c r="I119" s="76" t="s">
        <v>590</v>
      </c>
      <c r="J119" s="79" t="s">
        <v>590</v>
      </c>
      <c r="K119" s="77">
        <v>30904</v>
      </c>
      <c r="L119" s="82">
        <v>30904</v>
      </c>
      <c r="M119" s="82"/>
      <c r="N119" s="204"/>
      <c r="O119" s="204"/>
      <c r="P119" s="204"/>
      <c r="Q119" s="204"/>
      <c r="R119" s="28"/>
      <c r="S119" s="28"/>
      <c r="T119" s="28"/>
      <c r="U119" s="28"/>
      <c r="V119" s="28"/>
      <c r="W119" s="403">
        <v>3283.55</v>
      </c>
      <c r="X119" s="403">
        <v>3090.4</v>
      </c>
      <c r="Y119" s="403">
        <v>2124.65</v>
      </c>
      <c r="Z119" s="403">
        <v>5021.8999999999996</v>
      </c>
      <c r="AA119" s="403">
        <v>5794.5</v>
      </c>
      <c r="AB119" s="403">
        <v>3863</v>
      </c>
      <c r="AC119" s="403">
        <v>5021.8999999999996</v>
      </c>
      <c r="AD119" s="403">
        <v>2704.1</v>
      </c>
    </row>
    <row r="120" spans="1:33" x14ac:dyDescent="0.3">
      <c r="B120" s="78">
        <v>119</v>
      </c>
      <c r="C120" s="348" t="s">
        <v>2324</v>
      </c>
      <c r="D120" s="95">
        <v>2023</v>
      </c>
      <c r="E120" s="95">
        <v>2</v>
      </c>
      <c r="F120" s="75" t="s">
        <v>149</v>
      </c>
      <c r="G120" s="75" t="s">
        <v>149</v>
      </c>
      <c r="H120" s="78" t="s">
        <v>665</v>
      </c>
      <c r="I120" s="76" t="s">
        <v>590</v>
      </c>
      <c r="J120" s="79" t="s">
        <v>590</v>
      </c>
      <c r="K120" s="77">
        <v>9550</v>
      </c>
      <c r="L120" s="82">
        <v>9550</v>
      </c>
      <c r="M120" s="82"/>
      <c r="N120" s="204"/>
      <c r="O120" s="204"/>
      <c r="P120" s="204"/>
      <c r="Q120" s="204"/>
      <c r="R120" s="28"/>
      <c r="S120" s="28"/>
      <c r="T120" s="28"/>
      <c r="U120" s="28"/>
      <c r="V120" s="28"/>
      <c r="W120" s="403">
        <v>298.4375</v>
      </c>
      <c r="X120" s="403">
        <v>119.375</v>
      </c>
      <c r="Y120" s="403">
        <v>1253.4375</v>
      </c>
      <c r="Z120" s="403">
        <v>1432.5</v>
      </c>
      <c r="AA120" s="403">
        <v>2208.4375</v>
      </c>
      <c r="AB120" s="403">
        <v>1313.125</v>
      </c>
      <c r="AC120" s="403">
        <v>1850.3125</v>
      </c>
      <c r="AD120" s="403">
        <v>1074.375</v>
      </c>
    </row>
    <row r="121" spans="1:33" x14ac:dyDescent="0.3">
      <c r="B121" s="78">
        <v>120</v>
      </c>
      <c r="C121" s="348" t="s">
        <v>2324</v>
      </c>
      <c r="D121" s="95">
        <v>2023</v>
      </c>
      <c r="E121" s="95">
        <v>2</v>
      </c>
      <c r="F121" s="75" t="s">
        <v>149</v>
      </c>
      <c r="G121" s="75" t="s">
        <v>149</v>
      </c>
      <c r="H121" s="78" t="s">
        <v>666</v>
      </c>
      <c r="I121" s="76" t="s">
        <v>590</v>
      </c>
      <c r="J121" s="79" t="s">
        <v>590</v>
      </c>
      <c r="K121" s="77">
        <v>9352</v>
      </c>
      <c r="L121" s="82">
        <v>9352</v>
      </c>
      <c r="M121" s="82"/>
      <c r="N121" s="204"/>
      <c r="O121" s="204"/>
      <c r="P121" s="204"/>
      <c r="Q121" s="204"/>
      <c r="R121" s="28"/>
      <c r="S121" s="28"/>
      <c r="T121" s="28"/>
      <c r="U121" s="28"/>
      <c r="V121" s="28"/>
      <c r="W121" s="403">
        <v>116.9</v>
      </c>
      <c r="X121" s="403">
        <v>58.45</v>
      </c>
      <c r="Y121" s="403">
        <v>292.25</v>
      </c>
      <c r="Z121" s="403">
        <v>2221.1</v>
      </c>
      <c r="AA121" s="403">
        <v>1987.3</v>
      </c>
      <c r="AB121" s="403">
        <v>1578.15</v>
      </c>
      <c r="AC121" s="403">
        <v>2396.4499999999998</v>
      </c>
      <c r="AD121" s="403">
        <v>701.4</v>
      </c>
    </row>
    <row r="122" spans="1:33" s="3" customFormat="1" x14ac:dyDescent="0.3">
      <c r="A122" s="169" t="s">
        <v>3067</v>
      </c>
      <c r="B122" s="95">
        <v>121</v>
      </c>
      <c r="C122" s="410" t="s">
        <v>2324</v>
      </c>
      <c r="D122" s="95">
        <v>2023</v>
      </c>
      <c r="E122" s="95">
        <v>2</v>
      </c>
      <c r="F122" s="411" t="s">
        <v>169</v>
      </c>
      <c r="G122" s="411" t="s">
        <v>519</v>
      </c>
      <c r="H122" s="95" t="s">
        <v>667</v>
      </c>
      <c r="I122" s="95" t="s">
        <v>522</v>
      </c>
      <c r="J122" s="81" t="s">
        <v>2504</v>
      </c>
      <c r="K122" s="412">
        <v>16960</v>
      </c>
      <c r="L122" s="413">
        <v>16960</v>
      </c>
      <c r="M122" s="413"/>
      <c r="N122" s="222"/>
      <c r="O122" s="222"/>
      <c r="P122" s="222"/>
      <c r="Q122" s="222"/>
      <c r="R122" s="222"/>
      <c r="S122" s="222"/>
      <c r="T122" s="222"/>
      <c r="U122" s="222"/>
      <c r="V122" s="222"/>
      <c r="W122" s="403">
        <v>1378</v>
      </c>
      <c r="X122" s="403">
        <v>1378</v>
      </c>
      <c r="Y122" s="403">
        <v>1908</v>
      </c>
      <c r="Z122" s="403">
        <v>636</v>
      </c>
      <c r="AA122" s="403">
        <v>3604</v>
      </c>
      <c r="AB122" s="403">
        <v>4028</v>
      </c>
      <c r="AC122" s="403">
        <v>3074</v>
      </c>
      <c r="AD122" s="403">
        <v>954</v>
      </c>
    </row>
    <row r="123" spans="1:33" x14ac:dyDescent="0.3">
      <c r="B123" s="78">
        <v>122</v>
      </c>
      <c r="C123" s="348" t="s">
        <v>2324</v>
      </c>
      <c r="D123" s="95">
        <v>2023</v>
      </c>
      <c r="E123" s="95">
        <v>2</v>
      </c>
      <c r="F123" s="75" t="s">
        <v>154</v>
      </c>
      <c r="G123" s="75" t="s">
        <v>154</v>
      </c>
      <c r="H123" s="78" t="s">
        <v>668</v>
      </c>
      <c r="I123" s="78" t="s">
        <v>522</v>
      </c>
      <c r="J123" s="79" t="s">
        <v>2503</v>
      </c>
      <c r="K123" s="77">
        <v>59924</v>
      </c>
      <c r="L123" s="82">
        <v>59924</v>
      </c>
      <c r="M123" s="82"/>
      <c r="N123" s="204"/>
      <c r="O123" s="204"/>
      <c r="P123" s="204"/>
      <c r="Q123" s="204"/>
      <c r="R123" s="28"/>
      <c r="S123" s="28"/>
      <c r="T123" s="28"/>
      <c r="U123" s="28"/>
      <c r="V123" s="28"/>
      <c r="W123" s="403"/>
      <c r="X123" s="403">
        <v>749.05</v>
      </c>
      <c r="Y123" s="403">
        <v>6366.9250000000002</v>
      </c>
      <c r="Z123" s="403">
        <v>5992.4</v>
      </c>
      <c r="AA123" s="403">
        <v>8988.6</v>
      </c>
      <c r="AB123" s="403">
        <v>16853.625</v>
      </c>
      <c r="AC123" s="403">
        <v>4119.7749999999996</v>
      </c>
      <c r="AD123" s="403">
        <v>16853.625</v>
      </c>
      <c r="AF123" s="67"/>
      <c r="AG123" s="230"/>
    </row>
    <row r="124" spans="1:33" x14ac:dyDescent="0.3">
      <c r="B124" s="78">
        <v>123</v>
      </c>
      <c r="C124" s="348" t="s">
        <v>2324</v>
      </c>
      <c r="D124" s="95">
        <v>2023</v>
      </c>
      <c r="E124" s="95">
        <v>2</v>
      </c>
      <c r="F124" s="75" t="s">
        <v>156</v>
      </c>
      <c r="G124" s="75" t="s">
        <v>156</v>
      </c>
      <c r="H124" s="78" t="s">
        <v>669</v>
      </c>
      <c r="I124" s="78" t="s">
        <v>522</v>
      </c>
      <c r="J124" s="79" t="s">
        <v>2503</v>
      </c>
      <c r="K124" s="77">
        <v>8790</v>
      </c>
      <c r="L124" s="82">
        <v>8790</v>
      </c>
      <c r="M124" s="82"/>
      <c r="N124" s="204"/>
      <c r="O124" s="204"/>
      <c r="P124" s="204"/>
      <c r="Q124" s="204"/>
      <c r="R124" s="28"/>
      <c r="S124" s="28"/>
      <c r="T124" s="28"/>
      <c r="U124" s="28"/>
      <c r="V124" s="28"/>
      <c r="W124" s="403">
        <v>659.25</v>
      </c>
      <c r="X124" s="403">
        <v>659.25</v>
      </c>
      <c r="Y124" s="403">
        <v>1043.8125</v>
      </c>
      <c r="Z124" s="403">
        <v>1703.0625</v>
      </c>
      <c r="AA124" s="403">
        <v>879</v>
      </c>
      <c r="AB124" s="403">
        <v>1922.8125</v>
      </c>
      <c r="AC124" s="403">
        <v>1263.5625</v>
      </c>
      <c r="AD124" s="403">
        <v>659.25</v>
      </c>
      <c r="AF124" s="67"/>
      <c r="AG124" s="230"/>
    </row>
    <row r="125" spans="1:33" s="3" customFormat="1" x14ac:dyDescent="0.3">
      <c r="A125" s="169" t="s">
        <v>3068</v>
      </c>
      <c r="B125" s="95">
        <v>124</v>
      </c>
      <c r="C125" s="410" t="s">
        <v>2324</v>
      </c>
      <c r="D125" s="95">
        <v>2023</v>
      </c>
      <c r="E125" s="95">
        <v>2</v>
      </c>
      <c r="F125" s="411" t="s">
        <v>149</v>
      </c>
      <c r="G125" s="411" t="s">
        <v>149</v>
      </c>
      <c r="H125" s="95" t="s">
        <v>670</v>
      </c>
      <c r="I125" s="95" t="s">
        <v>522</v>
      </c>
      <c r="J125" s="81" t="s">
        <v>2502</v>
      </c>
      <c r="K125" s="412">
        <v>13229</v>
      </c>
      <c r="L125" s="413">
        <v>13229</v>
      </c>
      <c r="M125" s="413"/>
      <c r="N125" s="222"/>
      <c r="O125" s="222"/>
      <c r="P125" s="222"/>
      <c r="Q125" s="222"/>
      <c r="R125" s="222"/>
      <c r="S125" s="222"/>
      <c r="T125" s="222"/>
      <c r="U125" s="222"/>
      <c r="V125" s="222"/>
      <c r="W125" s="403"/>
      <c r="X125" s="403">
        <v>330.72500000000002</v>
      </c>
      <c r="Y125" s="403">
        <v>1901.66875</v>
      </c>
      <c r="Z125" s="403">
        <v>1984.35</v>
      </c>
      <c r="AA125" s="403">
        <v>3720.65625</v>
      </c>
      <c r="AB125" s="403">
        <v>1653.625</v>
      </c>
      <c r="AC125" s="403">
        <v>2149.7125000000001</v>
      </c>
      <c r="AD125" s="403">
        <v>1488.2625</v>
      </c>
      <c r="AF125" s="28"/>
      <c r="AG125" s="230"/>
    </row>
    <row r="126" spans="1:33" x14ac:dyDescent="0.3">
      <c r="B126" s="78">
        <v>125</v>
      </c>
      <c r="C126" s="348" t="s">
        <v>2324</v>
      </c>
      <c r="D126" s="95">
        <v>2023</v>
      </c>
      <c r="E126" s="95">
        <v>2</v>
      </c>
      <c r="F126" s="75" t="s">
        <v>156</v>
      </c>
      <c r="G126" s="75" t="s">
        <v>156</v>
      </c>
      <c r="H126" s="78" t="s">
        <v>671</v>
      </c>
      <c r="I126" s="78" t="s">
        <v>522</v>
      </c>
      <c r="J126" s="79" t="s">
        <v>2503</v>
      </c>
      <c r="K126" s="77">
        <v>6209</v>
      </c>
      <c r="L126" s="82">
        <v>6209</v>
      </c>
      <c r="M126" s="82"/>
      <c r="N126" s="204"/>
      <c r="O126" s="204"/>
      <c r="P126" s="204"/>
      <c r="Q126" s="204"/>
      <c r="R126" s="28"/>
      <c r="S126" s="28"/>
      <c r="T126" s="28"/>
      <c r="U126" s="28"/>
      <c r="V126" s="28"/>
      <c r="W126" s="403"/>
      <c r="X126" s="403">
        <v>232.83750000000001</v>
      </c>
      <c r="Y126" s="403">
        <v>543.28750000000002</v>
      </c>
      <c r="Z126" s="403">
        <v>1591.0562500000001</v>
      </c>
      <c r="AA126" s="403">
        <v>1241.8</v>
      </c>
      <c r="AB126" s="403">
        <v>931.35</v>
      </c>
      <c r="AC126" s="403">
        <v>1125.3812499999999</v>
      </c>
      <c r="AD126" s="403">
        <v>543.28750000000002</v>
      </c>
      <c r="AF126" s="28"/>
      <c r="AG126" s="230"/>
    </row>
    <row r="127" spans="1:33" ht="15" x14ac:dyDescent="0.3">
      <c r="B127" s="78">
        <v>126</v>
      </c>
      <c r="C127" s="348" t="s">
        <v>2324</v>
      </c>
      <c r="D127" s="95">
        <v>2023</v>
      </c>
      <c r="E127" s="95">
        <v>2</v>
      </c>
      <c r="F127" s="75" t="s">
        <v>154</v>
      </c>
      <c r="G127" s="75" t="s">
        <v>154</v>
      </c>
      <c r="H127" s="79" t="s">
        <v>672</v>
      </c>
      <c r="I127" s="78" t="s">
        <v>522</v>
      </c>
      <c r="J127" s="79" t="s">
        <v>2503</v>
      </c>
      <c r="K127" s="77">
        <v>51708</v>
      </c>
      <c r="L127" s="82">
        <v>51708</v>
      </c>
      <c r="M127" s="82"/>
      <c r="N127" s="204"/>
      <c r="O127" s="204"/>
      <c r="P127" s="204"/>
      <c r="Q127" s="204"/>
      <c r="R127" s="28"/>
      <c r="S127" s="28"/>
      <c r="T127" s="28"/>
      <c r="U127" s="28"/>
      <c r="V127" s="28"/>
      <c r="W127" s="403">
        <v>646.35</v>
      </c>
      <c r="X127" s="403">
        <v>646.35</v>
      </c>
      <c r="Y127" s="403">
        <v>3231.75</v>
      </c>
      <c r="Z127" s="403">
        <v>3231.75</v>
      </c>
      <c r="AA127" s="403">
        <v>10987.95</v>
      </c>
      <c r="AB127" s="403">
        <v>12603.825000000001</v>
      </c>
      <c r="AC127" s="403">
        <v>9372.0750000000007</v>
      </c>
      <c r="AD127" s="403">
        <v>10987.95</v>
      </c>
      <c r="AF127" s="416"/>
      <c r="AG127" s="230"/>
    </row>
    <row r="128" spans="1:33" ht="15" x14ac:dyDescent="0.3">
      <c r="B128" s="78">
        <v>127</v>
      </c>
      <c r="C128" s="348" t="s">
        <v>2324</v>
      </c>
      <c r="D128" s="95">
        <v>2023</v>
      </c>
      <c r="E128" s="95">
        <v>2</v>
      </c>
      <c r="F128" s="75" t="s">
        <v>169</v>
      </c>
      <c r="G128" s="75" t="s">
        <v>519</v>
      </c>
      <c r="H128" s="79" t="s">
        <v>673</v>
      </c>
      <c r="I128" s="78" t="s">
        <v>522</v>
      </c>
      <c r="J128" s="79" t="s">
        <v>2503</v>
      </c>
      <c r="K128" s="77">
        <v>8487</v>
      </c>
      <c r="L128" s="82">
        <v>8487</v>
      </c>
      <c r="M128" s="82"/>
      <c r="N128" s="204"/>
      <c r="O128" s="204"/>
      <c r="P128" s="204"/>
      <c r="Q128" s="204"/>
      <c r="R128" s="28"/>
      <c r="S128" s="28"/>
      <c r="T128" s="28"/>
      <c r="U128" s="28"/>
      <c r="V128" s="28"/>
      <c r="W128" s="403">
        <v>106.08750000000001</v>
      </c>
      <c r="X128" s="403">
        <v>212.17500000000001</v>
      </c>
      <c r="Y128" s="403">
        <v>954.78750000000002</v>
      </c>
      <c r="Z128" s="403">
        <v>1379.1375</v>
      </c>
      <c r="AA128" s="403">
        <v>2068.7062500000002</v>
      </c>
      <c r="AB128" s="403">
        <v>1803.4875</v>
      </c>
      <c r="AC128" s="403">
        <v>1326.09375</v>
      </c>
      <c r="AD128" s="403">
        <v>636.52499999999998</v>
      </c>
      <c r="AF128" s="416"/>
      <c r="AG128" s="230"/>
    </row>
    <row r="129" spans="1:33" x14ac:dyDescent="0.3">
      <c r="B129" s="78">
        <v>128</v>
      </c>
      <c r="C129" s="348" t="s">
        <v>2324</v>
      </c>
      <c r="D129" s="95">
        <v>2023</v>
      </c>
      <c r="E129" s="95">
        <v>2</v>
      </c>
      <c r="F129" s="75" t="s">
        <v>149</v>
      </c>
      <c r="G129" s="75" t="s">
        <v>149</v>
      </c>
      <c r="H129" s="79" t="s">
        <v>674</v>
      </c>
      <c r="I129" s="76" t="s">
        <v>590</v>
      </c>
      <c r="J129" s="79" t="s">
        <v>590</v>
      </c>
      <c r="K129" s="77">
        <v>5500</v>
      </c>
      <c r="L129" s="82">
        <v>5500</v>
      </c>
      <c r="M129" s="82"/>
      <c r="N129" s="204"/>
      <c r="O129" s="204"/>
      <c r="P129" s="204"/>
      <c r="Q129" s="204"/>
      <c r="R129" s="28"/>
      <c r="S129" s="28"/>
      <c r="T129" s="28"/>
      <c r="U129" s="28"/>
      <c r="V129" s="28"/>
      <c r="W129" s="403">
        <v>584.375</v>
      </c>
      <c r="X129" s="403">
        <v>550</v>
      </c>
      <c r="Y129" s="403">
        <v>378.125</v>
      </c>
      <c r="Z129" s="403">
        <v>893.75</v>
      </c>
      <c r="AA129" s="403">
        <v>1031.25</v>
      </c>
      <c r="AB129" s="403">
        <v>687.5</v>
      </c>
      <c r="AC129" s="403">
        <v>893.75</v>
      </c>
      <c r="AD129" s="403">
        <v>481.25</v>
      </c>
      <c r="AG129" s="417"/>
    </row>
    <row r="130" spans="1:33" x14ac:dyDescent="0.3">
      <c r="B130" s="78">
        <v>129</v>
      </c>
      <c r="C130" s="348" t="s">
        <v>2324</v>
      </c>
      <c r="D130" s="95">
        <v>2023</v>
      </c>
      <c r="E130" s="95">
        <v>2</v>
      </c>
      <c r="F130" s="75" t="s">
        <v>149</v>
      </c>
      <c r="G130" s="75" t="s">
        <v>149</v>
      </c>
      <c r="H130" s="79" t="s">
        <v>675</v>
      </c>
      <c r="I130" s="76" t="s">
        <v>590</v>
      </c>
      <c r="J130" s="79" t="s">
        <v>590</v>
      </c>
      <c r="K130" s="77">
        <v>10130</v>
      </c>
      <c r="L130" s="82">
        <v>10130</v>
      </c>
      <c r="M130" s="82"/>
      <c r="N130" s="204"/>
      <c r="O130" s="204"/>
      <c r="P130" s="204"/>
      <c r="Q130" s="204"/>
      <c r="R130" s="28"/>
      <c r="S130" s="28"/>
      <c r="T130" s="28"/>
      <c r="U130" s="28"/>
      <c r="V130" s="28"/>
      <c r="W130" s="403">
        <v>316.5625</v>
      </c>
      <c r="X130" s="403">
        <v>126.625</v>
      </c>
      <c r="Y130" s="403">
        <v>1329.5625</v>
      </c>
      <c r="Z130" s="403">
        <v>1519.5</v>
      </c>
      <c r="AA130" s="403">
        <v>2342.5625</v>
      </c>
      <c r="AB130" s="403">
        <v>1392.875</v>
      </c>
      <c r="AC130" s="403">
        <v>1962.6875</v>
      </c>
      <c r="AD130" s="403">
        <v>1139.625</v>
      </c>
      <c r="AG130" s="417"/>
    </row>
    <row r="131" spans="1:33" x14ac:dyDescent="0.3">
      <c r="B131" s="78">
        <v>130</v>
      </c>
      <c r="C131" s="348" t="s">
        <v>2324</v>
      </c>
      <c r="D131" s="95">
        <v>2023</v>
      </c>
      <c r="E131" s="95">
        <v>2</v>
      </c>
      <c r="F131" s="75" t="s">
        <v>156</v>
      </c>
      <c r="G131" s="75" t="s">
        <v>156</v>
      </c>
      <c r="H131" s="79" t="s">
        <v>676</v>
      </c>
      <c r="I131" s="76" t="s">
        <v>590</v>
      </c>
      <c r="J131" s="79" t="s">
        <v>590</v>
      </c>
      <c r="K131" s="77">
        <v>7040</v>
      </c>
      <c r="L131" s="82">
        <v>7040</v>
      </c>
      <c r="M131" s="82"/>
      <c r="N131" s="204"/>
      <c r="O131" s="204"/>
      <c r="P131" s="204"/>
      <c r="Q131" s="204"/>
      <c r="R131" s="28"/>
      <c r="S131" s="28"/>
      <c r="T131" s="28"/>
      <c r="U131" s="28"/>
      <c r="V131" s="28"/>
      <c r="W131" s="403">
        <v>88</v>
      </c>
      <c r="X131" s="403">
        <v>44</v>
      </c>
      <c r="Y131" s="403">
        <v>220</v>
      </c>
      <c r="Z131" s="403">
        <v>1672</v>
      </c>
      <c r="AA131" s="403">
        <v>1496</v>
      </c>
      <c r="AB131" s="403">
        <v>1188</v>
      </c>
      <c r="AC131" s="403">
        <v>1804</v>
      </c>
      <c r="AD131" s="403">
        <v>528</v>
      </c>
    </row>
    <row r="132" spans="1:33" x14ac:dyDescent="0.3">
      <c r="A132" s="168"/>
      <c r="B132" s="78">
        <v>131</v>
      </c>
      <c r="C132" s="348" t="s">
        <v>2324</v>
      </c>
      <c r="D132" s="95">
        <v>2023</v>
      </c>
      <c r="E132" s="95">
        <v>2</v>
      </c>
      <c r="F132" s="75" t="s">
        <v>149</v>
      </c>
      <c r="G132" s="75" t="s">
        <v>149</v>
      </c>
      <c r="H132" s="79" t="s">
        <v>677</v>
      </c>
      <c r="I132" s="78" t="s">
        <v>522</v>
      </c>
      <c r="J132" s="79" t="s">
        <v>2503</v>
      </c>
      <c r="K132" s="77">
        <v>9000</v>
      </c>
      <c r="L132" s="82">
        <v>9000</v>
      </c>
      <c r="M132" s="82"/>
      <c r="N132" s="204"/>
      <c r="O132" s="204"/>
      <c r="P132" s="204"/>
      <c r="Q132" s="204"/>
      <c r="R132" s="28"/>
      <c r="S132" s="28"/>
      <c r="T132" s="28"/>
      <c r="U132" s="28"/>
      <c r="V132" s="28"/>
      <c r="W132" s="403">
        <v>731.25</v>
      </c>
      <c r="X132" s="403">
        <v>731.25</v>
      </c>
      <c r="Y132" s="403">
        <v>1012.5</v>
      </c>
      <c r="Z132" s="403">
        <v>337.5</v>
      </c>
      <c r="AA132" s="403">
        <v>1912.5</v>
      </c>
      <c r="AB132" s="403">
        <v>2137.5</v>
      </c>
      <c r="AC132" s="403">
        <v>1631.25</v>
      </c>
      <c r="AD132" s="403">
        <v>506.25</v>
      </c>
    </row>
    <row r="133" spans="1:33" x14ac:dyDescent="0.3">
      <c r="B133" s="78">
        <v>132</v>
      </c>
      <c r="C133" s="348" t="s">
        <v>2324</v>
      </c>
      <c r="D133" s="95">
        <v>2023</v>
      </c>
      <c r="E133" s="95">
        <v>2</v>
      </c>
      <c r="F133" s="75" t="s">
        <v>149</v>
      </c>
      <c r="G133" s="75" t="s">
        <v>149</v>
      </c>
      <c r="H133" s="79" t="s">
        <v>678</v>
      </c>
      <c r="I133" s="76" t="s">
        <v>590</v>
      </c>
      <c r="J133" s="79" t="s">
        <v>590</v>
      </c>
      <c r="K133" s="77">
        <v>11147</v>
      </c>
      <c r="L133" s="82">
        <v>11147</v>
      </c>
      <c r="M133" s="82"/>
      <c r="N133" s="204"/>
      <c r="O133" s="204"/>
      <c r="P133" s="204"/>
      <c r="Q133" s="204"/>
      <c r="R133" s="28"/>
      <c r="S133" s="28"/>
      <c r="T133" s="28"/>
      <c r="U133" s="28"/>
      <c r="V133" s="28"/>
      <c r="W133" s="403"/>
      <c r="X133" s="403">
        <v>139.33750000000001</v>
      </c>
      <c r="Y133" s="403">
        <v>1184.3687500000001</v>
      </c>
      <c r="Z133" s="403">
        <v>1114.7</v>
      </c>
      <c r="AA133" s="403">
        <v>1672.05</v>
      </c>
      <c r="AB133" s="403">
        <v>3135.09375</v>
      </c>
      <c r="AC133" s="403">
        <v>766.35625000000005</v>
      </c>
      <c r="AD133" s="403">
        <v>3135.09375</v>
      </c>
    </row>
    <row r="134" spans="1:33" s="176" customFormat="1" x14ac:dyDescent="0.3">
      <c r="A134" s="189" t="s">
        <v>3067</v>
      </c>
      <c r="B134" s="76">
        <v>133</v>
      </c>
      <c r="C134" s="398" t="s">
        <v>2324</v>
      </c>
      <c r="D134" s="76">
        <v>2023</v>
      </c>
      <c r="E134" s="76">
        <v>2</v>
      </c>
      <c r="F134" s="399" t="s">
        <v>149</v>
      </c>
      <c r="G134" s="399" t="s">
        <v>149</v>
      </c>
      <c r="H134" s="80" t="s">
        <v>679</v>
      </c>
      <c r="I134" s="76" t="s">
        <v>522</v>
      </c>
      <c r="J134" s="80" t="s">
        <v>2504</v>
      </c>
      <c r="K134" s="400">
        <v>19637</v>
      </c>
      <c r="L134" s="401">
        <v>19637</v>
      </c>
      <c r="M134" s="401"/>
      <c r="N134" s="204"/>
      <c r="O134" s="204"/>
      <c r="P134" s="204"/>
      <c r="Q134" s="204"/>
      <c r="R134" s="204"/>
      <c r="S134" s="204"/>
      <c r="T134" s="204"/>
      <c r="U134" s="204"/>
      <c r="V134" s="204"/>
      <c r="W134" s="403">
        <v>1472.7750000000001</v>
      </c>
      <c r="X134" s="403">
        <v>1472.7750000000001</v>
      </c>
      <c r="Y134" s="403">
        <v>2331.8937500000002</v>
      </c>
      <c r="Z134" s="403">
        <v>3804.6687499999998</v>
      </c>
      <c r="AA134" s="403">
        <v>1963.7</v>
      </c>
      <c r="AB134" s="403">
        <v>4295.59375</v>
      </c>
      <c r="AC134" s="403">
        <v>2822.8187499999999</v>
      </c>
      <c r="AD134" s="403">
        <v>1472.7750000000001</v>
      </c>
    </row>
    <row r="135" spans="1:33" x14ac:dyDescent="0.3">
      <c r="B135" s="78">
        <v>134</v>
      </c>
      <c r="C135" s="348" t="s">
        <v>2324</v>
      </c>
      <c r="D135" s="95">
        <v>2023</v>
      </c>
      <c r="E135" s="95">
        <v>2</v>
      </c>
      <c r="F135" s="75" t="s">
        <v>156</v>
      </c>
      <c r="G135" s="75" t="s">
        <v>156</v>
      </c>
      <c r="H135" s="79" t="s">
        <v>680</v>
      </c>
      <c r="I135" s="78" t="s">
        <v>522</v>
      </c>
      <c r="J135" s="79" t="s">
        <v>2503</v>
      </c>
      <c r="K135" s="77">
        <v>6389</v>
      </c>
      <c r="L135" s="82">
        <v>6389</v>
      </c>
      <c r="M135" s="82"/>
      <c r="N135" s="204"/>
      <c r="O135" s="204"/>
      <c r="P135" s="204"/>
      <c r="Q135" s="204"/>
      <c r="R135" s="28"/>
      <c r="S135" s="28"/>
      <c r="T135" s="28"/>
      <c r="U135" s="28"/>
      <c r="V135" s="28"/>
      <c r="W135" s="403"/>
      <c r="X135" s="403">
        <v>159.72499999999999</v>
      </c>
      <c r="Y135" s="403">
        <v>918.41875000000005</v>
      </c>
      <c r="Z135" s="403">
        <v>958.35</v>
      </c>
      <c r="AA135" s="403">
        <v>1796.90625</v>
      </c>
      <c r="AB135" s="403">
        <v>798.625</v>
      </c>
      <c r="AC135" s="403">
        <v>1038.2125000000001</v>
      </c>
      <c r="AD135" s="403">
        <v>718.76250000000005</v>
      </c>
    </row>
    <row r="136" spans="1:33" x14ac:dyDescent="0.3">
      <c r="B136" s="78">
        <v>135</v>
      </c>
      <c r="C136" s="348" t="s">
        <v>2324</v>
      </c>
      <c r="D136" s="95">
        <v>2023</v>
      </c>
      <c r="E136" s="95">
        <v>2</v>
      </c>
      <c r="F136" s="74" t="s">
        <v>172</v>
      </c>
      <c r="G136" s="75" t="s">
        <v>154</v>
      </c>
      <c r="H136" s="81" t="s">
        <v>681</v>
      </c>
      <c r="I136" s="78" t="s">
        <v>522</v>
      </c>
      <c r="J136" s="79" t="s">
        <v>2503</v>
      </c>
      <c r="K136" s="77">
        <v>7024</v>
      </c>
      <c r="L136" s="82">
        <v>4682.6666666666697</v>
      </c>
      <c r="M136" s="82">
        <v>2341.3333333333298</v>
      </c>
      <c r="N136" s="204"/>
      <c r="O136" s="204"/>
      <c r="P136" s="204"/>
      <c r="Q136" s="204"/>
      <c r="R136" s="28"/>
      <c r="S136" s="28"/>
      <c r="T136" s="28"/>
      <c r="U136" s="28"/>
      <c r="V136" s="28"/>
      <c r="W136" s="403">
        <v>556.06666666666695</v>
      </c>
      <c r="X136" s="403">
        <v>1258.4666666666701</v>
      </c>
      <c r="Y136" s="403">
        <v>1492.6</v>
      </c>
      <c r="Z136" s="403">
        <v>1375.5333333333299</v>
      </c>
      <c r="AA136" s="403"/>
      <c r="AB136" s="403"/>
      <c r="AC136" s="403"/>
      <c r="AD136" s="403"/>
    </row>
    <row r="137" spans="1:33" x14ac:dyDescent="0.3">
      <c r="B137" s="78">
        <v>136</v>
      </c>
      <c r="C137" s="348" t="s">
        <v>2324</v>
      </c>
      <c r="D137" s="95">
        <v>2023</v>
      </c>
      <c r="E137" s="95">
        <v>2</v>
      </c>
      <c r="F137" s="74" t="s">
        <v>172</v>
      </c>
      <c r="G137" s="75" t="s">
        <v>154</v>
      </c>
      <c r="H137" s="81" t="s">
        <v>682</v>
      </c>
      <c r="I137" s="78" t="s">
        <v>522</v>
      </c>
      <c r="J137" s="79" t="s">
        <v>2503</v>
      </c>
      <c r="K137" s="77">
        <v>7204</v>
      </c>
      <c r="L137" s="82">
        <v>4802.6666666666697</v>
      </c>
      <c r="M137" s="82">
        <v>2401.3333333333298</v>
      </c>
      <c r="N137" s="204"/>
      <c r="O137" s="204"/>
      <c r="P137" s="204"/>
      <c r="Q137" s="204"/>
      <c r="R137" s="28"/>
      <c r="S137" s="28"/>
      <c r="T137" s="28"/>
      <c r="U137" s="28"/>
      <c r="V137" s="28"/>
      <c r="W137" s="403">
        <v>570.31666666666695</v>
      </c>
      <c r="X137" s="403">
        <v>1290.7166666666701</v>
      </c>
      <c r="Y137" s="403">
        <v>1530.85</v>
      </c>
      <c r="Z137" s="403">
        <v>1410.7833333333299</v>
      </c>
      <c r="AA137" s="403"/>
      <c r="AB137" s="403"/>
      <c r="AC137" s="403"/>
      <c r="AD137" s="403"/>
    </row>
    <row r="138" spans="1:33" x14ac:dyDescent="0.3">
      <c r="B138" s="78">
        <v>137</v>
      </c>
      <c r="C138" s="348" t="s">
        <v>2324</v>
      </c>
      <c r="D138" s="95">
        <v>2023</v>
      </c>
      <c r="E138" s="95">
        <v>2</v>
      </c>
      <c r="F138" s="74" t="s">
        <v>172</v>
      </c>
      <c r="G138" s="75" t="s">
        <v>154</v>
      </c>
      <c r="H138" s="81" t="s">
        <v>683</v>
      </c>
      <c r="I138" s="78" t="s">
        <v>522</v>
      </c>
      <c r="J138" s="79" t="s">
        <v>2503</v>
      </c>
      <c r="K138" s="77">
        <v>5704</v>
      </c>
      <c r="L138" s="82">
        <v>3802.6666666666702</v>
      </c>
      <c r="M138" s="82">
        <v>1901.3333333333301</v>
      </c>
      <c r="N138" s="204"/>
      <c r="O138" s="204"/>
      <c r="P138" s="204"/>
      <c r="Q138" s="204"/>
      <c r="R138" s="28"/>
      <c r="S138" s="28"/>
      <c r="T138" s="28"/>
      <c r="U138" s="28"/>
      <c r="V138" s="28"/>
      <c r="W138" s="403">
        <v>451.566666666667</v>
      </c>
      <c r="X138" s="403">
        <v>1021.96666666667</v>
      </c>
      <c r="Y138" s="403">
        <v>1212.0999999999999</v>
      </c>
      <c r="Z138" s="403">
        <v>1117.0333333333299</v>
      </c>
      <c r="AA138" s="403"/>
      <c r="AB138" s="403"/>
      <c r="AC138" s="403"/>
      <c r="AD138" s="403"/>
    </row>
    <row r="139" spans="1:33" x14ac:dyDescent="0.3">
      <c r="B139" s="78">
        <v>138</v>
      </c>
      <c r="C139" s="348" t="s">
        <v>2324</v>
      </c>
      <c r="D139" s="95">
        <v>2023</v>
      </c>
      <c r="E139" s="95">
        <v>2</v>
      </c>
      <c r="F139" s="74" t="s">
        <v>172</v>
      </c>
      <c r="G139" s="75" t="s">
        <v>154</v>
      </c>
      <c r="H139" s="81" t="s">
        <v>684</v>
      </c>
      <c r="I139" s="78" t="s">
        <v>522</v>
      </c>
      <c r="J139" s="79" t="s">
        <v>2503</v>
      </c>
      <c r="K139" s="77">
        <v>5903</v>
      </c>
      <c r="L139" s="82">
        <v>3935.3333333333298</v>
      </c>
      <c r="M139" s="82">
        <v>1967.6666666666699</v>
      </c>
      <c r="N139" s="204"/>
      <c r="O139" s="204"/>
      <c r="P139" s="204"/>
      <c r="Q139" s="204"/>
      <c r="R139" s="28"/>
      <c r="S139" s="28"/>
      <c r="T139" s="28"/>
      <c r="U139" s="28"/>
      <c r="V139" s="28"/>
      <c r="W139" s="403">
        <v>467.32083333333298</v>
      </c>
      <c r="X139" s="403">
        <v>1057.62083333333</v>
      </c>
      <c r="Y139" s="403">
        <v>1254.3875</v>
      </c>
      <c r="Z139" s="403">
        <v>1156.00416666667</v>
      </c>
      <c r="AA139" s="403"/>
      <c r="AB139" s="403"/>
      <c r="AC139" s="403"/>
      <c r="AD139" s="403"/>
    </row>
    <row r="140" spans="1:33" x14ac:dyDescent="0.3">
      <c r="B140" s="78">
        <v>139</v>
      </c>
      <c r="C140" s="348" t="s">
        <v>2324</v>
      </c>
      <c r="D140" s="95">
        <v>2023</v>
      </c>
      <c r="E140" s="95">
        <v>2</v>
      </c>
      <c r="F140" s="74" t="s">
        <v>172</v>
      </c>
      <c r="G140" s="75" t="s">
        <v>154</v>
      </c>
      <c r="H140" s="81" t="s">
        <v>685</v>
      </c>
      <c r="I140" s="78" t="s">
        <v>522</v>
      </c>
      <c r="J140" s="79" t="s">
        <v>2503</v>
      </c>
      <c r="K140" s="77">
        <v>5684</v>
      </c>
      <c r="L140" s="82">
        <v>3789.3333333333298</v>
      </c>
      <c r="M140" s="82">
        <v>1894.6666666666699</v>
      </c>
      <c r="N140" s="204"/>
      <c r="O140" s="204"/>
      <c r="P140" s="204"/>
      <c r="Q140" s="204"/>
      <c r="R140" s="28"/>
      <c r="S140" s="28"/>
      <c r="T140" s="28"/>
      <c r="U140" s="28"/>
      <c r="V140" s="28"/>
      <c r="W140" s="403">
        <v>449.98333333333301</v>
      </c>
      <c r="X140" s="403">
        <v>1018.38333333333</v>
      </c>
      <c r="Y140" s="403">
        <v>1207.8499999999999</v>
      </c>
      <c r="Z140" s="403">
        <v>1113.11666666667</v>
      </c>
      <c r="AA140" s="403"/>
      <c r="AB140" s="403"/>
      <c r="AC140" s="403"/>
      <c r="AD140" s="403"/>
    </row>
    <row r="141" spans="1:33" x14ac:dyDescent="0.3">
      <c r="B141" s="78">
        <v>140</v>
      </c>
      <c r="C141" s="348" t="s">
        <v>2324</v>
      </c>
      <c r="D141" s="78">
        <v>2023</v>
      </c>
      <c r="E141" s="78">
        <v>2</v>
      </c>
      <c r="F141" s="74" t="s">
        <v>172</v>
      </c>
      <c r="G141" s="75" t="s">
        <v>154</v>
      </c>
      <c r="H141" s="79" t="s">
        <v>686</v>
      </c>
      <c r="I141" s="78" t="s">
        <v>522</v>
      </c>
      <c r="J141" s="79" t="s">
        <v>2503</v>
      </c>
      <c r="K141" s="402">
        <v>6793</v>
      </c>
      <c r="L141" s="82">
        <v>4528.6666666666697</v>
      </c>
      <c r="M141" s="82">
        <v>2264.3333333333298</v>
      </c>
      <c r="N141" s="28"/>
      <c r="O141" s="28"/>
      <c r="P141" s="28"/>
      <c r="Q141" s="28"/>
      <c r="R141" s="28"/>
      <c r="S141" s="28"/>
      <c r="T141" s="28"/>
      <c r="U141" s="28"/>
      <c r="V141" s="28"/>
      <c r="W141" s="403">
        <v>537.77916666666704</v>
      </c>
      <c r="X141" s="403">
        <v>1217.0791666666701</v>
      </c>
      <c r="Y141" s="403">
        <v>1443.5125</v>
      </c>
      <c r="Z141" s="403">
        <v>1330.2958333333299</v>
      </c>
      <c r="AA141" s="403"/>
      <c r="AB141" s="403"/>
      <c r="AC141" s="403"/>
      <c r="AD141" s="403"/>
    </row>
    <row r="142" spans="1:33" x14ac:dyDescent="0.3">
      <c r="B142" s="78">
        <v>141</v>
      </c>
      <c r="C142" s="348" t="s">
        <v>2324</v>
      </c>
      <c r="D142" s="95">
        <v>2023</v>
      </c>
      <c r="E142" s="95">
        <v>2</v>
      </c>
      <c r="F142" s="74" t="s">
        <v>172</v>
      </c>
      <c r="G142" s="75" t="s">
        <v>154</v>
      </c>
      <c r="H142" s="81" t="s">
        <v>687</v>
      </c>
      <c r="I142" s="78" t="s">
        <v>522</v>
      </c>
      <c r="J142" s="79" t="s">
        <v>2503</v>
      </c>
      <c r="K142" s="77">
        <v>6784</v>
      </c>
      <c r="L142" s="82">
        <v>4522.6666666666697</v>
      </c>
      <c r="M142" s="82">
        <v>2261.3333333333298</v>
      </c>
      <c r="N142" s="204"/>
      <c r="O142" s="204"/>
      <c r="P142" s="204"/>
      <c r="Q142" s="204"/>
      <c r="R142" s="28"/>
      <c r="S142" s="28"/>
      <c r="T142" s="28"/>
      <c r="U142" s="28"/>
      <c r="V142" s="28"/>
      <c r="W142" s="403">
        <v>537.06666666666695</v>
      </c>
      <c r="X142" s="403">
        <v>1215.4666666666701</v>
      </c>
      <c r="Y142" s="403">
        <v>1441.6</v>
      </c>
      <c r="Z142" s="403">
        <v>1328.5333333333299</v>
      </c>
      <c r="AA142" s="403"/>
      <c r="AB142" s="403"/>
      <c r="AC142" s="403"/>
      <c r="AD142" s="403"/>
    </row>
    <row r="143" spans="1:33" x14ac:dyDescent="0.3">
      <c r="B143" s="78">
        <v>142</v>
      </c>
      <c r="C143" s="348" t="s">
        <v>2324</v>
      </c>
      <c r="D143" s="95">
        <v>2023</v>
      </c>
      <c r="E143" s="95">
        <v>2</v>
      </c>
      <c r="F143" s="74" t="s">
        <v>172</v>
      </c>
      <c r="G143" s="75" t="s">
        <v>154</v>
      </c>
      <c r="H143" s="81" t="s">
        <v>688</v>
      </c>
      <c r="I143" s="78" t="s">
        <v>522</v>
      </c>
      <c r="J143" s="79" t="s">
        <v>2503</v>
      </c>
      <c r="K143" s="77">
        <v>6654</v>
      </c>
      <c r="L143" s="82">
        <v>4436</v>
      </c>
      <c r="M143" s="82">
        <v>2218</v>
      </c>
      <c r="N143" s="204"/>
      <c r="O143" s="204"/>
      <c r="P143" s="204"/>
      <c r="Q143" s="204"/>
      <c r="R143" s="28"/>
      <c r="S143" s="28"/>
      <c r="T143" s="28"/>
      <c r="U143" s="28"/>
      <c r="V143" s="28"/>
      <c r="W143" s="403">
        <v>526.77499999999998</v>
      </c>
      <c r="X143" s="403">
        <v>1192.175</v>
      </c>
      <c r="Y143" s="403">
        <v>1413.9749999999999</v>
      </c>
      <c r="Z143" s="403">
        <v>1303.075</v>
      </c>
      <c r="AA143" s="403"/>
      <c r="AB143" s="403"/>
      <c r="AC143" s="403"/>
      <c r="AD143" s="403"/>
    </row>
    <row r="144" spans="1:33" x14ac:dyDescent="0.3">
      <c r="B144" s="78">
        <v>143</v>
      </c>
      <c r="C144" s="348" t="s">
        <v>2324</v>
      </c>
      <c r="D144" s="95">
        <v>2023</v>
      </c>
      <c r="E144" s="95">
        <v>2</v>
      </c>
      <c r="F144" s="74" t="s">
        <v>172</v>
      </c>
      <c r="G144" s="75" t="s">
        <v>154</v>
      </c>
      <c r="H144" s="81" t="s">
        <v>689</v>
      </c>
      <c r="I144" s="78" t="s">
        <v>522</v>
      </c>
      <c r="J144" s="79" t="s">
        <v>2503</v>
      </c>
      <c r="K144" s="77">
        <v>7084</v>
      </c>
      <c r="L144" s="82">
        <v>4722.6666666666697</v>
      </c>
      <c r="M144" s="82">
        <v>2361.3333333333298</v>
      </c>
      <c r="N144" s="204"/>
      <c r="O144" s="204"/>
      <c r="P144" s="204"/>
      <c r="Q144" s="204"/>
      <c r="R144" s="28"/>
      <c r="S144" s="28"/>
      <c r="T144" s="28"/>
      <c r="U144" s="28"/>
      <c r="V144" s="28"/>
      <c r="W144" s="403">
        <v>560.81666666666695</v>
      </c>
      <c r="X144" s="403">
        <v>1269.2166666666701</v>
      </c>
      <c r="Y144" s="403">
        <v>1505.35</v>
      </c>
      <c r="Z144" s="403">
        <v>1387.2833333333299</v>
      </c>
      <c r="AA144" s="403"/>
      <c r="AB144" s="403"/>
      <c r="AC144" s="403"/>
      <c r="AD144" s="403"/>
    </row>
    <row r="145" spans="1:30" x14ac:dyDescent="0.3">
      <c r="B145" s="78">
        <v>144</v>
      </c>
      <c r="C145" s="348" t="s">
        <v>2324</v>
      </c>
      <c r="D145" s="95">
        <v>2023</v>
      </c>
      <c r="E145" s="95">
        <v>2</v>
      </c>
      <c r="F145" s="74" t="s">
        <v>172</v>
      </c>
      <c r="G145" s="75" t="s">
        <v>154</v>
      </c>
      <c r="H145" s="81" t="s">
        <v>690</v>
      </c>
      <c r="I145" s="78" t="s">
        <v>522</v>
      </c>
      <c r="J145" s="79" t="s">
        <v>2503</v>
      </c>
      <c r="K145" s="77">
        <v>7344</v>
      </c>
      <c r="L145" s="82">
        <v>4896</v>
      </c>
      <c r="M145" s="82">
        <v>2448</v>
      </c>
      <c r="N145" s="204"/>
      <c r="O145" s="204"/>
      <c r="P145" s="204"/>
      <c r="Q145" s="204"/>
      <c r="R145" s="28"/>
      <c r="S145" s="28"/>
      <c r="T145" s="28"/>
      <c r="U145" s="28"/>
      <c r="V145" s="28"/>
      <c r="W145" s="403">
        <v>581.4</v>
      </c>
      <c r="X145" s="403">
        <v>1315.8</v>
      </c>
      <c r="Y145" s="403">
        <v>1560.6</v>
      </c>
      <c r="Z145" s="403">
        <v>1438.2</v>
      </c>
      <c r="AA145" s="403"/>
      <c r="AB145" s="403"/>
      <c r="AC145" s="403"/>
      <c r="AD145" s="403"/>
    </row>
    <row r="146" spans="1:30" x14ac:dyDescent="0.3">
      <c r="B146" s="78">
        <v>145</v>
      </c>
      <c r="C146" s="348" t="s">
        <v>2412</v>
      </c>
      <c r="D146" s="95">
        <v>2023</v>
      </c>
      <c r="E146" s="95">
        <v>2</v>
      </c>
      <c r="F146" s="75" t="s">
        <v>149</v>
      </c>
      <c r="G146" s="75" t="s">
        <v>149</v>
      </c>
      <c r="H146" s="78" t="s">
        <v>664</v>
      </c>
      <c r="I146" s="76" t="s">
        <v>590</v>
      </c>
      <c r="J146" s="79" t="s">
        <v>590</v>
      </c>
      <c r="K146" s="77">
        <v>7664.4</v>
      </c>
      <c r="L146" s="83">
        <v>7664.4</v>
      </c>
      <c r="M146" s="83"/>
      <c r="N146" s="204"/>
      <c r="O146" s="204"/>
      <c r="P146" s="204"/>
      <c r="Q146" s="204"/>
      <c r="R146" s="28"/>
      <c r="S146" s="28"/>
      <c r="T146" s="28"/>
      <c r="U146" s="28"/>
      <c r="V146" s="28"/>
      <c r="W146" s="403">
        <v>814.34249999999997</v>
      </c>
      <c r="X146" s="403">
        <v>766.44</v>
      </c>
      <c r="Y146" s="403">
        <v>526.92750000000001</v>
      </c>
      <c r="Z146" s="403">
        <v>1245.4649999999999</v>
      </c>
      <c r="AA146" s="403">
        <v>1437.075</v>
      </c>
      <c r="AB146" s="403">
        <v>958.05</v>
      </c>
      <c r="AC146" s="403">
        <v>1245.4649999999999</v>
      </c>
      <c r="AD146" s="403">
        <v>670.63499999999999</v>
      </c>
    </row>
    <row r="147" spans="1:30" x14ac:dyDescent="0.3">
      <c r="B147" s="78">
        <v>146</v>
      </c>
      <c r="C147" s="348" t="s">
        <v>2412</v>
      </c>
      <c r="D147" s="95">
        <v>2023</v>
      </c>
      <c r="E147" s="95">
        <v>2</v>
      </c>
      <c r="F147" s="75" t="s">
        <v>149</v>
      </c>
      <c r="G147" s="75" t="s">
        <v>149</v>
      </c>
      <c r="H147" s="78" t="s">
        <v>665</v>
      </c>
      <c r="I147" s="76" t="s">
        <v>590</v>
      </c>
      <c r="J147" s="79" t="s">
        <v>590</v>
      </c>
      <c r="K147" s="77">
        <v>2023.5</v>
      </c>
      <c r="L147" s="83">
        <v>2023.5</v>
      </c>
      <c r="M147" s="83"/>
      <c r="N147" s="204"/>
      <c r="O147" s="204"/>
      <c r="P147" s="204"/>
      <c r="Q147" s="204"/>
      <c r="R147" s="28"/>
      <c r="S147" s="28"/>
      <c r="T147" s="28"/>
      <c r="U147" s="28"/>
      <c r="V147" s="28"/>
      <c r="W147" s="403">
        <v>63.234375</v>
      </c>
      <c r="X147" s="403">
        <v>25.293749999999999</v>
      </c>
      <c r="Y147" s="403">
        <v>265.58437500000002</v>
      </c>
      <c r="Z147" s="403">
        <v>303.52499999999998</v>
      </c>
      <c r="AA147" s="403">
        <v>467.93437499999999</v>
      </c>
      <c r="AB147" s="403">
        <v>278.23124999999999</v>
      </c>
      <c r="AC147" s="403">
        <v>392.05312500000002</v>
      </c>
      <c r="AD147" s="403">
        <v>227.64375000000001</v>
      </c>
    </row>
    <row r="148" spans="1:30" x14ac:dyDescent="0.3">
      <c r="B148" s="78">
        <v>147</v>
      </c>
      <c r="C148" s="348" t="s">
        <v>2412</v>
      </c>
      <c r="D148" s="95">
        <v>2023</v>
      </c>
      <c r="E148" s="95">
        <v>2</v>
      </c>
      <c r="F148" s="75" t="s">
        <v>149</v>
      </c>
      <c r="G148" s="75" t="s">
        <v>149</v>
      </c>
      <c r="H148" s="78" t="s">
        <v>666</v>
      </c>
      <c r="I148" s="76" t="s">
        <v>590</v>
      </c>
      <c r="J148" s="79" t="s">
        <v>590</v>
      </c>
      <c r="K148" s="77">
        <v>2101.8000000000002</v>
      </c>
      <c r="L148" s="83">
        <v>2101.8000000000002</v>
      </c>
      <c r="M148" s="83"/>
      <c r="N148" s="204"/>
      <c r="O148" s="204"/>
      <c r="P148" s="204"/>
      <c r="Q148" s="204"/>
      <c r="R148" s="28"/>
      <c r="S148" s="28"/>
      <c r="T148" s="28"/>
      <c r="U148" s="28"/>
      <c r="V148" s="28"/>
      <c r="W148" s="403">
        <v>26.272500000000001</v>
      </c>
      <c r="X148" s="403">
        <v>13.13625</v>
      </c>
      <c r="Y148" s="403">
        <v>65.681250000000006</v>
      </c>
      <c r="Z148" s="403">
        <v>499.17750000000001</v>
      </c>
      <c r="AA148" s="403">
        <v>446.63249999999999</v>
      </c>
      <c r="AB148" s="403">
        <v>354.67874999999998</v>
      </c>
      <c r="AC148" s="403">
        <v>538.58624999999995</v>
      </c>
      <c r="AD148" s="403">
        <v>157.63499999999999</v>
      </c>
    </row>
    <row r="149" spans="1:30" x14ac:dyDescent="0.3">
      <c r="B149" s="78">
        <v>148</v>
      </c>
      <c r="C149" s="348" t="s">
        <v>2412</v>
      </c>
      <c r="D149" s="95">
        <v>2023</v>
      </c>
      <c r="E149" s="95">
        <v>2</v>
      </c>
      <c r="F149" s="75" t="s">
        <v>169</v>
      </c>
      <c r="G149" s="75" t="s">
        <v>519</v>
      </c>
      <c r="H149" s="78" t="s">
        <v>667</v>
      </c>
      <c r="I149" s="78" t="s">
        <v>522</v>
      </c>
      <c r="J149" s="349" t="s">
        <v>573</v>
      </c>
      <c r="K149" s="77">
        <v>3204</v>
      </c>
      <c r="L149" s="83">
        <v>3204</v>
      </c>
      <c r="M149" s="83"/>
      <c r="N149" s="204"/>
      <c r="O149" s="204"/>
      <c r="P149" s="204"/>
      <c r="Q149" s="204"/>
      <c r="R149" s="28"/>
      <c r="S149" s="28"/>
      <c r="T149" s="28"/>
      <c r="U149" s="28"/>
      <c r="V149" s="28"/>
      <c r="W149" s="403">
        <v>260.32499999999999</v>
      </c>
      <c r="X149" s="403">
        <v>260.32499999999999</v>
      </c>
      <c r="Y149" s="403">
        <v>360.45</v>
      </c>
      <c r="Z149" s="403">
        <v>120.15</v>
      </c>
      <c r="AA149" s="403">
        <v>680.85</v>
      </c>
      <c r="AB149" s="403">
        <v>760.93</v>
      </c>
      <c r="AC149" s="403">
        <v>580.72500000000002</v>
      </c>
      <c r="AD149" s="403">
        <v>180.22499999999999</v>
      </c>
    </row>
    <row r="150" spans="1:30" x14ac:dyDescent="0.3">
      <c r="B150" s="78">
        <v>149</v>
      </c>
      <c r="C150" s="348" t="s">
        <v>2412</v>
      </c>
      <c r="D150" s="95">
        <v>2023</v>
      </c>
      <c r="E150" s="95">
        <v>2</v>
      </c>
      <c r="F150" s="75" t="s">
        <v>154</v>
      </c>
      <c r="G150" s="75" t="s">
        <v>154</v>
      </c>
      <c r="H150" s="78" t="s">
        <v>668</v>
      </c>
      <c r="I150" s="78" t="s">
        <v>522</v>
      </c>
      <c r="J150" s="79" t="s">
        <v>2503</v>
      </c>
      <c r="K150" s="77">
        <v>6443.26</v>
      </c>
      <c r="L150" s="83">
        <v>6443.26</v>
      </c>
      <c r="M150" s="83"/>
      <c r="N150" s="204"/>
      <c r="O150" s="204"/>
      <c r="P150" s="204"/>
      <c r="Q150" s="204"/>
      <c r="R150" s="28"/>
      <c r="S150" s="28"/>
      <c r="T150" s="28"/>
      <c r="U150" s="28"/>
      <c r="V150" s="28"/>
      <c r="W150" s="403"/>
      <c r="X150" s="403">
        <v>80.540750000000003</v>
      </c>
      <c r="Y150" s="403">
        <v>684.59637499999997</v>
      </c>
      <c r="Z150" s="403">
        <v>644.32600000000002</v>
      </c>
      <c r="AA150" s="403">
        <v>966.47900000000004</v>
      </c>
      <c r="AB150" s="403">
        <v>1812.1668749999999</v>
      </c>
      <c r="AC150" s="403">
        <v>442.97412500000002</v>
      </c>
      <c r="AD150" s="403">
        <v>1812.1668749999999</v>
      </c>
    </row>
    <row r="151" spans="1:30" x14ac:dyDescent="0.3">
      <c r="B151" s="78">
        <v>150</v>
      </c>
      <c r="C151" s="348" t="s">
        <v>2412</v>
      </c>
      <c r="D151" s="95">
        <v>2023</v>
      </c>
      <c r="E151" s="95">
        <v>2</v>
      </c>
      <c r="F151" s="75" t="s">
        <v>156</v>
      </c>
      <c r="G151" s="75" t="s">
        <v>156</v>
      </c>
      <c r="H151" s="78" t="s">
        <v>669</v>
      </c>
      <c r="I151" s="78" t="s">
        <v>522</v>
      </c>
      <c r="J151" s="79" t="s">
        <v>2503</v>
      </c>
      <c r="K151" s="77">
        <v>1608</v>
      </c>
      <c r="L151" s="83">
        <v>1608</v>
      </c>
      <c r="M151" s="83"/>
      <c r="N151" s="204"/>
      <c r="O151" s="204"/>
      <c r="P151" s="204"/>
      <c r="Q151" s="204"/>
      <c r="R151" s="28"/>
      <c r="S151" s="28"/>
      <c r="T151" s="28"/>
      <c r="U151" s="28"/>
      <c r="V151" s="28"/>
      <c r="W151" s="403">
        <v>120.6</v>
      </c>
      <c r="X151" s="403">
        <v>120.6</v>
      </c>
      <c r="Y151" s="403">
        <v>190.95</v>
      </c>
      <c r="Z151" s="403">
        <v>311.55</v>
      </c>
      <c r="AA151" s="403">
        <v>160.80000000000001</v>
      </c>
      <c r="AB151" s="403">
        <v>351.75</v>
      </c>
      <c r="AC151" s="403">
        <v>231.15</v>
      </c>
      <c r="AD151" s="403">
        <v>120.6</v>
      </c>
    </row>
    <row r="152" spans="1:30" s="176" customFormat="1" x14ac:dyDescent="0.3">
      <c r="A152" s="189" t="s">
        <v>3070</v>
      </c>
      <c r="B152" s="76">
        <v>151</v>
      </c>
      <c r="C152" s="398" t="s">
        <v>2412</v>
      </c>
      <c r="D152" s="76">
        <v>2023</v>
      </c>
      <c r="E152" s="76">
        <v>2</v>
      </c>
      <c r="F152" s="399" t="s">
        <v>149</v>
      </c>
      <c r="G152" s="399" t="s">
        <v>149</v>
      </c>
      <c r="H152" s="76" t="s">
        <v>670</v>
      </c>
      <c r="I152" s="76" t="s">
        <v>522</v>
      </c>
      <c r="J152" s="80" t="s">
        <v>2502</v>
      </c>
      <c r="K152" s="400">
        <v>3414.4</v>
      </c>
      <c r="L152" s="351">
        <v>3414.4</v>
      </c>
      <c r="M152" s="351"/>
      <c r="N152" s="204"/>
      <c r="O152" s="204"/>
      <c r="P152" s="204"/>
      <c r="Q152" s="204"/>
      <c r="R152" s="204"/>
      <c r="S152" s="204"/>
      <c r="T152" s="204"/>
      <c r="U152" s="204"/>
      <c r="V152" s="204"/>
      <c r="W152" s="403"/>
      <c r="X152" s="403">
        <v>85.36</v>
      </c>
      <c r="Y152" s="403">
        <v>490.82</v>
      </c>
      <c r="Z152" s="403">
        <v>512.16</v>
      </c>
      <c r="AA152" s="403">
        <v>960.3</v>
      </c>
      <c r="AB152" s="403">
        <v>426.8</v>
      </c>
      <c r="AC152" s="403">
        <v>554.84</v>
      </c>
      <c r="AD152" s="403">
        <v>384.12</v>
      </c>
    </row>
    <row r="153" spans="1:30" x14ac:dyDescent="0.3">
      <c r="B153" s="78">
        <v>152</v>
      </c>
      <c r="C153" s="348" t="s">
        <v>2412</v>
      </c>
      <c r="D153" s="95">
        <v>2023</v>
      </c>
      <c r="E153" s="95">
        <v>2</v>
      </c>
      <c r="F153" s="75" t="s">
        <v>156</v>
      </c>
      <c r="G153" s="75" t="s">
        <v>156</v>
      </c>
      <c r="H153" s="78" t="s">
        <v>671</v>
      </c>
      <c r="I153" s="78" t="s">
        <v>522</v>
      </c>
      <c r="J153" s="79" t="s">
        <v>2503</v>
      </c>
      <c r="K153" s="77">
        <v>1204.3900000000001</v>
      </c>
      <c r="L153" s="83">
        <v>1204.3900000000001</v>
      </c>
      <c r="M153" s="83"/>
      <c r="N153" s="204"/>
      <c r="O153" s="204"/>
      <c r="P153" s="204"/>
      <c r="Q153" s="204"/>
      <c r="R153" s="28"/>
      <c r="S153" s="28"/>
      <c r="T153" s="28"/>
      <c r="U153" s="28"/>
      <c r="V153" s="28"/>
      <c r="W153" s="403"/>
      <c r="X153" s="403">
        <v>45.164625000000001</v>
      </c>
      <c r="Y153" s="403">
        <v>105.384125</v>
      </c>
      <c r="Z153" s="403">
        <v>308.62493749999999</v>
      </c>
      <c r="AA153" s="403">
        <v>240.87799999999999</v>
      </c>
      <c r="AB153" s="403">
        <v>180.6585</v>
      </c>
      <c r="AC153" s="403">
        <v>218.29568750000001</v>
      </c>
      <c r="AD153" s="403">
        <v>105.384125</v>
      </c>
    </row>
    <row r="154" spans="1:30" x14ac:dyDescent="0.3">
      <c r="B154" s="78">
        <v>153</v>
      </c>
      <c r="C154" s="348" t="s">
        <v>2412</v>
      </c>
      <c r="D154" s="95">
        <v>2023</v>
      </c>
      <c r="E154" s="95">
        <v>2</v>
      </c>
      <c r="F154" s="75" t="s">
        <v>154</v>
      </c>
      <c r="G154" s="75" t="s">
        <v>154</v>
      </c>
      <c r="H154" s="79" t="s">
        <v>672</v>
      </c>
      <c r="I154" s="78" t="s">
        <v>522</v>
      </c>
      <c r="J154" s="79" t="s">
        <v>583</v>
      </c>
      <c r="K154" s="77">
        <v>6213.64</v>
      </c>
      <c r="L154" s="83">
        <v>6213.64</v>
      </c>
      <c r="M154" s="83"/>
      <c r="N154" s="204"/>
      <c r="O154" s="204"/>
      <c r="P154" s="204"/>
      <c r="Q154" s="204"/>
      <c r="R154" s="28"/>
      <c r="S154" s="28"/>
      <c r="T154" s="28"/>
      <c r="U154" s="28"/>
      <c r="V154" s="28"/>
      <c r="W154" s="403">
        <v>77.670500000000004</v>
      </c>
      <c r="X154" s="403">
        <v>77.670500000000004</v>
      </c>
      <c r="Y154" s="403">
        <v>388.35250000000002</v>
      </c>
      <c r="Z154" s="403">
        <v>388.35250000000002</v>
      </c>
      <c r="AA154" s="403">
        <v>1320.3985</v>
      </c>
      <c r="AB154" s="403">
        <v>1514.57475</v>
      </c>
      <c r="AC154" s="403">
        <v>1126.22225</v>
      </c>
      <c r="AD154" s="403">
        <v>1320.4085</v>
      </c>
    </row>
    <row r="155" spans="1:30" x14ac:dyDescent="0.3">
      <c r="B155" s="78">
        <v>154</v>
      </c>
      <c r="C155" s="348" t="s">
        <v>2412</v>
      </c>
      <c r="D155" s="95">
        <v>2023</v>
      </c>
      <c r="E155" s="95">
        <v>2</v>
      </c>
      <c r="F155" s="75" t="s">
        <v>169</v>
      </c>
      <c r="G155" s="75" t="s">
        <v>519</v>
      </c>
      <c r="H155" s="79" t="s">
        <v>673</v>
      </c>
      <c r="I155" s="78" t="s">
        <v>522</v>
      </c>
      <c r="J155" s="79" t="s">
        <v>2503</v>
      </c>
      <c r="K155" s="77">
        <v>1340</v>
      </c>
      <c r="L155" s="83">
        <v>1340</v>
      </c>
      <c r="M155" s="83"/>
      <c r="N155" s="204"/>
      <c r="O155" s="204"/>
      <c r="P155" s="204"/>
      <c r="Q155" s="204"/>
      <c r="R155" s="28"/>
      <c r="S155" s="28"/>
      <c r="T155" s="28"/>
      <c r="U155" s="28"/>
      <c r="V155" s="28"/>
      <c r="W155" s="403">
        <v>16.75</v>
      </c>
      <c r="X155" s="403">
        <v>33.5</v>
      </c>
      <c r="Y155" s="403">
        <v>150.75</v>
      </c>
      <c r="Z155" s="403">
        <v>217.75</v>
      </c>
      <c r="AA155" s="403">
        <v>326.625</v>
      </c>
      <c r="AB155" s="403">
        <v>284.74</v>
      </c>
      <c r="AC155" s="403">
        <v>209.375</v>
      </c>
      <c r="AD155" s="403">
        <v>100.5</v>
      </c>
    </row>
    <row r="156" spans="1:30" x14ac:dyDescent="0.3">
      <c r="B156" s="78">
        <v>155</v>
      </c>
      <c r="C156" s="348" t="s">
        <v>2412</v>
      </c>
      <c r="D156" s="95">
        <v>2023</v>
      </c>
      <c r="E156" s="95">
        <v>2</v>
      </c>
      <c r="F156" s="75" t="s">
        <v>149</v>
      </c>
      <c r="G156" s="75" t="s">
        <v>149</v>
      </c>
      <c r="H156" s="79" t="s">
        <v>674</v>
      </c>
      <c r="I156" s="76" t="s">
        <v>590</v>
      </c>
      <c r="J156" s="79" t="s">
        <v>590</v>
      </c>
      <c r="K156" s="77">
        <v>1759.1</v>
      </c>
      <c r="L156" s="83">
        <v>1759.1</v>
      </c>
      <c r="M156" s="83"/>
      <c r="N156" s="204"/>
      <c r="O156" s="204"/>
      <c r="P156" s="204"/>
      <c r="Q156" s="204"/>
      <c r="R156" s="28"/>
      <c r="S156" s="28"/>
      <c r="T156" s="28"/>
      <c r="U156" s="28"/>
      <c r="V156" s="28"/>
      <c r="W156" s="403">
        <v>186.90437499999999</v>
      </c>
      <c r="X156" s="403">
        <v>175.91</v>
      </c>
      <c r="Y156" s="403">
        <v>120.938125</v>
      </c>
      <c r="Z156" s="403">
        <v>285.85374999999999</v>
      </c>
      <c r="AA156" s="403">
        <v>329.83125000000001</v>
      </c>
      <c r="AB156" s="403">
        <v>219.88749999999999</v>
      </c>
      <c r="AC156" s="403">
        <v>285.85374999999999</v>
      </c>
      <c r="AD156" s="403">
        <v>153.92124999999999</v>
      </c>
    </row>
    <row r="157" spans="1:30" x14ac:dyDescent="0.3">
      <c r="B157" s="78">
        <v>156</v>
      </c>
      <c r="C157" s="348" t="s">
        <v>2412</v>
      </c>
      <c r="D157" s="95">
        <v>2023</v>
      </c>
      <c r="E157" s="95">
        <v>2</v>
      </c>
      <c r="F157" s="75" t="s">
        <v>149</v>
      </c>
      <c r="G157" s="75" t="s">
        <v>149</v>
      </c>
      <c r="H157" s="79" t="s">
        <v>675</v>
      </c>
      <c r="I157" s="76" t="s">
        <v>590</v>
      </c>
      <c r="J157" s="79" t="s">
        <v>590</v>
      </c>
      <c r="K157" s="77">
        <v>1759.1</v>
      </c>
      <c r="L157" s="83">
        <v>1759.1</v>
      </c>
      <c r="M157" s="83"/>
      <c r="N157" s="204"/>
      <c r="O157" s="204"/>
      <c r="P157" s="204"/>
      <c r="Q157" s="204"/>
      <c r="R157" s="28"/>
      <c r="S157" s="28"/>
      <c r="T157" s="28"/>
      <c r="U157" s="28"/>
      <c r="V157" s="28"/>
      <c r="W157" s="403">
        <v>54.971874999999997</v>
      </c>
      <c r="X157" s="403">
        <v>21.98875</v>
      </c>
      <c r="Y157" s="403">
        <v>230.88187500000001</v>
      </c>
      <c r="Z157" s="403">
        <v>263.86500000000001</v>
      </c>
      <c r="AA157" s="403">
        <v>406.791875</v>
      </c>
      <c r="AB157" s="403">
        <v>241.87625</v>
      </c>
      <c r="AC157" s="403">
        <v>340.825625</v>
      </c>
      <c r="AD157" s="403">
        <v>197.89875000000001</v>
      </c>
    </row>
    <row r="158" spans="1:30" x14ac:dyDescent="0.3">
      <c r="B158" s="78">
        <v>157</v>
      </c>
      <c r="C158" s="348" t="s">
        <v>2412</v>
      </c>
      <c r="D158" s="95">
        <v>2023</v>
      </c>
      <c r="E158" s="95">
        <v>2</v>
      </c>
      <c r="F158" s="75" t="s">
        <v>156</v>
      </c>
      <c r="G158" s="75" t="s">
        <v>156</v>
      </c>
      <c r="H158" s="79" t="s">
        <v>676</v>
      </c>
      <c r="I158" s="76" t="s">
        <v>590</v>
      </c>
      <c r="J158" s="79" t="s">
        <v>590</v>
      </c>
      <c r="K158" s="77">
        <v>1759.1</v>
      </c>
      <c r="L158" s="83">
        <v>1759.1</v>
      </c>
      <c r="M158" s="83"/>
      <c r="N158" s="204"/>
      <c r="O158" s="204"/>
      <c r="P158" s="204"/>
      <c r="Q158" s="204"/>
      <c r="R158" s="28"/>
      <c r="S158" s="28"/>
      <c r="T158" s="28"/>
      <c r="U158" s="28"/>
      <c r="V158" s="28"/>
      <c r="W158" s="403">
        <v>21.98875</v>
      </c>
      <c r="X158" s="403">
        <v>10.994375</v>
      </c>
      <c r="Y158" s="403">
        <v>54.971874999999997</v>
      </c>
      <c r="Z158" s="403">
        <v>417.78625</v>
      </c>
      <c r="AA158" s="403">
        <v>373.80874999999997</v>
      </c>
      <c r="AB158" s="403">
        <v>296.84812499999998</v>
      </c>
      <c r="AC158" s="403">
        <v>450.76937500000003</v>
      </c>
      <c r="AD158" s="403">
        <v>131.9325</v>
      </c>
    </row>
    <row r="159" spans="1:30" x14ac:dyDescent="0.3">
      <c r="B159" s="78">
        <v>158</v>
      </c>
      <c r="C159" s="348" t="s">
        <v>2412</v>
      </c>
      <c r="D159" s="95">
        <v>2023</v>
      </c>
      <c r="E159" s="95">
        <v>2</v>
      </c>
      <c r="F159" s="75" t="s">
        <v>149</v>
      </c>
      <c r="G159" s="75" t="s">
        <v>149</v>
      </c>
      <c r="H159" s="79" t="s">
        <v>677</v>
      </c>
      <c r="I159" s="78" t="s">
        <v>522</v>
      </c>
      <c r="J159" s="79" t="s">
        <v>2503</v>
      </c>
      <c r="K159" s="77">
        <v>1608</v>
      </c>
      <c r="L159" s="83">
        <v>1608</v>
      </c>
      <c r="M159" s="83"/>
      <c r="N159" s="204"/>
      <c r="O159" s="204"/>
      <c r="P159" s="204"/>
      <c r="Q159" s="204"/>
      <c r="R159" s="28"/>
      <c r="S159" s="28"/>
      <c r="T159" s="28"/>
      <c r="U159" s="28"/>
      <c r="V159" s="28"/>
      <c r="W159" s="403">
        <v>130.65</v>
      </c>
      <c r="X159" s="403">
        <v>130.65</v>
      </c>
      <c r="Y159" s="403">
        <v>180.9</v>
      </c>
      <c r="Z159" s="403">
        <v>60.3</v>
      </c>
      <c r="AA159" s="403">
        <v>341.7</v>
      </c>
      <c r="AB159" s="403">
        <v>381.9</v>
      </c>
      <c r="AC159" s="403">
        <v>291.45</v>
      </c>
      <c r="AD159" s="403">
        <v>90.45</v>
      </c>
    </row>
    <row r="160" spans="1:30" x14ac:dyDescent="0.3">
      <c r="B160" s="78">
        <v>159</v>
      </c>
      <c r="C160" s="348" t="s">
        <v>2412</v>
      </c>
      <c r="D160" s="95">
        <v>2023</v>
      </c>
      <c r="E160" s="95">
        <v>2</v>
      </c>
      <c r="F160" s="75" t="s">
        <v>149</v>
      </c>
      <c r="G160" s="75" t="s">
        <v>149</v>
      </c>
      <c r="H160" s="79" t="s">
        <v>678</v>
      </c>
      <c r="I160" s="76" t="s">
        <v>590</v>
      </c>
      <c r="J160" s="79" t="s">
        <v>590</v>
      </c>
      <c r="K160" s="77">
        <v>2785.2</v>
      </c>
      <c r="L160" s="83">
        <v>2785.2</v>
      </c>
      <c r="M160" s="83"/>
      <c r="N160" s="204"/>
      <c r="O160" s="204"/>
      <c r="P160" s="204"/>
      <c r="Q160" s="204"/>
      <c r="R160" s="28"/>
      <c r="S160" s="28"/>
      <c r="T160" s="28"/>
      <c r="U160" s="28"/>
      <c r="V160" s="28"/>
      <c r="W160" s="403"/>
      <c r="X160" s="403">
        <v>34.814999999999998</v>
      </c>
      <c r="Y160" s="403">
        <v>295.92750000000001</v>
      </c>
      <c r="Z160" s="403">
        <v>278.52</v>
      </c>
      <c r="AA160" s="403">
        <v>417.78</v>
      </c>
      <c r="AB160" s="403">
        <v>783.33749999999998</v>
      </c>
      <c r="AC160" s="403">
        <v>191.48249999999999</v>
      </c>
      <c r="AD160" s="403">
        <v>783.33749999999998</v>
      </c>
    </row>
    <row r="161" spans="1:30" s="176" customFormat="1" x14ac:dyDescent="0.3">
      <c r="A161" s="189" t="s">
        <v>3069</v>
      </c>
      <c r="B161" s="76">
        <v>160</v>
      </c>
      <c r="C161" s="398" t="s">
        <v>2412</v>
      </c>
      <c r="D161" s="76">
        <v>2023</v>
      </c>
      <c r="E161" s="76">
        <v>2</v>
      </c>
      <c r="F161" s="399" t="s">
        <v>149</v>
      </c>
      <c r="G161" s="399" t="s">
        <v>149</v>
      </c>
      <c r="H161" s="80" t="s">
        <v>679</v>
      </c>
      <c r="I161" s="76" t="s">
        <v>522</v>
      </c>
      <c r="J161" s="80" t="s">
        <v>2504</v>
      </c>
      <c r="K161" s="400">
        <v>2868</v>
      </c>
      <c r="L161" s="351">
        <v>2868</v>
      </c>
      <c r="M161" s="351"/>
      <c r="N161" s="204"/>
      <c r="O161" s="204"/>
      <c r="P161" s="204"/>
      <c r="Q161" s="204"/>
      <c r="R161" s="204"/>
      <c r="S161" s="204"/>
      <c r="T161" s="204"/>
      <c r="U161" s="204"/>
      <c r="V161" s="204"/>
      <c r="W161" s="403">
        <v>215.1</v>
      </c>
      <c r="X161" s="403">
        <v>215.1</v>
      </c>
      <c r="Y161" s="403">
        <v>340.57499999999999</v>
      </c>
      <c r="Z161" s="403">
        <v>555.67499999999995</v>
      </c>
      <c r="AA161" s="403">
        <v>286.8</v>
      </c>
      <c r="AB161" s="403">
        <v>627.35500000000002</v>
      </c>
      <c r="AC161" s="403">
        <v>412.27499999999998</v>
      </c>
      <c r="AD161" s="403">
        <v>215.1</v>
      </c>
    </row>
    <row r="162" spans="1:30" x14ac:dyDescent="0.3">
      <c r="B162" s="78">
        <v>161</v>
      </c>
      <c r="C162" s="348" t="s">
        <v>2412</v>
      </c>
      <c r="D162" s="95">
        <v>2023</v>
      </c>
      <c r="E162" s="95">
        <v>2</v>
      </c>
      <c r="F162" s="75" t="s">
        <v>156</v>
      </c>
      <c r="G162" s="75" t="s">
        <v>156</v>
      </c>
      <c r="H162" s="79" t="s">
        <v>680</v>
      </c>
      <c r="I162" s="78" t="s">
        <v>522</v>
      </c>
      <c r="J162" s="79" t="s">
        <v>2503</v>
      </c>
      <c r="K162" s="77">
        <v>58.42</v>
      </c>
      <c r="L162" s="83">
        <v>58.42</v>
      </c>
      <c r="M162" s="83"/>
      <c r="N162" s="204"/>
      <c r="O162" s="204"/>
      <c r="P162" s="204"/>
      <c r="Q162" s="204"/>
      <c r="R162" s="28"/>
      <c r="S162" s="28"/>
      <c r="T162" s="28"/>
      <c r="U162" s="28"/>
      <c r="V162" s="28"/>
      <c r="W162" s="403"/>
      <c r="X162" s="403">
        <v>1.4604999999999999</v>
      </c>
      <c r="Y162" s="403">
        <v>8.3978750000000009</v>
      </c>
      <c r="Z162" s="403">
        <v>8.7530000000000001</v>
      </c>
      <c r="AA162" s="403">
        <v>16.430624999999999</v>
      </c>
      <c r="AB162" s="403">
        <v>7.3025000000000002</v>
      </c>
      <c r="AC162" s="403">
        <v>9.4932499999999997</v>
      </c>
      <c r="AD162" s="403">
        <v>6.5722500000000004</v>
      </c>
    </row>
    <row r="163" spans="1:30" x14ac:dyDescent="0.3">
      <c r="B163" s="78">
        <v>162</v>
      </c>
      <c r="C163" s="348" t="s">
        <v>2412</v>
      </c>
      <c r="D163" s="95">
        <v>2023</v>
      </c>
      <c r="E163" s="95">
        <v>2</v>
      </c>
      <c r="F163" s="74" t="s">
        <v>172</v>
      </c>
      <c r="G163" s="75" t="s">
        <v>154</v>
      </c>
      <c r="H163" s="81" t="s">
        <v>681</v>
      </c>
      <c r="I163" s="78" t="s">
        <v>522</v>
      </c>
      <c r="J163" s="79" t="s">
        <v>2503</v>
      </c>
      <c r="K163" s="77">
        <v>1204.3900000000001</v>
      </c>
      <c r="L163" s="83">
        <v>802.92666666666696</v>
      </c>
      <c r="M163" s="83">
        <v>401.46333333333303</v>
      </c>
      <c r="N163" s="204"/>
      <c r="O163" s="204"/>
      <c r="P163" s="204"/>
      <c r="Q163" s="204"/>
      <c r="R163" s="28"/>
      <c r="S163" s="28"/>
      <c r="T163" s="28"/>
      <c r="U163" s="28"/>
      <c r="V163" s="28"/>
      <c r="W163" s="403">
        <v>95.3475416666667</v>
      </c>
      <c r="X163" s="403">
        <v>215.78654166666701</v>
      </c>
      <c r="Y163" s="403">
        <v>255.932875</v>
      </c>
      <c r="Z163" s="403">
        <v>235.859708333333</v>
      </c>
      <c r="AA163" s="403"/>
      <c r="AB163" s="403"/>
      <c r="AC163" s="403"/>
      <c r="AD163" s="403"/>
    </row>
    <row r="164" spans="1:30" x14ac:dyDescent="0.3">
      <c r="B164" s="78">
        <v>163</v>
      </c>
      <c r="C164" s="348" t="s">
        <v>2412</v>
      </c>
      <c r="D164" s="95">
        <v>2023</v>
      </c>
      <c r="E164" s="95">
        <v>2</v>
      </c>
      <c r="F164" s="74" t="s">
        <v>172</v>
      </c>
      <c r="G164" s="75" t="s">
        <v>154</v>
      </c>
      <c r="H164" s="81" t="s">
        <v>682</v>
      </c>
      <c r="I164" s="78" t="s">
        <v>522</v>
      </c>
      <c r="J164" s="79" t="s">
        <v>2503</v>
      </c>
      <c r="K164" s="77">
        <v>1204.3900000000001</v>
      </c>
      <c r="L164" s="83">
        <v>802.92666666666696</v>
      </c>
      <c r="M164" s="83">
        <v>401.46333333333303</v>
      </c>
      <c r="N164" s="204"/>
      <c r="O164" s="204"/>
      <c r="P164" s="204"/>
      <c r="Q164" s="204"/>
      <c r="R164" s="28"/>
      <c r="S164" s="28"/>
      <c r="T164" s="28"/>
      <c r="U164" s="28"/>
      <c r="V164" s="28"/>
      <c r="W164" s="403">
        <v>95.3475416666667</v>
      </c>
      <c r="X164" s="403">
        <v>215.78654166666701</v>
      </c>
      <c r="Y164" s="403">
        <v>255.932875</v>
      </c>
      <c r="Z164" s="403">
        <v>235.859708333333</v>
      </c>
      <c r="AA164" s="403"/>
      <c r="AB164" s="403"/>
      <c r="AC164" s="403"/>
      <c r="AD164" s="403"/>
    </row>
    <row r="165" spans="1:30" x14ac:dyDescent="0.3">
      <c r="B165" s="78">
        <v>164</v>
      </c>
      <c r="C165" s="348" t="s">
        <v>2412</v>
      </c>
      <c r="D165" s="95">
        <v>2023</v>
      </c>
      <c r="E165" s="95">
        <v>2</v>
      </c>
      <c r="F165" s="74" t="s">
        <v>172</v>
      </c>
      <c r="G165" s="75" t="s">
        <v>154</v>
      </c>
      <c r="H165" s="81" t="s">
        <v>683</v>
      </c>
      <c r="I165" s="78" t="s">
        <v>522</v>
      </c>
      <c r="J165" s="79" t="s">
        <v>2503</v>
      </c>
      <c r="K165" s="77">
        <v>1204.3900000000001</v>
      </c>
      <c r="L165" s="83">
        <v>802.92666666666696</v>
      </c>
      <c r="M165" s="83">
        <v>401.46333333333303</v>
      </c>
      <c r="N165" s="204"/>
      <c r="O165" s="204"/>
      <c r="P165" s="204"/>
      <c r="Q165" s="204"/>
      <c r="R165" s="28"/>
      <c r="S165" s="28"/>
      <c r="T165" s="28"/>
      <c r="U165" s="28"/>
      <c r="V165" s="28"/>
      <c r="W165" s="403">
        <v>95.3475416666667</v>
      </c>
      <c r="X165" s="403">
        <v>215.78654166666701</v>
      </c>
      <c r="Y165" s="403">
        <v>255.932875</v>
      </c>
      <c r="Z165" s="403">
        <v>235.859708333333</v>
      </c>
      <c r="AA165" s="403"/>
      <c r="AB165" s="403"/>
      <c r="AC165" s="403"/>
      <c r="AD165" s="403"/>
    </row>
    <row r="166" spans="1:30" x14ac:dyDescent="0.3">
      <c r="B166" s="78">
        <v>165</v>
      </c>
      <c r="C166" s="348" t="s">
        <v>2412</v>
      </c>
      <c r="D166" s="95">
        <v>2023</v>
      </c>
      <c r="E166" s="95">
        <v>2</v>
      </c>
      <c r="F166" s="74" t="s">
        <v>172</v>
      </c>
      <c r="G166" s="75" t="s">
        <v>154</v>
      </c>
      <c r="H166" s="81" t="s">
        <v>684</v>
      </c>
      <c r="I166" s="78" t="s">
        <v>522</v>
      </c>
      <c r="J166" s="79" t="s">
        <v>2503</v>
      </c>
      <c r="K166" s="77">
        <v>1204.3900000000001</v>
      </c>
      <c r="L166" s="83">
        <v>802.92666666666696</v>
      </c>
      <c r="M166" s="83">
        <v>401.46333333333303</v>
      </c>
      <c r="N166" s="204"/>
      <c r="O166" s="204"/>
      <c r="P166" s="204"/>
      <c r="Q166" s="204"/>
      <c r="R166" s="28"/>
      <c r="S166" s="28"/>
      <c r="T166" s="28"/>
      <c r="U166" s="28"/>
      <c r="V166" s="28"/>
      <c r="W166" s="403">
        <v>95.3475416666667</v>
      </c>
      <c r="X166" s="403">
        <v>215.78654166666701</v>
      </c>
      <c r="Y166" s="403">
        <v>255.932875</v>
      </c>
      <c r="Z166" s="403">
        <v>235.859708333333</v>
      </c>
      <c r="AA166" s="403"/>
      <c r="AB166" s="403"/>
      <c r="AC166" s="403"/>
      <c r="AD166" s="403"/>
    </row>
    <row r="167" spans="1:30" x14ac:dyDescent="0.3">
      <c r="B167" s="78">
        <v>166</v>
      </c>
      <c r="C167" s="348" t="s">
        <v>2412</v>
      </c>
      <c r="D167" s="95">
        <v>2023</v>
      </c>
      <c r="E167" s="95">
        <v>2</v>
      </c>
      <c r="F167" s="74" t="s">
        <v>172</v>
      </c>
      <c r="G167" s="75" t="s">
        <v>154</v>
      </c>
      <c r="H167" s="81" t="s">
        <v>685</v>
      </c>
      <c r="I167" s="78" t="s">
        <v>522</v>
      </c>
      <c r="J167" s="79" t="s">
        <v>2503</v>
      </c>
      <c r="K167" s="77">
        <v>1204.3900000000001</v>
      </c>
      <c r="L167" s="83">
        <v>802.92666666666696</v>
      </c>
      <c r="M167" s="83">
        <v>401.46333333333303</v>
      </c>
      <c r="N167" s="204"/>
      <c r="O167" s="204"/>
      <c r="P167" s="204"/>
      <c r="Q167" s="204"/>
      <c r="R167" s="28"/>
      <c r="S167" s="28"/>
      <c r="T167" s="28"/>
      <c r="U167" s="28"/>
      <c r="V167" s="28"/>
      <c r="W167" s="403">
        <v>95.3475416666667</v>
      </c>
      <c r="X167" s="403">
        <v>215.78654166666701</v>
      </c>
      <c r="Y167" s="403">
        <v>255.932875</v>
      </c>
      <c r="Z167" s="403">
        <v>235.859708333333</v>
      </c>
      <c r="AA167" s="403"/>
      <c r="AB167" s="403"/>
      <c r="AC167" s="403"/>
      <c r="AD167" s="403"/>
    </row>
    <row r="168" spans="1:30" x14ac:dyDescent="0.3">
      <c r="B168" s="78">
        <v>167</v>
      </c>
      <c r="C168" s="348" t="s">
        <v>2412</v>
      </c>
      <c r="D168" s="95">
        <v>2023</v>
      </c>
      <c r="E168" s="95">
        <v>2</v>
      </c>
      <c r="F168" s="74" t="s">
        <v>172</v>
      </c>
      <c r="G168" s="75" t="s">
        <v>154</v>
      </c>
      <c r="H168" s="81" t="s">
        <v>686</v>
      </c>
      <c r="I168" s="78" t="s">
        <v>522</v>
      </c>
      <c r="J168" s="79" t="s">
        <v>2503</v>
      </c>
      <c r="K168" s="77">
        <v>1204.3900000000001</v>
      </c>
      <c r="L168" s="83">
        <v>802.92666666666696</v>
      </c>
      <c r="M168" s="83">
        <v>401.46333333333303</v>
      </c>
      <c r="N168" s="204"/>
      <c r="O168" s="204"/>
      <c r="P168" s="204"/>
      <c r="Q168" s="204"/>
      <c r="R168" s="28"/>
      <c r="S168" s="28"/>
      <c r="T168" s="28"/>
      <c r="U168" s="28"/>
      <c r="V168" s="28"/>
      <c r="W168" s="403">
        <v>95.3475416666667</v>
      </c>
      <c r="X168" s="403">
        <v>215.78654166666701</v>
      </c>
      <c r="Y168" s="403">
        <v>255.932875</v>
      </c>
      <c r="Z168" s="403">
        <v>235.859708333333</v>
      </c>
      <c r="AA168" s="403"/>
      <c r="AB168" s="403"/>
      <c r="AC168" s="403"/>
      <c r="AD168" s="403"/>
    </row>
    <row r="169" spans="1:30" x14ac:dyDescent="0.3">
      <c r="B169" s="78">
        <v>168</v>
      </c>
      <c r="C169" s="348" t="s">
        <v>2412</v>
      </c>
      <c r="D169" s="95">
        <v>2023</v>
      </c>
      <c r="E169" s="95">
        <v>2</v>
      </c>
      <c r="F169" s="74" t="s">
        <v>172</v>
      </c>
      <c r="G169" s="75" t="s">
        <v>154</v>
      </c>
      <c r="H169" s="81" t="s">
        <v>687</v>
      </c>
      <c r="I169" s="78" t="s">
        <v>522</v>
      </c>
      <c r="J169" s="79" t="s">
        <v>2503</v>
      </c>
      <c r="K169" s="77">
        <v>1204.3900000000001</v>
      </c>
      <c r="L169" s="83">
        <v>802.92666666666696</v>
      </c>
      <c r="M169" s="83">
        <v>401.46333333333303</v>
      </c>
      <c r="N169" s="204"/>
      <c r="O169" s="204"/>
      <c r="P169" s="204"/>
      <c r="Q169" s="204"/>
      <c r="R169" s="28"/>
      <c r="S169" s="28"/>
      <c r="T169" s="28"/>
      <c r="U169" s="28"/>
      <c r="V169" s="28"/>
      <c r="W169" s="403">
        <v>95.3475416666667</v>
      </c>
      <c r="X169" s="403">
        <v>215.78654166666701</v>
      </c>
      <c r="Y169" s="403">
        <v>255.932875</v>
      </c>
      <c r="Z169" s="403">
        <v>235.859708333333</v>
      </c>
      <c r="AA169" s="403"/>
      <c r="AB169" s="403"/>
      <c r="AC169" s="403"/>
      <c r="AD169" s="403"/>
    </row>
    <row r="170" spans="1:30" x14ac:dyDescent="0.3">
      <c r="B170" s="78">
        <v>169</v>
      </c>
      <c r="C170" s="348" t="s">
        <v>2412</v>
      </c>
      <c r="D170" s="95">
        <v>2023</v>
      </c>
      <c r="E170" s="95">
        <v>2</v>
      </c>
      <c r="F170" s="74" t="s">
        <v>172</v>
      </c>
      <c r="G170" s="75" t="s">
        <v>154</v>
      </c>
      <c r="H170" s="81" t="s">
        <v>688</v>
      </c>
      <c r="I170" s="78" t="s">
        <v>522</v>
      </c>
      <c r="J170" s="79" t="s">
        <v>2503</v>
      </c>
      <c r="K170" s="77">
        <v>1204.3900000000001</v>
      </c>
      <c r="L170" s="83">
        <v>802.92666666666696</v>
      </c>
      <c r="M170" s="83">
        <v>401.46333333333303</v>
      </c>
      <c r="N170" s="204"/>
      <c r="O170" s="204"/>
      <c r="P170" s="204"/>
      <c r="Q170" s="204"/>
      <c r="R170" s="28"/>
      <c r="S170" s="28"/>
      <c r="T170" s="28"/>
      <c r="U170" s="28"/>
      <c r="V170" s="28"/>
      <c r="W170" s="403">
        <v>95.3475416666667</v>
      </c>
      <c r="X170" s="403">
        <v>215.78654166666701</v>
      </c>
      <c r="Y170" s="403">
        <v>255.932875</v>
      </c>
      <c r="Z170" s="403">
        <v>235.859708333333</v>
      </c>
      <c r="AA170" s="403"/>
      <c r="AB170" s="403"/>
      <c r="AC170" s="403"/>
      <c r="AD170" s="403"/>
    </row>
    <row r="171" spans="1:30" x14ac:dyDescent="0.3">
      <c r="B171" s="78">
        <v>170</v>
      </c>
      <c r="C171" s="348" t="s">
        <v>2412</v>
      </c>
      <c r="D171" s="95">
        <v>2023</v>
      </c>
      <c r="E171" s="95">
        <v>2</v>
      </c>
      <c r="F171" s="74" t="s">
        <v>172</v>
      </c>
      <c r="G171" s="75" t="s">
        <v>154</v>
      </c>
      <c r="H171" s="81" t="s">
        <v>689</v>
      </c>
      <c r="I171" s="78" t="s">
        <v>522</v>
      </c>
      <c r="J171" s="79" t="s">
        <v>2503</v>
      </c>
      <c r="K171" s="77">
        <v>1204.3900000000001</v>
      </c>
      <c r="L171" s="83">
        <v>802.92666666666696</v>
      </c>
      <c r="M171" s="83">
        <v>401.46333333333303</v>
      </c>
      <c r="N171" s="204"/>
      <c r="O171" s="204"/>
      <c r="P171" s="204"/>
      <c r="Q171" s="204"/>
      <c r="R171" s="28"/>
      <c r="S171" s="28"/>
      <c r="T171" s="28"/>
      <c r="U171" s="28"/>
      <c r="V171" s="28"/>
      <c r="W171" s="403">
        <v>95.3475416666667</v>
      </c>
      <c r="X171" s="403">
        <v>215.78654166666701</v>
      </c>
      <c r="Y171" s="403">
        <v>255.932875</v>
      </c>
      <c r="Z171" s="403">
        <v>235.859708333333</v>
      </c>
      <c r="AA171" s="403"/>
      <c r="AB171" s="403"/>
      <c r="AC171" s="403"/>
      <c r="AD171" s="403"/>
    </row>
    <row r="172" spans="1:30" x14ac:dyDescent="0.3">
      <c r="B172" s="78">
        <v>171</v>
      </c>
      <c r="C172" s="348" t="s">
        <v>2412</v>
      </c>
      <c r="D172" s="95">
        <v>2023</v>
      </c>
      <c r="E172" s="95">
        <v>2</v>
      </c>
      <c r="F172" s="74" t="s">
        <v>172</v>
      </c>
      <c r="G172" s="75" t="s">
        <v>154</v>
      </c>
      <c r="H172" s="81" t="s">
        <v>690</v>
      </c>
      <c r="I172" s="78" t="s">
        <v>522</v>
      </c>
      <c r="J172" s="79" t="s">
        <v>2503</v>
      </c>
      <c r="K172" s="77">
        <v>1204.3900000000001</v>
      </c>
      <c r="L172" s="83">
        <v>802.92666666666696</v>
      </c>
      <c r="M172" s="83">
        <v>401.46333333333303</v>
      </c>
      <c r="N172" s="204"/>
      <c r="O172" s="204"/>
      <c r="P172" s="204"/>
      <c r="Q172" s="204"/>
      <c r="R172" s="28"/>
      <c r="S172" s="28"/>
      <c r="T172" s="28"/>
      <c r="U172" s="28"/>
      <c r="V172" s="28"/>
      <c r="W172" s="403">
        <v>95.3475416666667</v>
      </c>
      <c r="X172" s="403">
        <v>215.78654166666701</v>
      </c>
      <c r="Y172" s="403">
        <v>255.932875</v>
      </c>
      <c r="Z172" s="403">
        <v>235.84970833333301</v>
      </c>
      <c r="AA172" s="403"/>
      <c r="AB172" s="403"/>
      <c r="AC172" s="403"/>
      <c r="AD172" s="403"/>
    </row>
    <row r="173" spans="1:30" x14ac:dyDescent="0.3">
      <c r="B173" s="78">
        <v>172</v>
      </c>
      <c r="C173" s="348" t="s">
        <v>2413</v>
      </c>
      <c r="D173" s="95">
        <v>2023</v>
      </c>
      <c r="E173" s="95">
        <v>2</v>
      </c>
      <c r="F173" s="75" t="s">
        <v>149</v>
      </c>
      <c r="G173" s="75" t="s">
        <v>149</v>
      </c>
      <c r="H173" s="78" t="s">
        <v>664</v>
      </c>
      <c r="I173" s="76" t="s">
        <v>590</v>
      </c>
      <c r="J173" s="79" t="s">
        <v>590</v>
      </c>
      <c r="K173" s="77">
        <v>1989</v>
      </c>
      <c r="L173" s="82">
        <v>1989</v>
      </c>
      <c r="M173" s="82"/>
      <c r="N173" s="204"/>
      <c r="O173" s="204"/>
      <c r="P173" s="204"/>
      <c r="Q173" s="204"/>
      <c r="R173" s="28"/>
      <c r="S173" s="28"/>
      <c r="T173" s="28"/>
      <c r="U173" s="28"/>
      <c r="V173" s="28"/>
      <c r="W173" s="403">
        <v>211.33125000000001</v>
      </c>
      <c r="X173" s="403">
        <v>198.9</v>
      </c>
      <c r="Y173" s="403">
        <v>136.74375000000001</v>
      </c>
      <c r="Z173" s="403">
        <v>323.21249999999998</v>
      </c>
      <c r="AA173" s="403">
        <v>372.9375</v>
      </c>
      <c r="AB173" s="403">
        <v>248.625</v>
      </c>
      <c r="AC173" s="403">
        <v>323.21249999999998</v>
      </c>
      <c r="AD173" s="403">
        <v>174.03749999999999</v>
      </c>
    </row>
    <row r="174" spans="1:30" x14ac:dyDescent="0.3">
      <c r="B174" s="78">
        <v>173</v>
      </c>
      <c r="C174" s="348" t="s">
        <v>2413</v>
      </c>
      <c r="D174" s="95">
        <v>2023</v>
      </c>
      <c r="E174" s="95">
        <v>2</v>
      </c>
      <c r="F174" s="75" t="s">
        <v>149</v>
      </c>
      <c r="G174" s="75" t="s">
        <v>149</v>
      </c>
      <c r="H174" s="78" t="s">
        <v>665</v>
      </c>
      <c r="I174" s="76" t="s">
        <v>590</v>
      </c>
      <c r="J174" s="79" t="s">
        <v>590</v>
      </c>
      <c r="K174" s="77">
        <v>525</v>
      </c>
      <c r="L174" s="82">
        <v>525</v>
      </c>
      <c r="M174" s="82"/>
      <c r="N174" s="204"/>
      <c r="O174" s="204"/>
      <c r="P174" s="204"/>
      <c r="Q174" s="204"/>
      <c r="R174" s="28"/>
      <c r="S174" s="28"/>
      <c r="T174" s="28"/>
      <c r="U174" s="28"/>
      <c r="V174" s="28"/>
      <c r="W174" s="403">
        <v>16.40625</v>
      </c>
      <c r="X174" s="403">
        <v>6.5625</v>
      </c>
      <c r="Y174" s="403">
        <v>68.90625</v>
      </c>
      <c r="Z174" s="403">
        <v>78.75</v>
      </c>
      <c r="AA174" s="403">
        <v>121.40625</v>
      </c>
      <c r="AB174" s="403">
        <v>72.1875</v>
      </c>
      <c r="AC174" s="403">
        <v>101.71875</v>
      </c>
      <c r="AD174" s="403">
        <v>59.0625</v>
      </c>
    </row>
    <row r="175" spans="1:30" x14ac:dyDescent="0.3">
      <c r="B175" s="78">
        <v>174</v>
      </c>
      <c r="C175" s="348" t="s">
        <v>2413</v>
      </c>
      <c r="D175" s="95">
        <v>2023</v>
      </c>
      <c r="E175" s="95">
        <v>2</v>
      </c>
      <c r="F175" s="75" t="s">
        <v>149</v>
      </c>
      <c r="G175" s="75" t="s">
        <v>149</v>
      </c>
      <c r="H175" s="78" t="s">
        <v>666</v>
      </c>
      <c r="I175" s="76" t="s">
        <v>590</v>
      </c>
      <c r="J175" s="79" t="s">
        <v>590</v>
      </c>
      <c r="K175" s="77">
        <v>545</v>
      </c>
      <c r="L175" s="82">
        <v>545</v>
      </c>
      <c r="M175" s="82"/>
      <c r="N175" s="204"/>
      <c r="O175" s="204"/>
      <c r="P175" s="204"/>
      <c r="Q175" s="204"/>
      <c r="R175" s="28"/>
      <c r="S175" s="28"/>
      <c r="T175" s="28"/>
      <c r="U175" s="28"/>
      <c r="V175" s="28"/>
      <c r="W175" s="403">
        <v>6.8125</v>
      </c>
      <c r="X175" s="403">
        <v>3.40625</v>
      </c>
      <c r="Y175" s="403">
        <v>17.03125</v>
      </c>
      <c r="Z175" s="403">
        <v>129.4375</v>
      </c>
      <c r="AA175" s="403">
        <v>115.8125</v>
      </c>
      <c r="AB175" s="403">
        <v>91.96875</v>
      </c>
      <c r="AC175" s="403">
        <v>139.65625</v>
      </c>
      <c r="AD175" s="403">
        <v>40.875</v>
      </c>
    </row>
    <row r="176" spans="1:30" x14ac:dyDescent="0.3">
      <c r="B176" s="78">
        <v>175</v>
      </c>
      <c r="C176" s="348" t="s">
        <v>2413</v>
      </c>
      <c r="D176" s="95">
        <v>2023</v>
      </c>
      <c r="E176" s="95">
        <v>2</v>
      </c>
      <c r="F176" s="75" t="s">
        <v>169</v>
      </c>
      <c r="G176" s="75" t="s">
        <v>519</v>
      </c>
      <c r="H176" s="78" t="s">
        <v>667</v>
      </c>
      <c r="I176" s="78" t="s">
        <v>522</v>
      </c>
      <c r="J176" s="349" t="s">
        <v>573</v>
      </c>
      <c r="K176" s="77">
        <v>1000</v>
      </c>
      <c r="L176" s="82">
        <v>1000</v>
      </c>
      <c r="M176" s="82"/>
      <c r="N176" s="204"/>
      <c r="O176" s="204"/>
      <c r="P176" s="204"/>
      <c r="Q176" s="204"/>
      <c r="R176" s="28"/>
      <c r="S176" s="28"/>
      <c r="T176" s="28"/>
      <c r="U176" s="28"/>
      <c r="V176" s="28"/>
      <c r="W176" s="403">
        <v>81.25</v>
      </c>
      <c r="X176" s="403">
        <v>81.25</v>
      </c>
      <c r="Y176" s="403">
        <v>112.5</v>
      </c>
      <c r="Z176" s="403">
        <v>37.5</v>
      </c>
      <c r="AA176" s="403">
        <v>212.5</v>
      </c>
      <c r="AB176" s="403">
        <v>237.5</v>
      </c>
      <c r="AC176" s="403">
        <v>181.25</v>
      </c>
      <c r="AD176" s="403">
        <v>56.25</v>
      </c>
    </row>
    <row r="177" spans="1:30" x14ac:dyDescent="0.3">
      <c r="B177" s="78">
        <v>176</v>
      </c>
      <c r="C177" s="348" t="s">
        <v>2413</v>
      </c>
      <c r="D177" s="95">
        <v>2023</v>
      </c>
      <c r="E177" s="95">
        <v>2</v>
      </c>
      <c r="F177" s="75" t="s">
        <v>154</v>
      </c>
      <c r="G177" s="75" t="s">
        <v>154</v>
      </c>
      <c r="H177" s="78" t="s">
        <v>668</v>
      </c>
      <c r="I177" s="78" t="s">
        <v>522</v>
      </c>
      <c r="J177" s="79" t="s">
        <v>2503</v>
      </c>
      <c r="K177" s="77">
        <v>2240</v>
      </c>
      <c r="L177" s="82">
        <v>2240</v>
      </c>
      <c r="M177" s="82"/>
      <c r="N177" s="204"/>
      <c r="O177" s="204"/>
      <c r="P177" s="204"/>
      <c r="Q177" s="204"/>
      <c r="R177" s="28"/>
      <c r="S177" s="28"/>
      <c r="T177" s="28"/>
      <c r="U177" s="28"/>
      <c r="V177" s="28"/>
      <c r="W177" s="403"/>
      <c r="X177" s="403">
        <v>28</v>
      </c>
      <c r="Y177" s="403">
        <v>238</v>
      </c>
      <c r="Z177" s="403">
        <v>224</v>
      </c>
      <c r="AA177" s="403">
        <v>336</v>
      </c>
      <c r="AB177" s="403">
        <v>630</v>
      </c>
      <c r="AC177" s="403">
        <v>154</v>
      </c>
      <c r="AD177" s="403">
        <v>630</v>
      </c>
    </row>
    <row r="178" spans="1:30" x14ac:dyDescent="0.3">
      <c r="B178" s="78">
        <v>177</v>
      </c>
      <c r="C178" s="348" t="s">
        <v>2413</v>
      </c>
      <c r="D178" s="95">
        <v>2023</v>
      </c>
      <c r="E178" s="95">
        <v>2</v>
      </c>
      <c r="F178" s="75" t="s">
        <v>156</v>
      </c>
      <c r="G178" s="75" t="s">
        <v>156</v>
      </c>
      <c r="H178" s="78" t="s">
        <v>669</v>
      </c>
      <c r="I178" s="78" t="s">
        <v>522</v>
      </c>
      <c r="J178" s="79" t="s">
        <v>2503</v>
      </c>
      <c r="K178" s="77">
        <v>480</v>
      </c>
      <c r="L178" s="82">
        <v>480</v>
      </c>
      <c r="M178" s="82"/>
      <c r="N178" s="204"/>
      <c r="O178" s="204"/>
      <c r="P178" s="204"/>
      <c r="Q178" s="204"/>
      <c r="R178" s="28"/>
      <c r="S178" s="28"/>
      <c r="T178" s="28"/>
      <c r="U178" s="28"/>
      <c r="V178" s="28"/>
      <c r="W178" s="403">
        <v>36</v>
      </c>
      <c r="X178" s="403">
        <v>36</v>
      </c>
      <c r="Y178" s="403">
        <v>57</v>
      </c>
      <c r="Z178" s="403">
        <v>93</v>
      </c>
      <c r="AA178" s="403">
        <v>48</v>
      </c>
      <c r="AB178" s="403">
        <v>105</v>
      </c>
      <c r="AC178" s="403">
        <v>69</v>
      </c>
      <c r="AD178" s="403">
        <v>36</v>
      </c>
    </row>
    <row r="179" spans="1:30" s="176" customFormat="1" x14ac:dyDescent="0.3">
      <c r="A179" s="189" t="s">
        <v>3071</v>
      </c>
      <c r="B179" s="76">
        <v>178</v>
      </c>
      <c r="C179" s="398" t="s">
        <v>2413</v>
      </c>
      <c r="D179" s="76">
        <v>2023</v>
      </c>
      <c r="E179" s="76">
        <v>2</v>
      </c>
      <c r="F179" s="399" t="s">
        <v>149</v>
      </c>
      <c r="G179" s="399" t="s">
        <v>149</v>
      </c>
      <c r="H179" s="76" t="s">
        <v>670</v>
      </c>
      <c r="I179" s="76" t="s">
        <v>522</v>
      </c>
      <c r="J179" s="80" t="s">
        <v>2502</v>
      </c>
      <c r="K179" s="400">
        <v>875</v>
      </c>
      <c r="L179" s="401">
        <v>875</v>
      </c>
      <c r="M179" s="401"/>
      <c r="N179" s="204"/>
      <c r="O179" s="204"/>
      <c r="P179" s="204"/>
      <c r="Q179" s="204"/>
      <c r="R179" s="204"/>
      <c r="S179" s="204"/>
      <c r="T179" s="204"/>
      <c r="U179" s="204"/>
      <c r="V179" s="204"/>
      <c r="W179" s="403"/>
      <c r="X179" s="403">
        <v>21.875</v>
      </c>
      <c r="Y179" s="403">
        <v>125.78125</v>
      </c>
      <c r="Z179" s="403">
        <v>131.25</v>
      </c>
      <c r="AA179" s="403">
        <v>246.08375000000001</v>
      </c>
      <c r="AB179" s="403">
        <v>109.375</v>
      </c>
      <c r="AC179" s="403">
        <v>142.1875</v>
      </c>
      <c r="AD179" s="403">
        <v>98.4375</v>
      </c>
    </row>
    <row r="180" spans="1:30" x14ac:dyDescent="0.3">
      <c r="B180" s="78">
        <v>179</v>
      </c>
      <c r="C180" s="348" t="s">
        <v>2413</v>
      </c>
      <c r="D180" s="95">
        <v>2023</v>
      </c>
      <c r="E180" s="95">
        <v>2</v>
      </c>
      <c r="F180" s="75" t="s">
        <v>156</v>
      </c>
      <c r="G180" s="75" t="s">
        <v>156</v>
      </c>
      <c r="H180" s="78" t="s">
        <v>671</v>
      </c>
      <c r="I180" s="78" t="s">
        <v>522</v>
      </c>
      <c r="J180" s="79" t="s">
        <v>2503</v>
      </c>
      <c r="K180" s="77">
        <v>340</v>
      </c>
      <c r="L180" s="82">
        <v>340</v>
      </c>
      <c r="M180" s="82"/>
      <c r="N180" s="204"/>
      <c r="O180" s="204"/>
      <c r="P180" s="204"/>
      <c r="Q180" s="204"/>
      <c r="R180" s="28"/>
      <c r="S180" s="28"/>
      <c r="T180" s="28"/>
      <c r="U180" s="28"/>
      <c r="V180" s="28"/>
      <c r="W180" s="403"/>
      <c r="X180" s="403">
        <v>12.75</v>
      </c>
      <c r="Y180" s="403">
        <v>29.75</v>
      </c>
      <c r="Z180" s="403">
        <v>87.114999999999995</v>
      </c>
      <c r="AA180" s="403">
        <v>68</v>
      </c>
      <c r="AB180" s="403">
        <v>51</v>
      </c>
      <c r="AC180" s="403">
        <v>61.625</v>
      </c>
      <c r="AD180" s="403">
        <v>29.75</v>
      </c>
    </row>
    <row r="181" spans="1:30" x14ac:dyDescent="0.3">
      <c r="B181" s="78">
        <v>180</v>
      </c>
      <c r="C181" s="348" t="s">
        <v>2413</v>
      </c>
      <c r="D181" s="95">
        <v>2023</v>
      </c>
      <c r="E181" s="95">
        <v>2</v>
      </c>
      <c r="F181" s="75" t="s">
        <v>154</v>
      </c>
      <c r="G181" s="75" t="s">
        <v>154</v>
      </c>
      <c r="H181" s="79" t="s">
        <v>672</v>
      </c>
      <c r="I181" s="78" t="s">
        <v>522</v>
      </c>
      <c r="J181" s="79" t="s">
        <v>583</v>
      </c>
      <c r="K181" s="77">
        <v>2371</v>
      </c>
      <c r="L181" s="82">
        <v>2371</v>
      </c>
      <c r="M181" s="82"/>
      <c r="N181" s="204"/>
      <c r="O181" s="204"/>
      <c r="P181" s="204"/>
      <c r="Q181" s="204"/>
      <c r="R181" s="28"/>
      <c r="S181" s="28"/>
      <c r="T181" s="28"/>
      <c r="U181" s="28"/>
      <c r="V181" s="28"/>
      <c r="W181" s="403">
        <v>29.637499999999999</v>
      </c>
      <c r="X181" s="403">
        <v>29.637499999999999</v>
      </c>
      <c r="Y181" s="403">
        <v>148.1875</v>
      </c>
      <c r="Z181" s="403">
        <v>148.1875</v>
      </c>
      <c r="AA181" s="403">
        <v>503.83749999999998</v>
      </c>
      <c r="AB181" s="403">
        <v>577.92124999999999</v>
      </c>
      <c r="AC181" s="403">
        <v>429.74374999999998</v>
      </c>
      <c r="AD181" s="403">
        <v>503.83749999999998</v>
      </c>
    </row>
    <row r="182" spans="1:30" x14ac:dyDescent="0.3">
      <c r="B182" s="78">
        <v>181</v>
      </c>
      <c r="C182" s="348" t="s">
        <v>2413</v>
      </c>
      <c r="D182" s="95">
        <v>2023</v>
      </c>
      <c r="E182" s="95">
        <v>2</v>
      </c>
      <c r="F182" s="75" t="s">
        <v>169</v>
      </c>
      <c r="G182" s="75" t="s">
        <v>519</v>
      </c>
      <c r="H182" s="79" t="s">
        <v>673</v>
      </c>
      <c r="I182" s="78" t="s">
        <v>522</v>
      </c>
      <c r="J182" s="79" t="s">
        <v>2503</v>
      </c>
      <c r="K182" s="77">
        <v>400</v>
      </c>
      <c r="L182" s="82">
        <v>400</v>
      </c>
      <c r="M182" s="82"/>
      <c r="N182" s="204"/>
      <c r="O182" s="204"/>
      <c r="P182" s="204"/>
      <c r="Q182" s="204"/>
      <c r="R182" s="28"/>
      <c r="S182" s="28"/>
      <c r="T182" s="28"/>
      <c r="U182" s="28"/>
      <c r="V182" s="28"/>
      <c r="W182" s="403">
        <v>5</v>
      </c>
      <c r="X182" s="403">
        <v>10</v>
      </c>
      <c r="Y182" s="403">
        <v>45</v>
      </c>
      <c r="Z182" s="403">
        <v>65</v>
      </c>
      <c r="AA182" s="403">
        <v>97.5</v>
      </c>
      <c r="AB182" s="403">
        <v>85</v>
      </c>
      <c r="AC182" s="403">
        <v>62.5</v>
      </c>
      <c r="AD182" s="403">
        <v>30</v>
      </c>
    </row>
    <row r="183" spans="1:30" x14ac:dyDescent="0.3">
      <c r="B183" s="78">
        <v>182</v>
      </c>
      <c r="C183" s="348" t="s">
        <v>2413</v>
      </c>
      <c r="D183" s="95">
        <v>2023</v>
      </c>
      <c r="E183" s="95">
        <v>2</v>
      </c>
      <c r="F183" s="75" t="s">
        <v>149</v>
      </c>
      <c r="G183" s="75" t="s">
        <v>149</v>
      </c>
      <c r="H183" s="79" t="s">
        <v>674</v>
      </c>
      <c r="I183" s="76" t="s">
        <v>590</v>
      </c>
      <c r="J183" s="79" t="s">
        <v>590</v>
      </c>
      <c r="K183" s="77">
        <v>385</v>
      </c>
      <c r="L183" s="82">
        <v>385</v>
      </c>
      <c r="M183" s="82"/>
      <c r="N183" s="204"/>
      <c r="O183" s="204"/>
      <c r="P183" s="204"/>
      <c r="Q183" s="204"/>
      <c r="R183" s="28"/>
      <c r="S183" s="28"/>
      <c r="T183" s="28"/>
      <c r="U183" s="28"/>
      <c r="V183" s="28"/>
      <c r="W183" s="403">
        <v>40.90625</v>
      </c>
      <c r="X183" s="403">
        <v>38.5</v>
      </c>
      <c r="Y183" s="403">
        <v>26.46875</v>
      </c>
      <c r="Z183" s="403">
        <v>62.5625</v>
      </c>
      <c r="AA183" s="403">
        <v>72.1875</v>
      </c>
      <c r="AB183" s="403">
        <v>48.125</v>
      </c>
      <c r="AC183" s="403">
        <v>62.5625</v>
      </c>
      <c r="AD183" s="403">
        <v>33.6875</v>
      </c>
    </row>
    <row r="184" spans="1:30" x14ac:dyDescent="0.3">
      <c r="B184" s="78">
        <v>183</v>
      </c>
      <c r="C184" s="348" t="s">
        <v>2413</v>
      </c>
      <c r="D184" s="95">
        <v>2023</v>
      </c>
      <c r="E184" s="95">
        <v>2</v>
      </c>
      <c r="F184" s="75" t="s">
        <v>149</v>
      </c>
      <c r="G184" s="75" t="s">
        <v>149</v>
      </c>
      <c r="H184" s="79" t="s">
        <v>675</v>
      </c>
      <c r="I184" s="76" t="s">
        <v>590</v>
      </c>
      <c r="J184" s="79" t="s">
        <v>590</v>
      </c>
      <c r="K184" s="77">
        <v>438</v>
      </c>
      <c r="L184" s="82">
        <v>438</v>
      </c>
      <c r="M184" s="82"/>
      <c r="N184" s="204"/>
      <c r="O184" s="204"/>
      <c r="P184" s="204"/>
      <c r="Q184" s="204"/>
      <c r="R184" s="28"/>
      <c r="S184" s="28"/>
      <c r="T184" s="28"/>
      <c r="U184" s="28"/>
      <c r="V184" s="28"/>
      <c r="W184" s="403">
        <v>13.6875</v>
      </c>
      <c r="X184" s="403">
        <v>5.4749999999999996</v>
      </c>
      <c r="Y184" s="403">
        <v>57.487499999999997</v>
      </c>
      <c r="Z184" s="403">
        <v>65.7</v>
      </c>
      <c r="AA184" s="403">
        <v>101.28749999999999</v>
      </c>
      <c r="AB184" s="403">
        <v>60.225000000000001</v>
      </c>
      <c r="AC184" s="403">
        <v>84.862499999999997</v>
      </c>
      <c r="AD184" s="403">
        <v>49.274999999999999</v>
      </c>
    </row>
    <row r="185" spans="1:30" x14ac:dyDescent="0.3">
      <c r="B185" s="78">
        <v>184</v>
      </c>
      <c r="C185" s="348" t="s">
        <v>2413</v>
      </c>
      <c r="D185" s="95">
        <v>2023</v>
      </c>
      <c r="E185" s="95">
        <v>2</v>
      </c>
      <c r="F185" s="75" t="s">
        <v>156</v>
      </c>
      <c r="G185" s="75" t="s">
        <v>156</v>
      </c>
      <c r="H185" s="79" t="s">
        <v>676</v>
      </c>
      <c r="I185" s="76" t="s">
        <v>590</v>
      </c>
      <c r="J185" s="79" t="s">
        <v>590</v>
      </c>
      <c r="K185" s="77">
        <v>406</v>
      </c>
      <c r="L185" s="82">
        <v>406</v>
      </c>
      <c r="M185" s="82"/>
      <c r="N185" s="204"/>
      <c r="O185" s="204"/>
      <c r="P185" s="204"/>
      <c r="Q185" s="204"/>
      <c r="R185" s="28"/>
      <c r="S185" s="28"/>
      <c r="T185" s="28"/>
      <c r="U185" s="28"/>
      <c r="V185" s="28"/>
      <c r="W185" s="403">
        <v>5.0750000000000002</v>
      </c>
      <c r="X185" s="403">
        <v>2.5375000000000001</v>
      </c>
      <c r="Y185" s="403">
        <v>12.6875</v>
      </c>
      <c r="Z185" s="403">
        <v>96.424999999999997</v>
      </c>
      <c r="AA185" s="403">
        <v>86.275000000000006</v>
      </c>
      <c r="AB185" s="403">
        <v>68.512500000000003</v>
      </c>
      <c r="AC185" s="403">
        <v>104.03749999999999</v>
      </c>
      <c r="AD185" s="403">
        <v>30.45</v>
      </c>
    </row>
    <row r="186" spans="1:30" x14ac:dyDescent="0.3">
      <c r="B186" s="78">
        <v>185</v>
      </c>
      <c r="C186" s="348" t="s">
        <v>2413</v>
      </c>
      <c r="D186" s="95">
        <v>2023</v>
      </c>
      <c r="E186" s="95">
        <v>2</v>
      </c>
      <c r="F186" s="75" t="s">
        <v>149</v>
      </c>
      <c r="G186" s="75" t="s">
        <v>149</v>
      </c>
      <c r="H186" s="79" t="s">
        <v>677</v>
      </c>
      <c r="I186" s="78" t="s">
        <v>522</v>
      </c>
      <c r="J186" s="79" t="s">
        <v>2503</v>
      </c>
      <c r="K186" s="77">
        <v>480</v>
      </c>
      <c r="L186" s="82">
        <v>480</v>
      </c>
      <c r="M186" s="82"/>
      <c r="N186" s="204"/>
      <c r="O186" s="204"/>
      <c r="P186" s="204"/>
      <c r="Q186" s="204"/>
      <c r="R186" s="28"/>
      <c r="S186" s="28"/>
      <c r="T186" s="28"/>
      <c r="U186" s="28"/>
      <c r="V186" s="28"/>
      <c r="W186" s="403">
        <v>39</v>
      </c>
      <c r="X186" s="403">
        <v>39</v>
      </c>
      <c r="Y186" s="403">
        <v>54</v>
      </c>
      <c r="Z186" s="403">
        <v>18</v>
      </c>
      <c r="AA186" s="403">
        <v>102</v>
      </c>
      <c r="AB186" s="403">
        <v>114</v>
      </c>
      <c r="AC186" s="403">
        <v>87</v>
      </c>
      <c r="AD186" s="403">
        <v>27</v>
      </c>
    </row>
    <row r="187" spans="1:30" x14ac:dyDescent="0.3">
      <c r="B187" s="78">
        <v>186</v>
      </c>
      <c r="C187" s="348" t="s">
        <v>2413</v>
      </c>
      <c r="D187" s="95">
        <v>2023</v>
      </c>
      <c r="E187" s="95">
        <v>2</v>
      </c>
      <c r="F187" s="75" t="s">
        <v>149</v>
      </c>
      <c r="G187" s="75" t="s">
        <v>149</v>
      </c>
      <c r="H187" s="79" t="s">
        <v>678</v>
      </c>
      <c r="I187" s="76" t="s">
        <v>590</v>
      </c>
      <c r="J187" s="79" t="s">
        <v>590</v>
      </c>
      <c r="K187" s="77">
        <v>723</v>
      </c>
      <c r="L187" s="82">
        <v>723</v>
      </c>
      <c r="M187" s="82"/>
      <c r="N187" s="204"/>
      <c r="O187" s="204"/>
      <c r="P187" s="204"/>
      <c r="Q187" s="204"/>
      <c r="R187" s="28"/>
      <c r="S187" s="28"/>
      <c r="T187" s="28"/>
      <c r="U187" s="28"/>
      <c r="V187" s="28"/>
      <c r="W187" s="403"/>
      <c r="X187" s="403">
        <v>9.0374999999999996</v>
      </c>
      <c r="Y187" s="403">
        <v>76.818749999999994</v>
      </c>
      <c r="Z187" s="403">
        <v>72.3</v>
      </c>
      <c r="AA187" s="403">
        <v>108.45</v>
      </c>
      <c r="AB187" s="403">
        <v>203.34375</v>
      </c>
      <c r="AC187" s="403">
        <v>49.706249999999997</v>
      </c>
      <c r="AD187" s="403">
        <v>203.34375</v>
      </c>
    </row>
    <row r="188" spans="1:30" s="176" customFormat="1" x14ac:dyDescent="0.3">
      <c r="A188" s="189" t="s">
        <v>3072</v>
      </c>
      <c r="B188" s="76">
        <v>187</v>
      </c>
      <c r="C188" s="398" t="s">
        <v>2413</v>
      </c>
      <c r="D188" s="76">
        <v>2023</v>
      </c>
      <c r="E188" s="76">
        <v>2</v>
      </c>
      <c r="F188" s="399" t="s">
        <v>149</v>
      </c>
      <c r="G188" s="399" t="s">
        <v>149</v>
      </c>
      <c r="H188" s="80" t="s">
        <v>679</v>
      </c>
      <c r="I188" s="76" t="s">
        <v>522</v>
      </c>
      <c r="J188" s="80" t="s">
        <v>2504</v>
      </c>
      <c r="K188" s="400">
        <v>960</v>
      </c>
      <c r="L188" s="401">
        <v>960</v>
      </c>
      <c r="M188" s="401"/>
      <c r="N188" s="204"/>
      <c r="O188" s="204"/>
      <c r="P188" s="204"/>
      <c r="Q188" s="204"/>
      <c r="R188" s="204"/>
      <c r="S188" s="204"/>
      <c r="T188" s="204"/>
      <c r="U188" s="204"/>
      <c r="V188" s="204"/>
      <c r="W188" s="403">
        <v>72</v>
      </c>
      <c r="X188" s="403">
        <v>72</v>
      </c>
      <c r="Y188" s="403">
        <v>114</v>
      </c>
      <c r="Z188" s="403">
        <v>186</v>
      </c>
      <c r="AA188" s="403">
        <v>96</v>
      </c>
      <c r="AB188" s="403">
        <v>210</v>
      </c>
      <c r="AC188" s="403">
        <v>138</v>
      </c>
      <c r="AD188" s="403">
        <v>72</v>
      </c>
    </row>
    <row r="189" spans="1:30" x14ac:dyDescent="0.3">
      <c r="B189" s="78">
        <v>188</v>
      </c>
      <c r="C189" s="348" t="s">
        <v>2413</v>
      </c>
      <c r="D189" s="95">
        <v>2023</v>
      </c>
      <c r="E189" s="95">
        <v>2</v>
      </c>
      <c r="F189" s="75" t="s">
        <v>156</v>
      </c>
      <c r="G189" s="75" t="s">
        <v>156</v>
      </c>
      <c r="H189" s="79" t="s">
        <v>680</v>
      </c>
      <c r="I189" s="78" t="s">
        <v>522</v>
      </c>
      <c r="J189" s="79" t="s">
        <v>2503</v>
      </c>
      <c r="K189" s="77"/>
      <c r="L189" s="82"/>
      <c r="M189" s="82"/>
      <c r="N189" s="204"/>
      <c r="O189" s="204"/>
      <c r="P189" s="204"/>
      <c r="Q189" s="204"/>
      <c r="R189" s="28"/>
      <c r="S189" s="28"/>
      <c r="T189" s="28"/>
      <c r="U189" s="28"/>
      <c r="V189" s="28"/>
      <c r="W189" s="403"/>
      <c r="X189" s="403"/>
      <c r="Y189" s="403"/>
      <c r="Z189" s="403"/>
      <c r="AA189" s="403"/>
      <c r="AB189" s="403"/>
      <c r="AC189" s="403"/>
      <c r="AD189" s="403"/>
    </row>
    <row r="190" spans="1:30" x14ac:dyDescent="0.3">
      <c r="B190" s="78">
        <v>189</v>
      </c>
      <c r="C190" s="348" t="s">
        <v>2413</v>
      </c>
      <c r="D190" s="95">
        <v>2023</v>
      </c>
      <c r="E190" s="95">
        <v>2</v>
      </c>
      <c r="F190" s="74" t="s">
        <v>172</v>
      </c>
      <c r="G190" s="75" t="s">
        <v>154</v>
      </c>
      <c r="H190" s="81" t="s">
        <v>681</v>
      </c>
      <c r="I190" s="78" t="s">
        <v>522</v>
      </c>
      <c r="J190" s="79" t="s">
        <v>2503</v>
      </c>
      <c r="K190" s="77">
        <v>340</v>
      </c>
      <c r="L190" s="82">
        <v>226.666666666667</v>
      </c>
      <c r="M190" s="82">
        <v>113.333333333333</v>
      </c>
      <c r="N190" s="204"/>
      <c r="O190" s="204"/>
      <c r="P190" s="204"/>
      <c r="Q190" s="204"/>
      <c r="R190" s="28"/>
      <c r="S190" s="28"/>
      <c r="T190" s="28"/>
      <c r="U190" s="28"/>
      <c r="V190" s="28"/>
      <c r="W190" s="403">
        <v>26.9166666666667</v>
      </c>
      <c r="X190" s="403">
        <v>60.9166666666667</v>
      </c>
      <c r="Y190" s="403">
        <v>72.25</v>
      </c>
      <c r="Z190" s="403">
        <v>66.5833333333333</v>
      </c>
      <c r="AA190" s="403"/>
      <c r="AB190" s="403"/>
      <c r="AC190" s="403"/>
      <c r="AD190" s="403"/>
    </row>
    <row r="191" spans="1:30" x14ac:dyDescent="0.3">
      <c r="B191" s="78">
        <v>190</v>
      </c>
      <c r="C191" s="348" t="s">
        <v>2413</v>
      </c>
      <c r="D191" s="95">
        <v>2023</v>
      </c>
      <c r="E191" s="95">
        <v>2</v>
      </c>
      <c r="F191" s="74" t="s">
        <v>172</v>
      </c>
      <c r="G191" s="75" t="s">
        <v>154</v>
      </c>
      <c r="H191" s="81" t="s">
        <v>682</v>
      </c>
      <c r="I191" s="78" t="s">
        <v>522</v>
      </c>
      <c r="J191" s="79" t="s">
        <v>2503</v>
      </c>
      <c r="K191" s="77">
        <v>340</v>
      </c>
      <c r="L191" s="82">
        <v>226.666666666667</v>
      </c>
      <c r="M191" s="82">
        <v>113.333333333333</v>
      </c>
      <c r="N191" s="204"/>
      <c r="O191" s="204"/>
      <c r="P191" s="204"/>
      <c r="Q191" s="204"/>
      <c r="R191" s="28"/>
      <c r="S191" s="28"/>
      <c r="T191" s="28"/>
      <c r="U191" s="28"/>
      <c r="V191" s="28"/>
      <c r="W191" s="403">
        <v>26.9166666666667</v>
      </c>
      <c r="X191" s="403">
        <v>60.9166666666667</v>
      </c>
      <c r="Y191" s="403">
        <v>72.25</v>
      </c>
      <c r="Z191" s="403">
        <v>66.5833333333333</v>
      </c>
      <c r="AA191" s="403"/>
      <c r="AB191" s="403"/>
      <c r="AC191" s="403"/>
      <c r="AD191" s="403"/>
    </row>
    <row r="192" spans="1:30" x14ac:dyDescent="0.3">
      <c r="B192" s="78">
        <v>191</v>
      </c>
      <c r="C192" s="348" t="s">
        <v>2413</v>
      </c>
      <c r="D192" s="95">
        <v>2023</v>
      </c>
      <c r="E192" s="95">
        <v>2</v>
      </c>
      <c r="F192" s="74" t="s">
        <v>172</v>
      </c>
      <c r="G192" s="75" t="s">
        <v>154</v>
      </c>
      <c r="H192" s="81" t="s">
        <v>683</v>
      </c>
      <c r="I192" s="78" t="s">
        <v>522</v>
      </c>
      <c r="J192" s="79" t="s">
        <v>2503</v>
      </c>
      <c r="K192" s="77">
        <v>340</v>
      </c>
      <c r="L192" s="82">
        <v>226.666666666667</v>
      </c>
      <c r="M192" s="82">
        <v>113.333333333333</v>
      </c>
      <c r="N192" s="204"/>
      <c r="O192" s="204"/>
      <c r="P192" s="204"/>
      <c r="Q192" s="204"/>
      <c r="R192" s="28"/>
      <c r="S192" s="28"/>
      <c r="T192" s="28"/>
      <c r="U192" s="28"/>
      <c r="V192" s="28"/>
      <c r="W192" s="403">
        <v>26.9166666666667</v>
      </c>
      <c r="X192" s="403">
        <v>60.9166666666667</v>
      </c>
      <c r="Y192" s="403">
        <v>72.25</v>
      </c>
      <c r="Z192" s="403">
        <v>66.5833333333333</v>
      </c>
      <c r="AA192" s="403"/>
      <c r="AB192" s="403"/>
      <c r="AC192" s="403"/>
      <c r="AD192" s="403"/>
    </row>
    <row r="193" spans="1:30" x14ac:dyDescent="0.3">
      <c r="B193" s="78">
        <v>192</v>
      </c>
      <c r="C193" s="348" t="s">
        <v>2413</v>
      </c>
      <c r="D193" s="95">
        <v>2023</v>
      </c>
      <c r="E193" s="95">
        <v>2</v>
      </c>
      <c r="F193" s="74" t="s">
        <v>172</v>
      </c>
      <c r="G193" s="75" t="s">
        <v>154</v>
      </c>
      <c r="H193" s="81" t="s">
        <v>684</v>
      </c>
      <c r="I193" s="78" t="s">
        <v>522</v>
      </c>
      <c r="J193" s="79" t="s">
        <v>2503</v>
      </c>
      <c r="K193" s="77">
        <v>340</v>
      </c>
      <c r="L193" s="82">
        <v>226.666666666667</v>
      </c>
      <c r="M193" s="82">
        <v>113.333333333333</v>
      </c>
      <c r="N193" s="204"/>
      <c r="O193" s="204"/>
      <c r="P193" s="204"/>
      <c r="Q193" s="204"/>
      <c r="R193" s="28"/>
      <c r="S193" s="28"/>
      <c r="T193" s="28"/>
      <c r="U193" s="28"/>
      <c r="V193" s="28"/>
      <c r="W193" s="403">
        <v>26.9166666666667</v>
      </c>
      <c r="X193" s="403">
        <v>60.9166666666667</v>
      </c>
      <c r="Y193" s="403">
        <v>72.25</v>
      </c>
      <c r="Z193" s="403">
        <v>66.5833333333333</v>
      </c>
      <c r="AA193" s="403"/>
      <c r="AB193" s="403"/>
      <c r="AC193" s="403"/>
      <c r="AD193" s="403"/>
    </row>
    <row r="194" spans="1:30" x14ac:dyDescent="0.3">
      <c r="B194" s="78">
        <v>193</v>
      </c>
      <c r="C194" s="348" t="s">
        <v>2413</v>
      </c>
      <c r="D194" s="95">
        <v>2023</v>
      </c>
      <c r="E194" s="95">
        <v>2</v>
      </c>
      <c r="F194" s="74" t="s">
        <v>172</v>
      </c>
      <c r="G194" s="75" t="s">
        <v>154</v>
      </c>
      <c r="H194" s="81" t="s">
        <v>685</v>
      </c>
      <c r="I194" s="78" t="s">
        <v>522</v>
      </c>
      <c r="J194" s="79" t="s">
        <v>2503</v>
      </c>
      <c r="K194" s="77">
        <v>340</v>
      </c>
      <c r="L194" s="82">
        <v>226.666666666667</v>
      </c>
      <c r="M194" s="82">
        <v>113.333333333333</v>
      </c>
      <c r="N194" s="204"/>
      <c r="O194" s="204"/>
      <c r="P194" s="204"/>
      <c r="Q194" s="204"/>
      <c r="R194" s="28"/>
      <c r="S194" s="28"/>
      <c r="T194" s="28"/>
      <c r="U194" s="28"/>
      <c r="V194" s="28"/>
      <c r="W194" s="403">
        <v>26.9166666666667</v>
      </c>
      <c r="X194" s="403">
        <v>60.9166666666667</v>
      </c>
      <c r="Y194" s="403">
        <v>72.25</v>
      </c>
      <c r="Z194" s="403">
        <v>66.5833333333333</v>
      </c>
      <c r="AA194" s="403"/>
      <c r="AB194" s="403"/>
      <c r="AC194" s="403"/>
      <c r="AD194" s="403"/>
    </row>
    <row r="195" spans="1:30" x14ac:dyDescent="0.3">
      <c r="B195" s="78">
        <v>194</v>
      </c>
      <c r="C195" s="348" t="s">
        <v>2413</v>
      </c>
      <c r="D195" s="95">
        <v>2023</v>
      </c>
      <c r="E195" s="95">
        <v>2</v>
      </c>
      <c r="F195" s="74" t="s">
        <v>172</v>
      </c>
      <c r="G195" s="75" t="s">
        <v>154</v>
      </c>
      <c r="H195" s="81" t="s">
        <v>686</v>
      </c>
      <c r="I195" s="78" t="s">
        <v>522</v>
      </c>
      <c r="J195" s="79" t="s">
        <v>2503</v>
      </c>
      <c r="K195" s="77">
        <v>340</v>
      </c>
      <c r="L195" s="82">
        <v>226.666666666667</v>
      </c>
      <c r="M195" s="82">
        <v>113.333333333333</v>
      </c>
      <c r="N195" s="204"/>
      <c r="O195" s="204"/>
      <c r="P195" s="204"/>
      <c r="Q195" s="204"/>
      <c r="R195" s="28"/>
      <c r="S195" s="28"/>
      <c r="T195" s="28"/>
      <c r="U195" s="28"/>
      <c r="V195" s="28"/>
      <c r="W195" s="403">
        <v>26.9166666666667</v>
      </c>
      <c r="X195" s="403">
        <v>60.9166666666667</v>
      </c>
      <c r="Y195" s="403">
        <v>72.25</v>
      </c>
      <c r="Z195" s="403">
        <v>66.5833333333333</v>
      </c>
      <c r="AA195" s="403"/>
      <c r="AB195" s="403"/>
      <c r="AC195" s="403"/>
      <c r="AD195" s="403"/>
    </row>
    <row r="196" spans="1:30" x14ac:dyDescent="0.3">
      <c r="B196" s="78">
        <v>195</v>
      </c>
      <c r="C196" s="348" t="s">
        <v>2413</v>
      </c>
      <c r="D196" s="95">
        <v>2023</v>
      </c>
      <c r="E196" s="95">
        <v>2</v>
      </c>
      <c r="F196" s="74" t="s">
        <v>172</v>
      </c>
      <c r="G196" s="75" t="s">
        <v>154</v>
      </c>
      <c r="H196" s="81" t="s">
        <v>687</v>
      </c>
      <c r="I196" s="78" t="s">
        <v>522</v>
      </c>
      <c r="J196" s="79" t="s">
        <v>2503</v>
      </c>
      <c r="K196" s="77">
        <v>340</v>
      </c>
      <c r="L196" s="82">
        <v>226.666666666667</v>
      </c>
      <c r="M196" s="82">
        <v>113.333333333333</v>
      </c>
      <c r="N196" s="204"/>
      <c r="O196" s="204"/>
      <c r="P196" s="204"/>
      <c r="Q196" s="204"/>
      <c r="R196" s="28"/>
      <c r="S196" s="28"/>
      <c r="T196" s="28"/>
      <c r="U196" s="28"/>
      <c r="V196" s="28"/>
      <c r="W196" s="403">
        <v>26.9166666666667</v>
      </c>
      <c r="X196" s="403">
        <v>60.9166666666667</v>
      </c>
      <c r="Y196" s="403">
        <v>72.25</v>
      </c>
      <c r="Z196" s="403">
        <v>66.5833333333333</v>
      </c>
      <c r="AA196" s="403"/>
      <c r="AB196" s="403"/>
      <c r="AC196" s="403"/>
      <c r="AD196" s="403"/>
    </row>
    <row r="197" spans="1:30" x14ac:dyDescent="0.3">
      <c r="B197" s="78">
        <v>196</v>
      </c>
      <c r="C197" s="348" t="s">
        <v>2413</v>
      </c>
      <c r="D197" s="95">
        <v>2023</v>
      </c>
      <c r="E197" s="95">
        <v>2</v>
      </c>
      <c r="F197" s="74" t="s">
        <v>172</v>
      </c>
      <c r="G197" s="75" t="s">
        <v>154</v>
      </c>
      <c r="H197" s="81" t="s">
        <v>688</v>
      </c>
      <c r="I197" s="78" t="s">
        <v>522</v>
      </c>
      <c r="J197" s="79" t="s">
        <v>2503</v>
      </c>
      <c r="K197" s="77">
        <v>340</v>
      </c>
      <c r="L197" s="82">
        <v>226.666666666667</v>
      </c>
      <c r="M197" s="82">
        <v>113.333333333333</v>
      </c>
      <c r="N197" s="204"/>
      <c r="O197" s="204"/>
      <c r="P197" s="204"/>
      <c r="Q197" s="204"/>
      <c r="R197" s="28"/>
      <c r="S197" s="28"/>
      <c r="T197" s="28"/>
      <c r="U197" s="28"/>
      <c r="V197" s="28"/>
      <c r="W197" s="403">
        <v>26.9166666666667</v>
      </c>
      <c r="X197" s="403">
        <v>60.9166666666667</v>
      </c>
      <c r="Y197" s="403">
        <v>72.25</v>
      </c>
      <c r="Z197" s="403">
        <v>66.5833333333333</v>
      </c>
      <c r="AA197" s="403"/>
      <c r="AB197" s="403"/>
      <c r="AC197" s="403"/>
      <c r="AD197" s="403"/>
    </row>
    <row r="198" spans="1:30" x14ac:dyDescent="0.3">
      <c r="B198" s="78">
        <v>197</v>
      </c>
      <c r="C198" s="348" t="s">
        <v>2413</v>
      </c>
      <c r="D198" s="95">
        <v>2023</v>
      </c>
      <c r="E198" s="95">
        <v>2</v>
      </c>
      <c r="F198" s="74" t="s">
        <v>172</v>
      </c>
      <c r="G198" s="75" t="s">
        <v>154</v>
      </c>
      <c r="H198" s="81" t="s">
        <v>689</v>
      </c>
      <c r="I198" s="78" t="s">
        <v>522</v>
      </c>
      <c r="J198" s="79" t="s">
        <v>2503</v>
      </c>
      <c r="K198" s="77">
        <v>340</v>
      </c>
      <c r="L198" s="82">
        <v>226.666666666667</v>
      </c>
      <c r="M198" s="82">
        <v>113.333333333333</v>
      </c>
      <c r="N198" s="204"/>
      <c r="O198" s="204"/>
      <c r="P198" s="204"/>
      <c r="Q198" s="204"/>
      <c r="R198" s="28"/>
      <c r="S198" s="28"/>
      <c r="T198" s="28"/>
      <c r="U198" s="28"/>
      <c r="V198" s="28"/>
      <c r="W198" s="403">
        <v>26.9166666666667</v>
      </c>
      <c r="X198" s="403">
        <v>60.9166666666667</v>
      </c>
      <c r="Y198" s="403">
        <v>72.25</v>
      </c>
      <c r="Z198" s="403">
        <v>66.5833333333333</v>
      </c>
      <c r="AA198" s="403"/>
      <c r="AB198" s="403"/>
      <c r="AC198" s="403"/>
      <c r="AD198" s="403"/>
    </row>
    <row r="199" spans="1:30" x14ac:dyDescent="0.3">
      <c r="B199" s="356">
        <v>198</v>
      </c>
      <c r="C199" s="348" t="s">
        <v>2413</v>
      </c>
      <c r="D199" s="357">
        <v>2023</v>
      </c>
      <c r="E199" s="357">
        <v>2</v>
      </c>
      <c r="F199" s="358" t="s">
        <v>172</v>
      </c>
      <c r="G199" s="359" t="s">
        <v>154</v>
      </c>
      <c r="H199" s="360" t="s">
        <v>690</v>
      </c>
      <c r="I199" s="356" t="s">
        <v>522</v>
      </c>
      <c r="J199" s="361" t="s">
        <v>2503</v>
      </c>
      <c r="K199" s="362">
        <v>340</v>
      </c>
      <c r="L199" s="363">
        <v>226.666666666667</v>
      </c>
      <c r="M199" s="363">
        <v>113.333333333333</v>
      </c>
      <c r="N199" s="204"/>
      <c r="O199" s="204"/>
      <c r="P199" s="204"/>
      <c r="Q199" s="204"/>
      <c r="R199" s="28"/>
      <c r="S199" s="28"/>
      <c r="T199" s="28"/>
      <c r="U199" s="28"/>
      <c r="V199" s="28"/>
      <c r="W199" s="415">
        <v>26.9166666666667</v>
      </c>
      <c r="X199" s="415">
        <v>60.9166666666667</v>
      </c>
      <c r="Y199" s="415">
        <v>72.25</v>
      </c>
      <c r="Z199" s="415">
        <v>66.5833333333333</v>
      </c>
      <c r="AA199" s="415"/>
      <c r="AB199" s="415"/>
      <c r="AC199" s="415"/>
      <c r="AD199" s="415"/>
    </row>
    <row r="200" spans="1:30" s="191" customFormat="1" x14ac:dyDescent="0.3">
      <c r="A200" s="190" t="s">
        <v>3066</v>
      </c>
      <c r="B200" s="405">
        <v>199</v>
      </c>
      <c r="C200" s="405" t="s">
        <v>2530</v>
      </c>
      <c r="D200" s="405">
        <v>2023</v>
      </c>
      <c r="E200" s="405">
        <v>2</v>
      </c>
      <c r="F200" s="248" t="s">
        <v>519</v>
      </c>
      <c r="G200" s="418" t="s">
        <v>519</v>
      </c>
      <c r="H200" s="191" t="s">
        <v>667</v>
      </c>
      <c r="I200" s="406" t="s">
        <v>522</v>
      </c>
      <c r="J200" s="81" t="s">
        <v>2504</v>
      </c>
      <c r="K200" s="248"/>
      <c r="L200" s="407">
        <v>1963.9</v>
      </c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>
        <v>147.30000000000001</v>
      </c>
      <c r="X200" s="248">
        <v>147.30000000000001</v>
      </c>
      <c r="Y200" s="248">
        <v>233.2</v>
      </c>
      <c r="Z200" s="248">
        <v>380.5</v>
      </c>
      <c r="AA200" s="248">
        <v>196.4</v>
      </c>
      <c r="AB200" s="248">
        <v>429.6</v>
      </c>
      <c r="AC200" s="248">
        <v>282.3</v>
      </c>
      <c r="AD200" s="248">
        <v>147.30000000000001</v>
      </c>
    </row>
    <row r="201" spans="1:30" s="191" customFormat="1" x14ac:dyDescent="0.3">
      <c r="A201" s="190" t="s">
        <v>3066</v>
      </c>
      <c r="B201" s="419">
        <v>200</v>
      </c>
      <c r="C201" s="405" t="s">
        <v>2530</v>
      </c>
      <c r="D201" s="405">
        <v>2023</v>
      </c>
      <c r="E201" s="405">
        <v>2</v>
      </c>
      <c r="F201" s="248" t="s">
        <v>149</v>
      </c>
      <c r="G201" s="418" t="s">
        <v>149</v>
      </c>
      <c r="H201" s="191" t="s">
        <v>679</v>
      </c>
      <c r="I201" s="406" t="s">
        <v>522</v>
      </c>
      <c r="J201" s="80" t="s">
        <v>2504</v>
      </c>
      <c r="K201" s="248"/>
      <c r="L201" s="407">
        <v>3392</v>
      </c>
      <c r="M201" s="407">
        <v>0</v>
      </c>
      <c r="N201" s="407">
        <v>0</v>
      </c>
      <c r="O201" s="407">
        <v>0</v>
      </c>
      <c r="P201" s="407">
        <v>0</v>
      </c>
      <c r="Q201" s="407">
        <v>0</v>
      </c>
      <c r="R201" s="407">
        <v>0</v>
      </c>
      <c r="S201" s="407">
        <v>0</v>
      </c>
      <c r="T201" s="407">
        <v>0</v>
      </c>
      <c r="U201" s="407">
        <v>0</v>
      </c>
      <c r="V201" s="407">
        <v>0</v>
      </c>
      <c r="W201" s="407">
        <v>275.60000000000002</v>
      </c>
      <c r="X201" s="407">
        <v>275.60000000000002</v>
      </c>
      <c r="Y201" s="407">
        <v>381.6</v>
      </c>
      <c r="Z201" s="407">
        <v>127.2</v>
      </c>
      <c r="AA201" s="407">
        <v>720.8</v>
      </c>
      <c r="AB201" s="407">
        <v>805.6</v>
      </c>
      <c r="AC201" s="407">
        <v>614.79999999999995</v>
      </c>
      <c r="AD201" s="407">
        <v>190.8</v>
      </c>
    </row>
    <row r="202" spans="1:30" s="191" customFormat="1" x14ac:dyDescent="0.3">
      <c r="A202" s="190" t="s">
        <v>3064</v>
      </c>
      <c r="B202" s="405">
        <v>201</v>
      </c>
      <c r="C202" s="405" t="s">
        <v>2530</v>
      </c>
      <c r="D202" s="405">
        <v>2023</v>
      </c>
      <c r="E202" s="405">
        <v>2</v>
      </c>
      <c r="F202" s="248" t="s">
        <v>149</v>
      </c>
      <c r="G202" s="418" t="s">
        <v>149</v>
      </c>
      <c r="H202" s="405" t="s">
        <v>670</v>
      </c>
      <c r="I202" s="405" t="s">
        <v>522</v>
      </c>
      <c r="J202" s="80" t="s">
        <v>2502</v>
      </c>
      <c r="K202" s="248"/>
      <c r="L202" s="249">
        <v>2436</v>
      </c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>
        <v>0</v>
      </c>
      <c r="X202" s="248">
        <v>60.899999999999991</v>
      </c>
      <c r="Y202" s="248">
        <v>350.17499999999995</v>
      </c>
      <c r="Z202" s="248">
        <v>365.4</v>
      </c>
      <c r="AA202" s="248">
        <v>685.125</v>
      </c>
      <c r="AB202" s="248">
        <v>304.5</v>
      </c>
      <c r="AC202" s="248">
        <v>395.85</v>
      </c>
      <c r="AD202" s="248">
        <v>274.05</v>
      </c>
    </row>
  </sheetData>
  <protectedRanges>
    <protectedRange sqref="H20 H40 H60" name="姓名_1"/>
    <protectedRange sqref="H12:H19 H21 H32:H39 H41 H52:H59 H61" name="姓名_2"/>
    <protectedRange sqref="H20 H40 H60" name="姓名_1_1"/>
  </protectedRanges>
  <autoFilter ref="A1:AF202" xr:uid="{C7051A7D-09E9-4DB4-B60C-9D416472BB49}"/>
  <phoneticPr fontId="30" type="noConversion"/>
  <conditionalFormatting sqref="H11">
    <cfRule type="duplicateValues" dxfId="115" priority="108"/>
  </conditionalFormatting>
  <conditionalFormatting sqref="H3:H4">
    <cfRule type="duplicateValues" dxfId="114" priority="109"/>
  </conditionalFormatting>
  <conditionalFormatting sqref="H31">
    <cfRule type="duplicateValues" dxfId="113" priority="106"/>
  </conditionalFormatting>
  <conditionalFormatting sqref="H23:H24">
    <cfRule type="duplicateValues" dxfId="112" priority="107"/>
  </conditionalFormatting>
  <conditionalFormatting sqref="H51">
    <cfRule type="duplicateValues" dxfId="111" priority="104"/>
  </conditionalFormatting>
  <conditionalFormatting sqref="H43:H44">
    <cfRule type="duplicateValues" dxfId="110" priority="105"/>
  </conditionalFormatting>
  <conditionalFormatting sqref="H63:H64 H71">
    <cfRule type="duplicateValues" dxfId="109" priority="103"/>
  </conditionalFormatting>
  <conditionalFormatting sqref="J63:J64 J71">
    <cfRule type="duplicateValues" dxfId="108" priority="102"/>
  </conditionalFormatting>
  <conditionalFormatting sqref="H82:H83 H90">
    <cfRule type="duplicateValues" dxfId="107" priority="101"/>
  </conditionalFormatting>
  <conditionalFormatting sqref="J82:J83 J90">
    <cfRule type="duplicateValues" dxfId="106" priority="100"/>
  </conditionalFormatting>
  <conditionalFormatting sqref="H101:H102 H109">
    <cfRule type="duplicateValues" dxfId="105" priority="99"/>
  </conditionalFormatting>
  <conditionalFormatting sqref="J101:J102 J109">
    <cfRule type="duplicateValues" dxfId="104" priority="98"/>
  </conditionalFormatting>
  <conditionalFormatting sqref="I119">
    <cfRule type="duplicateValues" dxfId="103" priority="93"/>
  </conditionalFormatting>
  <conditionalFormatting sqref="I120">
    <cfRule type="duplicateValues" dxfId="102" priority="91"/>
  </conditionalFormatting>
  <conditionalFormatting sqref="I121">
    <cfRule type="duplicateValues" dxfId="101" priority="90"/>
  </conditionalFormatting>
  <conditionalFormatting sqref="I122">
    <cfRule type="duplicateValues" dxfId="100" priority="92"/>
  </conditionalFormatting>
  <conditionalFormatting sqref="H123">
    <cfRule type="duplicateValues" dxfId="99" priority="95"/>
  </conditionalFormatting>
  <conditionalFormatting sqref="I123">
    <cfRule type="duplicateValues" dxfId="98" priority="85"/>
  </conditionalFormatting>
  <conditionalFormatting sqref="I124">
    <cfRule type="duplicateValues" dxfId="97" priority="84"/>
  </conditionalFormatting>
  <conditionalFormatting sqref="I125">
    <cfRule type="duplicateValues" dxfId="96" priority="83"/>
  </conditionalFormatting>
  <conditionalFormatting sqref="I126">
    <cfRule type="duplicateValues" dxfId="95" priority="82"/>
  </conditionalFormatting>
  <conditionalFormatting sqref="I127">
    <cfRule type="duplicateValues" dxfId="94" priority="81"/>
  </conditionalFormatting>
  <conditionalFormatting sqref="I128">
    <cfRule type="duplicateValues" dxfId="93" priority="80"/>
  </conditionalFormatting>
  <conditionalFormatting sqref="I129">
    <cfRule type="duplicateValues" dxfId="92" priority="89"/>
  </conditionalFormatting>
  <conditionalFormatting sqref="I130">
    <cfRule type="duplicateValues" dxfId="91" priority="88"/>
  </conditionalFormatting>
  <conditionalFormatting sqref="I131">
    <cfRule type="duplicateValues" dxfId="90" priority="87"/>
  </conditionalFormatting>
  <conditionalFormatting sqref="I132">
    <cfRule type="duplicateValues" dxfId="89" priority="79"/>
  </conditionalFormatting>
  <conditionalFormatting sqref="I133">
    <cfRule type="duplicateValues" dxfId="88" priority="86"/>
  </conditionalFormatting>
  <conditionalFormatting sqref="I134">
    <cfRule type="duplicateValues" dxfId="87" priority="78"/>
  </conditionalFormatting>
  <conditionalFormatting sqref="I135">
    <cfRule type="duplicateValues" dxfId="86" priority="77"/>
  </conditionalFormatting>
  <conditionalFormatting sqref="I136">
    <cfRule type="duplicateValues" dxfId="85" priority="76"/>
  </conditionalFormatting>
  <conditionalFormatting sqref="I137">
    <cfRule type="duplicateValues" dxfId="84" priority="75"/>
  </conditionalFormatting>
  <conditionalFormatting sqref="I138">
    <cfRule type="duplicateValues" dxfId="83" priority="74"/>
  </conditionalFormatting>
  <conditionalFormatting sqref="I139">
    <cfRule type="duplicateValues" dxfId="82" priority="73"/>
  </conditionalFormatting>
  <conditionalFormatting sqref="I140">
    <cfRule type="duplicateValues" dxfId="81" priority="72"/>
  </conditionalFormatting>
  <conditionalFormatting sqref="I141">
    <cfRule type="duplicateValues" dxfId="80" priority="71"/>
  </conditionalFormatting>
  <conditionalFormatting sqref="I142">
    <cfRule type="duplicateValues" dxfId="79" priority="70"/>
  </conditionalFormatting>
  <conditionalFormatting sqref="I143">
    <cfRule type="duplicateValues" dxfId="78" priority="69"/>
  </conditionalFormatting>
  <conditionalFormatting sqref="I144">
    <cfRule type="duplicateValues" dxfId="77" priority="68"/>
  </conditionalFormatting>
  <conditionalFormatting sqref="I145">
    <cfRule type="duplicateValues" dxfId="76" priority="67"/>
  </conditionalFormatting>
  <conditionalFormatting sqref="H120:H122">
    <cfRule type="duplicateValues" dxfId="75" priority="96"/>
  </conditionalFormatting>
  <conditionalFormatting sqref="H124:H126">
    <cfRule type="duplicateValues" dxfId="74" priority="94"/>
  </conditionalFormatting>
  <conditionalFormatting sqref="H119">
    <cfRule type="duplicateValues" dxfId="73" priority="97"/>
  </conditionalFormatting>
  <conditionalFormatting sqref="K119:K145">
    <cfRule type="duplicateValues" dxfId="72" priority="66"/>
  </conditionalFormatting>
  <conditionalFormatting sqref="I146">
    <cfRule type="duplicateValues" dxfId="71" priority="61"/>
  </conditionalFormatting>
  <conditionalFormatting sqref="I147">
    <cfRule type="duplicateValues" dxfId="70" priority="59"/>
  </conditionalFormatting>
  <conditionalFormatting sqref="I148">
    <cfRule type="duplicateValues" dxfId="69" priority="58"/>
  </conditionalFormatting>
  <conditionalFormatting sqref="I149">
    <cfRule type="duplicateValues" dxfId="68" priority="60"/>
  </conditionalFormatting>
  <conditionalFormatting sqref="H150">
    <cfRule type="duplicateValues" dxfId="67" priority="63"/>
  </conditionalFormatting>
  <conditionalFormatting sqref="I150">
    <cfRule type="duplicateValues" dxfId="66" priority="53"/>
  </conditionalFormatting>
  <conditionalFormatting sqref="I151">
    <cfRule type="duplicateValues" dxfId="65" priority="52"/>
  </conditionalFormatting>
  <conditionalFormatting sqref="I152">
    <cfRule type="duplicateValues" dxfId="64" priority="51"/>
  </conditionalFormatting>
  <conditionalFormatting sqref="I153">
    <cfRule type="duplicateValues" dxfId="63" priority="50"/>
  </conditionalFormatting>
  <conditionalFormatting sqref="I154">
    <cfRule type="duplicateValues" dxfId="62" priority="49"/>
  </conditionalFormatting>
  <conditionalFormatting sqref="I155">
    <cfRule type="duplicateValues" dxfId="61" priority="48"/>
  </conditionalFormatting>
  <conditionalFormatting sqref="I156">
    <cfRule type="duplicateValues" dxfId="60" priority="57"/>
  </conditionalFormatting>
  <conditionalFormatting sqref="I157">
    <cfRule type="duplicateValues" dxfId="59" priority="56"/>
  </conditionalFormatting>
  <conditionalFormatting sqref="I158">
    <cfRule type="duplicateValues" dxfId="58" priority="55"/>
  </conditionalFormatting>
  <conditionalFormatting sqref="I159">
    <cfRule type="duplicateValues" dxfId="57" priority="47"/>
  </conditionalFormatting>
  <conditionalFormatting sqref="I160">
    <cfRule type="duplicateValues" dxfId="56" priority="54"/>
  </conditionalFormatting>
  <conditionalFormatting sqref="I161">
    <cfRule type="duplicateValues" dxfId="55" priority="46"/>
  </conditionalFormatting>
  <conditionalFormatting sqref="I162">
    <cfRule type="duplicateValues" dxfId="54" priority="45"/>
  </conditionalFormatting>
  <conditionalFormatting sqref="I163">
    <cfRule type="duplicateValues" dxfId="53" priority="44"/>
  </conditionalFormatting>
  <conditionalFormatting sqref="I164">
    <cfRule type="duplicateValues" dxfId="52" priority="43"/>
  </conditionalFormatting>
  <conditionalFormatting sqref="I165">
    <cfRule type="duplicateValues" dxfId="51" priority="42"/>
  </conditionalFormatting>
  <conditionalFormatting sqref="I166">
    <cfRule type="duplicateValues" dxfId="50" priority="41"/>
  </conditionalFormatting>
  <conditionalFormatting sqref="I167">
    <cfRule type="duplicateValues" dxfId="49" priority="40"/>
  </conditionalFormatting>
  <conditionalFormatting sqref="I168">
    <cfRule type="duplicateValues" dxfId="48" priority="39"/>
  </conditionalFormatting>
  <conditionalFormatting sqref="I169">
    <cfRule type="duplicateValues" dxfId="47" priority="38"/>
  </conditionalFormatting>
  <conditionalFormatting sqref="I170">
    <cfRule type="duplicateValues" dxfId="46" priority="37"/>
  </conditionalFormatting>
  <conditionalFormatting sqref="I171">
    <cfRule type="duplicateValues" dxfId="45" priority="36"/>
  </conditionalFormatting>
  <conditionalFormatting sqref="I172">
    <cfRule type="duplicateValues" dxfId="44" priority="35"/>
  </conditionalFormatting>
  <conditionalFormatting sqref="H147:H149">
    <cfRule type="duplicateValues" dxfId="43" priority="64"/>
  </conditionalFormatting>
  <conditionalFormatting sqref="H151:H153">
    <cfRule type="duplicateValues" dxfId="42" priority="62"/>
  </conditionalFormatting>
  <conditionalFormatting sqref="H146">
    <cfRule type="duplicateValues" dxfId="41" priority="65"/>
  </conditionalFormatting>
  <conditionalFormatting sqref="K146:K172">
    <cfRule type="duplicateValues" dxfId="40" priority="34"/>
  </conditionalFormatting>
  <conditionalFormatting sqref="I173">
    <cfRule type="duplicateValues" dxfId="39" priority="29"/>
  </conditionalFormatting>
  <conditionalFormatting sqref="I174">
    <cfRule type="duplicateValues" dxfId="38" priority="27"/>
  </conditionalFormatting>
  <conditionalFormatting sqref="I175">
    <cfRule type="duplicateValues" dxfId="37" priority="26"/>
  </conditionalFormatting>
  <conditionalFormatting sqref="I176">
    <cfRule type="duplicateValues" dxfId="36" priority="28"/>
  </conditionalFormatting>
  <conditionalFormatting sqref="H177">
    <cfRule type="duplicateValues" dxfId="35" priority="31"/>
  </conditionalFormatting>
  <conditionalFormatting sqref="I177">
    <cfRule type="duplicateValues" dxfId="34" priority="21"/>
  </conditionalFormatting>
  <conditionalFormatting sqref="I178">
    <cfRule type="duplicateValues" dxfId="33" priority="20"/>
  </conditionalFormatting>
  <conditionalFormatting sqref="I179">
    <cfRule type="duplicateValues" dxfId="32" priority="19"/>
  </conditionalFormatting>
  <conditionalFormatting sqref="I180">
    <cfRule type="duplicateValues" dxfId="31" priority="18"/>
  </conditionalFormatting>
  <conditionalFormatting sqref="I181">
    <cfRule type="duplicateValues" dxfId="30" priority="17"/>
  </conditionalFormatting>
  <conditionalFormatting sqref="I182">
    <cfRule type="duplicateValues" dxfId="29" priority="16"/>
  </conditionalFormatting>
  <conditionalFormatting sqref="I183">
    <cfRule type="duplicateValues" dxfId="28" priority="25"/>
  </conditionalFormatting>
  <conditionalFormatting sqref="I184">
    <cfRule type="duplicateValues" dxfId="27" priority="24"/>
  </conditionalFormatting>
  <conditionalFormatting sqref="I185">
    <cfRule type="duplicateValues" dxfId="26" priority="23"/>
  </conditionalFormatting>
  <conditionalFormatting sqref="I186">
    <cfRule type="duplicateValues" dxfId="25" priority="15"/>
  </conditionalFormatting>
  <conditionalFormatting sqref="I187">
    <cfRule type="duplicateValues" dxfId="24" priority="22"/>
  </conditionalFormatting>
  <conditionalFormatting sqref="I188">
    <cfRule type="duplicateValues" dxfId="23" priority="14"/>
  </conditionalFormatting>
  <conditionalFormatting sqref="I189">
    <cfRule type="duplicateValues" dxfId="22" priority="13"/>
  </conditionalFormatting>
  <conditionalFormatting sqref="I190">
    <cfRule type="duplicateValues" dxfId="21" priority="12"/>
  </conditionalFormatting>
  <conditionalFormatting sqref="I191">
    <cfRule type="duplicateValues" dxfId="20" priority="11"/>
  </conditionalFormatting>
  <conditionalFormatting sqref="I192">
    <cfRule type="duplicateValues" dxfId="19" priority="10"/>
  </conditionalFormatting>
  <conditionalFormatting sqref="I193">
    <cfRule type="duplicateValues" dxfId="18" priority="9"/>
  </conditionalFormatting>
  <conditionalFormatting sqref="I194">
    <cfRule type="duplicateValues" dxfId="17" priority="8"/>
  </conditionalFormatting>
  <conditionalFormatting sqref="I195">
    <cfRule type="duplicateValues" dxfId="16" priority="7"/>
  </conditionalFormatting>
  <conditionalFormatting sqref="I196">
    <cfRule type="duplicateValues" dxfId="15" priority="6"/>
  </conditionalFormatting>
  <conditionalFormatting sqref="I197">
    <cfRule type="duplicateValues" dxfId="14" priority="5"/>
  </conditionalFormatting>
  <conditionalFormatting sqref="I198">
    <cfRule type="duplicateValues" dxfId="13" priority="4"/>
  </conditionalFormatting>
  <conditionalFormatting sqref="I202 I199">
    <cfRule type="duplicateValues" dxfId="12" priority="3"/>
  </conditionalFormatting>
  <conditionalFormatting sqref="H174:H176">
    <cfRule type="duplicateValues" dxfId="11" priority="32"/>
  </conditionalFormatting>
  <conditionalFormatting sqref="H178:H180">
    <cfRule type="duplicateValues" dxfId="10" priority="30"/>
  </conditionalFormatting>
  <conditionalFormatting sqref="H173">
    <cfRule type="duplicateValues" dxfId="9" priority="33"/>
  </conditionalFormatting>
  <conditionalFormatting sqref="K173:K199">
    <cfRule type="duplicateValues" dxfId="8" priority="2"/>
  </conditionalFormatting>
  <conditionalFormatting sqref="H202">
    <cfRule type="duplicateValues" dxfId="7" priority="1"/>
  </conditionalFormatting>
  <pageMargins left="0.7" right="0.7" top="0.75" bottom="0.75" header="0.3" footer="0.3"/>
  <pageSetup paperSize="9" orientation="portrait" horizontalDpi="360" verticalDpi="360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226"/>
  <sheetViews>
    <sheetView topLeftCell="A82" workbookViewId="0">
      <selection activeCell="F103" sqref="A100:F103"/>
    </sheetView>
  </sheetViews>
  <sheetFormatPr defaultColWidth="9" defaultRowHeight="14.15" x14ac:dyDescent="0.3"/>
  <cols>
    <col min="3" max="3" width="5.4609375" customWidth="1"/>
    <col min="4" max="4" width="40.61328125" customWidth="1"/>
    <col min="5" max="5" width="22.84375" customWidth="1"/>
    <col min="6" max="6" width="33.23046875" customWidth="1"/>
    <col min="7" max="7" width="40.84375" customWidth="1"/>
    <col min="8" max="8" width="25.53515625" customWidth="1"/>
    <col min="9" max="9" width="16.4609375" customWidth="1"/>
    <col min="10" max="10" width="17.23046875" customWidth="1"/>
    <col min="11" max="11" width="12.765625" customWidth="1"/>
    <col min="12" max="12" width="15" customWidth="1"/>
    <col min="13" max="13" width="18.765625" customWidth="1"/>
    <col min="14" max="14" width="12.765625" customWidth="1"/>
    <col min="15" max="15" width="17.23046875" customWidth="1"/>
    <col min="17" max="17" width="17.3046875" bestFit="1" customWidth="1"/>
    <col min="18" max="18" width="14.84375" hidden="1" customWidth="1"/>
    <col min="19" max="34" width="0" hidden="1" customWidth="1"/>
    <col min="35" max="42" width="13.3046875" hidden="1" customWidth="1"/>
    <col min="43" max="46" width="0" hidden="1" customWidth="1"/>
    <col min="47" max="47" width="9" style="171"/>
  </cols>
  <sheetData>
    <row r="1" spans="1:47" x14ac:dyDescent="0.3">
      <c r="A1">
        <v>1</v>
      </c>
      <c r="U1" s="6" t="s">
        <v>111</v>
      </c>
    </row>
    <row r="2" spans="1:47" s="28" customFormat="1" x14ac:dyDescent="0.3">
      <c r="A2" s="28">
        <v>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AU2" s="307"/>
    </row>
    <row r="3" spans="1:47" s="28" customFormat="1" x14ac:dyDescent="0.3">
      <c r="A3">
        <v>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AU3" s="307"/>
    </row>
    <row r="4" spans="1:47" x14ac:dyDescent="0.3">
      <c r="A4" s="28">
        <v>4</v>
      </c>
      <c r="D4" s="3" t="s">
        <v>1686</v>
      </c>
    </row>
    <row r="5" spans="1:47" ht="22.75" x14ac:dyDescent="0.45">
      <c r="A5">
        <v>5</v>
      </c>
      <c r="D5" s="367" t="s">
        <v>920</v>
      </c>
      <c r="E5" s="367"/>
      <c r="F5" s="367"/>
      <c r="G5" s="367"/>
      <c r="H5" s="367"/>
      <c r="I5" s="367"/>
      <c r="J5" s="367"/>
      <c r="K5" s="367"/>
      <c r="L5" s="367"/>
      <c r="M5" s="367"/>
      <c r="N5" s="367"/>
      <c r="O5" s="367"/>
    </row>
    <row r="6" spans="1:47" s="28" customFormat="1" x14ac:dyDescent="0.3">
      <c r="A6" s="28">
        <v>6</v>
      </c>
      <c r="B6" s="200" t="s">
        <v>2277</v>
      </c>
      <c r="C6" s="200" t="s">
        <v>2280</v>
      </c>
      <c r="D6" s="41" t="s">
        <v>504</v>
      </c>
      <c r="E6" s="41" t="s">
        <v>505</v>
      </c>
      <c r="F6" s="41" t="s">
        <v>506</v>
      </c>
      <c r="G6" s="41" t="s">
        <v>185</v>
      </c>
      <c r="H6" s="41" t="s">
        <v>115</v>
      </c>
      <c r="I6" s="41" t="s">
        <v>507</v>
      </c>
      <c r="J6" s="41" t="s">
        <v>508</v>
      </c>
      <c r="K6" s="41" t="s">
        <v>509</v>
      </c>
      <c r="L6" s="41" t="s">
        <v>510</v>
      </c>
      <c r="M6" s="41" t="s">
        <v>511</v>
      </c>
      <c r="N6" s="41" t="s">
        <v>512</v>
      </c>
      <c r="O6" s="41" t="s">
        <v>513</v>
      </c>
      <c r="P6" s="41" t="s">
        <v>514</v>
      </c>
      <c r="Q6" s="41" t="s">
        <v>515</v>
      </c>
      <c r="AU6" s="255" t="s">
        <v>2533</v>
      </c>
    </row>
    <row r="7" spans="1:47" s="28" customFormat="1" x14ac:dyDescent="0.3">
      <c r="A7">
        <v>7</v>
      </c>
      <c r="B7" s="200" t="s">
        <v>2284</v>
      </c>
      <c r="C7" s="28">
        <v>1</v>
      </c>
      <c r="D7" s="42" t="s">
        <v>522</v>
      </c>
      <c r="E7" s="42" t="s">
        <v>492</v>
      </c>
      <c r="F7" s="1" t="s">
        <v>516</v>
      </c>
      <c r="G7" s="42" t="s">
        <v>402</v>
      </c>
      <c r="H7" s="1" t="s">
        <v>519</v>
      </c>
      <c r="I7" s="1"/>
      <c r="J7" s="178">
        <v>16960</v>
      </c>
      <c r="K7" s="178"/>
      <c r="L7" s="178"/>
      <c r="M7" s="178">
        <v>-1265</v>
      </c>
      <c r="N7" s="178">
        <v>-1000</v>
      </c>
      <c r="O7" s="178"/>
      <c r="P7" s="178">
        <v>260.85000000000002</v>
      </c>
      <c r="Q7" s="178">
        <v>14434.15</v>
      </c>
      <c r="R7" s="176"/>
    </row>
    <row r="8" spans="1:47" s="28" customFormat="1" x14ac:dyDescent="0.3">
      <c r="A8" s="28">
        <v>8</v>
      </c>
      <c r="B8" s="200" t="s">
        <v>2284</v>
      </c>
      <c r="C8" s="28">
        <v>2</v>
      </c>
      <c r="D8" s="42" t="s">
        <v>522</v>
      </c>
      <c r="E8" s="42" t="s">
        <v>492</v>
      </c>
      <c r="F8" s="1" t="s">
        <v>516</v>
      </c>
      <c r="G8" s="42" t="s">
        <v>402</v>
      </c>
      <c r="H8" s="1" t="s">
        <v>149</v>
      </c>
      <c r="I8" s="1"/>
      <c r="J8" s="243">
        <v>19637</v>
      </c>
      <c r="K8" s="243"/>
      <c r="L8" s="243"/>
      <c r="M8" s="243">
        <v>-1265</v>
      </c>
      <c r="N8" s="243">
        <v>-960</v>
      </c>
      <c r="O8" s="243"/>
      <c r="P8" s="243">
        <v>312.36</v>
      </c>
      <c r="Q8" s="243">
        <v>17099.64</v>
      </c>
      <c r="R8" s="3"/>
    </row>
    <row r="9" spans="1:47" s="28" customFormat="1" x14ac:dyDescent="0.3">
      <c r="A9">
        <v>9</v>
      </c>
      <c r="D9"/>
      <c r="E9"/>
      <c r="F9"/>
      <c r="G9"/>
      <c r="H9"/>
      <c r="I9"/>
      <c r="J9" s="168" t="s">
        <v>2329</v>
      </c>
      <c r="K9" s="168" t="s">
        <v>1768</v>
      </c>
      <c r="L9" s="168" t="s">
        <v>1769</v>
      </c>
      <c r="M9" s="168" t="s">
        <v>1770</v>
      </c>
      <c r="N9" s="168" t="s">
        <v>1771</v>
      </c>
      <c r="O9" s="168" t="s">
        <v>1772</v>
      </c>
      <c r="P9" s="168" t="s">
        <v>1773</v>
      </c>
      <c r="Q9" s="168" t="s">
        <v>1775</v>
      </c>
    </row>
    <row r="10" spans="1:47" s="28" customFormat="1" x14ac:dyDescent="0.3">
      <c r="A10" s="28">
        <v>10</v>
      </c>
      <c r="D10" s="3" t="s">
        <v>1687</v>
      </c>
      <c r="E10"/>
      <c r="F10"/>
      <c r="G10"/>
      <c r="H10"/>
      <c r="I10"/>
      <c r="J10" s="168" t="s">
        <v>2486</v>
      </c>
      <c r="K10" s="168" t="s">
        <v>2432</v>
      </c>
      <c r="L10" s="168" t="s">
        <v>2433</v>
      </c>
      <c r="M10" s="168" t="s">
        <v>2434</v>
      </c>
      <c r="N10" s="168" t="s">
        <v>2435</v>
      </c>
      <c r="O10" s="168" t="s">
        <v>2436</v>
      </c>
      <c r="P10" s="168" t="s">
        <v>2437</v>
      </c>
      <c r="Q10" s="168" t="s">
        <v>2438</v>
      </c>
    </row>
    <row r="11" spans="1:47" x14ac:dyDescent="0.3">
      <c r="A11">
        <v>11</v>
      </c>
      <c r="D11" s="365" t="s">
        <v>1228</v>
      </c>
      <c r="E11" s="365"/>
      <c r="F11" s="365"/>
      <c r="G11" s="365"/>
      <c r="H11" s="365"/>
      <c r="I11" s="365"/>
      <c r="J11" s="365"/>
      <c r="K11" s="365"/>
      <c r="AU11"/>
    </row>
    <row r="12" spans="1:47" ht="15" x14ac:dyDescent="0.3">
      <c r="A12" s="28">
        <v>12</v>
      </c>
      <c r="D12" s="34" t="s">
        <v>699</v>
      </c>
      <c r="E12" s="34" t="s">
        <v>700</v>
      </c>
      <c r="F12" s="34" t="s">
        <v>701</v>
      </c>
      <c r="G12" s="34" t="s">
        <v>702</v>
      </c>
      <c r="H12" s="34" t="s">
        <v>703</v>
      </c>
      <c r="I12" s="34" t="s">
        <v>704</v>
      </c>
      <c r="J12" s="34" t="s">
        <v>705</v>
      </c>
      <c r="K12" s="34" t="s">
        <v>706</v>
      </c>
      <c r="L12" s="34" t="s">
        <v>2524</v>
      </c>
      <c r="M12" s="34" t="s">
        <v>2525</v>
      </c>
      <c r="N12" s="353" t="s">
        <v>2526</v>
      </c>
      <c r="O12" s="353" t="s">
        <v>2527</v>
      </c>
      <c r="P12" s="340" t="s">
        <v>0</v>
      </c>
      <c r="Q12" s="340" t="s">
        <v>2487</v>
      </c>
      <c r="R12" s="341" t="s">
        <v>2488</v>
      </c>
      <c r="S12" s="341" t="s">
        <v>2489</v>
      </c>
      <c r="T12" s="342" t="s">
        <v>600</v>
      </c>
      <c r="U12" s="342" t="s">
        <v>115</v>
      </c>
      <c r="V12" s="342" t="s">
        <v>602</v>
      </c>
      <c r="W12" s="343" t="s">
        <v>504</v>
      </c>
      <c r="X12" s="343" t="s">
        <v>505</v>
      </c>
      <c r="Y12" s="344" t="s">
        <v>2490</v>
      </c>
      <c r="Z12" s="345" t="s">
        <v>639</v>
      </c>
      <c r="AA12" s="345" t="s">
        <v>640</v>
      </c>
      <c r="AB12" s="197" t="s">
        <v>2491</v>
      </c>
      <c r="AC12" s="85" t="s">
        <v>2492</v>
      </c>
      <c r="AD12" s="85" t="s">
        <v>2493</v>
      </c>
      <c r="AE12" s="85" t="s">
        <v>2494</v>
      </c>
      <c r="AF12" s="317" t="s">
        <v>2495</v>
      </c>
      <c r="AG12" s="317" t="s">
        <v>2496</v>
      </c>
      <c r="AH12" s="317" t="s">
        <v>2497</v>
      </c>
      <c r="AI12" s="317" t="s">
        <v>2498</v>
      </c>
      <c r="AJ12" s="317" t="s">
        <v>2499</v>
      </c>
      <c r="AK12" s="350" t="s">
        <v>459</v>
      </c>
      <c r="AL12" s="350" t="s">
        <v>463</v>
      </c>
      <c r="AM12" s="350" t="s">
        <v>1720</v>
      </c>
      <c r="AN12" s="350" t="s">
        <v>2500</v>
      </c>
      <c r="AO12" s="350" t="s">
        <v>1721</v>
      </c>
      <c r="AP12" s="350" t="s">
        <v>465</v>
      </c>
      <c r="AQ12" s="350" t="s">
        <v>469</v>
      </c>
      <c r="AR12" s="350" t="s">
        <v>2501</v>
      </c>
      <c r="AU12"/>
    </row>
    <row r="13" spans="1:47" x14ac:dyDescent="0.3">
      <c r="A13">
        <v>13</v>
      </c>
      <c r="D13" s="1" t="s">
        <v>1688</v>
      </c>
      <c r="E13" s="1" t="s">
        <v>1005</v>
      </c>
      <c r="F13" s="1" t="s">
        <v>1006</v>
      </c>
      <c r="G13" s="408" t="s">
        <v>2418</v>
      </c>
      <c r="H13" s="249">
        <v>1472.77</v>
      </c>
      <c r="L13" s="44" t="s">
        <v>2419</v>
      </c>
      <c r="M13" s="1"/>
      <c r="N13" s="350" t="s">
        <v>459</v>
      </c>
      <c r="O13">
        <v>133</v>
      </c>
      <c r="R13" s="78">
        <v>121</v>
      </c>
      <c r="S13" s="348" t="s">
        <v>2324</v>
      </c>
      <c r="T13" s="95">
        <v>2023</v>
      </c>
      <c r="U13" s="95">
        <v>2</v>
      </c>
      <c r="V13" s="75" t="s">
        <v>169</v>
      </c>
      <c r="W13" s="75" t="s">
        <v>519</v>
      </c>
      <c r="X13" s="78" t="s">
        <v>667</v>
      </c>
      <c r="Y13" s="78" t="s">
        <v>522</v>
      </c>
      <c r="Z13" s="79" t="s">
        <v>2504</v>
      </c>
      <c r="AA13" s="77">
        <v>16960</v>
      </c>
      <c r="AB13" s="82">
        <v>16960</v>
      </c>
      <c r="AC13" s="82"/>
      <c r="AD13" s="204"/>
      <c r="AE13" s="204"/>
      <c r="AF13" s="204"/>
      <c r="AG13" s="204"/>
      <c r="AH13" s="28"/>
      <c r="AI13" s="28"/>
      <c r="AJ13" s="28"/>
      <c r="AK13" s="28"/>
      <c r="AL13" s="28"/>
      <c r="AM13" s="351">
        <v>1378</v>
      </c>
      <c r="AN13" s="351">
        <v>1378</v>
      </c>
      <c r="AO13" s="351">
        <v>1908</v>
      </c>
      <c r="AP13" s="351">
        <v>636</v>
      </c>
      <c r="AQ13" s="351">
        <v>3604</v>
      </c>
      <c r="AR13" s="351">
        <v>4028</v>
      </c>
      <c r="AS13" s="351">
        <v>3074</v>
      </c>
      <c r="AT13" s="351">
        <v>954</v>
      </c>
      <c r="AU13" s="372">
        <v>1</v>
      </c>
    </row>
    <row r="14" spans="1:47" x14ac:dyDescent="0.3">
      <c r="A14" s="28">
        <v>14</v>
      </c>
      <c r="D14" s="1" t="s">
        <v>1688</v>
      </c>
      <c r="E14" s="1" t="s">
        <v>1005</v>
      </c>
      <c r="F14" s="1" t="s">
        <v>1006</v>
      </c>
      <c r="G14" s="248" t="s">
        <v>1230</v>
      </c>
      <c r="H14" s="249">
        <v>1472.77</v>
      </c>
      <c r="L14" s="44" t="s">
        <v>2419</v>
      </c>
      <c r="M14" s="1"/>
      <c r="N14" s="350" t="s">
        <v>463</v>
      </c>
      <c r="O14">
        <v>133</v>
      </c>
      <c r="R14" s="78">
        <v>133</v>
      </c>
      <c r="S14" s="348" t="s">
        <v>2324</v>
      </c>
      <c r="T14" s="95">
        <v>2023</v>
      </c>
      <c r="U14" s="95">
        <v>2</v>
      </c>
      <c r="V14" s="75" t="s">
        <v>149</v>
      </c>
      <c r="W14" s="75" t="s">
        <v>149</v>
      </c>
      <c r="X14" s="79" t="s">
        <v>679</v>
      </c>
      <c r="Y14" s="78" t="s">
        <v>522</v>
      </c>
      <c r="Z14" s="79" t="s">
        <v>2504</v>
      </c>
      <c r="AA14" s="77">
        <v>19637</v>
      </c>
      <c r="AB14" s="82">
        <v>19637</v>
      </c>
      <c r="AC14" s="82"/>
      <c r="AD14" s="204"/>
      <c r="AE14" s="204"/>
      <c r="AF14" s="204"/>
      <c r="AG14" s="204"/>
      <c r="AH14" s="28"/>
      <c r="AI14" s="28"/>
      <c r="AJ14" s="28"/>
      <c r="AK14" s="28"/>
      <c r="AL14" s="28"/>
      <c r="AM14" s="351">
        <v>1472.7750000000001</v>
      </c>
      <c r="AN14" s="351">
        <v>1472.7750000000001</v>
      </c>
      <c r="AO14" s="351">
        <v>2331.8937500000002</v>
      </c>
      <c r="AP14" s="351">
        <v>3804.6687499999998</v>
      </c>
      <c r="AQ14" s="351">
        <v>1963.7</v>
      </c>
      <c r="AR14" s="351">
        <v>4295.59375</v>
      </c>
      <c r="AS14" s="351">
        <v>2822.8187499999999</v>
      </c>
      <c r="AT14" s="351">
        <v>1472.7750000000001</v>
      </c>
      <c r="AU14" s="372">
        <v>1</v>
      </c>
    </row>
    <row r="15" spans="1:47" x14ac:dyDescent="0.3">
      <c r="A15">
        <v>15</v>
      </c>
      <c r="D15" s="1" t="s">
        <v>1688</v>
      </c>
      <c r="E15" s="1" t="s">
        <v>1005</v>
      </c>
      <c r="F15" s="1" t="s">
        <v>1006</v>
      </c>
      <c r="G15" s="248" t="s">
        <v>1231</v>
      </c>
      <c r="H15" s="249">
        <v>2331.89</v>
      </c>
      <c r="L15" s="44" t="s">
        <v>2419</v>
      </c>
      <c r="M15" s="1"/>
      <c r="N15" s="350" t="s">
        <v>1720</v>
      </c>
      <c r="O15">
        <v>133</v>
      </c>
      <c r="AU15" s="372">
        <v>1</v>
      </c>
    </row>
    <row r="16" spans="1:47" x14ac:dyDescent="0.3">
      <c r="A16" s="28">
        <v>16</v>
      </c>
      <c r="D16" s="1" t="s">
        <v>1688</v>
      </c>
      <c r="E16" s="1" t="s">
        <v>1005</v>
      </c>
      <c r="F16" s="1" t="s">
        <v>1006</v>
      </c>
      <c r="G16" s="248" t="s">
        <v>1232</v>
      </c>
      <c r="H16" s="249">
        <v>3804.66</v>
      </c>
      <c r="L16" s="44" t="s">
        <v>2419</v>
      </c>
      <c r="M16" s="1"/>
      <c r="N16" s="350" t="s">
        <v>2500</v>
      </c>
      <c r="O16">
        <v>133</v>
      </c>
      <c r="AU16" s="372">
        <v>1</v>
      </c>
    </row>
    <row r="17" spans="1:47" x14ac:dyDescent="0.3">
      <c r="A17">
        <v>17</v>
      </c>
      <c r="D17" s="1" t="s">
        <v>1688</v>
      </c>
      <c r="E17" s="1" t="s">
        <v>1005</v>
      </c>
      <c r="F17" s="1" t="s">
        <v>1006</v>
      </c>
      <c r="G17" s="248" t="s">
        <v>1233</v>
      </c>
      <c r="H17" s="249">
        <v>1963.74</v>
      </c>
      <c r="L17" s="44" t="s">
        <v>2419</v>
      </c>
      <c r="M17" s="1"/>
      <c r="N17" s="350" t="s">
        <v>1721</v>
      </c>
      <c r="O17">
        <v>133</v>
      </c>
      <c r="AU17" s="372">
        <v>1</v>
      </c>
    </row>
    <row r="18" spans="1:47" x14ac:dyDescent="0.3">
      <c r="A18" s="28">
        <v>18</v>
      </c>
      <c r="D18" s="1" t="s">
        <v>1688</v>
      </c>
      <c r="E18" s="1" t="s">
        <v>1005</v>
      </c>
      <c r="F18" s="1" t="s">
        <v>1006</v>
      </c>
      <c r="G18" s="248" t="s">
        <v>1234</v>
      </c>
      <c r="H18" s="249">
        <v>4295.59</v>
      </c>
      <c r="L18" s="44" t="s">
        <v>2419</v>
      </c>
      <c r="M18" s="1"/>
      <c r="N18" s="350" t="s">
        <v>465</v>
      </c>
      <c r="O18">
        <v>133</v>
      </c>
      <c r="AU18" s="372">
        <v>1</v>
      </c>
    </row>
    <row r="19" spans="1:47" x14ac:dyDescent="0.3">
      <c r="A19">
        <v>19</v>
      </c>
      <c r="D19" s="1" t="s">
        <v>1688</v>
      </c>
      <c r="E19" s="1" t="s">
        <v>1005</v>
      </c>
      <c r="F19" s="1" t="s">
        <v>1006</v>
      </c>
      <c r="G19" s="248" t="s">
        <v>1235</v>
      </c>
      <c r="H19" s="249">
        <v>2822.81</v>
      </c>
      <c r="L19" s="44" t="s">
        <v>2419</v>
      </c>
      <c r="M19" s="1"/>
      <c r="N19" s="350" t="s">
        <v>469</v>
      </c>
      <c r="O19">
        <v>133</v>
      </c>
      <c r="AU19" s="372">
        <v>1</v>
      </c>
    </row>
    <row r="20" spans="1:47" x14ac:dyDescent="0.3">
      <c r="A20" s="28">
        <v>20</v>
      </c>
      <c r="D20" s="1" t="s">
        <v>1688</v>
      </c>
      <c r="E20" s="1" t="s">
        <v>1005</v>
      </c>
      <c r="F20" s="1" t="s">
        <v>1006</v>
      </c>
      <c r="G20" s="248" t="s">
        <v>1236</v>
      </c>
      <c r="H20" s="249">
        <v>1472.77</v>
      </c>
      <c r="L20" s="44" t="s">
        <v>2419</v>
      </c>
      <c r="M20" s="1"/>
      <c r="N20" s="350" t="s">
        <v>2501</v>
      </c>
      <c r="O20">
        <v>133</v>
      </c>
      <c r="AU20" s="372">
        <v>1</v>
      </c>
    </row>
    <row r="21" spans="1:47" x14ac:dyDescent="0.3">
      <c r="A21">
        <v>21</v>
      </c>
      <c r="D21" s="1" t="s">
        <v>1689</v>
      </c>
      <c r="E21" s="1" t="s">
        <v>1005</v>
      </c>
      <c r="F21" s="1" t="s">
        <v>1006</v>
      </c>
      <c r="G21" s="1" t="s">
        <v>1237</v>
      </c>
      <c r="H21" s="35">
        <v>1378</v>
      </c>
      <c r="L21" s="44" t="s">
        <v>2419</v>
      </c>
      <c r="M21" s="1"/>
      <c r="N21" s="350" t="s">
        <v>459</v>
      </c>
      <c r="O21">
        <v>121</v>
      </c>
      <c r="AU21" s="372">
        <v>1</v>
      </c>
    </row>
    <row r="22" spans="1:47" x14ac:dyDescent="0.3">
      <c r="A22" s="28">
        <v>22</v>
      </c>
      <c r="D22" s="1" t="s">
        <v>1689</v>
      </c>
      <c r="E22" s="1" t="s">
        <v>1005</v>
      </c>
      <c r="F22" s="1" t="s">
        <v>1006</v>
      </c>
      <c r="G22" s="1" t="s">
        <v>1238</v>
      </c>
      <c r="H22" s="35">
        <v>1378</v>
      </c>
      <c r="L22" s="44" t="s">
        <v>2419</v>
      </c>
      <c r="M22" s="1"/>
      <c r="N22" s="350" t="s">
        <v>463</v>
      </c>
      <c r="O22">
        <v>121</v>
      </c>
      <c r="AU22" s="372">
        <v>1</v>
      </c>
    </row>
    <row r="23" spans="1:47" x14ac:dyDescent="0.3">
      <c r="A23">
        <v>23</v>
      </c>
      <c r="D23" s="1" t="s">
        <v>1689</v>
      </c>
      <c r="E23" s="1" t="s">
        <v>1005</v>
      </c>
      <c r="F23" s="1" t="s">
        <v>1006</v>
      </c>
      <c r="G23" s="1" t="s">
        <v>1239</v>
      </c>
      <c r="H23" s="35">
        <v>1908</v>
      </c>
      <c r="L23" s="44" t="s">
        <v>2419</v>
      </c>
      <c r="M23" s="1"/>
      <c r="N23" s="350" t="s">
        <v>1720</v>
      </c>
      <c r="O23">
        <v>121</v>
      </c>
      <c r="AU23" s="372">
        <v>1</v>
      </c>
    </row>
    <row r="24" spans="1:47" x14ac:dyDescent="0.3">
      <c r="A24" s="28">
        <v>24</v>
      </c>
      <c r="D24" s="1" t="s">
        <v>1689</v>
      </c>
      <c r="E24" s="1" t="s">
        <v>1005</v>
      </c>
      <c r="F24" s="1" t="s">
        <v>1006</v>
      </c>
      <c r="G24" s="1" t="s">
        <v>1240</v>
      </c>
      <c r="H24" s="35">
        <v>636</v>
      </c>
      <c r="L24" s="44" t="s">
        <v>2419</v>
      </c>
      <c r="M24" s="1"/>
      <c r="N24" s="350" t="s">
        <v>2500</v>
      </c>
      <c r="O24">
        <v>121</v>
      </c>
      <c r="AU24" s="372">
        <v>1</v>
      </c>
    </row>
    <row r="25" spans="1:47" x14ac:dyDescent="0.3">
      <c r="A25">
        <v>25</v>
      </c>
      <c r="D25" s="1" t="s">
        <v>1689</v>
      </c>
      <c r="E25" s="1" t="s">
        <v>1005</v>
      </c>
      <c r="F25" s="1" t="s">
        <v>1006</v>
      </c>
      <c r="G25" s="1" t="s">
        <v>1241</v>
      </c>
      <c r="H25" s="35">
        <v>3604</v>
      </c>
      <c r="L25" s="44" t="s">
        <v>2419</v>
      </c>
      <c r="M25" s="1"/>
      <c r="N25" s="350" t="s">
        <v>1721</v>
      </c>
      <c r="O25">
        <v>121</v>
      </c>
      <c r="AU25" s="372">
        <v>1</v>
      </c>
    </row>
    <row r="26" spans="1:47" x14ac:dyDescent="0.3">
      <c r="A26" s="28">
        <v>26</v>
      </c>
      <c r="D26" s="1" t="s">
        <v>1689</v>
      </c>
      <c r="E26" s="1" t="s">
        <v>1005</v>
      </c>
      <c r="F26" s="1" t="s">
        <v>1006</v>
      </c>
      <c r="G26" s="1" t="s">
        <v>1242</v>
      </c>
      <c r="H26" s="35">
        <v>4028</v>
      </c>
      <c r="L26" s="44" t="s">
        <v>2419</v>
      </c>
      <c r="M26" s="1"/>
      <c r="N26" s="350" t="s">
        <v>465</v>
      </c>
      <c r="O26">
        <v>121</v>
      </c>
      <c r="AU26" s="372">
        <v>1</v>
      </c>
    </row>
    <row r="27" spans="1:47" x14ac:dyDescent="0.3">
      <c r="A27">
        <v>27</v>
      </c>
      <c r="D27" s="1" t="s">
        <v>1689</v>
      </c>
      <c r="E27" s="1" t="s">
        <v>1005</v>
      </c>
      <c r="F27" s="1" t="s">
        <v>1006</v>
      </c>
      <c r="G27" s="1" t="s">
        <v>1243</v>
      </c>
      <c r="H27" s="35">
        <v>3074</v>
      </c>
      <c r="L27" s="44" t="s">
        <v>2419</v>
      </c>
      <c r="M27" s="1"/>
      <c r="N27" s="350" t="s">
        <v>469</v>
      </c>
      <c r="O27">
        <v>121</v>
      </c>
      <c r="AU27" s="372">
        <v>1</v>
      </c>
    </row>
    <row r="28" spans="1:47" x14ac:dyDescent="0.3">
      <c r="A28" s="28">
        <v>28</v>
      </c>
      <c r="D28" s="1" t="s">
        <v>1689</v>
      </c>
      <c r="E28" s="1" t="s">
        <v>1005</v>
      </c>
      <c r="F28" s="1" t="s">
        <v>1006</v>
      </c>
      <c r="G28" s="1" t="s">
        <v>1244</v>
      </c>
      <c r="H28" s="35">
        <v>954</v>
      </c>
      <c r="L28" s="44" t="s">
        <v>2419</v>
      </c>
      <c r="M28" s="1"/>
      <c r="N28" s="350" t="s">
        <v>2501</v>
      </c>
      <c r="O28">
        <v>121</v>
      </c>
      <c r="AU28" s="372">
        <v>1</v>
      </c>
    </row>
    <row r="29" spans="1:47" x14ac:dyDescent="0.3">
      <c r="A29">
        <v>29</v>
      </c>
      <c r="D29" s="1" t="s">
        <v>1688</v>
      </c>
      <c r="E29" s="1">
        <v>2211.0100000000002</v>
      </c>
      <c r="F29" s="1" t="s">
        <v>708</v>
      </c>
      <c r="G29" s="1" t="s">
        <v>721</v>
      </c>
      <c r="H29" s="1"/>
      <c r="I29" s="269">
        <v>19637</v>
      </c>
      <c r="J29" s="1"/>
      <c r="M29" s="41" t="s">
        <v>508</v>
      </c>
      <c r="N29" s="168" t="s">
        <v>2486</v>
      </c>
      <c r="AU29" s="372">
        <v>1</v>
      </c>
    </row>
    <row r="30" spans="1:47" x14ac:dyDescent="0.3">
      <c r="A30" s="28">
        <v>30</v>
      </c>
      <c r="D30" s="1" t="s">
        <v>1689</v>
      </c>
      <c r="E30" s="1">
        <v>2211.0100000000002</v>
      </c>
      <c r="F30" s="1" t="s">
        <v>708</v>
      </c>
      <c r="G30" s="1" t="s">
        <v>719</v>
      </c>
      <c r="H30" s="1"/>
      <c r="I30" s="36">
        <v>16960</v>
      </c>
      <c r="J30" s="1"/>
      <c r="M30" s="41" t="s">
        <v>508</v>
      </c>
      <c r="N30" s="168" t="s">
        <v>2329</v>
      </c>
      <c r="AU30" s="372">
        <v>1</v>
      </c>
    </row>
    <row r="31" spans="1:47" x14ac:dyDescent="0.3">
      <c r="A31">
        <v>31</v>
      </c>
      <c r="AU31"/>
    </row>
    <row r="32" spans="1:47" x14ac:dyDescent="0.3">
      <c r="A32" s="28">
        <v>32</v>
      </c>
      <c r="D32" s="3" t="s">
        <v>1690</v>
      </c>
      <c r="AU32"/>
    </row>
    <row r="33" spans="1:47" s="28" customFormat="1" ht="37.5" customHeight="1" x14ac:dyDescent="0.45">
      <c r="A33">
        <v>33</v>
      </c>
      <c r="D33" s="367" t="s">
        <v>927</v>
      </c>
      <c r="E33" s="367"/>
      <c r="F33" s="367"/>
      <c r="G33" s="367"/>
      <c r="H33" s="367"/>
      <c r="I33" s="367"/>
      <c r="J33" s="367"/>
      <c r="K33" s="367"/>
      <c r="L33" s="367"/>
      <c r="M33" s="367"/>
      <c r="N33" s="367"/>
      <c r="O33" s="367"/>
    </row>
    <row r="34" spans="1:47" s="28" customFormat="1" ht="22.5" customHeight="1" x14ac:dyDescent="0.3">
      <c r="A34" s="28">
        <v>34</v>
      </c>
      <c r="D34" s="44" t="s">
        <v>504</v>
      </c>
      <c r="E34" s="44" t="s">
        <v>505</v>
      </c>
      <c r="F34" s="44" t="s">
        <v>506</v>
      </c>
      <c r="G34" s="44" t="s">
        <v>185</v>
      </c>
      <c r="H34" s="44" t="s">
        <v>115</v>
      </c>
      <c r="I34" s="44" t="s">
        <v>524</v>
      </c>
      <c r="J34" s="44" t="s">
        <v>508</v>
      </c>
      <c r="K34" s="44" t="s">
        <v>509</v>
      </c>
      <c r="L34" s="44" t="s">
        <v>510</v>
      </c>
      <c r="M34" s="44" t="s">
        <v>511</v>
      </c>
      <c r="N34" s="44" t="s">
        <v>512</v>
      </c>
      <c r="O34" s="44" t="s">
        <v>513</v>
      </c>
      <c r="P34" s="44" t="s">
        <v>514</v>
      </c>
      <c r="Q34" s="44" t="s">
        <v>515</v>
      </c>
    </row>
    <row r="35" spans="1:47" s="28" customFormat="1" x14ac:dyDescent="0.3">
      <c r="A35">
        <v>35</v>
      </c>
      <c r="D35" s="45" t="s">
        <v>522</v>
      </c>
      <c r="E35" s="27" t="s">
        <v>475</v>
      </c>
      <c r="F35" t="s">
        <v>575</v>
      </c>
      <c r="G35" s="27" t="s">
        <v>3077</v>
      </c>
      <c r="H35" t="s">
        <v>149</v>
      </c>
      <c r="I35" t="s">
        <v>469</v>
      </c>
      <c r="J35" s="178">
        <v>13229</v>
      </c>
      <c r="K35" s="178"/>
      <c r="L35" s="178"/>
      <c r="M35" s="178">
        <v>-1311.9</v>
      </c>
      <c r="N35" s="178">
        <v>-875</v>
      </c>
      <c r="O35" s="178"/>
      <c r="P35" s="178">
        <v>181.27</v>
      </c>
      <c r="Q35" s="178">
        <v>10860.83</v>
      </c>
    </row>
    <row r="36" spans="1:47" s="28" customFormat="1" x14ac:dyDescent="0.3">
      <c r="A36" s="28">
        <v>36</v>
      </c>
      <c r="D36" s="46" t="s">
        <v>928</v>
      </c>
      <c r="E36" s="46"/>
      <c r="F36" s="46"/>
      <c r="G36" s="46"/>
      <c r="H36" s="46"/>
      <c r="I36" s="46"/>
      <c r="J36" s="352" t="s">
        <v>2329</v>
      </c>
      <c r="K36" s="352" t="s">
        <v>1768</v>
      </c>
      <c r="L36" s="352" t="s">
        <v>1769</v>
      </c>
      <c r="M36" s="352" t="s">
        <v>1770</v>
      </c>
      <c r="N36" s="352" t="s">
        <v>1771</v>
      </c>
      <c r="O36" s="352" t="s">
        <v>1772</v>
      </c>
      <c r="P36" s="352" t="s">
        <v>1773</v>
      </c>
      <c r="Q36" s="352" t="s">
        <v>1775</v>
      </c>
    </row>
    <row r="37" spans="1:47" ht="15" x14ac:dyDescent="0.3">
      <c r="A37">
        <v>37</v>
      </c>
      <c r="P37" s="340" t="s">
        <v>0</v>
      </c>
      <c r="Q37" s="340" t="s">
        <v>2487</v>
      </c>
      <c r="R37" s="341" t="s">
        <v>2488</v>
      </c>
      <c r="S37" s="341" t="s">
        <v>2489</v>
      </c>
      <c r="T37" s="342" t="s">
        <v>600</v>
      </c>
      <c r="U37" s="342" t="s">
        <v>115</v>
      </c>
      <c r="V37" s="342" t="s">
        <v>602</v>
      </c>
      <c r="W37" s="343" t="s">
        <v>504</v>
      </c>
      <c r="X37" s="343" t="s">
        <v>505</v>
      </c>
      <c r="Y37" s="344" t="s">
        <v>2490</v>
      </c>
      <c r="Z37" s="345" t="s">
        <v>639</v>
      </c>
      <c r="AA37" s="345" t="s">
        <v>640</v>
      </c>
      <c r="AB37" s="197" t="s">
        <v>2491</v>
      </c>
      <c r="AC37" s="85" t="s">
        <v>2492</v>
      </c>
      <c r="AD37" s="85" t="s">
        <v>2493</v>
      </c>
      <c r="AE37" s="85" t="s">
        <v>2494</v>
      </c>
      <c r="AF37" s="317" t="s">
        <v>2495</v>
      </c>
      <c r="AG37" s="317" t="s">
        <v>2496</v>
      </c>
      <c r="AH37" s="317" t="s">
        <v>2497</v>
      </c>
      <c r="AI37" s="317" t="s">
        <v>2498</v>
      </c>
      <c r="AJ37" s="317" t="s">
        <v>2499</v>
      </c>
      <c r="AK37" s="350" t="s">
        <v>459</v>
      </c>
      <c r="AL37" s="350" t="s">
        <v>463</v>
      </c>
      <c r="AM37" s="350" t="s">
        <v>1720</v>
      </c>
      <c r="AN37" s="350" t="s">
        <v>2500</v>
      </c>
      <c r="AO37" s="350" t="s">
        <v>1721</v>
      </c>
      <c r="AP37" s="350" t="s">
        <v>465</v>
      </c>
      <c r="AQ37" s="350" t="s">
        <v>469</v>
      </c>
      <c r="AR37" s="350" t="s">
        <v>2501</v>
      </c>
      <c r="AU37"/>
    </row>
    <row r="38" spans="1:47" x14ac:dyDescent="0.3">
      <c r="A38" s="28">
        <v>38</v>
      </c>
      <c r="D38" s="3" t="s">
        <v>1691</v>
      </c>
      <c r="P38" s="78">
        <v>124</v>
      </c>
      <c r="Q38" s="348" t="s">
        <v>2324</v>
      </c>
      <c r="R38" s="95">
        <v>2023</v>
      </c>
      <c r="S38" s="95">
        <v>2</v>
      </c>
      <c r="T38" s="75" t="s">
        <v>149</v>
      </c>
      <c r="U38" s="75" t="s">
        <v>149</v>
      </c>
      <c r="V38" s="78" t="s">
        <v>670</v>
      </c>
      <c r="W38" s="78" t="s">
        <v>522</v>
      </c>
      <c r="X38" s="79" t="s">
        <v>2502</v>
      </c>
      <c r="Y38" s="77">
        <v>13229</v>
      </c>
      <c r="Z38" s="82">
        <v>13229</v>
      </c>
      <c r="AA38" s="82"/>
      <c r="AB38" s="204"/>
      <c r="AC38" s="204"/>
      <c r="AD38" s="204"/>
      <c r="AE38" s="204"/>
      <c r="AF38" s="28"/>
      <c r="AG38" s="28"/>
      <c r="AH38" s="28"/>
      <c r="AI38" s="28"/>
      <c r="AJ38" s="28"/>
      <c r="AK38" s="351"/>
      <c r="AL38" s="351">
        <v>330.72500000000002</v>
      </c>
      <c r="AM38" s="351">
        <v>1901.66875</v>
      </c>
      <c r="AN38" s="351">
        <v>1984.35</v>
      </c>
      <c r="AO38" s="351">
        <v>3720.65625</v>
      </c>
      <c r="AP38" s="351">
        <v>1653.625</v>
      </c>
      <c r="AQ38" s="351">
        <v>2149.7125000000001</v>
      </c>
      <c r="AR38" s="351">
        <v>1488.2625</v>
      </c>
      <c r="AU38"/>
    </row>
    <row r="39" spans="1:47" x14ac:dyDescent="0.3">
      <c r="A39">
        <v>39</v>
      </c>
      <c r="D39" s="365" t="s">
        <v>1228</v>
      </c>
      <c r="E39" s="365"/>
      <c r="F39" s="365"/>
      <c r="G39" s="365"/>
      <c r="H39" s="365"/>
      <c r="I39" s="365"/>
      <c r="J39" s="365"/>
      <c r="K39" s="365"/>
      <c r="AU39"/>
    </row>
    <row r="40" spans="1:47" x14ac:dyDescent="0.3">
      <c r="A40" s="28">
        <v>40</v>
      </c>
      <c r="D40" s="34" t="s">
        <v>699</v>
      </c>
      <c r="E40" s="34" t="s">
        <v>700</v>
      </c>
      <c r="F40" s="34" t="s">
        <v>701</v>
      </c>
      <c r="G40" s="34" t="s">
        <v>702</v>
      </c>
      <c r="H40" s="34" t="s">
        <v>703</v>
      </c>
      <c r="I40" s="34" t="s">
        <v>704</v>
      </c>
      <c r="J40" s="34" t="s">
        <v>705</v>
      </c>
      <c r="K40" s="34" t="s">
        <v>706</v>
      </c>
      <c r="L40" s="34" t="s">
        <v>2524</v>
      </c>
      <c r="M40" s="34" t="s">
        <v>2525</v>
      </c>
      <c r="N40" s="353" t="s">
        <v>2526</v>
      </c>
      <c r="O40" s="353" t="s">
        <v>2527</v>
      </c>
      <c r="AU40"/>
    </row>
    <row r="41" spans="1:47" x14ac:dyDescent="0.3">
      <c r="A41">
        <v>41</v>
      </c>
      <c r="D41" s="1" t="s">
        <v>1692</v>
      </c>
      <c r="E41" s="1" t="s">
        <v>1005</v>
      </c>
      <c r="F41" s="1" t="s">
        <v>1006</v>
      </c>
      <c r="G41" s="1" t="s">
        <v>1229</v>
      </c>
      <c r="H41" s="261">
        <v>0</v>
      </c>
      <c r="K41" s="1"/>
      <c r="L41" s="44" t="s">
        <v>2419</v>
      </c>
      <c r="M41" s="1"/>
      <c r="N41" s="350" t="s">
        <v>459</v>
      </c>
      <c r="O41">
        <v>124</v>
      </c>
      <c r="AU41" s="171">
        <v>1</v>
      </c>
    </row>
    <row r="42" spans="1:47" x14ac:dyDescent="0.3">
      <c r="A42" s="28">
        <v>42</v>
      </c>
      <c r="D42" s="1" t="s">
        <v>1692</v>
      </c>
      <c r="E42" s="1" t="s">
        <v>1005</v>
      </c>
      <c r="F42" s="1" t="s">
        <v>1006</v>
      </c>
      <c r="G42" s="1" t="s">
        <v>1230</v>
      </c>
      <c r="H42" s="261">
        <v>330.75</v>
      </c>
      <c r="K42" s="1"/>
      <c r="L42" s="44" t="s">
        <v>2419</v>
      </c>
      <c r="M42" s="1"/>
      <c r="N42" s="350" t="s">
        <v>463</v>
      </c>
      <c r="O42">
        <v>124</v>
      </c>
      <c r="AU42" s="171">
        <v>1</v>
      </c>
    </row>
    <row r="43" spans="1:47" x14ac:dyDescent="0.3">
      <c r="A43">
        <v>43</v>
      </c>
      <c r="D43" s="1" t="s">
        <v>1692</v>
      </c>
      <c r="E43" s="1" t="s">
        <v>1005</v>
      </c>
      <c r="F43" s="197" t="s">
        <v>3075</v>
      </c>
      <c r="G43" s="1" t="s">
        <v>1231</v>
      </c>
      <c r="H43" s="261">
        <v>1901.66</v>
      </c>
      <c r="K43" s="1"/>
      <c r="L43" s="44" t="s">
        <v>2419</v>
      </c>
      <c r="M43" s="1"/>
      <c r="N43" s="350" t="s">
        <v>1720</v>
      </c>
      <c r="O43">
        <v>124</v>
      </c>
      <c r="AU43" s="171">
        <v>1</v>
      </c>
    </row>
    <row r="44" spans="1:47" x14ac:dyDescent="0.3">
      <c r="A44" s="28">
        <v>44</v>
      </c>
      <c r="D44" s="1" t="s">
        <v>1692</v>
      </c>
      <c r="E44" s="1" t="s">
        <v>1005</v>
      </c>
      <c r="F44" s="1" t="s">
        <v>1006</v>
      </c>
      <c r="G44" s="1" t="s">
        <v>1232</v>
      </c>
      <c r="H44" s="261">
        <v>1984.35</v>
      </c>
      <c r="K44" s="1"/>
      <c r="L44" s="44" t="s">
        <v>2419</v>
      </c>
      <c r="M44" s="1"/>
      <c r="N44" s="350" t="s">
        <v>2500</v>
      </c>
      <c r="O44">
        <v>124</v>
      </c>
      <c r="AU44" s="171">
        <v>1</v>
      </c>
    </row>
    <row r="45" spans="1:47" x14ac:dyDescent="0.3">
      <c r="A45">
        <v>45</v>
      </c>
      <c r="D45" s="1" t="s">
        <v>1692</v>
      </c>
      <c r="E45" s="1" t="s">
        <v>1005</v>
      </c>
      <c r="F45" s="1" t="s">
        <v>1006</v>
      </c>
      <c r="G45" s="1" t="s">
        <v>1233</v>
      </c>
      <c r="H45" s="261">
        <v>3720.65</v>
      </c>
      <c r="K45" s="1"/>
      <c r="L45" s="44" t="s">
        <v>2419</v>
      </c>
      <c r="M45" s="1"/>
      <c r="N45" s="350" t="s">
        <v>1721</v>
      </c>
      <c r="O45">
        <v>124</v>
      </c>
      <c r="AU45" s="171">
        <v>1</v>
      </c>
    </row>
    <row r="46" spans="1:47" x14ac:dyDescent="0.3">
      <c r="A46" s="28">
        <v>46</v>
      </c>
      <c r="D46" s="1" t="s">
        <v>1692</v>
      </c>
      <c r="E46" s="1" t="s">
        <v>1005</v>
      </c>
      <c r="F46" s="1" t="s">
        <v>1006</v>
      </c>
      <c r="G46" s="1" t="s">
        <v>1234</v>
      </c>
      <c r="H46" s="261">
        <v>1653.62</v>
      </c>
      <c r="K46" s="1"/>
      <c r="L46" s="44" t="s">
        <v>2419</v>
      </c>
      <c r="M46" s="1"/>
      <c r="N46" s="350" t="s">
        <v>465</v>
      </c>
      <c r="O46">
        <v>124</v>
      </c>
      <c r="AU46" s="171">
        <v>1</v>
      </c>
    </row>
    <row r="47" spans="1:47" x14ac:dyDescent="0.3">
      <c r="A47">
        <v>47</v>
      </c>
      <c r="D47" s="1" t="s">
        <v>1692</v>
      </c>
      <c r="E47" s="1" t="s">
        <v>1005</v>
      </c>
      <c r="F47" s="1" t="s">
        <v>1006</v>
      </c>
      <c r="G47" s="1" t="s">
        <v>1235</v>
      </c>
      <c r="H47" s="261">
        <v>2149.71</v>
      </c>
      <c r="K47" s="1"/>
      <c r="L47" s="44" t="s">
        <v>2419</v>
      </c>
      <c r="M47" s="1"/>
      <c r="N47" s="350" t="s">
        <v>469</v>
      </c>
      <c r="O47">
        <v>124</v>
      </c>
      <c r="AU47" s="171">
        <v>1</v>
      </c>
    </row>
    <row r="48" spans="1:47" x14ac:dyDescent="0.3">
      <c r="A48" s="28">
        <v>48</v>
      </c>
      <c r="D48" s="1" t="s">
        <v>1692</v>
      </c>
      <c r="E48" s="1" t="s">
        <v>1005</v>
      </c>
      <c r="F48" s="1" t="s">
        <v>1006</v>
      </c>
      <c r="G48" s="1" t="s">
        <v>1236</v>
      </c>
      <c r="H48" s="261">
        <v>1488.26</v>
      </c>
      <c r="K48" s="1"/>
      <c r="L48" s="44" t="s">
        <v>2419</v>
      </c>
      <c r="M48" s="1"/>
      <c r="N48" s="350" t="s">
        <v>2501</v>
      </c>
      <c r="O48">
        <v>124</v>
      </c>
      <c r="AU48" s="171">
        <v>1</v>
      </c>
    </row>
    <row r="49" spans="1:47" x14ac:dyDescent="0.3">
      <c r="A49">
        <v>49</v>
      </c>
      <c r="D49" s="1" t="s">
        <v>1692</v>
      </c>
      <c r="E49" s="1">
        <v>2211.0100000000002</v>
      </c>
      <c r="F49" s="1" t="s">
        <v>708</v>
      </c>
      <c r="G49" s="1" t="s">
        <v>721</v>
      </c>
      <c r="H49" s="1"/>
      <c r="I49" s="269">
        <v>13229</v>
      </c>
      <c r="J49" s="1"/>
      <c r="K49" s="197" t="s">
        <v>3074</v>
      </c>
      <c r="M49" s="44" t="s">
        <v>2289</v>
      </c>
      <c r="N49" s="168" t="s">
        <v>2329</v>
      </c>
      <c r="AU49" s="171">
        <v>1</v>
      </c>
    </row>
    <row r="50" spans="1:47" x14ac:dyDescent="0.3">
      <c r="A50" s="28">
        <v>50</v>
      </c>
      <c r="AU50"/>
    </row>
    <row r="51" spans="1:47" x14ac:dyDescent="0.3">
      <c r="A51">
        <v>51</v>
      </c>
      <c r="AU51"/>
    </row>
    <row r="52" spans="1:47" x14ac:dyDescent="0.3">
      <c r="A52" s="28">
        <v>52</v>
      </c>
      <c r="D52" s="3" t="s">
        <v>1693</v>
      </c>
      <c r="AU52"/>
    </row>
    <row r="53" spans="1:47" s="28" customFormat="1" ht="26.15" x14ac:dyDescent="0.55000000000000004">
      <c r="A53">
        <v>53</v>
      </c>
      <c r="D53" s="373" t="s">
        <v>934</v>
      </c>
      <c r="E53" s="373"/>
      <c r="F53" s="373"/>
      <c r="G53" s="373"/>
      <c r="H53" s="373"/>
      <c r="I53" s="373"/>
      <c r="J53" s="373"/>
      <c r="K53" s="373"/>
      <c r="L53" s="373"/>
      <c r="M53" s="373"/>
      <c r="N53" s="373"/>
      <c r="O53" s="373"/>
    </row>
    <row r="54" spans="1:47" s="28" customFormat="1" x14ac:dyDescent="0.3">
      <c r="A54" s="28">
        <v>54</v>
      </c>
      <c r="D54" s="44" t="s">
        <v>504</v>
      </c>
      <c r="E54" s="44" t="s">
        <v>505</v>
      </c>
      <c r="F54" s="44" t="s">
        <v>506</v>
      </c>
      <c r="G54" s="44" t="s">
        <v>185</v>
      </c>
      <c r="H54" s="44" t="s">
        <v>115</v>
      </c>
      <c r="I54" s="44" t="s">
        <v>524</v>
      </c>
      <c r="J54" s="44" t="s">
        <v>2365</v>
      </c>
      <c r="K54" s="44" t="s">
        <v>509</v>
      </c>
      <c r="L54" s="44" t="s">
        <v>510</v>
      </c>
      <c r="M54" s="44" t="s">
        <v>511</v>
      </c>
      <c r="N54" s="44" t="s">
        <v>512</v>
      </c>
      <c r="O54" s="44" t="s">
        <v>513</v>
      </c>
      <c r="P54" s="44" t="s">
        <v>514</v>
      </c>
      <c r="Q54" s="44" t="s">
        <v>515</v>
      </c>
    </row>
    <row r="55" spans="1:47" s="28" customFormat="1" x14ac:dyDescent="0.3">
      <c r="A55">
        <v>55</v>
      </c>
      <c r="D55" s="27" t="s">
        <v>475</v>
      </c>
      <c r="E55" s="27" t="s">
        <v>522</v>
      </c>
      <c r="F55" t="s">
        <v>575</v>
      </c>
      <c r="G55" s="27" t="s">
        <v>2319</v>
      </c>
      <c r="H55" s="168" t="s">
        <v>3076</v>
      </c>
      <c r="I55">
        <v>0</v>
      </c>
      <c r="J55" s="178">
        <v>6500</v>
      </c>
      <c r="K55" s="178"/>
      <c r="L55" s="178"/>
      <c r="M55" s="178">
        <v>-481.87</v>
      </c>
      <c r="N55" s="178">
        <v>-340</v>
      </c>
      <c r="O55" s="178"/>
      <c r="P55" s="178">
        <v>0</v>
      </c>
      <c r="Q55" s="178">
        <v>5678.13</v>
      </c>
    </row>
    <row r="56" spans="1:47" s="28" customFormat="1" x14ac:dyDescent="0.3">
      <c r="A56" s="28">
        <v>56</v>
      </c>
      <c r="D56" s="45" t="s">
        <v>475</v>
      </c>
      <c r="E56" s="27" t="s">
        <v>522</v>
      </c>
      <c r="F56" t="s">
        <v>579</v>
      </c>
      <c r="G56" s="27" t="s">
        <v>517</v>
      </c>
      <c r="H56" t="s">
        <v>172</v>
      </c>
      <c r="I56">
        <v>0</v>
      </c>
      <c r="J56" s="243">
        <v>85426</v>
      </c>
      <c r="K56" s="243"/>
      <c r="L56" s="243"/>
      <c r="M56" s="243">
        <v>-4336.83</v>
      </c>
      <c r="N56" s="243">
        <v>-3400</v>
      </c>
      <c r="O56" s="243"/>
      <c r="P56" s="243">
        <v>389.5</v>
      </c>
      <c r="Q56" s="243">
        <v>77299.67</v>
      </c>
    </row>
    <row r="57" spans="1:47" s="28" customFormat="1" x14ac:dyDescent="0.3">
      <c r="A57">
        <v>57</v>
      </c>
      <c r="D57" s="46" t="s">
        <v>928</v>
      </c>
      <c r="E57" s="46"/>
      <c r="F57" s="46"/>
      <c r="G57" s="46"/>
      <c r="H57" s="46"/>
      <c r="I57" s="46"/>
      <c r="J57" s="47" t="s">
        <v>2329</v>
      </c>
      <c r="K57" s="47" t="s">
        <v>1768</v>
      </c>
      <c r="L57" s="47" t="s">
        <v>1769</v>
      </c>
      <c r="M57" s="47" t="s">
        <v>1770</v>
      </c>
      <c r="N57" s="47" t="s">
        <v>1771</v>
      </c>
      <c r="O57" s="47" t="s">
        <v>1772</v>
      </c>
      <c r="P57" s="47" t="s">
        <v>1773</v>
      </c>
      <c r="Q57" s="47" t="s">
        <v>1775</v>
      </c>
    </row>
    <row r="58" spans="1:47" x14ac:dyDescent="0.3">
      <c r="A58" s="28">
        <v>58</v>
      </c>
      <c r="J58" s="168" t="s">
        <v>2486</v>
      </c>
      <c r="K58" s="168" t="s">
        <v>2432</v>
      </c>
      <c r="L58" s="168" t="s">
        <v>2433</v>
      </c>
      <c r="M58" s="168" t="s">
        <v>2434</v>
      </c>
      <c r="N58" s="168" t="s">
        <v>2435</v>
      </c>
      <c r="O58" s="168" t="s">
        <v>2436</v>
      </c>
      <c r="P58" s="168" t="s">
        <v>2437</v>
      </c>
      <c r="Q58" s="168" t="s">
        <v>2438</v>
      </c>
      <c r="AU58"/>
    </row>
    <row r="59" spans="1:47" x14ac:dyDescent="0.3">
      <c r="A59">
        <v>59</v>
      </c>
      <c r="D59" s="3" t="s">
        <v>1694</v>
      </c>
      <c r="AU59"/>
    </row>
    <row r="60" spans="1:47" x14ac:dyDescent="0.3">
      <c r="A60" s="28">
        <v>60</v>
      </c>
      <c r="D60" s="365" t="s">
        <v>1126</v>
      </c>
      <c r="E60" s="365"/>
      <c r="F60" s="365"/>
      <c r="G60" s="365"/>
      <c r="H60" s="365"/>
      <c r="I60" s="365"/>
      <c r="J60" s="365"/>
      <c r="K60" s="365"/>
      <c r="AU60"/>
    </row>
    <row r="61" spans="1:47" x14ac:dyDescent="0.3">
      <c r="A61">
        <v>61</v>
      </c>
      <c r="D61" s="34" t="s">
        <v>699</v>
      </c>
      <c r="E61" s="34" t="s">
        <v>700</v>
      </c>
      <c r="F61" s="34" t="s">
        <v>701</v>
      </c>
      <c r="G61" s="34" t="s">
        <v>702</v>
      </c>
      <c r="H61" s="34" t="s">
        <v>703</v>
      </c>
      <c r="I61" s="34" t="s">
        <v>704</v>
      </c>
      <c r="J61" s="34" t="s">
        <v>705</v>
      </c>
      <c r="K61" s="34" t="s">
        <v>706</v>
      </c>
      <c r="L61" s="34" t="s">
        <v>2524</v>
      </c>
      <c r="M61" s="34" t="s">
        <v>2525</v>
      </c>
      <c r="N61" s="353" t="s">
        <v>2526</v>
      </c>
      <c r="O61" s="353" t="s">
        <v>2527</v>
      </c>
      <c r="AU61"/>
    </row>
    <row r="62" spans="1:47" x14ac:dyDescent="0.3">
      <c r="A62" s="28">
        <v>62</v>
      </c>
      <c r="D62" t="s">
        <v>1695</v>
      </c>
      <c r="E62" t="s">
        <v>1022</v>
      </c>
      <c r="F62" t="s">
        <v>1023</v>
      </c>
      <c r="G62" t="s">
        <v>780</v>
      </c>
      <c r="H62" s="328">
        <v>85426</v>
      </c>
      <c r="J62">
        <v>48231.03</v>
      </c>
      <c r="K62">
        <v>24115.51</v>
      </c>
      <c r="L62" s="168" t="s">
        <v>2507</v>
      </c>
      <c r="N62" s="168" t="s">
        <v>2486</v>
      </c>
      <c r="O62" s="168" t="s">
        <v>2505</v>
      </c>
      <c r="AU62" s="171">
        <v>1</v>
      </c>
    </row>
    <row r="63" spans="1:47" x14ac:dyDescent="0.3">
      <c r="A63">
        <v>63</v>
      </c>
      <c r="D63" t="s">
        <v>1696</v>
      </c>
      <c r="E63" t="s">
        <v>995</v>
      </c>
      <c r="F63" t="s">
        <v>996</v>
      </c>
      <c r="G63" t="s">
        <v>999</v>
      </c>
      <c r="H63" s="173">
        <v>6500</v>
      </c>
      <c r="J63">
        <v>72346.539999999994</v>
      </c>
      <c r="L63" s="168" t="s">
        <v>2507</v>
      </c>
      <c r="N63" s="168" t="s">
        <v>2329</v>
      </c>
      <c r="O63" s="168" t="s">
        <v>2505</v>
      </c>
      <c r="AU63" s="171">
        <v>1</v>
      </c>
    </row>
    <row r="64" spans="1:47" x14ac:dyDescent="0.3">
      <c r="A64" s="28">
        <v>64</v>
      </c>
      <c r="D64" t="s">
        <v>1695</v>
      </c>
      <c r="E64">
        <v>2211.0100000000002</v>
      </c>
      <c r="F64" t="s">
        <v>708</v>
      </c>
      <c r="G64" t="s">
        <v>780</v>
      </c>
      <c r="I64" s="271">
        <v>85426</v>
      </c>
      <c r="J64" s="404">
        <f>H62-J63</f>
        <v>13079.460000000006</v>
      </c>
      <c r="M64" s="41" t="s">
        <v>508</v>
      </c>
      <c r="N64" s="168" t="s">
        <v>2486</v>
      </c>
      <c r="O64" s="168" t="s">
        <v>2506</v>
      </c>
      <c r="AU64" s="171">
        <v>1</v>
      </c>
    </row>
    <row r="65" spans="1:47" x14ac:dyDescent="0.3">
      <c r="A65">
        <v>65</v>
      </c>
      <c r="D65" t="s">
        <v>1696</v>
      </c>
      <c r="E65">
        <v>2211.0100000000002</v>
      </c>
      <c r="F65" t="s">
        <v>708</v>
      </c>
      <c r="G65" t="s">
        <v>736</v>
      </c>
      <c r="I65" s="243">
        <v>6500</v>
      </c>
      <c r="M65" s="41" t="s">
        <v>508</v>
      </c>
      <c r="N65" s="168" t="s">
        <v>2329</v>
      </c>
      <c r="O65" s="168" t="s">
        <v>2506</v>
      </c>
      <c r="AU65" s="171">
        <v>1</v>
      </c>
    </row>
    <row r="66" spans="1:47" x14ac:dyDescent="0.3">
      <c r="A66" s="28">
        <v>66</v>
      </c>
      <c r="AU66"/>
    </row>
    <row r="67" spans="1:47" x14ac:dyDescent="0.3">
      <c r="A67">
        <v>67</v>
      </c>
      <c r="AU67"/>
    </row>
    <row r="68" spans="1:47" x14ac:dyDescent="0.3">
      <c r="A68" s="28">
        <v>68</v>
      </c>
      <c r="AU68"/>
    </row>
    <row r="69" spans="1:47" x14ac:dyDescent="0.3">
      <c r="A69">
        <v>69</v>
      </c>
      <c r="AU69"/>
    </row>
    <row r="70" spans="1:47" x14ac:dyDescent="0.3">
      <c r="A70" s="28">
        <v>70</v>
      </c>
      <c r="AU70"/>
    </row>
    <row r="71" spans="1:47" x14ac:dyDescent="0.3">
      <c r="A71">
        <v>71</v>
      </c>
      <c r="AU71"/>
    </row>
    <row r="72" spans="1:47" x14ac:dyDescent="0.3">
      <c r="A72" s="28">
        <v>72</v>
      </c>
      <c r="D72" s="3" t="s">
        <v>1697</v>
      </c>
      <c r="AU72"/>
    </row>
    <row r="73" spans="1:47" s="28" customFormat="1" ht="20.149999999999999" x14ac:dyDescent="0.4">
      <c r="A73">
        <v>73</v>
      </c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</row>
    <row r="74" spans="1:47" s="28" customFormat="1" ht="56.6" x14ac:dyDescent="0.3">
      <c r="A74" s="28">
        <v>74</v>
      </c>
      <c r="D74" s="30" t="s">
        <v>2</v>
      </c>
      <c r="E74" s="30" t="s">
        <v>455</v>
      </c>
      <c r="F74" s="30" t="s">
        <v>115</v>
      </c>
      <c r="G74" s="30" t="s">
        <v>185</v>
      </c>
      <c r="H74" s="30" t="s">
        <v>524</v>
      </c>
      <c r="I74" s="31" t="s">
        <v>525</v>
      </c>
      <c r="J74" s="32" t="s">
        <v>526</v>
      </c>
      <c r="K74" s="32" t="s">
        <v>527</v>
      </c>
      <c r="L74" s="32" t="s">
        <v>528</v>
      </c>
      <c r="M74" s="32" t="s">
        <v>529</v>
      </c>
      <c r="N74" s="32" t="s">
        <v>530</v>
      </c>
      <c r="O74" s="32" t="s">
        <v>531</v>
      </c>
      <c r="P74" s="32" t="s">
        <v>532</v>
      </c>
      <c r="Q74" s="32" t="s">
        <v>533</v>
      </c>
      <c r="R74" s="32" t="s">
        <v>534</v>
      </c>
      <c r="S74" s="32" t="s">
        <v>535</v>
      </c>
      <c r="T74" s="32" t="s">
        <v>536</v>
      </c>
      <c r="U74" s="32" t="s">
        <v>537</v>
      </c>
      <c r="V74" s="32" t="s">
        <v>538</v>
      </c>
    </row>
    <row r="75" spans="1:47" s="28" customFormat="1" x14ac:dyDescent="0.3">
      <c r="A75">
        <v>75</v>
      </c>
      <c r="D75" s="2" t="s">
        <v>492</v>
      </c>
      <c r="E75" s="2" t="s">
        <v>522</v>
      </c>
      <c r="F75" s="2" t="s">
        <v>149</v>
      </c>
      <c r="G75" s="2" t="s">
        <v>402</v>
      </c>
      <c r="H75" s="2" t="s">
        <v>473</v>
      </c>
      <c r="I75" s="216">
        <v>1920</v>
      </c>
      <c r="J75" s="281">
        <v>720</v>
      </c>
      <c r="K75" s="180"/>
      <c r="L75" s="180"/>
      <c r="M75" s="180"/>
      <c r="N75" s="180">
        <v>60</v>
      </c>
      <c r="O75" s="180">
        <v>72</v>
      </c>
      <c r="P75" s="281">
        <v>96</v>
      </c>
      <c r="Q75" s="180">
        <v>2868</v>
      </c>
      <c r="R75" s="180">
        <v>960</v>
      </c>
      <c r="S75" s="180">
        <v>3828</v>
      </c>
      <c r="T75" s="180">
        <v>960</v>
      </c>
      <c r="U75" s="180">
        <v>240</v>
      </c>
      <c r="V75" s="180">
        <v>5</v>
      </c>
    </row>
    <row r="76" spans="1:47" x14ac:dyDescent="0.3">
      <c r="A76" s="28">
        <v>76</v>
      </c>
      <c r="I76" s="168" t="s">
        <v>2329</v>
      </c>
      <c r="J76" s="168" t="s">
        <v>1768</v>
      </c>
      <c r="K76" s="168" t="s">
        <v>1769</v>
      </c>
      <c r="L76" s="168" t="s">
        <v>1770</v>
      </c>
      <c r="M76" s="168" t="s">
        <v>1771</v>
      </c>
      <c r="N76" s="168" t="s">
        <v>1772</v>
      </c>
      <c r="O76" s="168" t="s">
        <v>1773</v>
      </c>
      <c r="P76" s="168" t="s">
        <v>1775</v>
      </c>
      <c r="Q76" s="168" t="s">
        <v>1776</v>
      </c>
      <c r="R76" s="168" t="s">
        <v>1777</v>
      </c>
      <c r="S76" s="168" t="s">
        <v>1778</v>
      </c>
      <c r="T76" s="168" t="s">
        <v>1779</v>
      </c>
      <c r="U76" s="168" t="s">
        <v>1780</v>
      </c>
      <c r="V76" s="168" t="s">
        <v>1781</v>
      </c>
      <c r="AU76"/>
    </row>
    <row r="77" spans="1:47" x14ac:dyDescent="0.3">
      <c r="A77">
        <v>77</v>
      </c>
      <c r="D77" s="3" t="s">
        <v>1698</v>
      </c>
      <c r="AU77"/>
    </row>
    <row r="78" spans="1:47" x14ac:dyDescent="0.3">
      <c r="A78" s="28">
        <v>78</v>
      </c>
      <c r="D78" s="365" t="s">
        <v>1481</v>
      </c>
      <c r="E78" s="365"/>
      <c r="F78" s="365"/>
      <c r="G78" s="365"/>
      <c r="H78" s="365"/>
      <c r="I78" s="365"/>
      <c r="J78" s="365"/>
      <c r="K78" s="365"/>
      <c r="AU78"/>
    </row>
    <row r="79" spans="1:47" x14ac:dyDescent="0.3">
      <c r="A79">
        <v>79</v>
      </c>
      <c r="D79" s="34" t="s">
        <v>699</v>
      </c>
      <c r="E79" s="34" t="s">
        <v>700</v>
      </c>
      <c r="F79" s="34" t="s">
        <v>701</v>
      </c>
      <c r="G79" s="34" t="s">
        <v>702</v>
      </c>
      <c r="H79" s="34" t="s">
        <v>703</v>
      </c>
      <c r="I79" s="34" t="s">
        <v>704</v>
      </c>
      <c r="J79" s="34" t="s">
        <v>705</v>
      </c>
      <c r="K79" s="34" t="s">
        <v>706</v>
      </c>
      <c r="L79" s="34" t="s">
        <v>2524</v>
      </c>
      <c r="M79" s="34" t="s">
        <v>2525</v>
      </c>
      <c r="N79" s="353" t="s">
        <v>2526</v>
      </c>
      <c r="O79" s="353" t="s">
        <v>2527</v>
      </c>
      <c r="AU79"/>
    </row>
    <row r="80" spans="1:47" x14ac:dyDescent="0.3">
      <c r="A80" s="28">
        <v>80</v>
      </c>
      <c r="D80" s="1" t="s">
        <v>1699</v>
      </c>
      <c r="E80" s="1" t="s">
        <v>1360</v>
      </c>
      <c r="F80" s="1" t="s">
        <v>1361</v>
      </c>
      <c r="G80" s="1" t="s">
        <v>1490</v>
      </c>
      <c r="H80" s="261">
        <v>215.1</v>
      </c>
      <c r="L80" s="44" t="s">
        <v>2421</v>
      </c>
      <c r="M80" s="1"/>
      <c r="N80" s="350" t="s">
        <v>459</v>
      </c>
      <c r="O80">
        <v>161</v>
      </c>
      <c r="AU80" s="171">
        <v>1</v>
      </c>
    </row>
    <row r="81" spans="1:47" x14ac:dyDescent="0.3">
      <c r="A81">
        <v>81</v>
      </c>
      <c r="D81" s="1" t="s">
        <v>1699</v>
      </c>
      <c r="E81" s="1" t="s">
        <v>1360</v>
      </c>
      <c r="F81" s="1" t="s">
        <v>1361</v>
      </c>
      <c r="G81" s="1" t="s">
        <v>1491</v>
      </c>
      <c r="H81" s="261">
        <v>215.1</v>
      </c>
      <c r="L81" s="44" t="s">
        <v>2422</v>
      </c>
      <c r="M81" s="1"/>
      <c r="N81" s="350" t="s">
        <v>463</v>
      </c>
      <c r="O81">
        <v>161</v>
      </c>
      <c r="AU81" s="171">
        <v>1</v>
      </c>
    </row>
    <row r="82" spans="1:47" x14ac:dyDescent="0.3">
      <c r="A82" s="28">
        <v>82</v>
      </c>
      <c r="D82" s="1" t="s">
        <v>1699</v>
      </c>
      <c r="E82" s="1" t="s">
        <v>1360</v>
      </c>
      <c r="F82" s="1" t="s">
        <v>1361</v>
      </c>
      <c r="G82" s="1" t="s">
        <v>1492</v>
      </c>
      <c r="H82" s="261">
        <v>340.57</v>
      </c>
      <c r="L82" s="44" t="s">
        <v>2421</v>
      </c>
      <c r="M82" s="1"/>
      <c r="N82" s="350" t="s">
        <v>1720</v>
      </c>
      <c r="O82">
        <v>161</v>
      </c>
      <c r="AU82" s="171">
        <v>1</v>
      </c>
    </row>
    <row r="83" spans="1:47" x14ac:dyDescent="0.3">
      <c r="A83">
        <v>83</v>
      </c>
      <c r="D83" s="1" t="s">
        <v>1699</v>
      </c>
      <c r="E83" s="1" t="s">
        <v>1360</v>
      </c>
      <c r="F83" s="1" t="s">
        <v>1361</v>
      </c>
      <c r="G83" s="1" t="s">
        <v>1493</v>
      </c>
      <c r="H83" s="261">
        <v>555.66999999999996</v>
      </c>
      <c r="L83" s="44" t="s">
        <v>2421</v>
      </c>
      <c r="M83" s="1"/>
      <c r="N83" s="350" t="s">
        <v>2500</v>
      </c>
      <c r="O83">
        <v>161</v>
      </c>
      <c r="AU83" s="171">
        <v>1</v>
      </c>
    </row>
    <row r="84" spans="1:47" x14ac:dyDescent="0.3">
      <c r="A84" s="28">
        <v>84</v>
      </c>
      <c r="D84" s="1" t="s">
        <v>1699</v>
      </c>
      <c r="E84" s="1" t="s">
        <v>1360</v>
      </c>
      <c r="F84" s="1" t="s">
        <v>1361</v>
      </c>
      <c r="G84" s="1" t="s">
        <v>1494</v>
      </c>
      <c r="H84" s="261">
        <v>286.8</v>
      </c>
      <c r="L84" s="44" t="s">
        <v>2421</v>
      </c>
      <c r="M84" s="1"/>
      <c r="N84" s="350" t="s">
        <v>1721</v>
      </c>
      <c r="O84">
        <v>161</v>
      </c>
      <c r="AU84" s="171">
        <v>1</v>
      </c>
    </row>
    <row r="85" spans="1:47" x14ac:dyDescent="0.3">
      <c r="A85">
        <v>85</v>
      </c>
      <c r="D85" s="1" t="s">
        <v>1699</v>
      </c>
      <c r="E85" s="1" t="s">
        <v>1360</v>
      </c>
      <c r="F85" s="1" t="s">
        <v>1361</v>
      </c>
      <c r="G85" s="1" t="s">
        <v>1495</v>
      </c>
      <c r="H85" s="261">
        <v>627.39</v>
      </c>
      <c r="L85" s="44" t="s">
        <v>2421</v>
      </c>
      <c r="M85" s="1"/>
      <c r="N85" s="350" t="s">
        <v>465</v>
      </c>
      <c r="O85">
        <v>161</v>
      </c>
      <c r="AU85" s="171">
        <v>1</v>
      </c>
    </row>
    <row r="86" spans="1:47" x14ac:dyDescent="0.3">
      <c r="A86" s="28">
        <v>86</v>
      </c>
      <c r="D86" s="1" t="s">
        <v>1699</v>
      </c>
      <c r="E86" s="1" t="s">
        <v>1360</v>
      </c>
      <c r="F86" s="1" t="s">
        <v>1361</v>
      </c>
      <c r="G86" s="1" t="s">
        <v>1496</v>
      </c>
      <c r="H86" s="261">
        <v>412.27</v>
      </c>
      <c r="L86" s="44" t="s">
        <v>2421</v>
      </c>
      <c r="M86" s="1"/>
      <c r="N86" s="350" t="s">
        <v>469</v>
      </c>
      <c r="O86">
        <v>161</v>
      </c>
      <c r="AU86" s="171">
        <v>1</v>
      </c>
    </row>
    <row r="87" spans="1:47" x14ac:dyDescent="0.3">
      <c r="A87">
        <v>87</v>
      </c>
      <c r="D87" s="1" t="s">
        <v>1699</v>
      </c>
      <c r="E87" s="1" t="s">
        <v>1360</v>
      </c>
      <c r="F87" s="1" t="s">
        <v>1361</v>
      </c>
      <c r="G87" s="1" t="s">
        <v>1497</v>
      </c>
      <c r="H87" s="261">
        <v>215.1</v>
      </c>
      <c r="L87" s="44" t="s">
        <v>2421</v>
      </c>
      <c r="M87" s="1"/>
      <c r="N87" s="350" t="s">
        <v>2501</v>
      </c>
      <c r="O87">
        <v>161</v>
      </c>
      <c r="AU87" s="171">
        <v>1</v>
      </c>
    </row>
    <row r="88" spans="1:47" x14ac:dyDescent="0.3">
      <c r="A88" s="28">
        <v>88</v>
      </c>
      <c r="D88" s="1" t="s">
        <v>1699</v>
      </c>
      <c r="E88" s="1" t="s">
        <v>819</v>
      </c>
      <c r="F88" s="1" t="s">
        <v>820</v>
      </c>
      <c r="G88" s="1" t="s">
        <v>721</v>
      </c>
      <c r="H88" s="1"/>
      <c r="I88" s="36">
        <v>1920</v>
      </c>
      <c r="L88" s="1"/>
      <c r="M88" s="197" t="s">
        <v>2328</v>
      </c>
      <c r="N88" s="170" t="s">
        <v>2329</v>
      </c>
      <c r="AU88" s="171">
        <v>1</v>
      </c>
    </row>
    <row r="89" spans="1:47" x14ac:dyDescent="0.3">
      <c r="A89">
        <v>89</v>
      </c>
      <c r="D89" s="1" t="s">
        <v>1699</v>
      </c>
      <c r="E89" s="1" t="s">
        <v>821</v>
      </c>
      <c r="F89" s="1" t="s">
        <v>822</v>
      </c>
      <c r="G89" s="1" t="s">
        <v>721</v>
      </c>
      <c r="H89" s="1"/>
      <c r="I89" s="37">
        <v>720</v>
      </c>
      <c r="L89" s="1"/>
      <c r="M89" s="197" t="s">
        <v>526</v>
      </c>
      <c r="N89" s="170" t="s">
        <v>2340</v>
      </c>
      <c r="AU89" s="171">
        <v>1</v>
      </c>
    </row>
    <row r="90" spans="1:47" x14ac:dyDescent="0.3">
      <c r="A90" s="28">
        <v>90</v>
      </c>
      <c r="D90" s="1" t="s">
        <v>1699</v>
      </c>
      <c r="E90" s="1" t="s">
        <v>823</v>
      </c>
      <c r="F90" s="197" t="s">
        <v>2337</v>
      </c>
      <c r="G90" s="1" t="s">
        <v>721</v>
      </c>
      <c r="H90" s="1"/>
      <c r="I90" s="37">
        <v>60</v>
      </c>
      <c r="L90" s="1"/>
      <c r="M90" s="197" t="s">
        <v>530</v>
      </c>
      <c r="N90" s="170" t="s">
        <v>2342</v>
      </c>
      <c r="AU90" s="171">
        <v>1</v>
      </c>
    </row>
    <row r="91" spans="1:47" x14ac:dyDescent="0.3">
      <c r="A91">
        <v>91</v>
      </c>
      <c r="D91" s="1" t="s">
        <v>1699</v>
      </c>
      <c r="E91" s="1" t="s">
        <v>825</v>
      </c>
      <c r="F91" s="1" t="s">
        <v>826</v>
      </c>
      <c r="G91" s="1" t="s">
        <v>721</v>
      </c>
      <c r="H91" s="1"/>
      <c r="I91" s="37">
        <v>72</v>
      </c>
      <c r="L91" s="1"/>
      <c r="M91" s="197" t="s">
        <v>531</v>
      </c>
      <c r="N91" s="170" t="s">
        <v>2343</v>
      </c>
      <c r="AU91" s="171">
        <v>1</v>
      </c>
    </row>
    <row r="92" spans="1:47" x14ac:dyDescent="0.3">
      <c r="A92" s="28">
        <v>92</v>
      </c>
      <c r="D92" s="1" t="s">
        <v>1699</v>
      </c>
      <c r="E92" s="1" t="s">
        <v>894</v>
      </c>
      <c r="F92" s="1" t="s">
        <v>895</v>
      </c>
      <c r="G92" s="1" t="s">
        <v>721</v>
      </c>
      <c r="H92" s="1"/>
      <c r="I92" s="37">
        <v>96</v>
      </c>
      <c r="L92" s="1"/>
      <c r="M92" s="197" t="s">
        <v>532</v>
      </c>
      <c r="N92" s="170" t="s">
        <v>2339</v>
      </c>
      <c r="AU92" s="171">
        <v>1</v>
      </c>
    </row>
    <row r="93" spans="1:47" x14ac:dyDescent="0.3">
      <c r="A93">
        <v>93</v>
      </c>
      <c r="AU93"/>
    </row>
    <row r="94" spans="1:47" x14ac:dyDescent="0.3">
      <c r="A94" s="28">
        <v>94</v>
      </c>
      <c r="D94" s="3" t="s">
        <v>1700</v>
      </c>
      <c r="AU94"/>
    </row>
    <row r="95" spans="1:47" x14ac:dyDescent="0.3">
      <c r="A95">
        <v>95</v>
      </c>
      <c r="D95" s="365" t="s">
        <v>1531</v>
      </c>
      <c r="E95" s="365"/>
      <c r="F95" s="365"/>
      <c r="G95" s="365"/>
      <c r="H95" s="365"/>
      <c r="I95" s="365"/>
      <c r="J95" s="365"/>
      <c r="K95" s="365"/>
      <c r="AU95"/>
    </row>
    <row r="96" spans="1:47" x14ac:dyDescent="0.3">
      <c r="A96" s="28">
        <v>96</v>
      </c>
      <c r="D96" s="50" t="s">
        <v>699</v>
      </c>
      <c r="E96" s="50" t="s">
        <v>700</v>
      </c>
      <c r="F96" s="50" t="s">
        <v>701</v>
      </c>
      <c r="G96" s="50" t="s">
        <v>702</v>
      </c>
      <c r="H96" s="50" t="s">
        <v>703</v>
      </c>
      <c r="I96" s="50" t="s">
        <v>704</v>
      </c>
      <c r="J96" s="50" t="s">
        <v>705</v>
      </c>
      <c r="K96" s="50" t="s">
        <v>706</v>
      </c>
      <c r="L96" s="34" t="s">
        <v>2524</v>
      </c>
      <c r="M96" s="34" t="s">
        <v>2525</v>
      </c>
      <c r="N96" s="353" t="s">
        <v>2526</v>
      </c>
      <c r="O96" s="353" t="s">
        <v>2527</v>
      </c>
      <c r="AU96"/>
    </row>
    <row r="97" spans="1:47" x14ac:dyDescent="0.3">
      <c r="A97">
        <v>97</v>
      </c>
      <c r="D97" s="1" t="s">
        <v>1701</v>
      </c>
      <c r="E97" s="1" t="s">
        <v>1431</v>
      </c>
      <c r="F97" s="1" t="s">
        <v>1432</v>
      </c>
      <c r="G97" s="1" t="s">
        <v>1540</v>
      </c>
      <c r="H97" s="1">
        <v>72</v>
      </c>
      <c r="I97" s="1"/>
      <c r="L97" s="44" t="s">
        <v>2422</v>
      </c>
      <c r="M97" s="1"/>
      <c r="N97" s="350" t="s">
        <v>459</v>
      </c>
      <c r="O97">
        <v>188</v>
      </c>
      <c r="AU97" s="171">
        <v>1</v>
      </c>
    </row>
    <row r="98" spans="1:47" x14ac:dyDescent="0.3">
      <c r="A98" s="28">
        <v>98</v>
      </c>
      <c r="D98" s="1" t="s">
        <v>1701</v>
      </c>
      <c r="E98" s="1" t="s">
        <v>1431</v>
      </c>
      <c r="F98" s="1" t="s">
        <v>1432</v>
      </c>
      <c r="G98" s="1" t="s">
        <v>1541</v>
      </c>
      <c r="H98" s="1">
        <v>72</v>
      </c>
      <c r="I98" s="1"/>
      <c r="L98" s="44" t="s">
        <v>2422</v>
      </c>
      <c r="M98" s="1"/>
      <c r="N98" s="350" t="s">
        <v>463</v>
      </c>
      <c r="O98">
        <v>188</v>
      </c>
      <c r="AU98" s="171">
        <v>1</v>
      </c>
    </row>
    <row r="99" spans="1:47" x14ac:dyDescent="0.3">
      <c r="A99">
        <v>99</v>
      </c>
      <c r="D99" s="1" t="s">
        <v>1701</v>
      </c>
      <c r="E99" s="1" t="s">
        <v>1431</v>
      </c>
      <c r="F99" s="1" t="s">
        <v>1432</v>
      </c>
      <c r="G99" s="1" t="s">
        <v>1542</v>
      </c>
      <c r="H99" s="1">
        <v>114</v>
      </c>
      <c r="I99" s="1"/>
      <c r="L99" s="44" t="s">
        <v>2422</v>
      </c>
      <c r="M99" s="1"/>
      <c r="N99" s="350" t="s">
        <v>1720</v>
      </c>
      <c r="O99">
        <v>188</v>
      </c>
      <c r="AU99" s="171">
        <v>1</v>
      </c>
    </row>
    <row r="100" spans="1:47" x14ac:dyDescent="0.3">
      <c r="A100" s="28">
        <v>100</v>
      </c>
      <c r="D100" s="1" t="s">
        <v>1701</v>
      </c>
      <c r="E100" s="1" t="s">
        <v>1431</v>
      </c>
      <c r="F100" s="1" t="s">
        <v>1432</v>
      </c>
      <c r="G100" s="1" t="s">
        <v>1543</v>
      </c>
      <c r="H100" s="1">
        <v>186</v>
      </c>
      <c r="I100" s="1"/>
      <c r="L100" s="44" t="s">
        <v>2422</v>
      </c>
      <c r="M100" s="1"/>
      <c r="N100" s="350" t="s">
        <v>2500</v>
      </c>
      <c r="O100">
        <v>188</v>
      </c>
      <c r="AU100" s="171">
        <v>1</v>
      </c>
    </row>
    <row r="101" spans="1:47" x14ac:dyDescent="0.3">
      <c r="A101">
        <v>101</v>
      </c>
      <c r="D101" s="1" t="s">
        <v>1701</v>
      </c>
      <c r="E101" s="1" t="s">
        <v>1431</v>
      </c>
      <c r="F101" s="1" t="s">
        <v>1432</v>
      </c>
      <c r="G101" s="1" t="s">
        <v>1544</v>
      </c>
      <c r="H101" s="1">
        <v>96</v>
      </c>
      <c r="I101" s="1"/>
      <c r="L101" s="44" t="s">
        <v>2422</v>
      </c>
      <c r="M101" s="1"/>
      <c r="N101" s="350" t="s">
        <v>1721</v>
      </c>
      <c r="O101">
        <v>188</v>
      </c>
      <c r="AU101" s="171">
        <v>1</v>
      </c>
    </row>
    <row r="102" spans="1:47" x14ac:dyDescent="0.3">
      <c r="A102" s="28">
        <v>102</v>
      </c>
      <c r="D102" s="1" t="s">
        <v>1701</v>
      </c>
      <c r="E102" s="1" t="s">
        <v>1431</v>
      </c>
      <c r="F102" s="1" t="s">
        <v>1432</v>
      </c>
      <c r="G102" s="1" t="s">
        <v>1545</v>
      </c>
      <c r="H102" s="1">
        <v>210</v>
      </c>
      <c r="I102" s="1"/>
      <c r="L102" s="44" t="s">
        <v>2422</v>
      </c>
      <c r="M102" s="1"/>
      <c r="N102" s="350" t="s">
        <v>465</v>
      </c>
      <c r="O102">
        <v>188</v>
      </c>
      <c r="AU102" s="171">
        <v>1</v>
      </c>
    </row>
    <row r="103" spans="1:47" x14ac:dyDescent="0.3">
      <c r="A103">
        <v>103</v>
      </c>
      <c r="D103" s="1" t="s">
        <v>1701</v>
      </c>
      <c r="E103" s="1" t="s">
        <v>1431</v>
      </c>
      <c r="F103" s="1" t="s">
        <v>1432</v>
      </c>
      <c r="G103" s="1" t="s">
        <v>1546</v>
      </c>
      <c r="H103" s="1">
        <v>138</v>
      </c>
      <c r="I103" s="1"/>
      <c r="L103" s="44" t="s">
        <v>2422</v>
      </c>
      <c r="M103" s="1"/>
      <c r="N103" s="350" t="s">
        <v>469</v>
      </c>
      <c r="O103">
        <v>188</v>
      </c>
      <c r="AU103" s="171">
        <v>1</v>
      </c>
    </row>
    <row r="104" spans="1:47" x14ac:dyDescent="0.3">
      <c r="A104" s="28">
        <v>104</v>
      </c>
      <c r="D104" s="1" t="s">
        <v>1701</v>
      </c>
      <c r="E104" s="1" t="s">
        <v>1431</v>
      </c>
      <c r="F104" s="1" t="s">
        <v>1432</v>
      </c>
      <c r="G104" s="1" t="s">
        <v>1547</v>
      </c>
      <c r="H104" s="1">
        <v>72</v>
      </c>
      <c r="I104" s="1"/>
      <c r="L104" s="44" t="s">
        <v>2422</v>
      </c>
      <c r="M104" s="1"/>
      <c r="N104" s="350" t="s">
        <v>2501</v>
      </c>
      <c r="O104">
        <v>188</v>
      </c>
      <c r="AU104" s="171">
        <v>1</v>
      </c>
    </row>
    <row r="105" spans="1:47" x14ac:dyDescent="0.3">
      <c r="A105">
        <v>105</v>
      </c>
      <c r="D105" s="1" t="s">
        <v>1701</v>
      </c>
      <c r="E105" s="1">
        <v>2211.0500000000002</v>
      </c>
      <c r="F105" s="1" t="s">
        <v>848</v>
      </c>
      <c r="G105" s="1" t="s">
        <v>721</v>
      </c>
      <c r="H105" s="1"/>
      <c r="I105" s="272">
        <v>960</v>
      </c>
      <c r="L105" s="1"/>
      <c r="M105" s="197" t="s">
        <v>2344</v>
      </c>
      <c r="N105" s="168" t="s">
        <v>2335</v>
      </c>
      <c r="AU105" s="171">
        <v>1</v>
      </c>
    </row>
    <row r="106" spans="1:47" x14ac:dyDescent="0.3">
      <c r="A106" s="28">
        <v>106</v>
      </c>
      <c r="AU106"/>
    </row>
    <row r="107" spans="1:47" x14ac:dyDescent="0.3">
      <c r="A107">
        <v>107</v>
      </c>
      <c r="AU107"/>
    </row>
    <row r="108" spans="1:47" x14ac:dyDescent="0.3">
      <c r="A108" s="28">
        <v>108</v>
      </c>
      <c r="D108" s="3" t="s">
        <v>1702</v>
      </c>
      <c r="AU108"/>
    </row>
    <row r="109" spans="1:47" s="28" customFormat="1" ht="20.149999999999999" x14ac:dyDescent="0.4">
      <c r="A109">
        <v>109</v>
      </c>
      <c r="D109" s="327"/>
      <c r="E109" s="327"/>
      <c r="F109" s="327"/>
      <c r="G109" s="327"/>
      <c r="H109" s="327"/>
      <c r="I109" s="327"/>
      <c r="J109" s="327"/>
      <c r="K109" s="327"/>
      <c r="L109" s="327"/>
      <c r="M109" s="327"/>
      <c r="N109" s="327"/>
    </row>
    <row r="110" spans="1:47" s="28" customFormat="1" ht="56.6" x14ac:dyDescent="0.3">
      <c r="A110" s="28">
        <v>110</v>
      </c>
      <c r="D110" s="30" t="s">
        <v>2</v>
      </c>
      <c r="E110" s="30" t="s">
        <v>455</v>
      </c>
      <c r="F110" s="30" t="s">
        <v>115</v>
      </c>
      <c r="G110" s="30" t="s">
        <v>185</v>
      </c>
      <c r="H110" s="30" t="s">
        <v>524</v>
      </c>
      <c r="I110" s="31" t="s">
        <v>525</v>
      </c>
      <c r="J110" s="32" t="s">
        <v>526</v>
      </c>
      <c r="K110" s="32" t="s">
        <v>527</v>
      </c>
      <c r="L110" s="32" t="s">
        <v>528</v>
      </c>
      <c r="M110" s="32" t="s">
        <v>529</v>
      </c>
      <c r="N110" s="32" t="s">
        <v>530</v>
      </c>
      <c r="O110" s="32" t="s">
        <v>531</v>
      </c>
      <c r="P110" s="32" t="s">
        <v>532</v>
      </c>
      <c r="Q110" s="32" t="s">
        <v>533</v>
      </c>
      <c r="R110" s="32" t="s">
        <v>534</v>
      </c>
      <c r="S110" s="32" t="s">
        <v>535</v>
      </c>
      <c r="T110" s="32" t="s">
        <v>536</v>
      </c>
      <c r="U110" s="32" t="s">
        <v>537</v>
      </c>
      <c r="V110" s="32" t="s">
        <v>538</v>
      </c>
    </row>
    <row r="111" spans="1:47" s="28" customFormat="1" x14ac:dyDescent="0.3">
      <c r="A111">
        <v>111</v>
      </c>
      <c r="D111" s="2" t="s">
        <v>475</v>
      </c>
      <c r="E111" s="2" t="s">
        <v>522</v>
      </c>
      <c r="F111" s="2" t="s">
        <v>149</v>
      </c>
      <c r="G111" s="2" t="s">
        <v>402</v>
      </c>
      <c r="H111" s="2" t="s">
        <v>469</v>
      </c>
      <c r="I111" s="216">
        <v>1998.9</v>
      </c>
      <c r="J111" s="180">
        <v>1249.3</v>
      </c>
      <c r="K111" s="180"/>
      <c r="L111" s="180"/>
      <c r="M111" s="180"/>
      <c r="N111" s="180">
        <v>62.5</v>
      </c>
      <c r="O111" s="180">
        <v>103.7</v>
      </c>
      <c r="P111" s="180"/>
      <c r="Q111" s="180">
        <v>3414.4</v>
      </c>
      <c r="R111" s="180">
        <v>875</v>
      </c>
      <c r="S111" s="180">
        <v>4289.3999999999996</v>
      </c>
      <c r="T111" s="180">
        <v>999.5</v>
      </c>
      <c r="U111" s="180">
        <v>249.9</v>
      </c>
      <c r="V111" s="180"/>
    </row>
    <row r="112" spans="1:47" s="28" customFormat="1" x14ac:dyDescent="0.3">
      <c r="A112" s="28">
        <v>112</v>
      </c>
      <c r="D112" s="51" t="s">
        <v>928</v>
      </c>
      <c r="E112" s="52"/>
      <c r="F112" s="52"/>
      <c r="G112" s="52"/>
      <c r="H112" s="52"/>
      <c r="I112" s="53" t="s">
        <v>2329</v>
      </c>
      <c r="J112" s="53" t="s">
        <v>1768</v>
      </c>
      <c r="K112" s="53" t="s">
        <v>1769</v>
      </c>
      <c r="L112" s="53" t="s">
        <v>1770</v>
      </c>
      <c r="M112" s="53" t="s">
        <v>1771</v>
      </c>
      <c r="N112" s="53" t="s">
        <v>1772</v>
      </c>
      <c r="O112" s="53" t="s">
        <v>1773</v>
      </c>
      <c r="P112" s="53" t="s">
        <v>1775</v>
      </c>
      <c r="Q112" s="53" t="s">
        <v>1776</v>
      </c>
      <c r="R112" s="53" t="s">
        <v>1777</v>
      </c>
      <c r="S112" s="53" t="s">
        <v>1778</v>
      </c>
      <c r="T112" s="53" t="s">
        <v>1779</v>
      </c>
      <c r="U112" s="53" t="s">
        <v>1780</v>
      </c>
      <c r="V112" s="53" t="s">
        <v>1781</v>
      </c>
    </row>
    <row r="113" spans="1:47" x14ac:dyDescent="0.3">
      <c r="A113">
        <v>113</v>
      </c>
      <c r="AU113"/>
    </row>
    <row r="114" spans="1:47" x14ac:dyDescent="0.3">
      <c r="A114" s="28">
        <v>114</v>
      </c>
      <c r="AU114"/>
    </row>
    <row r="115" spans="1:47" x14ac:dyDescent="0.3">
      <c r="A115">
        <v>115</v>
      </c>
      <c r="AU115"/>
    </row>
    <row r="116" spans="1:47" x14ac:dyDescent="0.3">
      <c r="A116" s="28">
        <v>116</v>
      </c>
      <c r="D116" s="3" t="s">
        <v>1703</v>
      </c>
      <c r="AU116"/>
    </row>
    <row r="117" spans="1:47" x14ac:dyDescent="0.3">
      <c r="A117">
        <v>117</v>
      </c>
      <c r="D117" s="365" t="s">
        <v>1531</v>
      </c>
      <c r="E117" s="365"/>
      <c r="F117" s="365"/>
      <c r="G117" s="365"/>
      <c r="H117" s="365"/>
      <c r="I117" s="365"/>
      <c r="J117" s="365"/>
      <c r="K117" s="365"/>
      <c r="AU117"/>
    </row>
    <row r="118" spans="1:47" x14ac:dyDescent="0.3">
      <c r="A118" s="28">
        <v>118</v>
      </c>
      <c r="D118" s="50" t="s">
        <v>699</v>
      </c>
      <c r="E118" s="50" t="s">
        <v>700</v>
      </c>
      <c r="F118" s="50" t="s">
        <v>701</v>
      </c>
      <c r="G118" s="50" t="s">
        <v>702</v>
      </c>
      <c r="H118" s="50" t="s">
        <v>703</v>
      </c>
      <c r="I118" s="50" t="s">
        <v>704</v>
      </c>
      <c r="J118" s="50" t="s">
        <v>705</v>
      </c>
      <c r="K118" s="50" t="s">
        <v>706</v>
      </c>
      <c r="L118" s="34" t="s">
        <v>2524</v>
      </c>
      <c r="M118" s="34" t="s">
        <v>2525</v>
      </c>
      <c r="N118" s="353" t="s">
        <v>2526</v>
      </c>
      <c r="O118" s="353" t="s">
        <v>2527</v>
      </c>
      <c r="AU118"/>
    </row>
    <row r="119" spans="1:47" x14ac:dyDescent="0.3">
      <c r="A119">
        <v>119</v>
      </c>
      <c r="D119" s="1" t="s">
        <v>1704</v>
      </c>
      <c r="E119" s="1" t="s">
        <v>1431</v>
      </c>
      <c r="F119" s="1" t="s">
        <v>1432</v>
      </c>
      <c r="G119" s="1" t="s">
        <v>1540</v>
      </c>
      <c r="H119" s="1">
        <v>0</v>
      </c>
      <c r="I119" s="1"/>
      <c r="L119" s="44" t="s">
        <v>2422</v>
      </c>
      <c r="M119" s="1"/>
      <c r="N119" s="350" t="s">
        <v>459</v>
      </c>
      <c r="O119">
        <v>179</v>
      </c>
      <c r="AU119" s="171">
        <v>1</v>
      </c>
    </row>
    <row r="120" spans="1:47" x14ac:dyDescent="0.3">
      <c r="A120" s="28">
        <v>120</v>
      </c>
      <c r="D120" s="1" t="s">
        <v>1704</v>
      </c>
      <c r="E120" s="1" t="s">
        <v>1431</v>
      </c>
      <c r="F120" s="1" t="s">
        <v>1432</v>
      </c>
      <c r="G120" s="1" t="s">
        <v>1541</v>
      </c>
      <c r="H120" s="1">
        <v>21.87</v>
      </c>
      <c r="I120" s="1"/>
      <c r="L120" s="44" t="s">
        <v>2422</v>
      </c>
      <c r="M120" s="1"/>
      <c r="N120" s="350" t="s">
        <v>463</v>
      </c>
      <c r="O120">
        <v>179</v>
      </c>
      <c r="AU120" s="171">
        <v>1</v>
      </c>
    </row>
    <row r="121" spans="1:47" x14ac:dyDescent="0.3">
      <c r="A121">
        <v>121</v>
      </c>
      <c r="D121" s="1" t="s">
        <v>1704</v>
      </c>
      <c r="E121" s="1" t="s">
        <v>1431</v>
      </c>
      <c r="F121" s="1" t="s">
        <v>1432</v>
      </c>
      <c r="G121" s="1" t="s">
        <v>1542</v>
      </c>
      <c r="H121" s="1">
        <v>125.78</v>
      </c>
      <c r="I121" s="1"/>
      <c r="L121" s="44" t="s">
        <v>2422</v>
      </c>
      <c r="M121" s="1"/>
      <c r="N121" s="350" t="s">
        <v>1720</v>
      </c>
      <c r="O121">
        <v>179</v>
      </c>
      <c r="AU121" s="171">
        <v>1</v>
      </c>
    </row>
    <row r="122" spans="1:47" x14ac:dyDescent="0.3">
      <c r="A122" s="28">
        <v>122</v>
      </c>
      <c r="D122" s="1" t="s">
        <v>1704</v>
      </c>
      <c r="E122" s="1" t="s">
        <v>1431</v>
      </c>
      <c r="F122" s="1" t="s">
        <v>1432</v>
      </c>
      <c r="G122" s="1" t="s">
        <v>1543</v>
      </c>
      <c r="H122" s="1">
        <v>131.25</v>
      </c>
      <c r="I122" s="1"/>
      <c r="L122" s="44" t="s">
        <v>2422</v>
      </c>
      <c r="M122" s="1"/>
      <c r="N122" s="350" t="s">
        <v>2500</v>
      </c>
      <c r="O122">
        <v>179</v>
      </c>
      <c r="AU122" s="171">
        <v>1</v>
      </c>
    </row>
    <row r="123" spans="1:47" x14ac:dyDescent="0.3">
      <c r="A123">
        <v>123</v>
      </c>
      <c r="D123" s="1" t="s">
        <v>1704</v>
      </c>
      <c r="E123" s="1" t="s">
        <v>1431</v>
      </c>
      <c r="F123" s="1" t="s">
        <v>1432</v>
      </c>
      <c r="G123" s="1" t="s">
        <v>1544</v>
      </c>
      <c r="H123" s="1">
        <v>246.08</v>
      </c>
      <c r="I123" s="1"/>
      <c r="L123" s="44" t="s">
        <v>2422</v>
      </c>
      <c r="M123" s="1"/>
      <c r="N123" s="350" t="s">
        <v>1721</v>
      </c>
      <c r="O123">
        <v>179</v>
      </c>
      <c r="AU123" s="171">
        <v>1</v>
      </c>
    </row>
    <row r="124" spans="1:47" x14ac:dyDescent="0.3">
      <c r="A124" s="28">
        <v>124</v>
      </c>
      <c r="D124" s="1" t="s">
        <v>1704</v>
      </c>
      <c r="E124" s="1" t="s">
        <v>1431</v>
      </c>
      <c r="F124" s="1" t="s">
        <v>1432</v>
      </c>
      <c r="G124" s="1" t="s">
        <v>1545</v>
      </c>
      <c r="H124" s="1">
        <v>109.37</v>
      </c>
      <c r="I124" s="1"/>
      <c r="L124" s="44" t="s">
        <v>2422</v>
      </c>
      <c r="M124" s="1"/>
      <c r="N124" s="350" t="s">
        <v>465</v>
      </c>
      <c r="O124">
        <v>179</v>
      </c>
      <c r="AU124" s="171">
        <v>1</v>
      </c>
    </row>
    <row r="125" spans="1:47" x14ac:dyDescent="0.3">
      <c r="A125">
        <v>125</v>
      </c>
      <c r="D125" s="1" t="s">
        <v>1704</v>
      </c>
      <c r="E125" s="1" t="s">
        <v>1431</v>
      </c>
      <c r="F125" s="1" t="s">
        <v>1432</v>
      </c>
      <c r="G125" s="1" t="s">
        <v>1546</v>
      </c>
      <c r="H125" s="1">
        <v>142.18</v>
      </c>
      <c r="I125" s="1"/>
      <c r="L125" s="44" t="s">
        <v>2422</v>
      </c>
      <c r="M125" s="1"/>
      <c r="N125" s="350" t="s">
        <v>469</v>
      </c>
      <c r="O125">
        <v>179</v>
      </c>
      <c r="AU125" s="171">
        <v>1</v>
      </c>
    </row>
    <row r="126" spans="1:47" x14ac:dyDescent="0.3">
      <c r="A126" s="28">
        <v>126</v>
      </c>
      <c r="D126" s="1" t="s">
        <v>1704</v>
      </c>
      <c r="E126" s="1" t="s">
        <v>1431</v>
      </c>
      <c r="F126" s="1" t="s">
        <v>1432</v>
      </c>
      <c r="G126" s="1" t="s">
        <v>1547</v>
      </c>
      <c r="H126" s="1">
        <v>98.47</v>
      </c>
      <c r="I126" s="1"/>
      <c r="L126" s="44" t="s">
        <v>2422</v>
      </c>
      <c r="M126" s="1"/>
      <c r="N126" s="350" t="s">
        <v>2501</v>
      </c>
      <c r="O126">
        <v>179</v>
      </c>
      <c r="AU126" s="171">
        <v>1</v>
      </c>
    </row>
    <row r="127" spans="1:47" x14ac:dyDescent="0.3">
      <c r="A127">
        <v>127</v>
      </c>
      <c r="D127" s="1" t="s">
        <v>1704</v>
      </c>
      <c r="E127" s="1">
        <v>2211.0500000000002</v>
      </c>
      <c r="F127" s="1" t="s">
        <v>848</v>
      </c>
      <c r="G127" s="1" t="s">
        <v>721</v>
      </c>
      <c r="H127" s="1"/>
      <c r="I127" s="37">
        <v>875</v>
      </c>
      <c r="L127" s="1"/>
      <c r="M127" s="197" t="s">
        <v>2344</v>
      </c>
      <c r="N127" s="168" t="s">
        <v>2335</v>
      </c>
      <c r="AU127" s="171">
        <v>1</v>
      </c>
    </row>
    <row r="128" spans="1:47" x14ac:dyDescent="0.3">
      <c r="A128" s="28">
        <v>128</v>
      </c>
      <c r="AU128"/>
    </row>
    <row r="129" spans="1:47" x14ac:dyDescent="0.3">
      <c r="A129">
        <v>129</v>
      </c>
      <c r="D129" s="3" t="s">
        <v>1705</v>
      </c>
      <c r="E129" s="33"/>
      <c r="F129" s="33"/>
      <c r="G129" s="33"/>
      <c r="H129" s="33"/>
      <c r="I129" s="33"/>
      <c r="J129" s="33"/>
      <c r="K129" s="33"/>
      <c r="AU129"/>
    </row>
    <row r="130" spans="1:47" x14ac:dyDescent="0.3">
      <c r="A130" s="28">
        <v>130</v>
      </c>
      <c r="D130" s="365" t="s">
        <v>1481</v>
      </c>
      <c r="E130" s="365"/>
      <c r="F130" s="365"/>
      <c r="G130" s="365"/>
      <c r="H130" s="365"/>
      <c r="I130" s="365"/>
      <c r="J130" s="365"/>
      <c r="K130" s="365"/>
      <c r="AU130"/>
    </row>
    <row r="131" spans="1:47" x14ac:dyDescent="0.3">
      <c r="A131">
        <v>131</v>
      </c>
      <c r="D131" s="50" t="s">
        <v>699</v>
      </c>
      <c r="E131" s="50" t="s">
        <v>700</v>
      </c>
      <c r="F131" s="50" t="s">
        <v>701</v>
      </c>
      <c r="G131" s="50" t="s">
        <v>702</v>
      </c>
      <c r="H131" s="50" t="s">
        <v>703</v>
      </c>
      <c r="I131" s="50" t="s">
        <v>704</v>
      </c>
      <c r="J131" s="50" t="s">
        <v>705</v>
      </c>
      <c r="K131" s="50" t="s">
        <v>706</v>
      </c>
      <c r="L131" s="34" t="s">
        <v>2524</v>
      </c>
      <c r="M131" s="34" t="s">
        <v>2525</v>
      </c>
      <c r="N131" s="353" t="s">
        <v>2526</v>
      </c>
      <c r="O131" s="353" t="s">
        <v>2527</v>
      </c>
      <c r="AU131"/>
    </row>
    <row r="132" spans="1:47" x14ac:dyDescent="0.3">
      <c r="A132" s="28">
        <v>132</v>
      </c>
      <c r="D132" s="1" t="s">
        <v>1706</v>
      </c>
      <c r="E132" s="1" t="s">
        <v>1360</v>
      </c>
      <c r="F132" s="1" t="s">
        <v>1361</v>
      </c>
      <c r="G132" s="1" t="s">
        <v>1490</v>
      </c>
      <c r="H132" s="35">
        <v>0</v>
      </c>
      <c r="L132" s="44" t="s">
        <v>2422</v>
      </c>
      <c r="M132" s="1"/>
      <c r="N132" s="350" t="s">
        <v>459</v>
      </c>
      <c r="O132">
        <v>152</v>
      </c>
      <c r="AU132" s="171">
        <v>1</v>
      </c>
    </row>
    <row r="133" spans="1:47" x14ac:dyDescent="0.3">
      <c r="A133">
        <v>133</v>
      </c>
      <c r="D133" s="1" t="s">
        <v>1706</v>
      </c>
      <c r="E133" s="1" t="s">
        <v>1360</v>
      </c>
      <c r="F133" s="1" t="s">
        <v>1361</v>
      </c>
      <c r="G133" s="1" t="s">
        <v>1491</v>
      </c>
      <c r="H133" s="1">
        <v>85.36</v>
      </c>
      <c r="L133" s="44" t="s">
        <v>2422</v>
      </c>
      <c r="M133" s="1"/>
      <c r="N133" s="350" t="s">
        <v>463</v>
      </c>
      <c r="O133">
        <v>152</v>
      </c>
      <c r="AU133" s="171">
        <v>1</v>
      </c>
    </row>
    <row r="134" spans="1:47" x14ac:dyDescent="0.3">
      <c r="A134" s="28">
        <v>134</v>
      </c>
      <c r="D134" s="1" t="s">
        <v>1706</v>
      </c>
      <c r="E134" s="1" t="s">
        <v>1360</v>
      </c>
      <c r="F134" s="1" t="s">
        <v>1361</v>
      </c>
      <c r="G134" s="1" t="s">
        <v>1492</v>
      </c>
      <c r="H134" s="1">
        <v>490.82</v>
      </c>
      <c r="L134" s="44" t="s">
        <v>2422</v>
      </c>
      <c r="M134" s="1"/>
      <c r="N134" s="350" t="s">
        <v>1720</v>
      </c>
      <c r="O134">
        <v>152</v>
      </c>
      <c r="AU134" s="171">
        <v>1</v>
      </c>
    </row>
    <row r="135" spans="1:47" x14ac:dyDescent="0.3">
      <c r="A135">
        <v>135</v>
      </c>
      <c r="D135" s="1" t="s">
        <v>1706</v>
      </c>
      <c r="E135" s="1" t="s">
        <v>1360</v>
      </c>
      <c r="F135" s="1" t="s">
        <v>1361</v>
      </c>
      <c r="G135" s="1" t="s">
        <v>1493</v>
      </c>
      <c r="H135" s="1">
        <v>512.16</v>
      </c>
      <c r="L135" s="44" t="s">
        <v>2422</v>
      </c>
      <c r="M135" s="1"/>
      <c r="N135" s="350" t="s">
        <v>2500</v>
      </c>
      <c r="O135">
        <v>152</v>
      </c>
      <c r="AU135" s="171">
        <v>1</v>
      </c>
    </row>
    <row r="136" spans="1:47" x14ac:dyDescent="0.3">
      <c r="A136" s="28">
        <v>136</v>
      </c>
      <c r="D136" s="1" t="s">
        <v>1706</v>
      </c>
      <c r="E136" s="1" t="s">
        <v>1360</v>
      </c>
      <c r="F136" s="1" t="s">
        <v>1361</v>
      </c>
      <c r="G136" s="1" t="s">
        <v>1494</v>
      </c>
      <c r="H136" s="1">
        <v>960.3</v>
      </c>
      <c r="L136" s="44" t="s">
        <v>2422</v>
      </c>
      <c r="M136" s="1"/>
      <c r="N136" s="350" t="s">
        <v>1721</v>
      </c>
      <c r="O136">
        <v>152</v>
      </c>
      <c r="AU136" s="171">
        <v>1</v>
      </c>
    </row>
    <row r="137" spans="1:47" x14ac:dyDescent="0.3">
      <c r="A137">
        <v>137</v>
      </c>
      <c r="D137" s="1" t="s">
        <v>1706</v>
      </c>
      <c r="E137" s="1" t="s">
        <v>1360</v>
      </c>
      <c r="F137" s="1" t="s">
        <v>1361</v>
      </c>
      <c r="G137" s="1" t="s">
        <v>1495</v>
      </c>
      <c r="H137" s="1">
        <v>426.8</v>
      </c>
      <c r="L137" s="44" t="s">
        <v>2422</v>
      </c>
      <c r="M137" s="1"/>
      <c r="N137" s="350" t="s">
        <v>465</v>
      </c>
      <c r="O137">
        <v>152</v>
      </c>
      <c r="AU137" s="171">
        <v>1</v>
      </c>
    </row>
    <row r="138" spans="1:47" x14ac:dyDescent="0.3">
      <c r="A138" s="28">
        <v>138</v>
      </c>
      <c r="D138" s="1" t="s">
        <v>1706</v>
      </c>
      <c r="E138" s="1" t="s">
        <v>1360</v>
      </c>
      <c r="F138" s="1" t="s">
        <v>1361</v>
      </c>
      <c r="G138" s="1" t="s">
        <v>1496</v>
      </c>
      <c r="H138" s="1">
        <v>554.84</v>
      </c>
      <c r="L138" s="44" t="s">
        <v>2422</v>
      </c>
      <c r="M138" s="1"/>
      <c r="N138" s="350" t="s">
        <v>469</v>
      </c>
      <c r="O138">
        <v>152</v>
      </c>
      <c r="AU138" s="171">
        <v>1</v>
      </c>
    </row>
    <row r="139" spans="1:47" x14ac:dyDescent="0.3">
      <c r="A139">
        <v>139</v>
      </c>
      <c r="D139" s="1" t="s">
        <v>1706</v>
      </c>
      <c r="E139" s="1" t="s">
        <v>1360</v>
      </c>
      <c r="F139" s="1" t="s">
        <v>1361</v>
      </c>
      <c r="G139" s="1" t="s">
        <v>1497</v>
      </c>
      <c r="H139" s="1">
        <v>384.12</v>
      </c>
      <c r="L139" s="44" t="s">
        <v>2422</v>
      </c>
      <c r="M139" s="1"/>
      <c r="N139" s="350" t="s">
        <v>2501</v>
      </c>
      <c r="O139">
        <v>152</v>
      </c>
      <c r="AU139" s="171">
        <v>1</v>
      </c>
    </row>
    <row r="140" spans="1:47" x14ac:dyDescent="0.3">
      <c r="A140" s="28">
        <v>140</v>
      </c>
      <c r="D140" s="1" t="s">
        <v>1706</v>
      </c>
      <c r="E140" s="1" t="s">
        <v>819</v>
      </c>
      <c r="F140" s="1" t="s">
        <v>820</v>
      </c>
      <c r="G140" s="1" t="s">
        <v>721</v>
      </c>
      <c r="H140" s="1"/>
      <c r="I140" s="269">
        <v>1998.9</v>
      </c>
      <c r="L140" s="1"/>
      <c r="M140" s="197" t="s">
        <v>2328</v>
      </c>
      <c r="N140" s="354" t="s">
        <v>2329</v>
      </c>
      <c r="AU140" s="171">
        <v>1</v>
      </c>
    </row>
    <row r="141" spans="1:47" x14ac:dyDescent="0.3">
      <c r="A141">
        <v>141</v>
      </c>
      <c r="D141" s="1" t="s">
        <v>1706</v>
      </c>
      <c r="E141" s="1" t="s">
        <v>821</v>
      </c>
      <c r="F141" s="1" t="s">
        <v>822</v>
      </c>
      <c r="G141" s="1" t="s">
        <v>721</v>
      </c>
      <c r="H141" s="1"/>
      <c r="I141" s="36">
        <v>1249.3</v>
      </c>
      <c r="L141" s="1"/>
      <c r="M141" s="197" t="s">
        <v>526</v>
      </c>
      <c r="N141" s="354" t="s">
        <v>2340</v>
      </c>
      <c r="AU141" s="171">
        <v>1</v>
      </c>
    </row>
    <row r="142" spans="1:47" x14ac:dyDescent="0.3">
      <c r="A142" s="28">
        <v>142</v>
      </c>
      <c r="D142" s="1" t="s">
        <v>1706</v>
      </c>
      <c r="E142" s="1" t="s">
        <v>823</v>
      </c>
      <c r="F142" s="1" t="s">
        <v>824</v>
      </c>
      <c r="G142" s="1" t="s">
        <v>721</v>
      </c>
      <c r="H142" s="1"/>
      <c r="I142" s="37">
        <v>62.5</v>
      </c>
      <c r="L142" s="1"/>
      <c r="M142" s="197" t="s">
        <v>530</v>
      </c>
      <c r="N142" s="354" t="s">
        <v>2342</v>
      </c>
      <c r="AU142" s="171">
        <v>1</v>
      </c>
    </row>
    <row r="143" spans="1:47" x14ac:dyDescent="0.3">
      <c r="A143">
        <v>143</v>
      </c>
      <c r="D143" s="1" t="s">
        <v>1706</v>
      </c>
      <c r="E143" s="1" t="s">
        <v>825</v>
      </c>
      <c r="F143" s="1" t="s">
        <v>826</v>
      </c>
      <c r="G143" s="1" t="s">
        <v>721</v>
      </c>
      <c r="H143" s="1"/>
      <c r="I143" s="37">
        <v>103.7</v>
      </c>
      <c r="L143" s="1"/>
      <c r="M143" s="197" t="s">
        <v>531</v>
      </c>
      <c r="N143" s="354" t="s">
        <v>2343</v>
      </c>
      <c r="AU143" s="171">
        <v>1</v>
      </c>
    </row>
    <row r="144" spans="1:47" x14ac:dyDescent="0.3">
      <c r="A144" s="28">
        <v>144</v>
      </c>
      <c r="AU144"/>
    </row>
    <row r="145" spans="1:47" x14ac:dyDescent="0.3">
      <c r="A145">
        <v>145</v>
      </c>
      <c r="AU145"/>
    </row>
    <row r="146" spans="1:47" x14ac:dyDescent="0.3">
      <c r="A146" s="28">
        <v>146</v>
      </c>
      <c r="D146" s="3" t="s">
        <v>1707</v>
      </c>
      <c r="AU146"/>
    </row>
    <row r="147" spans="1:47" s="28" customFormat="1" ht="20.149999999999999" x14ac:dyDescent="0.4">
      <c r="A147">
        <v>147</v>
      </c>
      <c r="D147" s="327"/>
      <c r="E147" s="327"/>
      <c r="F147" s="327"/>
      <c r="G147" s="327"/>
      <c r="H147" s="327"/>
      <c r="I147" s="327"/>
      <c r="J147" s="327"/>
      <c r="K147" s="327"/>
      <c r="L147" s="327"/>
      <c r="M147" s="327"/>
      <c r="N147" s="327"/>
    </row>
    <row r="148" spans="1:47" s="29" customFormat="1" ht="50.5" customHeight="1" x14ac:dyDescent="0.3">
      <c r="A148" s="28">
        <v>148</v>
      </c>
      <c r="D148" s="30" t="s">
        <v>2</v>
      </c>
      <c r="E148" s="30" t="s">
        <v>455</v>
      </c>
      <c r="F148" s="30" t="s">
        <v>115</v>
      </c>
      <c r="G148" s="30" t="s">
        <v>185</v>
      </c>
      <c r="H148" s="30" t="s">
        <v>524</v>
      </c>
      <c r="I148" s="31" t="s">
        <v>525</v>
      </c>
      <c r="J148" s="32" t="s">
        <v>526</v>
      </c>
      <c r="K148" s="32" t="s">
        <v>527</v>
      </c>
      <c r="L148" s="32" t="s">
        <v>528</v>
      </c>
      <c r="M148" s="32" t="s">
        <v>529</v>
      </c>
      <c r="N148" s="32" t="s">
        <v>530</v>
      </c>
      <c r="O148" s="32" t="s">
        <v>531</v>
      </c>
      <c r="P148" s="32" t="s">
        <v>532</v>
      </c>
      <c r="Q148" s="32" t="s">
        <v>533</v>
      </c>
      <c r="R148" s="32" t="s">
        <v>534</v>
      </c>
      <c r="S148" s="32" t="s">
        <v>535</v>
      </c>
      <c r="T148" s="32" t="s">
        <v>536</v>
      </c>
      <c r="U148" s="32" t="s">
        <v>537</v>
      </c>
      <c r="V148" s="32" t="s">
        <v>538</v>
      </c>
    </row>
    <row r="149" spans="1:47" s="28" customFormat="1" x14ac:dyDescent="0.3">
      <c r="A149">
        <v>149</v>
      </c>
      <c r="D149" s="2" t="s">
        <v>581</v>
      </c>
      <c r="E149" s="2" t="s">
        <v>475</v>
      </c>
      <c r="F149" s="2" t="s">
        <v>172</v>
      </c>
      <c r="G149" s="2" t="s">
        <v>517</v>
      </c>
      <c r="H149" s="2" t="s">
        <v>547</v>
      </c>
      <c r="I149" s="216">
        <v>6471.36</v>
      </c>
      <c r="J149" s="180">
        <v>3640.14</v>
      </c>
      <c r="K149" s="180"/>
      <c r="L149" s="180"/>
      <c r="M149" s="180"/>
      <c r="N149" s="180">
        <v>202.23</v>
      </c>
      <c r="O149" s="180">
        <v>525.78</v>
      </c>
      <c r="P149" s="180"/>
      <c r="Q149" s="180">
        <v>10839.51</v>
      </c>
      <c r="R149" s="180">
        <v>3400</v>
      </c>
      <c r="S149" s="180">
        <v>14239.51</v>
      </c>
      <c r="T149" s="180">
        <v>3235.68</v>
      </c>
      <c r="U149" s="180">
        <v>808.92</v>
      </c>
      <c r="V149" s="180">
        <v>90</v>
      </c>
    </row>
    <row r="150" spans="1:47" s="28" customFormat="1" x14ac:dyDescent="0.3">
      <c r="A150" s="28">
        <v>150</v>
      </c>
      <c r="D150" s="16" t="s">
        <v>581</v>
      </c>
      <c r="E150" s="2" t="s">
        <v>588</v>
      </c>
      <c r="F150" s="2" t="s">
        <v>183</v>
      </c>
      <c r="G150" s="2" t="s">
        <v>435</v>
      </c>
      <c r="H150" s="235" t="s">
        <v>2423</v>
      </c>
      <c r="I150" s="216">
        <v>719.04</v>
      </c>
      <c r="J150" s="180">
        <v>404.46</v>
      </c>
      <c r="K150" s="180"/>
      <c r="L150" s="180"/>
      <c r="M150" s="180"/>
      <c r="N150" s="180">
        <v>22.47</v>
      </c>
      <c r="O150" s="180">
        <v>58.42</v>
      </c>
      <c r="P150" s="180"/>
      <c r="Q150" s="180">
        <v>1204.3900000000001</v>
      </c>
      <c r="R150" s="180">
        <v>340</v>
      </c>
      <c r="S150" s="180">
        <v>1544.39</v>
      </c>
      <c r="T150" s="180">
        <v>359.52</v>
      </c>
      <c r="U150" s="180">
        <v>89.88</v>
      </c>
      <c r="V150" s="180">
        <v>10</v>
      </c>
    </row>
    <row r="151" spans="1:47" s="28" customFormat="1" x14ac:dyDescent="0.3">
      <c r="A151">
        <v>151</v>
      </c>
      <c r="D151" s="51" t="s">
        <v>928</v>
      </c>
      <c r="E151" s="52"/>
      <c r="F151" s="52"/>
      <c r="G151" s="52"/>
      <c r="H151" s="52"/>
      <c r="I151" s="337" t="s">
        <v>2329</v>
      </c>
      <c r="J151" s="337" t="s">
        <v>1768</v>
      </c>
      <c r="K151" s="337" t="s">
        <v>1769</v>
      </c>
      <c r="L151" s="337" t="s">
        <v>1770</v>
      </c>
      <c r="M151" s="337" t="s">
        <v>1771</v>
      </c>
      <c r="N151" s="337" t="s">
        <v>1772</v>
      </c>
      <c r="O151" s="337" t="s">
        <v>1773</v>
      </c>
      <c r="P151" s="337" t="s">
        <v>1775</v>
      </c>
      <c r="Q151" s="337" t="s">
        <v>1776</v>
      </c>
      <c r="R151" s="337" t="s">
        <v>1777</v>
      </c>
      <c r="S151" s="337" t="s">
        <v>1778</v>
      </c>
      <c r="T151" s="337" t="s">
        <v>1779</v>
      </c>
      <c r="U151" s="337" t="s">
        <v>1780</v>
      </c>
      <c r="V151" s="337" t="s">
        <v>1781</v>
      </c>
      <c r="W151" s="53"/>
    </row>
    <row r="152" spans="1:47" x14ac:dyDescent="0.3">
      <c r="A152" s="28">
        <v>152</v>
      </c>
      <c r="I152" s="355" t="s">
        <v>2486</v>
      </c>
      <c r="J152" s="355" t="s">
        <v>2432</v>
      </c>
      <c r="K152" s="355" t="s">
        <v>2433</v>
      </c>
      <c r="L152" s="355" t="s">
        <v>2434</v>
      </c>
      <c r="M152" s="355" t="s">
        <v>2435</v>
      </c>
      <c r="N152" s="355" t="s">
        <v>2436</v>
      </c>
      <c r="O152" s="355" t="s">
        <v>2437</v>
      </c>
      <c r="P152" s="355" t="s">
        <v>2438</v>
      </c>
      <c r="Q152" s="355" t="s">
        <v>2458</v>
      </c>
      <c r="R152" s="355" t="s">
        <v>2459</v>
      </c>
      <c r="S152" s="355" t="s">
        <v>2460</v>
      </c>
      <c r="T152" s="355" t="s">
        <v>2461</v>
      </c>
      <c r="U152" s="355" t="s">
        <v>2462</v>
      </c>
      <c r="V152" s="355" t="s">
        <v>2463</v>
      </c>
      <c r="W152" s="168"/>
      <c r="AU152"/>
    </row>
    <row r="153" spans="1:47" x14ac:dyDescent="0.3">
      <c r="A153">
        <v>153</v>
      </c>
      <c r="D153" s="3" t="s">
        <v>1709</v>
      </c>
      <c r="AU153"/>
    </row>
    <row r="154" spans="1:47" x14ac:dyDescent="0.3">
      <c r="A154" s="28">
        <v>154</v>
      </c>
      <c r="D154" s="365" t="s">
        <v>1582</v>
      </c>
      <c r="E154" s="365"/>
      <c r="F154" s="365"/>
      <c r="G154" s="365"/>
      <c r="H154" s="365"/>
      <c r="I154" s="365"/>
      <c r="J154" s="365"/>
      <c r="K154" s="365"/>
      <c r="L154" s="171"/>
      <c r="AU154"/>
    </row>
    <row r="155" spans="1:47" x14ac:dyDescent="0.3">
      <c r="A155">
        <v>155</v>
      </c>
      <c r="D155" s="50" t="s">
        <v>699</v>
      </c>
      <c r="E155" s="50" t="s">
        <v>700</v>
      </c>
      <c r="F155" s="50" t="s">
        <v>701</v>
      </c>
      <c r="G155" s="50" t="s">
        <v>702</v>
      </c>
      <c r="H155" s="50" t="s">
        <v>703</v>
      </c>
      <c r="I155" s="50" t="s">
        <v>704</v>
      </c>
      <c r="J155" s="50" t="s">
        <v>705</v>
      </c>
      <c r="K155" s="50" t="s">
        <v>706</v>
      </c>
      <c r="L155" s="34" t="s">
        <v>2524</v>
      </c>
      <c r="M155" s="34" t="s">
        <v>2525</v>
      </c>
      <c r="N155" s="353" t="s">
        <v>2526</v>
      </c>
      <c r="O155" s="353" t="s">
        <v>2527</v>
      </c>
      <c r="AU155"/>
    </row>
    <row r="156" spans="1:47" x14ac:dyDescent="0.3">
      <c r="A156" s="28">
        <v>156</v>
      </c>
      <c r="D156" s="1" t="s">
        <v>1710</v>
      </c>
      <c r="E156" s="1" t="s">
        <v>1374</v>
      </c>
      <c r="F156" s="1" t="s">
        <v>1375</v>
      </c>
      <c r="G156" s="1" t="s">
        <v>780</v>
      </c>
      <c r="H156" s="261">
        <v>10839.51</v>
      </c>
      <c r="I156" s="1"/>
      <c r="L156" s="44" t="s">
        <v>3061</v>
      </c>
      <c r="M156" s="1"/>
      <c r="N156" s="170" t="s">
        <v>2508</v>
      </c>
      <c r="AU156" s="171">
        <v>1</v>
      </c>
    </row>
    <row r="157" spans="1:47" x14ac:dyDescent="0.3">
      <c r="A157">
        <v>157</v>
      </c>
      <c r="D157" s="1" t="s">
        <v>1711</v>
      </c>
      <c r="E157" s="1" t="s">
        <v>1353</v>
      </c>
      <c r="F157" s="1" t="s">
        <v>1354</v>
      </c>
      <c r="G157" s="1" t="s">
        <v>1407</v>
      </c>
      <c r="H157" s="261">
        <v>1204.3900000000001</v>
      </c>
      <c r="I157" s="1"/>
      <c r="L157" s="44" t="s">
        <v>3061</v>
      </c>
      <c r="M157" s="1"/>
      <c r="N157" s="170" t="s">
        <v>2509</v>
      </c>
      <c r="AU157" s="171">
        <v>1</v>
      </c>
    </row>
    <row r="158" spans="1:47" x14ac:dyDescent="0.3">
      <c r="A158" s="28">
        <v>158</v>
      </c>
      <c r="D158" s="1" t="s">
        <v>1710</v>
      </c>
      <c r="E158" s="1" t="s">
        <v>819</v>
      </c>
      <c r="F158" s="1" t="s">
        <v>820</v>
      </c>
      <c r="G158" s="1" t="s">
        <v>780</v>
      </c>
      <c r="H158" s="1"/>
      <c r="I158" s="269">
        <v>6471.36</v>
      </c>
      <c r="L158" s="1"/>
      <c r="M158" s="197" t="s">
        <v>2328</v>
      </c>
      <c r="N158" s="170" t="s">
        <v>2329</v>
      </c>
      <c r="AU158" s="171">
        <v>1</v>
      </c>
    </row>
    <row r="159" spans="1:47" x14ac:dyDescent="0.3">
      <c r="A159">
        <v>159</v>
      </c>
      <c r="D159" s="1" t="s">
        <v>1710</v>
      </c>
      <c r="E159" s="1" t="s">
        <v>821</v>
      </c>
      <c r="F159" s="1" t="s">
        <v>822</v>
      </c>
      <c r="G159" s="1" t="s">
        <v>780</v>
      </c>
      <c r="H159" s="1"/>
      <c r="I159" s="269">
        <v>3640.14</v>
      </c>
      <c r="L159" s="1"/>
      <c r="M159" s="197" t="s">
        <v>526</v>
      </c>
      <c r="N159" s="170" t="s">
        <v>2340</v>
      </c>
      <c r="AU159" s="171">
        <v>1</v>
      </c>
    </row>
    <row r="160" spans="1:47" x14ac:dyDescent="0.3">
      <c r="A160" s="28">
        <v>160</v>
      </c>
      <c r="D160" s="1" t="s">
        <v>1710</v>
      </c>
      <c r="E160" s="1" t="s">
        <v>823</v>
      </c>
      <c r="F160" s="1" t="s">
        <v>824</v>
      </c>
      <c r="G160" s="1" t="s">
        <v>780</v>
      </c>
      <c r="H160" s="1"/>
      <c r="I160" s="269">
        <v>202.23</v>
      </c>
      <c r="L160" s="1"/>
      <c r="M160" s="197" t="s">
        <v>530</v>
      </c>
      <c r="N160" s="170" t="s">
        <v>2342</v>
      </c>
      <c r="AU160" s="171">
        <v>1</v>
      </c>
    </row>
    <row r="161" spans="1:47" x14ac:dyDescent="0.3">
      <c r="A161">
        <v>161</v>
      </c>
      <c r="D161" s="1" t="s">
        <v>1710</v>
      </c>
      <c r="E161" s="1" t="s">
        <v>825</v>
      </c>
      <c r="F161" s="1" t="s">
        <v>826</v>
      </c>
      <c r="G161" s="1" t="s">
        <v>780</v>
      </c>
      <c r="H161" s="1"/>
      <c r="I161" s="269">
        <v>525.78</v>
      </c>
      <c r="L161" s="1"/>
      <c r="M161" s="197" t="s">
        <v>531</v>
      </c>
      <c r="N161" s="170" t="s">
        <v>2343</v>
      </c>
      <c r="AU161" s="171">
        <v>1</v>
      </c>
    </row>
    <row r="162" spans="1:47" x14ac:dyDescent="0.3">
      <c r="A162" s="28">
        <v>162</v>
      </c>
      <c r="D162" s="1" t="s">
        <v>1711</v>
      </c>
      <c r="E162" s="1" t="s">
        <v>819</v>
      </c>
      <c r="F162" s="1" t="s">
        <v>820</v>
      </c>
      <c r="G162" s="1" t="s">
        <v>736</v>
      </c>
      <c r="H162" s="1"/>
      <c r="I162" s="269">
        <v>719.04</v>
      </c>
      <c r="L162" s="1"/>
      <c r="M162" s="197" t="s">
        <v>2328</v>
      </c>
      <c r="N162" s="170" t="s">
        <v>2486</v>
      </c>
      <c r="AU162" s="171">
        <v>1</v>
      </c>
    </row>
    <row r="163" spans="1:47" x14ac:dyDescent="0.3">
      <c r="A163">
        <v>163</v>
      </c>
      <c r="D163" s="1" t="s">
        <v>1711</v>
      </c>
      <c r="E163" s="1" t="s">
        <v>821</v>
      </c>
      <c r="F163" s="1" t="s">
        <v>822</v>
      </c>
      <c r="G163" s="1" t="s">
        <v>736</v>
      </c>
      <c r="H163" s="1"/>
      <c r="I163" s="269">
        <v>404.46</v>
      </c>
      <c r="L163" s="1"/>
      <c r="M163" s="197" t="s">
        <v>526</v>
      </c>
      <c r="N163" s="170" t="s">
        <v>2510</v>
      </c>
      <c r="AU163" s="171">
        <v>1</v>
      </c>
    </row>
    <row r="164" spans="1:47" x14ac:dyDescent="0.3">
      <c r="A164" s="28">
        <v>164</v>
      </c>
      <c r="D164" s="1" t="s">
        <v>1711</v>
      </c>
      <c r="E164" s="1" t="s">
        <v>823</v>
      </c>
      <c r="F164" s="1" t="s">
        <v>824</v>
      </c>
      <c r="G164" s="1" t="s">
        <v>736</v>
      </c>
      <c r="H164" s="1"/>
      <c r="I164" s="269">
        <v>22.47</v>
      </c>
      <c r="L164" s="1"/>
      <c r="M164" s="197" t="s">
        <v>530</v>
      </c>
      <c r="N164" s="170" t="s">
        <v>2511</v>
      </c>
      <c r="AU164" s="171">
        <v>1</v>
      </c>
    </row>
    <row r="165" spans="1:47" x14ac:dyDescent="0.3">
      <c r="A165">
        <v>165</v>
      </c>
      <c r="D165" s="1" t="s">
        <v>1711</v>
      </c>
      <c r="E165" s="1" t="s">
        <v>825</v>
      </c>
      <c r="F165" s="1" t="s">
        <v>826</v>
      </c>
      <c r="G165" s="1" t="s">
        <v>736</v>
      </c>
      <c r="H165" s="1"/>
      <c r="I165" s="269">
        <v>58.42</v>
      </c>
      <c r="L165" s="1"/>
      <c r="M165" s="197" t="s">
        <v>531</v>
      </c>
      <c r="N165" s="170" t="s">
        <v>2512</v>
      </c>
      <c r="AU165" s="171">
        <v>1</v>
      </c>
    </row>
    <row r="166" spans="1:47" x14ac:dyDescent="0.3">
      <c r="A166" s="28">
        <v>166</v>
      </c>
      <c r="AU166"/>
    </row>
    <row r="167" spans="1:47" x14ac:dyDescent="0.3">
      <c r="A167">
        <v>167</v>
      </c>
      <c r="D167" s="3" t="s">
        <v>1712</v>
      </c>
      <c r="AU167"/>
    </row>
    <row r="168" spans="1:47" x14ac:dyDescent="0.3">
      <c r="A168" s="28">
        <v>168</v>
      </c>
      <c r="D168" s="365" t="s">
        <v>1713</v>
      </c>
      <c r="E168" s="365"/>
      <c r="F168" s="365"/>
      <c r="G168" s="365"/>
      <c r="H168" s="365"/>
      <c r="I168" s="365"/>
      <c r="J168" s="365"/>
      <c r="K168" s="365"/>
      <c r="AU168"/>
    </row>
    <row r="169" spans="1:47" x14ac:dyDescent="0.3">
      <c r="A169">
        <v>169</v>
      </c>
      <c r="D169" s="50" t="s">
        <v>699</v>
      </c>
      <c r="E169" s="50" t="s">
        <v>700</v>
      </c>
      <c r="F169" s="50" t="s">
        <v>701</v>
      </c>
      <c r="G169" s="50" t="s">
        <v>702</v>
      </c>
      <c r="H169" s="50" t="s">
        <v>703</v>
      </c>
      <c r="I169" s="50" t="s">
        <v>704</v>
      </c>
      <c r="J169" s="50" t="s">
        <v>705</v>
      </c>
      <c r="K169" s="50" t="s">
        <v>706</v>
      </c>
      <c r="L169" s="34" t="s">
        <v>2524</v>
      </c>
      <c r="M169" s="34" t="s">
        <v>2525</v>
      </c>
      <c r="N169" s="353" t="s">
        <v>2526</v>
      </c>
      <c r="O169" s="353" t="s">
        <v>2527</v>
      </c>
      <c r="AU169"/>
    </row>
    <row r="170" spans="1:47" x14ac:dyDescent="0.3">
      <c r="A170" s="28">
        <v>170</v>
      </c>
      <c r="D170" s="1" t="s">
        <v>1714</v>
      </c>
      <c r="E170" s="1" t="s">
        <v>1445</v>
      </c>
      <c r="F170" s="1" t="s">
        <v>1446</v>
      </c>
      <c r="G170" s="1" t="s">
        <v>780</v>
      </c>
      <c r="H170" s="35">
        <v>3400</v>
      </c>
      <c r="L170" s="197" t="s">
        <v>2344</v>
      </c>
      <c r="N170" s="168" t="s">
        <v>2335</v>
      </c>
      <c r="O170" s="168" t="s">
        <v>2505</v>
      </c>
      <c r="AU170">
        <v>1</v>
      </c>
    </row>
    <row r="171" spans="1:47" x14ac:dyDescent="0.3">
      <c r="A171">
        <v>171</v>
      </c>
      <c r="D171" s="1" t="s">
        <v>1715</v>
      </c>
      <c r="E171" s="1" t="s">
        <v>1417</v>
      </c>
      <c r="F171" s="1" t="s">
        <v>1418</v>
      </c>
      <c r="G171" s="1" t="s">
        <v>1472</v>
      </c>
      <c r="H171" s="1">
        <v>340</v>
      </c>
      <c r="I171" s="1"/>
      <c r="L171" s="197" t="s">
        <v>2344</v>
      </c>
      <c r="N171" s="168" t="s">
        <v>2513</v>
      </c>
      <c r="O171" s="168" t="s">
        <v>2505</v>
      </c>
      <c r="AU171">
        <v>1</v>
      </c>
    </row>
    <row r="172" spans="1:47" x14ac:dyDescent="0.3">
      <c r="A172" s="28">
        <v>172</v>
      </c>
      <c r="D172" s="1" t="s">
        <v>1714</v>
      </c>
      <c r="E172" s="1">
        <v>2211.0500000000002</v>
      </c>
      <c r="F172" s="197" t="s">
        <v>2424</v>
      </c>
      <c r="G172" s="1" t="s">
        <v>780</v>
      </c>
      <c r="H172" s="1"/>
      <c r="I172" s="36">
        <v>3400</v>
      </c>
      <c r="M172" s="197" t="s">
        <v>2344</v>
      </c>
      <c r="N172" s="168" t="s">
        <v>2335</v>
      </c>
      <c r="O172" s="168" t="s">
        <v>2506</v>
      </c>
      <c r="AU172">
        <v>1</v>
      </c>
    </row>
    <row r="173" spans="1:47" x14ac:dyDescent="0.3">
      <c r="A173">
        <v>173</v>
      </c>
      <c r="D173" s="1" t="s">
        <v>1715</v>
      </c>
      <c r="E173" s="1">
        <v>2211.0500000000002</v>
      </c>
      <c r="F173" s="1" t="s">
        <v>848</v>
      </c>
      <c r="G173" s="1" t="s">
        <v>736</v>
      </c>
      <c r="H173" s="1"/>
      <c r="I173" s="37">
        <v>340</v>
      </c>
      <c r="M173" s="197" t="s">
        <v>2344</v>
      </c>
      <c r="N173" s="168" t="s">
        <v>2513</v>
      </c>
      <c r="O173" s="168" t="s">
        <v>2506</v>
      </c>
      <c r="AU173">
        <v>1</v>
      </c>
    </row>
    <row r="174" spans="1:47" x14ac:dyDescent="0.3">
      <c r="A174" s="28">
        <v>174</v>
      </c>
      <c r="AU174"/>
    </row>
    <row r="175" spans="1:47" x14ac:dyDescent="0.3">
      <c r="A175">
        <v>175</v>
      </c>
      <c r="AU175"/>
    </row>
    <row r="176" spans="1:47" x14ac:dyDescent="0.3">
      <c r="A176" s="28">
        <v>176</v>
      </c>
      <c r="AU176"/>
    </row>
    <row r="177" spans="1:47" x14ac:dyDescent="0.3">
      <c r="A177">
        <v>177</v>
      </c>
      <c r="D177" s="3" t="s">
        <v>1716</v>
      </c>
      <c r="AU177"/>
    </row>
    <row r="178" spans="1:47" ht="22.75" x14ac:dyDescent="0.45">
      <c r="A178" s="28">
        <v>178</v>
      </c>
      <c r="D178" s="374" t="s">
        <v>1717</v>
      </c>
      <c r="E178" s="374"/>
      <c r="F178" s="374"/>
      <c r="G178" s="374"/>
      <c r="H178" s="374"/>
      <c r="I178" s="374"/>
      <c r="J178" s="374"/>
      <c r="K178" s="374"/>
      <c r="L178" s="374"/>
      <c r="M178" s="374"/>
      <c r="N178" s="374"/>
      <c r="O178" s="374"/>
      <c r="P178" s="28"/>
      <c r="AU178"/>
    </row>
    <row r="179" spans="1:47" x14ac:dyDescent="0.3">
      <c r="A179">
        <v>179</v>
      </c>
      <c r="D179" s="56" t="s">
        <v>504</v>
      </c>
      <c r="E179" s="56" t="s">
        <v>505</v>
      </c>
      <c r="F179" s="56" t="s">
        <v>506</v>
      </c>
      <c r="G179" s="56" t="s">
        <v>185</v>
      </c>
      <c r="H179" s="56" t="s">
        <v>115</v>
      </c>
      <c r="I179" s="56" t="s">
        <v>524</v>
      </c>
      <c r="J179" s="56" t="s">
        <v>508</v>
      </c>
      <c r="K179" s="56" t="s">
        <v>509</v>
      </c>
      <c r="L179" s="56" t="s">
        <v>510</v>
      </c>
      <c r="M179" s="56" t="s">
        <v>511</v>
      </c>
      <c r="N179" s="56" t="s">
        <v>512</v>
      </c>
      <c r="O179" s="56" t="s">
        <v>1718</v>
      </c>
      <c r="P179" s="56" t="s">
        <v>514</v>
      </c>
      <c r="Q179" s="56" t="s">
        <v>515</v>
      </c>
      <c r="R179" s="56" t="s">
        <v>1719</v>
      </c>
      <c r="AU179"/>
    </row>
    <row r="180" spans="1:47" x14ac:dyDescent="0.3">
      <c r="A180" s="28">
        <v>180</v>
      </c>
      <c r="D180" s="27" t="s">
        <v>522</v>
      </c>
      <c r="E180" s="27" t="s">
        <v>492</v>
      </c>
      <c r="F180" t="s">
        <v>516</v>
      </c>
      <c r="G180" s="27" t="s">
        <v>402</v>
      </c>
      <c r="H180" t="s">
        <v>519</v>
      </c>
      <c r="I180" t="s">
        <v>463</v>
      </c>
      <c r="J180" s="19">
        <v>1963.9</v>
      </c>
      <c r="K180" s="19"/>
      <c r="L180" s="19"/>
      <c r="M180" s="19"/>
      <c r="N180" s="19">
        <v>58.917000000000002</v>
      </c>
      <c r="O180" s="19">
        <v>1904.9830000000002</v>
      </c>
      <c r="P180" s="28"/>
      <c r="AU180"/>
    </row>
    <row r="181" spans="1:47" x14ac:dyDescent="0.3">
      <c r="A181">
        <v>181</v>
      </c>
      <c r="D181" s="27" t="s">
        <v>522</v>
      </c>
      <c r="E181" s="27" t="s">
        <v>492</v>
      </c>
      <c r="F181" t="s">
        <v>516</v>
      </c>
      <c r="G181" s="27" t="s">
        <v>402</v>
      </c>
      <c r="H181" t="s">
        <v>149</v>
      </c>
      <c r="I181" t="s">
        <v>1720</v>
      </c>
      <c r="J181" s="19">
        <v>1696</v>
      </c>
      <c r="K181" s="19"/>
      <c r="L181" s="19"/>
      <c r="M181" s="19"/>
      <c r="N181" s="19">
        <v>50.879999999999995</v>
      </c>
      <c r="O181" s="19">
        <v>1645.12</v>
      </c>
      <c r="P181" s="28"/>
      <c r="AU181"/>
    </row>
    <row r="182" spans="1:47" x14ac:dyDescent="0.3">
      <c r="A182" s="28">
        <v>182</v>
      </c>
      <c r="D182" s="45" t="s">
        <v>522</v>
      </c>
      <c r="E182" s="27" t="s">
        <v>492</v>
      </c>
      <c r="F182" t="s">
        <v>516</v>
      </c>
      <c r="G182" s="27" t="s">
        <v>402</v>
      </c>
      <c r="H182" t="s">
        <v>149</v>
      </c>
      <c r="I182" t="s">
        <v>1721</v>
      </c>
      <c r="J182" s="19">
        <v>1696</v>
      </c>
      <c r="K182" s="19"/>
      <c r="L182" s="19"/>
      <c r="M182" s="19"/>
      <c r="N182" s="19">
        <v>50.879999999999995</v>
      </c>
      <c r="O182" s="19">
        <v>1645.12</v>
      </c>
      <c r="P182" s="28"/>
      <c r="AU182"/>
    </row>
    <row r="183" spans="1:47" x14ac:dyDescent="0.3">
      <c r="A183">
        <v>183</v>
      </c>
      <c r="D183" s="46" t="s">
        <v>928</v>
      </c>
      <c r="E183" s="46"/>
      <c r="F183" s="46"/>
      <c r="G183" s="46"/>
      <c r="H183" s="46"/>
      <c r="I183" s="46" t="s">
        <v>2329</v>
      </c>
      <c r="J183" s="46" t="s">
        <v>1768</v>
      </c>
      <c r="K183" s="46" t="s">
        <v>1769</v>
      </c>
      <c r="L183" s="46" t="s">
        <v>1770</v>
      </c>
      <c r="M183" s="46" t="s">
        <v>1771</v>
      </c>
      <c r="N183" s="46" t="s">
        <v>1772</v>
      </c>
      <c r="O183" s="46" t="s">
        <v>1773</v>
      </c>
      <c r="P183" s="46" t="s">
        <v>1775</v>
      </c>
      <c r="Q183" s="46" t="s">
        <v>1776</v>
      </c>
      <c r="R183" s="46" t="s">
        <v>1777</v>
      </c>
      <c r="AU183"/>
    </row>
    <row r="184" spans="1:47" x14ac:dyDescent="0.3">
      <c r="A184" s="28">
        <v>184</v>
      </c>
      <c r="I184" s="168" t="s">
        <v>2486</v>
      </c>
      <c r="J184" s="168" t="s">
        <v>2432</v>
      </c>
      <c r="K184" s="168" t="s">
        <v>2433</v>
      </c>
      <c r="L184" s="168" t="s">
        <v>2434</v>
      </c>
      <c r="M184" s="168" t="s">
        <v>2435</v>
      </c>
      <c r="N184" s="168" t="s">
        <v>2436</v>
      </c>
      <c r="O184" s="168" t="s">
        <v>2437</v>
      </c>
      <c r="P184" s="168" t="s">
        <v>2438</v>
      </c>
      <c r="Q184" s="168" t="s">
        <v>2458</v>
      </c>
      <c r="R184" s="168" t="s">
        <v>2459</v>
      </c>
      <c r="AU184"/>
    </row>
    <row r="185" spans="1:47" x14ac:dyDescent="0.3">
      <c r="A185">
        <v>185</v>
      </c>
      <c r="D185" s="3" t="s">
        <v>1722</v>
      </c>
      <c r="I185" s="168" t="s">
        <v>2514</v>
      </c>
      <c r="J185" s="168" t="s">
        <v>2515</v>
      </c>
      <c r="K185" s="168" t="s">
        <v>2516</v>
      </c>
      <c r="L185" s="168" t="s">
        <v>2517</v>
      </c>
      <c r="M185" s="168" t="s">
        <v>2518</v>
      </c>
      <c r="N185" s="168" t="s">
        <v>2519</v>
      </c>
      <c r="O185" s="168" t="s">
        <v>2520</v>
      </c>
      <c r="P185" s="168" t="s">
        <v>2521</v>
      </c>
      <c r="Q185" s="168" t="s">
        <v>2522</v>
      </c>
      <c r="R185" s="168" t="s">
        <v>2523</v>
      </c>
      <c r="AU185"/>
    </row>
    <row r="186" spans="1:47" x14ac:dyDescent="0.3">
      <c r="A186" s="28">
        <v>186</v>
      </c>
      <c r="D186" s="365" t="s">
        <v>1531</v>
      </c>
      <c r="E186" s="365"/>
      <c r="F186" s="365"/>
      <c r="G186" s="365"/>
      <c r="H186" s="365"/>
      <c r="I186" s="365"/>
      <c r="J186" s="365"/>
      <c r="K186" s="365"/>
      <c r="M186" s="19"/>
      <c r="AU186"/>
    </row>
    <row r="187" spans="1:47" x14ac:dyDescent="0.3">
      <c r="A187">
        <v>187</v>
      </c>
      <c r="D187" s="50" t="s">
        <v>699</v>
      </c>
      <c r="E187" s="50" t="s">
        <v>700</v>
      </c>
      <c r="F187" s="50" t="s">
        <v>701</v>
      </c>
      <c r="G187" s="50" t="s">
        <v>702</v>
      </c>
      <c r="H187" s="50" t="s">
        <v>703</v>
      </c>
      <c r="I187" s="50" t="s">
        <v>704</v>
      </c>
      <c r="J187" s="50" t="s">
        <v>705</v>
      </c>
      <c r="K187" s="50" t="s">
        <v>706</v>
      </c>
      <c r="L187" s="34" t="s">
        <v>2524</v>
      </c>
      <c r="M187" s="34" t="s">
        <v>2525</v>
      </c>
      <c r="N187" s="353" t="s">
        <v>2526</v>
      </c>
      <c r="O187" s="353" t="s">
        <v>2527</v>
      </c>
      <c r="AU187"/>
    </row>
    <row r="188" spans="1:47" x14ac:dyDescent="0.3">
      <c r="A188" s="28">
        <v>188</v>
      </c>
      <c r="D188" s="1" t="s">
        <v>1723</v>
      </c>
      <c r="E188" s="1" t="s">
        <v>1071</v>
      </c>
      <c r="F188" s="1" t="s">
        <v>1072</v>
      </c>
      <c r="G188" s="37" t="s">
        <v>1287</v>
      </c>
      <c r="H188">
        <v>275.60000000000002</v>
      </c>
      <c r="I188" s="1"/>
      <c r="L188" s="44" t="s">
        <v>2425</v>
      </c>
      <c r="M188" s="1"/>
      <c r="N188" s="168" t="s">
        <v>2529</v>
      </c>
      <c r="AU188" s="171">
        <v>1</v>
      </c>
    </row>
    <row r="189" spans="1:47" x14ac:dyDescent="0.3">
      <c r="A189">
        <v>189</v>
      </c>
      <c r="D189" s="1" t="s">
        <v>1723</v>
      </c>
      <c r="E189" s="1" t="s">
        <v>1071</v>
      </c>
      <c r="F189" s="1" t="s">
        <v>1072</v>
      </c>
      <c r="G189" s="37" t="s">
        <v>1288</v>
      </c>
      <c r="H189">
        <v>275.60000000000002</v>
      </c>
      <c r="I189" s="1"/>
      <c r="L189" s="44" t="s">
        <v>2425</v>
      </c>
      <c r="M189" s="1"/>
      <c r="N189" s="168" t="s">
        <v>2529</v>
      </c>
      <c r="AU189" s="171">
        <v>1</v>
      </c>
    </row>
    <row r="190" spans="1:47" x14ac:dyDescent="0.3">
      <c r="A190" s="28">
        <v>190</v>
      </c>
      <c r="D190" s="1" t="s">
        <v>1723</v>
      </c>
      <c r="E190" s="1" t="s">
        <v>1071</v>
      </c>
      <c r="F190" s="1" t="s">
        <v>1072</v>
      </c>
      <c r="G190" s="37" t="s">
        <v>1289</v>
      </c>
      <c r="H190">
        <v>381.6</v>
      </c>
      <c r="I190" s="1"/>
      <c r="L190" s="44" t="s">
        <v>2425</v>
      </c>
      <c r="M190" s="1"/>
      <c r="N190" s="168" t="s">
        <v>2529</v>
      </c>
      <c r="AU190" s="171">
        <v>1</v>
      </c>
    </row>
    <row r="191" spans="1:47" x14ac:dyDescent="0.3">
      <c r="A191">
        <v>191</v>
      </c>
      <c r="D191" s="1" t="s">
        <v>1723</v>
      </c>
      <c r="E191" s="1" t="s">
        <v>1071</v>
      </c>
      <c r="F191" s="1" t="s">
        <v>1072</v>
      </c>
      <c r="G191" s="37" t="s">
        <v>1290</v>
      </c>
      <c r="H191">
        <v>127.2</v>
      </c>
      <c r="I191" s="1"/>
      <c r="L191" s="44" t="s">
        <v>2425</v>
      </c>
      <c r="M191" s="1"/>
      <c r="N191" s="168" t="s">
        <v>2529</v>
      </c>
      <c r="AU191" s="171">
        <v>1</v>
      </c>
    </row>
    <row r="192" spans="1:47" x14ac:dyDescent="0.3">
      <c r="A192" s="28">
        <v>192</v>
      </c>
      <c r="D192" s="1" t="s">
        <v>1723</v>
      </c>
      <c r="E192" s="1" t="s">
        <v>1071</v>
      </c>
      <c r="F192" s="1" t="s">
        <v>1072</v>
      </c>
      <c r="G192" s="37" t="s">
        <v>1291</v>
      </c>
      <c r="H192">
        <v>720.8</v>
      </c>
      <c r="I192" s="1"/>
      <c r="L192" s="44" t="s">
        <v>2425</v>
      </c>
      <c r="M192" s="1"/>
      <c r="N192" s="168" t="s">
        <v>2529</v>
      </c>
      <c r="AU192" s="171">
        <v>1</v>
      </c>
    </row>
    <row r="193" spans="1:47" x14ac:dyDescent="0.3">
      <c r="A193">
        <v>193</v>
      </c>
      <c r="D193" s="1" t="s">
        <v>1723</v>
      </c>
      <c r="E193" s="1" t="s">
        <v>1071</v>
      </c>
      <c r="F193" s="1" t="s">
        <v>1072</v>
      </c>
      <c r="G193" s="37" t="s">
        <v>1292</v>
      </c>
      <c r="H193">
        <v>805.6</v>
      </c>
      <c r="I193" s="1"/>
      <c r="L193" s="44" t="s">
        <v>2425</v>
      </c>
      <c r="M193" s="1"/>
      <c r="N193" s="168" t="s">
        <v>2529</v>
      </c>
      <c r="AU193" s="171">
        <v>1</v>
      </c>
    </row>
    <row r="194" spans="1:47" x14ac:dyDescent="0.3">
      <c r="A194" s="28">
        <v>194</v>
      </c>
      <c r="D194" s="1" t="s">
        <v>1723</v>
      </c>
      <c r="E194" s="1" t="s">
        <v>1071</v>
      </c>
      <c r="F194" s="1" t="s">
        <v>1072</v>
      </c>
      <c r="G194" s="37" t="s">
        <v>1293</v>
      </c>
      <c r="H194">
        <v>614.79999999999995</v>
      </c>
      <c r="I194" s="1"/>
      <c r="L194" s="44" t="s">
        <v>2425</v>
      </c>
      <c r="M194" s="1"/>
      <c r="N194" s="168" t="s">
        <v>2529</v>
      </c>
      <c r="AU194" s="171">
        <v>1</v>
      </c>
    </row>
    <row r="195" spans="1:47" x14ac:dyDescent="0.3">
      <c r="A195">
        <v>195</v>
      </c>
      <c r="D195" s="1" t="s">
        <v>1723</v>
      </c>
      <c r="E195" s="1" t="s">
        <v>1071</v>
      </c>
      <c r="F195" s="1" t="s">
        <v>1072</v>
      </c>
      <c r="G195" s="37" t="s">
        <v>1294</v>
      </c>
      <c r="H195">
        <v>190.8</v>
      </c>
      <c r="I195" s="1"/>
      <c r="L195" s="44" t="s">
        <v>2425</v>
      </c>
      <c r="M195" s="1"/>
      <c r="N195" s="168" t="s">
        <v>2529</v>
      </c>
      <c r="AU195" s="171">
        <v>1</v>
      </c>
    </row>
    <row r="196" spans="1:47" x14ac:dyDescent="0.3">
      <c r="A196" s="28">
        <v>196</v>
      </c>
      <c r="D196" s="1" t="s">
        <v>1724</v>
      </c>
      <c r="E196" s="1" t="s">
        <v>1071</v>
      </c>
      <c r="F196" s="1" t="s">
        <v>1072</v>
      </c>
      <c r="G196" s="1" t="s">
        <v>1295</v>
      </c>
      <c r="H196">
        <v>147.30000000000001</v>
      </c>
      <c r="I196" s="1"/>
      <c r="L196" s="44" t="s">
        <v>2425</v>
      </c>
      <c r="M196" s="1"/>
      <c r="N196" s="168" t="s">
        <v>2529</v>
      </c>
      <c r="AU196" s="171">
        <v>1</v>
      </c>
    </row>
    <row r="197" spans="1:47" x14ac:dyDescent="0.3">
      <c r="A197">
        <v>197</v>
      </c>
      <c r="D197" s="1" t="s">
        <v>1724</v>
      </c>
      <c r="E197" s="1" t="s">
        <v>1071</v>
      </c>
      <c r="F197" s="1" t="s">
        <v>1072</v>
      </c>
      <c r="G197" s="1" t="s">
        <v>1296</v>
      </c>
      <c r="H197">
        <v>147.30000000000001</v>
      </c>
      <c r="I197" s="35"/>
      <c r="L197" s="44" t="s">
        <v>2425</v>
      </c>
      <c r="M197" s="1"/>
      <c r="N197" s="168" t="s">
        <v>2529</v>
      </c>
      <c r="AU197" s="171">
        <v>1</v>
      </c>
    </row>
    <row r="198" spans="1:47" x14ac:dyDescent="0.3">
      <c r="A198" s="28">
        <v>198</v>
      </c>
      <c r="D198" s="1" t="s">
        <v>1724</v>
      </c>
      <c r="E198" s="1" t="s">
        <v>1071</v>
      </c>
      <c r="F198" s="1" t="s">
        <v>1072</v>
      </c>
      <c r="G198" s="1" t="s">
        <v>1297</v>
      </c>
      <c r="H198">
        <v>233.2</v>
      </c>
      <c r="I198" s="35"/>
      <c r="L198" s="44" t="s">
        <v>2425</v>
      </c>
      <c r="M198" s="1"/>
      <c r="N198" s="168" t="s">
        <v>2529</v>
      </c>
      <c r="AU198" s="171">
        <v>1</v>
      </c>
    </row>
    <row r="199" spans="1:47" x14ac:dyDescent="0.3">
      <c r="A199">
        <v>199</v>
      </c>
      <c r="D199" s="1" t="s">
        <v>1724</v>
      </c>
      <c r="E199" s="1" t="s">
        <v>1071</v>
      </c>
      <c r="F199" s="1" t="s">
        <v>1072</v>
      </c>
      <c r="G199" s="1" t="s">
        <v>1298</v>
      </c>
      <c r="H199">
        <v>380.5</v>
      </c>
      <c r="I199" s="35"/>
      <c r="L199" s="44" t="s">
        <v>2425</v>
      </c>
      <c r="M199" s="1"/>
      <c r="N199" s="168" t="s">
        <v>2529</v>
      </c>
      <c r="AU199" s="171">
        <v>1</v>
      </c>
    </row>
    <row r="200" spans="1:47" x14ac:dyDescent="0.3">
      <c r="A200" s="28">
        <v>200</v>
      </c>
      <c r="D200" s="1" t="s">
        <v>1724</v>
      </c>
      <c r="E200" s="1" t="s">
        <v>1071</v>
      </c>
      <c r="F200" s="1" t="s">
        <v>1072</v>
      </c>
      <c r="G200" s="1" t="s">
        <v>1299</v>
      </c>
      <c r="H200">
        <v>196.4</v>
      </c>
      <c r="I200" s="35"/>
      <c r="L200" s="44" t="s">
        <v>2425</v>
      </c>
      <c r="M200" s="1"/>
      <c r="N200" s="168" t="s">
        <v>2529</v>
      </c>
      <c r="AU200" s="171">
        <v>1</v>
      </c>
    </row>
    <row r="201" spans="1:47" x14ac:dyDescent="0.3">
      <c r="A201">
        <v>201</v>
      </c>
      <c r="D201" s="1" t="s">
        <v>1724</v>
      </c>
      <c r="E201" s="1" t="s">
        <v>1071</v>
      </c>
      <c r="F201" s="1" t="s">
        <v>1072</v>
      </c>
      <c r="G201" s="1" t="s">
        <v>1300</v>
      </c>
      <c r="H201">
        <v>429.6</v>
      </c>
      <c r="I201" s="35"/>
      <c r="L201" s="44" t="s">
        <v>2425</v>
      </c>
      <c r="M201" s="1"/>
      <c r="N201" s="168" t="s">
        <v>2529</v>
      </c>
      <c r="AU201" s="171">
        <v>1</v>
      </c>
    </row>
    <row r="202" spans="1:47" x14ac:dyDescent="0.3">
      <c r="A202" s="28">
        <v>202</v>
      </c>
      <c r="D202" s="1" t="s">
        <v>1724</v>
      </c>
      <c r="E202" s="1" t="s">
        <v>1071</v>
      </c>
      <c r="F202" s="1" t="s">
        <v>1072</v>
      </c>
      <c r="G202" s="1" t="s">
        <v>1301</v>
      </c>
      <c r="H202">
        <v>282.3</v>
      </c>
      <c r="I202" s="35"/>
      <c r="L202" s="44" t="s">
        <v>2425</v>
      </c>
      <c r="M202" s="1"/>
      <c r="N202" s="168" t="s">
        <v>2529</v>
      </c>
      <c r="AU202" s="171">
        <v>1</v>
      </c>
    </row>
    <row r="203" spans="1:47" x14ac:dyDescent="0.3">
      <c r="A203">
        <v>203</v>
      </c>
      <c r="D203" s="1" t="s">
        <v>1724</v>
      </c>
      <c r="E203" s="1" t="s">
        <v>1071</v>
      </c>
      <c r="F203" s="1" t="s">
        <v>1072</v>
      </c>
      <c r="G203" s="1" t="s">
        <v>1302</v>
      </c>
      <c r="H203">
        <v>147.30000000000001</v>
      </c>
      <c r="I203" s="35"/>
      <c r="L203" s="44" t="s">
        <v>2425</v>
      </c>
      <c r="M203" s="1"/>
      <c r="N203" s="168" t="s">
        <v>2529</v>
      </c>
      <c r="AU203" s="171">
        <v>1</v>
      </c>
    </row>
    <row r="204" spans="1:47" x14ac:dyDescent="0.3">
      <c r="A204" s="28">
        <v>204</v>
      </c>
      <c r="D204" s="1" t="s">
        <v>1725</v>
      </c>
      <c r="E204" s="1">
        <v>2211.06</v>
      </c>
      <c r="F204" s="1" t="s">
        <v>757</v>
      </c>
      <c r="G204" s="1"/>
      <c r="H204" s="1"/>
      <c r="I204" s="36">
        <v>5355.9</v>
      </c>
      <c r="L204" s="1"/>
      <c r="M204" s="41" t="s">
        <v>508</v>
      </c>
      <c r="N204" s="168" t="s">
        <v>2528</v>
      </c>
      <c r="AU204" s="171">
        <v>1</v>
      </c>
    </row>
    <row r="205" spans="1:47" x14ac:dyDescent="0.3">
      <c r="A205">
        <v>205</v>
      </c>
      <c r="AU205"/>
    </row>
    <row r="206" spans="1:47" x14ac:dyDescent="0.3">
      <c r="A206" s="28">
        <v>206</v>
      </c>
      <c r="AU206"/>
    </row>
    <row r="207" spans="1:47" x14ac:dyDescent="0.3">
      <c r="A207">
        <v>207</v>
      </c>
      <c r="AU207"/>
    </row>
    <row r="208" spans="1:47" x14ac:dyDescent="0.3">
      <c r="A208" s="28">
        <v>208</v>
      </c>
      <c r="D208" s="3" t="s">
        <v>1726</v>
      </c>
      <c r="AU208"/>
    </row>
    <row r="209" spans="1:47" ht="22.75" x14ac:dyDescent="0.45">
      <c r="A209">
        <v>209</v>
      </c>
      <c r="D209" s="374" t="s">
        <v>1727</v>
      </c>
      <c r="E209" s="374"/>
      <c r="F209" s="374"/>
      <c r="G209" s="374"/>
      <c r="H209" s="374"/>
      <c r="I209" s="374"/>
      <c r="J209" s="374"/>
      <c r="K209" s="374"/>
      <c r="L209" s="374"/>
      <c r="M209" s="374"/>
      <c r="N209" s="374"/>
      <c r="O209" s="374"/>
      <c r="P209" s="28"/>
      <c r="AU209"/>
    </row>
    <row r="210" spans="1:47" x14ac:dyDescent="0.3">
      <c r="A210" s="28">
        <v>210</v>
      </c>
      <c r="D210" s="56" t="s">
        <v>504</v>
      </c>
      <c r="E210" s="56" t="s">
        <v>505</v>
      </c>
      <c r="F210" s="56" t="s">
        <v>506</v>
      </c>
      <c r="G210" s="56" t="s">
        <v>185</v>
      </c>
      <c r="H210" s="56" t="s">
        <v>115</v>
      </c>
      <c r="I210" s="56" t="s">
        <v>524</v>
      </c>
      <c r="J210" s="56" t="s">
        <v>508</v>
      </c>
      <c r="K210" s="56" t="s">
        <v>509</v>
      </c>
      <c r="L210" s="56" t="s">
        <v>510</v>
      </c>
      <c r="M210" s="56" t="s">
        <v>511</v>
      </c>
      <c r="N210" s="56" t="s">
        <v>512</v>
      </c>
      <c r="O210" s="56" t="s">
        <v>1718</v>
      </c>
      <c r="P210" s="56" t="s">
        <v>514</v>
      </c>
      <c r="Q210" s="56" t="s">
        <v>515</v>
      </c>
      <c r="R210" s="56" t="s">
        <v>1719</v>
      </c>
      <c r="AU210"/>
    </row>
    <row r="211" spans="1:47" x14ac:dyDescent="0.3">
      <c r="A211">
        <v>211</v>
      </c>
      <c r="D211" s="45" t="s">
        <v>522</v>
      </c>
      <c r="E211" s="27" t="s">
        <v>475</v>
      </c>
      <c r="F211" t="s">
        <v>575</v>
      </c>
      <c r="G211" s="27" t="s">
        <v>402</v>
      </c>
      <c r="H211" t="s">
        <v>149</v>
      </c>
      <c r="I211" t="s">
        <v>469</v>
      </c>
      <c r="J211" s="19">
        <v>2436</v>
      </c>
      <c r="K211" s="19"/>
      <c r="L211" s="19"/>
      <c r="M211" s="19"/>
      <c r="N211" s="19">
        <v>73.08</v>
      </c>
      <c r="O211" s="19">
        <v>2362.92</v>
      </c>
      <c r="P211" s="28"/>
      <c r="AU211"/>
    </row>
    <row r="212" spans="1:47" x14ac:dyDescent="0.3">
      <c r="A212" s="28">
        <v>212</v>
      </c>
      <c r="D212" s="46" t="s">
        <v>928</v>
      </c>
      <c r="E212" s="46"/>
      <c r="F212" s="46"/>
      <c r="G212" s="46"/>
      <c r="H212" s="46"/>
      <c r="I212" s="46"/>
      <c r="J212" s="47">
        <v>2436</v>
      </c>
      <c r="K212" s="47"/>
      <c r="L212" s="47"/>
      <c r="M212" s="47"/>
      <c r="N212" s="47">
        <v>73.08</v>
      </c>
      <c r="O212" s="47">
        <v>2362.92</v>
      </c>
      <c r="P212" s="28"/>
      <c r="AU212"/>
    </row>
    <row r="213" spans="1:47" x14ac:dyDescent="0.3">
      <c r="A213">
        <v>213</v>
      </c>
      <c r="J213" s="168" t="s">
        <v>2329</v>
      </c>
      <c r="K213" s="168" t="s">
        <v>1768</v>
      </c>
      <c r="L213" s="168" t="s">
        <v>1769</v>
      </c>
      <c r="M213" s="168" t="s">
        <v>1770</v>
      </c>
      <c r="N213" s="168" t="s">
        <v>1771</v>
      </c>
      <c r="O213" s="168" t="s">
        <v>1772</v>
      </c>
      <c r="P213" s="168" t="s">
        <v>1773</v>
      </c>
      <c r="Q213" s="168" t="s">
        <v>1775</v>
      </c>
      <c r="R213" s="168" t="s">
        <v>1776</v>
      </c>
      <c r="AU213"/>
    </row>
    <row r="214" spans="1:47" x14ac:dyDescent="0.3">
      <c r="A214" s="28">
        <v>214</v>
      </c>
      <c r="D214" s="3" t="s">
        <v>1728</v>
      </c>
      <c r="E214" s="33"/>
      <c r="F214" s="33"/>
      <c r="G214" s="33"/>
      <c r="H214" s="33"/>
      <c r="I214" s="33"/>
      <c r="J214" s="33"/>
      <c r="K214" s="33"/>
      <c r="AU214"/>
    </row>
    <row r="215" spans="1:47" x14ac:dyDescent="0.3">
      <c r="A215">
        <v>215</v>
      </c>
      <c r="D215" s="365" t="s">
        <v>1531</v>
      </c>
      <c r="E215" s="365"/>
      <c r="F215" s="365"/>
      <c r="G215" s="365"/>
      <c r="H215" s="365"/>
      <c r="I215" s="365"/>
      <c r="J215" s="365"/>
      <c r="K215" s="365"/>
      <c r="AU215"/>
    </row>
    <row r="216" spans="1:47" x14ac:dyDescent="0.3">
      <c r="A216" s="28">
        <v>216</v>
      </c>
      <c r="D216" s="50" t="s">
        <v>699</v>
      </c>
      <c r="E216" s="50" t="s">
        <v>700</v>
      </c>
      <c r="F216" s="50" t="s">
        <v>701</v>
      </c>
      <c r="G216" s="50" t="s">
        <v>702</v>
      </c>
      <c r="H216" s="50" t="s">
        <v>703</v>
      </c>
      <c r="I216" s="50" t="s">
        <v>704</v>
      </c>
      <c r="J216" s="50" t="s">
        <v>705</v>
      </c>
      <c r="K216" s="50" t="s">
        <v>706</v>
      </c>
      <c r="L216" s="34" t="s">
        <v>2524</v>
      </c>
      <c r="M216" s="34" t="s">
        <v>2525</v>
      </c>
      <c r="N216" s="353" t="s">
        <v>2526</v>
      </c>
      <c r="O216" s="353" t="s">
        <v>2527</v>
      </c>
      <c r="AU216"/>
    </row>
    <row r="217" spans="1:47" x14ac:dyDescent="0.3">
      <c r="A217">
        <v>217</v>
      </c>
      <c r="D217" s="1" t="s">
        <v>1729</v>
      </c>
      <c r="E217" s="1" t="s">
        <v>1071</v>
      </c>
      <c r="F217" s="1" t="s">
        <v>1072</v>
      </c>
      <c r="G217" s="1" t="s">
        <v>1287</v>
      </c>
      <c r="H217" s="35">
        <v>0</v>
      </c>
      <c r="I217" s="1"/>
      <c r="L217" s="44" t="s">
        <v>2425</v>
      </c>
      <c r="M217" s="1"/>
      <c r="AU217" s="171">
        <v>1</v>
      </c>
    </row>
    <row r="218" spans="1:47" x14ac:dyDescent="0.3">
      <c r="A218" s="28">
        <v>218</v>
      </c>
      <c r="D218" s="1" t="s">
        <v>1729</v>
      </c>
      <c r="E218" s="1" t="s">
        <v>1071</v>
      </c>
      <c r="F218" s="1" t="s">
        <v>1072</v>
      </c>
      <c r="G218" s="1" t="s">
        <v>1288</v>
      </c>
      <c r="H218" s="1">
        <v>60.899999999999991</v>
      </c>
      <c r="I218" s="35"/>
      <c r="L218" s="44" t="s">
        <v>2425</v>
      </c>
      <c r="M218" s="1"/>
      <c r="AU218" s="171">
        <v>1</v>
      </c>
    </row>
    <row r="219" spans="1:47" x14ac:dyDescent="0.3">
      <c r="A219">
        <v>219</v>
      </c>
      <c r="D219" s="1" t="s">
        <v>1729</v>
      </c>
      <c r="E219" s="1" t="s">
        <v>1071</v>
      </c>
      <c r="F219" s="1" t="s">
        <v>1072</v>
      </c>
      <c r="G219" s="1" t="s">
        <v>1289</v>
      </c>
      <c r="H219" s="1">
        <v>350.17499999999995</v>
      </c>
      <c r="I219" s="35"/>
      <c r="L219" s="44" t="s">
        <v>2425</v>
      </c>
      <c r="M219" s="1"/>
      <c r="AU219" s="171">
        <v>1</v>
      </c>
    </row>
    <row r="220" spans="1:47" x14ac:dyDescent="0.3">
      <c r="A220" s="28">
        <v>220</v>
      </c>
      <c r="D220" s="1" t="s">
        <v>1729</v>
      </c>
      <c r="E220" s="1" t="s">
        <v>1071</v>
      </c>
      <c r="F220" s="1" t="s">
        <v>1072</v>
      </c>
      <c r="G220" s="1" t="s">
        <v>1290</v>
      </c>
      <c r="H220" s="1">
        <v>365.4</v>
      </c>
      <c r="I220" s="35"/>
      <c r="L220" s="44" t="s">
        <v>2425</v>
      </c>
      <c r="M220" s="1"/>
      <c r="AU220" s="171">
        <v>1</v>
      </c>
    </row>
    <row r="221" spans="1:47" x14ac:dyDescent="0.3">
      <c r="A221">
        <v>221</v>
      </c>
      <c r="D221" s="1" t="s">
        <v>1729</v>
      </c>
      <c r="E221" s="1" t="s">
        <v>1071</v>
      </c>
      <c r="F221" s="1" t="s">
        <v>1072</v>
      </c>
      <c r="G221" s="1" t="s">
        <v>1291</v>
      </c>
      <c r="H221" s="1">
        <v>685.125</v>
      </c>
      <c r="I221" s="35"/>
      <c r="L221" s="44" t="s">
        <v>2425</v>
      </c>
      <c r="M221" s="1"/>
      <c r="AU221" s="171">
        <v>1</v>
      </c>
    </row>
    <row r="222" spans="1:47" x14ac:dyDescent="0.3">
      <c r="A222" s="28">
        <v>222</v>
      </c>
      <c r="D222" s="1" t="s">
        <v>1729</v>
      </c>
      <c r="E222" s="1" t="s">
        <v>1071</v>
      </c>
      <c r="F222" s="1" t="s">
        <v>1072</v>
      </c>
      <c r="G222" s="1" t="s">
        <v>1292</v>
      </c>
      <c r="H222" s="1">
        <v>304.5</v>
      </c>
      <c r="I222" s="35"/>
      <c r="L222" s="44" t="s">
        <v>2425</v>
      </c>
      <c r="M222" s="1"/>
      <c r="AU222" s="171">
        <v>1</v>
      </c>
    </row>
    <row r="223" spans="1:47" x14ac:dyDescent="0.3">
      <c r="A223">
        <v>223</v>
      </c>
      <c r="D223" s="1" t="s">
        <v>1729</v>
      </c>
      <c r="E223" s="1" t="s">
        <v>1071</v>
      </c>
      <c r="F223" s="1" t="s">
        <v>1072</v>
      </c>
      <c r="G223" s="1" t="s">
        <v>1293</v>
      </c>
      <c r="H223" s="1">
        <v>395.85</v>
      </c>
      <c r="I223" s="35"/>
      <c r="L223" s="44" t="s">
        <v>2425</v>
      </c>
      <c r="M223" s="1"/>
      <c r="AU223" s="171">
        <v>1</v>
      </c>
    </row>
    <row r="224" spans="1:47" x14ac:dyDescent="0.3">
      <c r="A224" s="28">
        <v>224</v>
      </c>
      <c r="D224" s="1" t="s">
        <v>1729</v>
      </c>
      <c r="E224" s="1" t="s">
        <v>1071</v>
      </c>
      <c r="F224" s="1" t="s">
        <v>1072</v>
      </c>
      <c r="G224" s="1" t="s">
        <v>1294</v>
      </c>
      <c r="H224" s="1">
        <v>274.05</v>
      </c>
      <c r="I224" s="35"/>
      <c r="L224" s="44" t="s">
        <v>2425</v>
      </c>
      <c r="M224" s="1"/>
      <c r="AU224" s="171">
        <v>1</v>
      </c>
    </row>
    <row r="225" spans="1:47" x14ac:dyDescent="0.3">
      <c r="A225">
        <v>225</v>
      </c>
      <c r="D225" s="1" t="s">
        <v>1729</v>
      </c>
      <c r="E225" s="1">
        <v>2211.06</v>
      </c>
      <c r="F225" s="1" t="s">
        <v>757</v>
      </c>
      <c r="G225" s="1"/>
      <c r="H225" s="1"/>
      <c r="I225" s="36">
        <v>2436</v>
      </c>
      <c r="L225" s="1"/>
      <c r="M225" s="41" t="s">
        <v>508</v>
      </c>
      <c r="N225" s="168" t="s">
        <v>2329</v>
      </c>
      <c r="AU225" s="171">
        <v>1</v>
      </c>
    </row>
    <row r="226" spans="1:47" x14ac:dyDescent="0.3">
      <c r="A226" s="28">
        <v>226</v>
      </c>
      <c r="AU226"/>
    </row>
  </sheetData>
  <autoFilter ref="B6:AU226" xr:uid="{00000000-0001-0000-0F00-000000000000}"/>
  <phoneticPr fontId="30" type="noConversion"/>
  <conditionalFormatting sqref="Y13">
    <cfRule type="duplicateValues" dxfId="6" priority="6"/>
  </conditionalFormatting>
  <conditionalFormatting sqref="X13">
    <cfRule type="duplicateValues" dxfId="5" priority="7"/>
  </conditionalFormatting>
  <conditionalFormatting sqref="AA13:AA14">
    <cfRule type="duplicateValues" dxfId="4" priority="5"/>
  </conditionalFormatting>
  <conditionalFormatting sqref="Y14">
    <cfRule type="duplicateValues" dxfId="3" priority="4"/>
  </conditionalFormatting>
  <conditionalFormatting sqref="W38">
    <cfRule type="duplicateValues" dxfId="2" priority="2"/>
  </conditionalFormatting>
  <conditionalFormatting sqref="V38">
    <cfRule type="duplicateValues" dxfId="1" priority="3"/>
  </conditionalFormatting>
  <conditionalFormatting sqref="Y38">
    <cfRule type="duplicateValues" dxfId="0" priority="1"/>
  </conditionalFormatting>
  <hyperlinks>
    <hyperlink ref="U1" location="目录!A1" display="返回目录" xr:uid="{5768992C-8CA4-4423-A718-EB9F08350548}"/>
  </hyperlinks>
  <pageMargins left="0.75" right="0.75" top="1" bottom="1" header="0.5" footer="0.5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7CC1-0635-406F-9744-8B615144E9CE}">
  <sheetPr>
    <tabColor rgb="FFFF0000"/>
  </sheetPr>
  <dimension ref="A1:AR126"/>
  <sheetViews>
    <sheetView topLeftCell="F55" workbookViewId="0">
      <selection activeCell="AJ76" sqref="AJ76"/>
    </sheetView>
  </sheetViews>
  <sheetFormatPr defaultColWidth="9" defaultRowHeight="14.15" x14ac:dyDescent="0.3"/>
  <cols>
    <col min="2" max="2" width="6.53515625" customWidth="1"/>
    <col min="3" max="3" width="8.23046875" bestFit="1" customWidth="1"/>
    <col min="4" max="4" width="3.23046875" bestFit="1" customWidth="1"/>
    <col min="5" max="5" width="57.23046875" bestFit="1" customWidth="1"/>
    <col min="6" max="6" width="13.921875" bestFit="1" customWidth="1"/>
    <col min="7" max="7" width="13.765625" customWidth="1"/>
    <col min="8" max="9" width="9.53515625" bestFit="1" customWidth="1"/>
    <col min="10" max="10" width="10.84375" customWidth="1"/>
    <col min="11" max="11" width="16.4609375" customWidth="1"/>
    <col min="12" max="12" width="17.23046875" hidden="1" customWidth="1"/>
    <col min="13" max="13" width="12.765625" hidden="1" customWidth="1"/>
    <col min="14" max="14" width="15" hidden="1" customWidth="1"/>
    <col min="15" max="16" width="12.765625" hidden="1" customWidth="1"/>
    <col min="17" max="17" width="17.23046875" hidden="1" customWidth="1"/>
    <col min="18" max="32" width="0" hidden="1" customWidth="1"/>
    <col min="33" max="33" width="9" style="191"/>
    <col min="36" max="36" width="34.921875" bestFit="1" customWidth="1"/>
  </cols>
  <sheetData>
    <row r="1" spans="1:44" s="28" customFormat="1" x14ac:dyDescent="0.3">
      <c r="A1">
        <v>3</v>
      </c>
      <c r="C1" s="28" t="s">
        <v>1686</v>
      </c>
      <c r="D1">
        <v>3</v>
      </c>
      <c r="E1" t="s">
        <v>920</v>
      </c>
      <c r="F1" s="41" t="s">
        <v>504</v>
      </c>
      <c r="G1" s="41" t="s">
        <v>505</v>
      </c>
      <c r="H1" s="41" t="s">
        <v>506</v>
      </c>
      <c r="I1" s="41" t="s">
        <v>185</v>
      </c>
      <c r="J1" s="41" t="s">
        <v>115</v>
      </c>
      <c r="K1" s="41" t="s">
        <v>507</v>
      </c>
      <c r="L1" s="41" t="s">
        <v>508</v>
      </c>
      <c r="M1" s="41" t="s">
        <v>509</v>
      </c>
      <c r="N1" s="41" t="s">
        <v>510</v>
      </c>
      <c r="O1" s="41" t="s">
        <v>511</v>
      </c>
      <c r="P1" s="41" t="s">
        <v>512</v>
      </c>
      <c r="Q1" s="41" t="s">
        <v>513</v>
      </c>
      <c r="R1" s="41" t="s">
        <v>514</v>
      </c>
      <c r="S1" s="41" t="s">
        <v>515</v>
      </c>
      <c r="AG1" s="246"/>
      <c r="AH1" t="s">
        <v>1687</v>
      </c>
      <c r="AI1">
        <v>3</v>
      </c>
      <c r="AJ1" t="s">
        <v>1228</v>
      </c>
      <c r="AK1" s="34" t="s">
        <v>699</v>
      </c>
      <c r="AL1" s="34" t="s">
        <v>700</v>
      </c>
      <c r="AM1" s="34" t="s">
        <v>701</v>
      </c>
      <c r="AN1" s="34" t="s">
        <v>702</v>
      </c>
      <c r="AO1" s="34" t="s">
        <v>703</v>
      </c>
      <c r="AP1" s="34" t="s">
        <v>704</v>
      </c>
      <c r="AQ1" s="34" t="s">
        <v>705</v>
      </c>
      <c r="AR1" s="34" t="s">
        <v>706</v>
      </c>
    </row>
    <row r="2" spans="1:44" s="28" customFormat="1" x14ac:dyDescent="0.3">
      <c r="A2">
        <v>4</v>
      </c>
      <c r="C2" s="28" t="s">
        <v>1686</v>
      </c>
      <c r="D2">
        <v>4</v>
      </c>
      <c r="E2" t="s">
        <v>920</v>
      </c>
      <c r="F2" s="42" t="s">
        <v>522</v>
      </c>
      <c r="G2" s="42" t="s">
        <v>492</v>
      </c>
      <c r="H2" s="1" t="s">
        <v>516</v>
      </c>
      <c r="I2" s="42" t="s">
        <v>402</v>
      </c>
      <c r="J2" s="1" t="s">
        <v>519</v>
      </c>
      <c r="K2" s="1"/>
      <c r="L2" s="43"/>
      <c r="M2" s="43"/>
      <c r="N2" s="43"/>
      <c r="O2" s="43"/>
      <c r="P2" s="43"/>
      <c r="Q2" s="43"/>
      <c r="AG2" s="246"/>
      <c r="AH2" t="s">
        <v>1687</v>
      </c>
      <c r="AI2">
        <v>4</v>
      </c>
      <c r="AJ2" t="s">
        <v>1228</v>
      </c>
      <c r="AK2" s="1" t="s">
        <v>1688</v>
      </c>
      <c r="AL2" s="1" t="s">
        <v>1005</v>
      </c>
      <c r="AM2" s="1" t="s">
        <v>1006</v>
      </c>
      <c r="AN2" s="1" t="s">
        <v>1229</v>
      </c>
      <c r="AO2" s="35"/>
      <c r="AP2" s="1"/>
      <c r="AQ2" s="1"/>
      <c r="AR2" s="1"/>
    </row>
    <row r="3" spans="1:44" s="28" customFormat="1" x14ac:dyDescent="0.3">
      <c r="A3">
        <v>5</v>
      </c>
      <c r="C3" s="28" t="s">
        <v>1686</v>
      </c>
      <c r="D3">
        <v>5</v>
      </c>
      <c r="E3" t="s">
        <v>920</v>
      </c>
      <c r="F3" s="42" t="s">
        <v>522</v>
      </c>
      <c r="G3" s="42" t="s">
        <v>492</v>
      </c>
      <c r="H3" s="1" t="s">
        <v>516</v>
      </c>
      <c r="I3" s="42" t="s">
        <v>402</v>
      </c>
      <c r="J3" s="1" t="s">
        <v>149</v>
      </c>
      <c r="K3" s="1"/>
      <c r="L3" s="43"/>
      <c r="M3" s="43"/>
      <c r="N3" s="43"/>
      <c r="O3" s="43"/>
      <c r="P3" s="43"/>
      <c r="Q3" s="43"/>
      <c r="AG3" s="246"/>
      <c r="AH3" t="s">
        <v>1687</v>
      </c>
      <c r="AI3">
        <v>5</v>
      </c>
      <c r="AJ3"/>
      <c r="AK3" s="1" t="s">
        <v>1688</v>
      </c>
      <c r="AL3" s="1" t="s">
        <v>1005</v>
      </c>
      <c r="AM3" s="1" t="s">
        <v>1006</v>
      </c>
      <c r="AN3" s="1" t="s">
        <v>1230</v>
      </c>
      <c r="AO3" s="35"/>
      <c r="AP3" s="1"/>
      <c r="AQ3" s="1"/>
      <c r="AR3" s="1"/>
    </row>
    <row r="4" spans="1:44" x14ac:dyDescent="0.3">
      <c r="A4">
        <v>9</v>
      </c>
      <c r="AH4" t="s">
        <v>1687</v>
      </c>
      <c r="AI4">
        <v>6</v>
      </c>
      <c r="AJ4" t="s">
        <v>1228</v>
      </c>
      <c r="AK4" s="1" t="s">
        <v>1688</v>
      </c>
      <c r="AL4" s="1" t="s">
        <v>1005</v>
      </c>
      <c r="AM4" s="1" t="s">
        <v>1006</v>
      </c>
      <c r="AN4" s="1" t="s">
        <v>1231</v>
      </c>
      <c r="AO4" s="35"/>
      <c r="AP4" s="1"/>
      <c r="AQ4" s="1"/>
      <c r="AR4" s="1"/>
    </row>
    <row r="5" spans="1:44" x14ac:dyDescent="0.3">
      <c r="A5">
        <v>10</v>
      </c>
      <c r="AH5" t="s">
        <v>1687</v>
      </c>
      <c r="AI5">
        <v>7</v>
      </c>
      <c r="AJ5" t="s">
        <v>1228</v>
      </c>
      <c r="AK5" s="1" t="s">
        <v>1688</v>
      </c>
      <c r="AL5" s="1" t="s">
        <v>1005</v>
      </c>
      <c r="AM5" s="1" t="s">
        <v>1006</v>
      </c>
      <c r="AN5" s="1" t="s">
        <v>1232</v>
      </c>
      <c r="AO5" s="35"/>
      <c r="AP5" s="1"/>
      <c r="AQ5" s="1"/>
      <c r="AR5" s="1"/>
    </row>
    <row r="6" spans="1:44" x14ac:dyDescent="0.3">
      <c r="A6">
        <v>11</v>
      </c>
      <c r="AH6" t="s">
        <v>1687</v>
      </c>
      <c r="AI6">
        <v>8</v>
      </c>
      <c r="AJ6" t="s">
        <v>1228</v>
      </c>
      <c r="AK6" s="1" t="s">
        <v>1688</v>
      </c>
      <c r="AL6" s="1" t="s">
        <v>1005</v>
      </c>
      <c r="AM6" s="1" t="s">
        <v>1006</v>
      </c>
      <c r="AN6" s="1" t="s">
        <v>1233</v>
      </c>
      <c r="AO6" s="35"/>
      <c r="AP6" s="1"/>
      <c r="AQ6" s="1"/>
      <c r="AR6" s="1"/>
    </row>
    <row r="7" spans="1:44" x14ac:dyDescent="0.3">
      <c r="A7">
        <v>12</v>
      </c>
      <c r="AH7" t="s">
        <v>1687</v>
      </c>
      <c r="AI7">
        <v>9</v>
      </c>
      <c r="AJ7" t="s">
        <v>1228</v>
      </c>
      <c r="AK7" s="1" t="s">
        <v>1688</v>
      </c>
      <c r="AL7" s="1" t="s">
        <v>1005</v>
      </c>
      <c r="AM7" s="1" t="s">
        <v>1006</v>
      </c>
      <c r="AN7" s="1" t="s">
        <v>1234</v>
      </c>
      <c r="AO7" s="35"/>
      <c r="AP7" s="1"/>
      <c r="AQ7" s="1"/>
      <c r="AR7" s="1"/>
    </row>
    <row r="8" spans="1:44" x14ac:dyDescent="0.3">
      <c r="A8">
        <v>13</v>
      </c>
      <c r="AH8" t="s">
        <v>1687</v>
      </c>
      <c r="AI8">
        <v>10</v>
      </c>
      <c r="AJ8" t="s">
        <v>1228</v>
      </c>
      <c r="AK8" s="1" t="s">
        <v>1688</v>
      </c>
      <c r="AL8" s="1" t="s">
        <v>1005</v>
      </c>
      <c r="AM8" s="1" t="s">
        <v>1006</v>
      </c>
      <c r="AN8" s="1" t="s">
        <v>1235</v>
      </c>
      <c r="AO8" s="35"/>
      <c r="AP8" s="1"/>
      <c r="AQ8" s="1"/>
      <c r="AR8" s="1"/>
    </row>
    <row r="9" spans="1:44" x14ac:dyDescent="0.3">
      <c r="A9">
        <v>14</v>
      </c>
      <c r="AH9" t="s">
        <v>1687</v>
      </c>
      <c r="AI9">
        <v>11</v>
      </c>
      <c r="AJ9" t="s">
        <v>1228</v>
      </c>
      <c r="AK9" s="1" t="s">
        <v>1688</v>
      </c>
      <c r="AL9" s="1" t="s">
        <v>1005</v>
      </c>
      <c r="AM9" s="1" t="s">
        <v>1006</v>
      </c>
      <c r="AN9" s="1" t="s">
        <v>1236</v>
      </c>
      <c r="AO9" s="35"/>
      <c r="AP9" s="1"/>
      <c r="AQ9" s="1"/>
      <c r="AR9" s="1"/>
    </row>
    <row r="10" spans="1:44" x14ac:dyDescent="0.3">
      <c r="A10">
        <v>15</v>
      </c>
      <c r="AH10" t="s">
        <v>1687</v>
      </c>
      <c r="AI10">
        <v>12</v>
      </c>
      <c r="AJ10" t="s">
        <v>1228</v>
      </c>
      <c r="AK10" s="1" t="s">
        <v>1689</v>
      </c>
      <c r="AL10" s="1" t="s">
        <v>1005</v>
      </c>
      <c r="AM10" s="1" t="s">
        <v>1006</v>
      </c>
      <c r="AN10" s="1" t="s">
        <v>1237</v>
      </c>
      <c r="AO10" s="35"/>
      <c r="AP10" s="1"/>
      <c r="AQ10" s="1"/>
      <c r="AR10" s="1"/>
    </row>
    <row r="11" spans="1:44" x14ac:dyDescent="0.3">
      <c r="A11">
        <v>16</v>
      </c>
      <c r="AH11" t="s">
        <v>1687</v>
      </c>
      <c r="AI11">
        <v>13</v>
      </c>
      <c r="AJ11" t="s">
        <v>1228</v>
      </c>
      <c r="AK11" s="1" t="s">
        <v>1689</v>
      </c>
      <c r="AL11" s="1" t="s">
        <v>1005</v>
      </c>
      <c r="AM11" s="1" t="s">
        <v>1006</v>
      </c>
      <c r="AN11" s="1" t="s">
        <v>1238</v>
      </c>
      <c r="AO11" s="1"/>
      <c r="AP11" s="35"/>
      <c r="AQ11" s="1"/>
      <c r="AR11" s="1"/>
    </row>
    <row r="12" spans="1:44" x14ac:dyDescent="0.3">
      <c r="A12">
        <v>17</v>
      </c>
      <c r="AH12" t="s">
        <v>1687</v>
      </c>
      <c r="AI12">
        <v>14</v>
      </c>
      <c r="AJ12" t="s">
        <v>1228</v>
      </c>
      <c r="AK12" s="1" t="s">
        <v>1689</v>
      </c>
      <c r="AL12" s="1" t="s">
        <v>1005</v>
      </c>
      <c r="AM12" s="1" t="s">
        <v>1006</v>
      </c>
      <c r="AN12" s="1" t="s">
        <v>1239</v>
      </c>
      <c r="AO12" s="1"/>
      <c r="AP12" s="35"/>
      <c r="AQ12" s="1"/>
      <c r="AR12" s="1"/>
    </row>
    <row r="13" spans="1:44" x14ac:dyDescent="0.3">
      <c r="A13">
        <v>18</v>
      </c>
      <c r="AH13" t="s">
        <v>1687</v>
      </c>
      <c r="AI13">
        <v>15</v>
      </c>
      <c r="AJ13" t="s">
        <v>1228</v>
      </c>
      <c r="AK13" s="1" t="s">
        <v>1689</v>
      </c>
      <c r="AL13" s="1" t="s">
        <v>1005</v>
      </c>
      <c r="AM13" s="1" t="s">
        <v>1006</v>
      </c>
      <c r="AN13" s="1" t="s">
        <v>1240</v>
      </c>
      <c r="AO13" s="1"/>
      <c r="AP13" s="35"/>
      <c r="AQ13" s="1"/>
      <c r="AR13" s="1"/>
    </row>
    <row r="14" spans="1:44" x14ac:dyDescent="0.3">
      <c r="A14">
        <v>19</v>
      </c>
      <c r="AH14" t="s">
        <v>1687</v>
      </c>
      <c r="AI14">
        <v>16</v>
      </c>
      <c r="AJ14" t="s">
        <v>1228</v>
      </c>
      <c r="AK14" s="1" t="s">
        <v>1689</v>
      </c>
      <c r="AL14" s="1" t="s">
        <v>1005</v>
      </c>
      <c r="AM14" s="1" t="s">
        <v>1006</v>
      </c>
      <c r="AN14" s="1" t="s">
        <v>1241</v>
      </c>
      <c r="AO14" s="1"/>
      <c r="AP14" s="35"/>
      <c r="AQ14" s="1"/>
      <c r="AR14" s="1"/>
    </row>
    <row r="15" spans="1:44" x14ac:dyDescent="0.3">
      <c r="A15">
        <v>20</v>
      </c>
      <c r="AH15" t="s">
        <v>1687</v>
      </c>
      <c r="AI15">
        <v>17</v>
      </c>
      <c r="AJ15" t="s">
        <v>1228</v>
      </c>
      <c r="AK15" s="1" t="s">
        <v>1689</v>
      </c>
      <c r="AL15" s="1" t="s">
        <v>1005</v>
      </c>
      <c r="AM15" s="1" t="s">
        <v>1006</v>
      </c>
      <c r="AN15" s="1" t="s">
        <v>1242</v>
      </c>
      <c r="AO15" s="1"/>
      <c r="AP15" s="35"/>
      <c r="AQ15" s="1"/>
      <c r="AR15" s="1"/>
    </row>
    <row r="16" spans="1:44" x14ac:dyDescent="0.3">
      <c r="A16">
        <v>21</v>
      </c>
      <c r="AH16" t="s">
        <v>1687</v>
      </c>
      <c r="AI16">
        <v>18</v>
      </c>
      <c r="AJ16" t="s">
        <v>1228</v>
      </c>
      <c r="AK16" s="1" t="s">
        <v>1689</v>
      </c>
      <c r="AL16" s="1" t="s">
        <v>1005</v>
      </c>
      <c r="AM16" s="1" t="s">
        <v>1006</v>
      </c>
      <c r="AN16" s="1" t="s">
        <v>1243</v>
      </c>
      <c r="AO16" s="1"/>
      <c r="AP16" s="35"/>
      <c r="AQ16" s="1"/>
      <c r="AR16" s="1"/>
    </row>
    <row r="17" spans="1:44" x14ac:dyDescent="0.3">
      <c r="A17">
        <v>22</v>
      </c>
      <c r="AH17" t="s">
        <v>1687</v>
      </c>
      <c r="AI17">
        <v>19</v>
      </c>
      <c r="AJ17" t="s">
        <v>1228</v>
      </c>
      <c r="AK17" s="1" t="s">
        <v>1689</v>
      </c>
      <c r="AL17" s="1" t="s">
        <v>1005</v>
      </c>
      <c r="AM17" s="1" t="s">
        <v>1006</v>
      </c>
      <c r="AN17" s="1" t="s">
        <v>1244</v>
      </c>
      <c r="AO17" s="1"/>
      <c r="AP17" s="35"/>
      <c r="AQ17" s="1"/>
      <c r="AR17" s="1"/>
    </row>
    <row r="18" spans="1:44" x14ac:dyDescent="0.3">
      <c r="A18">
        <v>23</v>
      </c>
      <c r="AH18" t="s">
        <v>1687</v>
      </c>
      <c r="AI18">
        <v>20</v>
      </c>
      <c r="AJ18" t="s">
        <v>1228</v>
      </c>
      <c r="AK18" s="1" t="s">
        <v>1688</v>
      </c>
      <c r="AL18" s="1">
        <v>2211.0100000000002</v>
      </c>
      <c r="AM18" s="1" t="s">
        <v>708</v>
      </c>
      <c r="AN18" s="1" t="s">
        <v>721</v>
      </c>
      <c r="AO18" s="1"/>
      <c r="AP18" s="36"/>
      <c r="AQ18" s="1"/>
      <c r="AR18" s="1"/>
    </row>
    <row r="19" spans="1:44" s="191" customFormat="1" x14ac:dyDescent="0.3">
      <c r="A19" s="191">
        <v>24</v>
      </c>
      <c r="AH19" s="191" t="s">
        <v>1687</v>
      </c>
      <c r="AI19" s="191">
        <v>21</v>
      </c>
      <c r="AJ19" s="191" t="s">
        <v>1228</v>
      </c>
      <c r="AK19" s="248" t="s">
        <v>1689</v>
      </c>
      <c r="AL19" s="248">
        <v>2211.0100000000002</v>
      </c>
      <c r="AM19" s="248" t="s">
        <v>708</v>
      </c>
      <c r="AN19" s="248" t="s">
        <v>719</v>
      </c>
      <c r="AO19" s="248"/>
      <c r="AP19" s="249"/>
      <c r="AQ19" s="248"/>
      <c r="AR19" s="248"/>
    </row>
    <row r="20" spans="1:44" s="28" customFormat="1" ht="22.5" customHeight="1" x14ac:dyDescent="0.3">
      <c r="A20">
        <v>31</v>
      </c>
      <c r="C20" s="28" t="s">
        <v>1690</v>
      </c>
      <c r="D20">
        <v>3</v>
      </c>
      <c r="E20" t="s">
        <v>927</v>
      </c>
      <c r="F20" s="44" t="s">
        <v>504</v>
      </c>
      <c r="G20" s="44" t="s">
        <v>505</v>
      </c>
      <c r="H20" s="44" t="s">
        <v>506</v>
      </c>
      <c r="I20" s="44" t="s">
        <v>185</v>
      </c>
      <c r="J20" s="44" t="s">
        <v>115</v>
      </c>
      <c r="K20" s="44" t="s">
        <v>524</v>
      </c>
      <c r="L20" s="44" t="s">
        <v>508</v>
      </c>
      <c r="M20" s="44" t="s">
        <v>509</v>
      </c>
      <c r="N20" s="44" t="s">
        <v>510</v>
      </c>
      <c r="O20" s="44" t="s">
        <v>511</v>
      </c>
      <c r="P20" s="44" t="s">
        <v>512</v>
      </c>
      <c r="Q20" s="44" t="s">
        <v>513</v>
      </c>
      <c r="R20" s="44" t="s">
        <v>514</v>
      </c>
      <c r="S20" s="44" t="s">
        <v>515</v>
      </c>
      <c r="AG20" s="246"/>
      <c r="AH20" t="s">
        <v>1691</v>
      </c>
      <c r="AI20">
        <v>3</v>
      </c>
      <c r="AJ20" t="s">
        <v>1228</v>
      </c>
      <c r="AK20" s="34" t="s">
        <v>699</v>
      </c>
      <c r="AL20" s="34" t="s">
        <v>700</v>
      </c>
      <c r="AM20" s="34" t="s">
        <v>701</v>
      </c>
      <c r="AN20" s="34" t="s">
        <v>702</v>
      </c>
      <c r="AO20" s="34" t="s">
        <v>703</v>
      </c>
      <c r="AP20" s="34" t="s">
        <v>704</v>
      </c>
      <c r="AQ20" s="34" t="s">
        <v>705</v>
      </c>
      <c r="AR20" s="34" t="s">
        <v>706</v>
      </c>
    </row>
    <row r="21" spans="1:44" s="28" customFormat="1" x14ac:dyDescent="0.3">
      <c r="A21">
        <v>32</v>
      </c>
      <c r="C21" s="28" t="s">
        <v>1690</v>
      </c>
      <c r="D21">
        <v>4</v>
      </c>
      <c r="E21" t="s">
        <v>927</v>
      </c>
      <c r="F21" s="251" t="s">
        <v>522</v>
      </c>
      <c r="G21" s="252" t="s">
        <v>475</v>
      </c>
      <c r="H21" s="191" t="s">
        <v>575</v>
      </c>
      <c r="I21" s="252" t="s">
        <v>402</v>
      </c>
      <c r="J21" s="191" t="s">
        <v>149</v>
      </c>
      <c r="K21" s="191" t="s">
        <v>469</v>
      </c>
      <c r="L21" s="19"/>
      <c r="M21" s="19"/>
      <c r="N21" s="19"/>
      <c r="O21" s="19"/>
      <c r="P21" s="19"/>
      <c r="Q21" s="19"/>
      <c r="AG21" s="246"/>
      <c r="AH21" t="s">
        <v>1691</v>
      </c>
      <c r="AI21">
        <v>4</v>
      </c>
      <c r="AJ21" t="s">
        <v>1228</v>
      </c>
      <c r="AK21" s="1" t="s">
        <v>1692</v>
      </c>
      <c r="AL21" s="1" t="s">
        <v>1005</v>
      </c>
      <c r="AM21" s="1" t="s">
        <v>1006</v>
      </c>
      <c r="AN21" s="1" t="s">
        <v>1229</v>
      </c>
      <c r="AO21" s="35"/>
      <c r="AP21" s="1"/>
      <c r="AQ21" s="1"/>
      <c r="AR21" s="1"/>
    </row>
    <row r="22" spans="1:44" x14ac:dyDescent="0.3">
      <c r="A22">
        <v>37</v>
      </c>
      <c r="AH22" t="s">
        <v>1691</v>
      </c>
      <c r="AI22">
        <v>5</v>
      </c>
      <c r="AJ22" t="s">
        <v>1228</v>
      </c>
      <c r="AK22" s="1" t="s">
        <v>1692</v>
      </c>
      <c r="AL22" s="1" t="s">
        <v>1005</v>
      </c>
      <c r="AM22" s="1" t="s">
        <v>1006</v>
      </c>
      <c r="AN22" s="1" t="s">
        <v>1230</v>
      </c>
      <c r="AO22" s="1"/>
      <c r="AP22" s="1"/>
      <c r="AQ22" s="1"/>
      <c r="AR22" s="1"/>
    </row>
    <row r="23" spans="1:44" x14ac:dyDescent="0.3">
      <c r="A23">
        <v>38</v>
      </c>
      <c r="AH23" t="s">
        <v>1691</v>
      </c>
      <c r="AI23">
        <v>6</v>
      </c>
      <c r="AJ23" t="s">
        <v>1228</v>
      </c>
      <c r="AK23" s="1" t="s">
        <v>1692</v>
      </c>
      <c r="AL23" s="1" t="s">
        <v>1005</v>
      </c>
      <c r="AM23" s="1" t="s">
        <v>1006</v>
      </c>
      <c r="AN23" s="1" t="s">
        <v>1231</v>
      </c>
      <c r="AO23" s="1"/>
      <c r="AP23" s="1"/>
      <c r="AQ23" s="1"/>
      <c r="AR23" s="1"/>
    </row>
    <row r="24" spans="1:44" x14ac:dyDescent="0.3">
      <c r="A24">
        <v>39</v>
      </c>
      <c r="AH24" t="s">
        <v>1691</v>
      </c>
      <c r="AI24">
        <v>7</v>
      </c>
      <c r="AJ24" t="s">
        <v>1228</v>
      </c>
      <c r="AK24" s="1" t="s">
        <v>1692</v>
      </c>
      <c r="AL24" s="1" t="s">
        <v>1005</v>
      </c>
      <c r="AM24" s="1" t="s">
        <v>1006</v>
      </c>
      <c r="AN24" s="1" t="s">
        <v>1232</v>
      </c>
      <c r="AO24" s="1"/>
      <c r="AP24" s="1"/>
      <c r="AQ24" s="1"/>
      <c r="AR24" s="1"/>
    </row>
    <row r="25" spans="1:44" x14ac:dyDescent="0.3">
      <c r="A25">
        <v>40</v>
      </c>
      <c r="AH25" t="s">
        <v>1691</v>
      </c>
      <c r="AI25">
        <v>8</v>
      </c>
      <c r="AJ25" t="s">
        <v>1228</v>
      </c>
      <c r="AK25" s="1" t="s">
        <v>1692</v>
      </c>
      <c r="AL25" s="1" t="s">
        <v>1005</v>
      </c>
      <c r="AM25" s="1" t="s">
        <v>1006</v>
      </c>
      <c r="AN25" s="1" t="s">
        <v>1233</v>
      </c>
      <c r="AO25" s="1"/>
      <c r="AP25" s="1"/>
      <c r="AQ25" s="1"/>
      <c r="AR25" s="1"/>
    </row>
    <row r="26" spans="1:44" x14ac:dyDescent="0.3">
      <c r="A26">
        <v>41</v>
      </c>
      <c r="AH26" t="s">
        <v>1691</v>
      </c>
      <c r="AI26">
        <v>9</v>
      </c>
      <c r="AJ26" t="s">
        <v>1228</v>
      </c>
      <c r="AK26" s="1" t="s">
        <v>1692</v>
      </c>
      <c r="AL26" s="1" t="s">
        <v>1005</v>
      </c>
      <c r="AM26" s="1" t="s">
        <v>1006</v>
      </c>
      <c r="AN26" s="1" t="s">
        <v>1234</v>
      </c>
      <c r="AO26" s="1"/>
      <c r="AP26" s="1"/>
      <c r="AQ26" s="1"/>
      <c r="AR26" s="1"/>
    </row>
    <row r="27" spans="1:44" x14ac:dyDescent="0.3">
      <c r="A27">
        <v>42</v>
      </c>
      <c r="AH27" t="s">
        <v>1691</v>
      </c>
      <c r="AI27">
        <v>10</v>
      </c>
      <c r="AJ27" t="s">
        <v>1228</v>
      </c>
      <c r="AK27" s="1" t="s">
        <v>1692</v>
      </c>
      <c r="AL27" s="1" t="s">
        <v>1005</v>
      </c>
      <c r="AM27" s="1" t="s">
        <v>1006</v>
      </c>
      <c r="AN27" s="1" t="s">
        <v>1235</v>
      </c>
      <c r="AO27" s="1"/>
      <c r="AP27" s="1"/>
      <c r="AQ27" s="1"/>
      <c r="AR27" s="1"/>
    </row>
    <row r="28" spans="1:44" x14ac:dyDescent="0.3">
      <c r="A28">
        <v>43</v>
      </c>
      <c r="AH28" t="s">
        <v>1691</v>
      </c>
      <c r="AI28">
        <v>11</v>
      </c>
      <c r="AJ28" t="s">
        <v>1228</v>
      </c>
      <c r="AK28" s="1" t="s">
        <v>1692</v>
      </c>
      <c r="AL28" s="1" t="s">
        <v>1005</v>
      </c>
      <c r="AM28" s="1" t="s">
        <v>1006</v>
      </c>
      <c r="AN28" s="1" t="s">
        <v>1236</v>
      </c>
      <c r="AO28" s="1"/>
      <c r="AP28" s="1"/>
      <c r="AQ28" s="1"/>
      <c r="AR28" s="1"/>
    </row>
    <row r="29" spans="1:44" s="191" customFormat="1" x14ac:dyDescent="0.3">
      <c r="A29" s="191">
        <v>44</v>
      </c>
      <c r="AH29" s="191" t="s">
        <v>1691</v>
      </c>
      <c r="AI29" s="191">
        <v>12</v>
      </c>
      <c r="AJ29" s="191" t="s">
        <v>1228</v>
      </c>
      <c r="AK29" s="248" t="s">
        <v>1692</v>
      </c>
      <c r="AL29" s="248">
        <v>2211.0100000000002</v>
      </c>
      <c r="AM29" s="248" t="s">
        <v>708</v>
      </c>
      <c r="AN29" s="248" t="s">
        <v>721</v>
      </c>
      <c r="AO29" s="248"/>
      <c r="AP29" s="249"/>
      <c r="AQ29" s="248"/>
      <c r="AR29" s="248"/>
    </row>
    <row r="30" spans="1:44" s="28" customFormat="1" x14ac:dyDescent="0.3">
      <c r="A30">
        <v>51</v>
      </c>
      <c r="C30" s="28" t="s">
        <v>1693</v>
      </c>
      <c r="D30">
        <v>3</v>
      </c>
      <c r="E30" t="s">
        <v>934</v>
      </c>
      <c r="F30" s="44" t="s">
        <v>504</v>
      </c>
      <c r="G30" s="44" t="s">
        <v>505</v>
      </c>
      <c r="H30" s="44" t="s">
        <v>506</v>
      </c>
      <c r="I30" s="44" t="s">
        <v>185</v>
      </c>
      <c r="J30" s="44" t="s">
        <v>115</v>
      </c>
      <c r="K30" s="44" t="s">
        <v>524</v>
      </c>
      <c r="L30" s="44" t="s">
        <v>508</v>
      </c>
      <c r="M30" s="44" t="s">
        <v>509</v>
      </c>
      <c r="N30" s="44" t="s">
        <v>510</v>
      </c>
      <c r="O30" s="44" t="s">
        <v>511</v>
      </c>
      <c r="P30" s="44" t="s">
        <v>512</v>
      </c>
      <c r="Q30" s="44" t="s">
        <v>513</v>
      </c>
      <c r="R30" s="44" t="s">
        <v>514</v>
      </c>
      <c r="S30" s="44" t="s">
        <v>515</v>
      </c>
      <c r="AG30" s="246"/>
      <c r="AH30" t="s">
        <v>1694</v>
      </c>
      <c r="AI30">
        <v>3</v>
      </c>
      <c r="AJ30" t="s">
        <v>1126</v>
      </c>
      <c r="AK30" s="34" t="s">
        <v>699</v>
      </c>
      <c r="AL30" s="34" t="s">
        <v>700</v>
      </c>
      <c r="AM30" s="34" t="s">
        <v>701</v>
      </c>
      <c r="AN30" s="34" t="s">
        <v>702</v>
      </c>
      <c r="AO30" s="34" t="s">
        <v>703</v>
      </c>
      <c r="AP30" s="34" t="s">
        <v>704</v>
      </c>
      <c r="AQ30" s="34" t="s">
        <v>705</v>
      </c>
      <c r="AR30" s="34" t="s">
        <v>706</v>
      </c>
    </row>
    <row r="31" spans="1:44" s="28" customFormat="1" x14ac:dyDescent="0.3">
      <c r="A31">
        <v>52</v>
      </c>
      <c r="C31" s="28" t="s">
        <v>1693</v>
      </c>
      <c r="D31">
        <v>4</v>
      </c>
      <c r="E31" t="s">
        <v>934</v>
      </c>
      <c r="F31" s="252" t="s">
        <v>475</v>
      </c>
      <c r="G31" s="252" t="s">
        <v>522</v>
      </c>
      <c r="H31" s="191" t="s">
        <v>575</v>
      </c>
      <c r="I31" s="252" t="s">
        <v>435</v>
      </c>
      <c r="J31" s="191" t="s">
        <v>183</v>
      </c>
      <c r="K31">
        <v>0</v>
      </c>
      <c r="L31" s="19"/>
      <c r="M31" s="19"/>
      <c r="N31" s="19"/>
      <c r="O31" s="19"/>
      <c r="P31" s="19"/>
      <c r="Q31" s="19"/>
      <c r="AG31" s="246"/>
      <c r="AH31" t="s">
        <v>1694</v>
      </c>
      <c r="AI31">
        <v>4</v>
      </c>
      <c r="AJ31" t="s">
        <v>1126</v>
      </c>
      <c r="AK31" t="s">
        <v>1695</v>
      </c>
      <c r="AL31" t="s">
        <v>1022</v>
      </c>
      <c r="AM31" t="s">
        <v>1023</v>
      </c>
      <c r="AN31" t="s">
        <v>780</v>
      </c>
      <c r="AO31" s="48"/>
      <c r="AP31"/>
      <c r="AQ31"/>
      <c r="AR31"/>
    </row>
    <row r="32" spans="1:44" s="28" customFormat="1" x14ac:dyDescent="0.3">
      <c r="A32">
        <v>53</v>
      </c>
      <c r="C32" s="28" t="s">
        <v>1693</v>
      </c>
      <c r="D32">
        <v>5</v>
      </c>
      <c r="E32" t="s">
        <v>934</v>
      </c>
      <c r="F32" s="251" t="s">
        <v>475</v>
      </c>
      <c r="G32" s="252" t="s">
        <v>522</v>
      </c>
      <c r="H32" s="191" t="s">
        <v>579</v>
      </c>
      <c r="I32" s="252" t="s">
        <v>517</v>
      </c>
      <c r="J32" s="191" t="s">
        <v>172</v>
      </c>
      <c r="K32">
        <v>0</v>
      </c>
      <c r="L32" s="19"/>
      <c r="M32" s="19"/>
      <c r="N32" s="19"/>
      <c r="O32" s="19"/>
      <c r="P32" s="19"/>
      <c r="Q32" s="19"/>
      <c r="AG32" s="246"/>
      <c r="AH32" t="s">
        <v>1694</v>
      </c>
      <c r="AI32">
        <v>5</v>
      </c>
      <c r="AJ32" t="s">
        <v>1126</v>
      </c>
      <c r="AK32" t="s">
        <v>1696</v>
      </c>
      <c r="AL32" t="s">
        <v>995</v>
      </c>
      <c r="AM32" t="s">
        <v>996</v>
      </c>
      <c r="AN32" t="s">
        <v>999</v>
      </c>
      <c r="AO32" s="48"/>
      <c r="AP32"/>
      <c r="AQ32"/>
      <c r="AR32"/>
    </row>
    <row r="33" spans="1:44" x14ac:dyDescent="0.3">
      <c r="A33">
        <v>58</v>
      </c>
      <c r="AH33" t="s">
        <v>1694</v>
      </c>
      <c r="AI33">
        <v>6</v>
      </c>
      <c r="AJ33" t="s">
        <v>1126</v>
      </c>
      <c r="AK33" t="s">
        <v>1695</v>
      </c>
      <c r="AL33">
        <v>2211.0100000000002</v>
      </c>
      <c r="AM33" t="s">
        <v>708</v>
      </c>
      <c r="AN33" t="s">
        <v>780</v>
      </c>
      <c r="AP33" s="49"/>
    </row>
    <row r="34" spans="1:44" s="191" customFormat="1" x14ac:dyDescent="0.3">
      <c r="A34" s="191">
        <v>59</v>
      </c>
      <c r="AH34" s="191" t="s">
        <v>1694</v>
      </c>
      <c r="AI34" s="191">
        <v>7</v>
      </c>
      <c r="AJ34" s="191" t="s">
        <v>1126</v>
      </c>
      <c r="AK34" s="191" t="s">
        <v>1696</v>
      </c>
      <c r="AL34" s="191">
        <v>2211.0100000000002</v>
      </c>
      <c r="AM34" s="191" t="s">
        <v>708</v>
      </c>
      <c r="AN34" s="191" t="s">
        <v>736</v>
      </c>
      <c r="AP34" s="250"/>
    </row>
    <row r="35" spans="1:44" s="28" customFormat="1" ht="56.6" x14ac:dyDescent="0.3">
      <c r="A35">
        <v>71</v>
      </c>
      <c r="C35" s="28" t="s">
        <v>1697</v>
      </c>
      <c r="D35">
        <v>3</v>
      </c>
      <c r="E35" t="s">
        <v>940</v>
      </c>
      <c r="F35" s="30" t="s">
        <v>2</v>
      </c>
      <c r="G35" s="30" t="s">
        <v>455</v>
      </c>
      <c r="H35" s="30" t="s">
        <v>115</v>
      </c>
      <c r="I35" s="30" t="s">
        <v>185</v>
      </c>
      <c r="J35" s="30" t="s">
        <v>524</v>
      </c>
      <c r="K35" s="31" t="s">
        <v>525</v>
      </c>
      <c r="L35" s="32" t="s">
        <v>526</v>
      </c>
      <c r="M35" s="32" t="s">
        <v>527</v>
      </c>
      <c r="N35" s="32" t="s">
        <v>528</v>
      </c>
      <c r="O35" s="32" t="s">
        <v>529</v>
      </c>
      <c r="P35" s="32" t="s">
        <v>530</v>
      </c>
      <c r="Q35" s="32" t="s">
        <v>531</v>
      </c>
      <c r="R35" s="32" t="s">
        <v>532</v>
      </c>
      <c r="S35" s="32" t="s">
        <v>533</v>
      </c>
      <c r="T35" s="32" t="s">
        <v>534</v>
      </c>
      <c r="U35" s="32" t="s">
        <v>535</v>
      </c>
      <c r="V35" s="32" t="s">
        <v>536</v>
      </c>
      <c r="W35" s="32" t="s">
        <v>537</v>
      </c>
      <c r="X35" s="32" t="s">
        <v>538</v>
      </c>
      <c r="Y35" s="32" t="s">
        <v>539</v>
      </c>
      <c r="Z35" s="32" t="s">
        <v>540</v>
      </c>
      <c r="AA35" s="32" t="s">
        <v>541</v>
      </c>
      <c r="AB35" s="38" t="s">
        <v>542</v>
      </c>
      <c r="AC35" s="38" t="s">
        <v>543</v>
      </c>
      <c r="AD35" s="38" t="s">
        <v>544</v>
      </c>
      <c r="AE35" s="38" t="s">
        <v>545</v>
      </c>
      <c r="AF35" s="39" t="s">
        <v>546</v>
      </c>
      <c r="AG35" s="246"/>
      <c r="AH35" t="s">
        <v>1698</v>
      </c>
      <c r="AI35">
        <v>3</v>
      </c>
      <c r="AJ35" t="s">
        <v>1481</v>
      </c>
      <c r="AK35" s="34" t="s">
        <v>699</v>
      </c>
      <c r="AL35" s="34" t="s">
        <v>700</v>
      </c>
      <c r="AM35" s="34" t="s">
        <v>701</v>
      </c>
      <c r="AN35" s="34" t="s">
        <v>702</v>
      </c>
      <c r="AO35" s="34" t="s">
        <v>703</v>
      </c>
      <c r="AP35" s="34" t="s">
        <v>704</v>
      </c>
      <c r="AQ35" s="34" t="s">
        <v>705</v>
      </c>
      <c r="AR35" s="34" t="s">
        <v>706</v>
      </c>
    </row>
    <row r="36" spans="1:44" s="28" customFormat="1" x14ac:dyDescent="0.3">
      <c r="A36">
        <v>72</v>
      </c>
      <c r="C36" s="28" t="s">
        <v>1697</v>
      </c>
      <c r="D36">
        <v>4</v>
      </c>
      <c r="E36" t="s">
        <v>940</v>
      </c>
      <c r="F36" s="2" t="s">
        <v>492</v>
      </c>
      <c r="G36" s="2" t="s">
        <v>522</v>
      </c>
      <c r="H36" s="2" t="s">
        <v>149</v>
      </c>
      <c r="I36" s="2" t="s">
        <v>402</v>
      </c>
      <c r="J36" s="2" t="s">
        <v>473</v>
      </c>
      <c r="K36" s="12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20"/>
      <c r="AG36" s="246"/>
      <c r="AH36" t="s">
        <v>1698</v>
      </c>
      <c r="AI36">
        <v>4</v>
      </c>
      <c r="AJ36" t="s">
        <v>1481</v>
      </c>
      <c r="AK36" s="1" t="s">
        <v>1699</v>
      </c>
      <c r="AL36" s="1" t="s">
        <v>1360</v>
      </c>
      <c r="AM36" s="1" t="s">
        <v>1361</v>
      </c>
      <c r="AN36" s="1" t="s">
        <v>1490</v>
      </c>
      <c r="AO36" s="35"/>
      <c r="AP36" s="1"/>
      <c r="AQ36" s="1"/>
      <c r="AR36" s="1"/>
    </row>
    <row r="37" spans="1:44" x14ac:dyDescent="0.3">
      <c r="A37">
        <v>76</v>
      </c>
      <c r="AH37" t="s">
        <v>1698</v>
      </c>
      <c r="AI37">
        <v>5</v>
      </c>
      <c r="AJ37" t="s">
        <v>1481</v>
      </c>
      <c r="AK37" s="1" t="s">
        <v>1699</v>
      </c>
      <c r="AL37" s="1" t="s">
        <v>1360</v>
      </c>
      <c r="AM37" s="1" t="s">
        <v>1361</v>
      </c>
      <c r="AN37" s="1" t="s">
        <v>1491</v>
      </c>
      <c r="AO37" s="1"/>
      <c r="AP37" s="35"/>
      <c r="AQ37" s="1"/>
      <c r="AR37" s="1"/>
    </row>
    <row r="38" spans="1:44" x14ac:dyDescent="0.3">
      <c r="A38">
        <v>77</v>
      </c>
      <c r="AH38" t="s">
        <v>1698</v>
      </c>
      <c r="AI38">
        <v>6</v>
      </c>
      <c r="AJ38" t="s">
        <v>1481</v>
      </c>
      <c r="AK38" s="1" t="s">
        <v>1699</v>
      </c>
      <c r="AL38" s="1" t="s">
        <v>1360</v>
      </c>
      <c r="AM38" s="1" t="s">
        <v>1361</v>
      </c>
      <c r="AN38" s="1" t="s">
        <v>1492</v>
      </c>
      <c r="AO38" s="1"/>
      <c r="AP38" s="35"/>
      <c r="AQ38" s="1"/>
      <c r="AR38" s="1"/>
    </row>
    <row r="39" spans="1:44" x14ac:dyDescent="0.3">
      <c r="A39">
        <v>78</v>
      </c>
      <c r="AH39" t="s">
        <v>1698</v>
      </c>
      <c r="AI39">
        <v>7</v>
      </c>
      <c r="AJ39" t="s">
        <v>1481</v>
      </c>
      <c r="AK39" s="1" t="s">
        <v>1699</v>
      </c>
      <c r="AL39" s="1" t="s">
        <v>1360</v>
      </c>
      <c r="AM39" s="1" t="s">
        <v>1361</v>
      </c>
      <c r="AN39" s="1" t="s">
        <v>1493</v>
      </c>
      <c r="AO39" s="1"/>
      <c r="AP39" s="35"/>
      <c r="AQ39" s="1"/>
      <c r="AR39" s="1"/>
    </row>
    <row r="40" spans="1:44" x14ac:dyDescent="0.3">
      <c r="A40">
        <v>79</v>
      </c>
      <c r="AH40" t="s">
        <v>1698</v>
      </c>
      <c r="AI40">
        <v>8</v>
      </c>
      <c r="AJ40" t="s">
        <v>1481</v>
      </c>
      <c r="AK40" s="1" t="s">
        <v>1699</v>
      </c>
      <c r="AL40" s="1" t="s">
        <v>1360</v>
      </c>
      <c r="AM40" s="1" t="s">
        <v>1361</v>
      </c>
      <c r="AN40" s="1" t="s">
        <v>1494</v>
      </c>
      <c r="AO40" s="1"/>
      <c r="AP40" s="35"/>
      <c r="AQ40" s="1"/>
      <c r="AR40" s="1"/>
    </row>
    <row r="41" spans="1:44" x14ac:dyDescent="0.3">
      <c r="A41">
        <v>80</v>
      </c>
      <c r="AH41" t="s">
        <v>1698</v>
      </c>
      <c r="AI41">
        <v>9</v>
      </c>
      <c r="AJ41" t="s">
        <v>1481</v>
      </c>
      <c r="AK41" s="1" t="s">
        <v>1699</v>
      </c>
      <c r="AL41" s="1" t="s">
        <v>1360</v>
      </c>
      <c r="AM41" s="1" t="s">
        <v>1361</v>
      </c>
      <c r="AN41" s="1" t="s">
        <v>1495</v>
      </c>
      <c r="AO41" s="1"/>
      <c r="AP41" s="35"/>
      <c r="AQ41" s="1"/>
      <c r="AR41" s="1"/>
    </row>
    <row r="42" spans="1:44" x14ac:dyDescent="0.3">
      <c r="A42">
        <v>81</v>
      </c>
      <c r="AH42" t="s">
        <v>1698</v>
      </c>
      <c r="AI42">
        <v>10</v>
      </c>
      <c r="AJ42" t="s">
        <v>1481</v>
      </c>
      <c r="AK42" s="1" t="s">
        <v>1699</v>
      </c>
      <c r="AL42" s="1" t="s">
        <v>1360</v>
      </c>
      <c r="AM42" s="1" t="s">
        <v>1361</v>
      </c>
      <c r="AN42" s="1" t="s">
        <v>1496</v>
      </c>
      <c r="AO42" s="1"/>
      <c r="AP42" s="35"/>
      <c r="AQ42" s="1"/>
      <c r="AR42" s="1"/>
    </row>
    <row r="43" spans="1:44" x14ac:dyDescent="0.3">
      <c r="A43">
        <v>82</v>
      </c>
      <c r="AH43" t="s">
        <v>1698</v>
      </c>
      <c r="AI43">
        <v>11</v>
      </c>
      <c r="AJ43" t="s">
        <v>1481</v>
      </c>
      <c r="AK43" s="1" t="s">
        <v>1699</v>
      </c>
      <c r="AL43" s="1" t="s">
        <v>1360</v>
      </c>
      <c r="AM43" s="1" t="s">
        <v>1361</v>
      </c>
      <c r="AN43" s="1" t="s">
        <v>1497</v>
      </c>
      <c r="AO43" s="1"/>
      <c r="AP43" s="35"/>
      <c r="AQ43" s="1"/>
      <c r="AR43" s="1"/>
    </row>
    <row r="44" spans="1:44" x14ac:dyDescent="0.3">
      <c r="A44">
        <v>83</v>
      </c>
      <c r="AH44" t="s">
        <v>1698</v>
      </c>
      <c r="AI44">
        <v>12</v>
      </c>
      <c r="AJ44" t="s">
        <v>1481</v>
      </c>
      <c r="AK44" s="1" t="s">
        <v>1699</v>
      </c>
      <c r="AL44" s="1" t="s">
        <v>819</v>
      </c>
      <c r="AM44" s="1" t="s">
        <v>820</v>
      </c>
      <c r="AN44" s="1" t="s">
        <v>721</v>
      </c>
      <c r="AO44" s="1"/>
      <c r="AP44" s="36"/>
      <c r="AQ44" s="1"/>
      <c r="AR44" s="1"/>
    </row>
    <row r="45" spans="1:44" x14ac:dyDescent="0.3">
      <c r="A45">
        <v>84</v>
      </c>
      <c r="AH45" t="s">
        <v>1698</v>
      </c>
      <c r="AI45">
        <v>13</v>
      </c>
      <c r="AJ45" t="s">
        <v>1481</v>
      </c>
      <c r="AK45" s="1" t="s">
        <v>1699</v>
      </c>
      <c r="AL45" s="1" t="s">
        <v>821</v>
      </c>
      <c r="AM45" s="1" t="s">
        <v>822</v>
      </c>
      <c r="AN45" s="1" t="s">
        <v>721</v>
      </c>
      <c r="AO45" s="1"/>
      <c r="AP45" s="37"/>
      <c r="AQ45" s="1"/>
      <c r="AR45" s="1"/>
    </row>
    <row r="46" spans="1:44" x14ac:dyDescent="0.3">
      <c r="A46">
        <v>85</v>
      </c>
      <c r="AH46" t="s">
        <v>1698</v>
      </c>
      <c r="AI46">
        <v>14</v>
      </c>
      <c r="AJ46" t="s">
        <v>1481</v>
      </c>
      <c r="AK46" s="1" t="s">
        <v>1699</v>
      </c>
      <c r="AL46" s="1" t="s">
        <v>823</v>
      </c>
      <c r="AM46" s="1" t="s">
        <v>824</v>
      </c>
      <c r="AN46" s="1" t="s">
        <v>721</v>
      </c>
      <c r="AO46" s="1"/>
      <c r="AP46" s="37"/>
      <c r="AQ46" s="1"/>
      <c r="AR46" s="1"/>
    </row>
    <row r="47" spans="1:44" x14ac:dyDescent="0.3">
      <c r="A47">
        <v>86</v>
      </c>
      <c r="AH47" t="s">
        <v>1698</v>
      </c>
      <c r="AI47">
        <v>15</v>
      </c>
      <c r="AJ47" t="s">
        <v>1481</v>
      </c>
      <c r="AK47" s="1" t="s">
        <v>1699</v>
      </c>
      <c r="AL47" s="1" t="s">
        <v>825</v>
      </c>
      <c r="AM47" s="1" t="s">
        <v>826</v>
      </c>
      <c r="AN47" s="1" t="s">
        <v>721</v>
      </c>
      <c r="AO47" s="1"/>
      <c r="AP47" s="37"/>
      <c r="AQ47" s="1"/>
      <c r="AR47" s="1"/>
    </row>
    <row r="48" spans="1:44" x14ac:dyDescent="0.3">
      <c r="A48">
        <v>87</v>
      </c>
      <c r="AH48" t="s">
        <v>1698</v>
      </c>
      <c r="AI48">
        <v>16</v>
      </c>
      <c r="AJ48" t="s">
        <v>1481</v>
      </c>
      <c r="AK48" s="1" t="s">
        <v>1699</v>
      </c>
      <c r="AL48" s="1" t="s">
        <v>894</v>
      </c>
      <c r="AM48" s="1" t="s">
        <v>895</v>
      </c>
      <c r="AN48" s="1" t="s">
        <v>721</v>
      </c>
      <c r="AO48" s="1"/>
      <c r="AP48" s="37"/>
      <c r="AQ48" s="1"/>
      <c r="AR48" s="1"/>
    </row>
    <row r="49" spans="1:44" x14ac:dyDescent="0.3">
      <c r="A49">
        <v>88</v>
      </c>
      <c r="AH49" t="s">
        <v>1700</v>
      </c>
      <c r="AI49">
        <v>3</v>
      </c>
      <c r="AJ49" t="s">
        <v>1531</v>
      </c>
      <c r="AK49" s="50" t="s">
        <v>699</v>
      </c>
      <c r="AL49" s="50" t="s">
        <v>700</v>
      </c>
      <c r="AM49" s="50" t="s">
        <v>701</v>
      </c>
      <c r="AN49" s="50" t="s">
        <v>702</v>
      </c>
      <c r="AO49" s="50" t="s">
        <v>703</v>
      </c>
      <c r="AP49" s="50" t="s">
        <v>704</v>
      </c>
      <c r="AQ49" s="50" t="s">
        <v>705</v>
      </c>
      <c r="AR49" s="50" t="s">
        <v>706</v>
      </c>
    </row>
    <row r="50" spans="1:44" x14ac:dyDescent="0.3">
      <c r="A50">
        <v>89</v>
      </c>
      <c r="AH50" t="s">
        <v>1700</v>
      </c>
      <c r="AI50">
        <v>4</v>
      </c>
      <c r="AJ50" t="s">
        <v>1531</v>
      </c>
      <c r="AK50" s="1" t="s">
        <v>1701</v>
      </c>
      <c r="AL50" s="1" t="s">
        <v>1431</v>
      </c>
      <c r="AM50" s="1" t="s">
        <v>1432</v>
      </c>
      <c r="AN50" s="1" t="s">
        <v>1540</v>
      </c>
      <c r="AO50" s="1"/>
      <c r="AP50" s="1"/>
      <c r="AQ50" s="1"/>
      <c r="AR50" s="1"/>
    </row>
    <row r="51" spans="1:44" x14ac:dyDescent="0.3">
      <c r="A51">
        <v>93</v>
      </c>
      <c r="AH51" t="s">
        <v>1700</v>
      </c>
      <c r="AI51">
        <v>5</v>
      </c>
      <c r="AJ51" t="s">
        <v>1531</v>
      </c>
      <c r="AK51" s="1" t="s">
        <v>1701</v>
      </c>
      <c r="AL51" s="1" t="s">
        <v>1431</v>
      </c>
      <c r="AM51" s="1" t="s">
        <v>1432</v>
      </c>
      <c r="AN51" s="1" t="s">
        <v>1541</v>
      </c>
      <c r="AO51" s="1"/>
      <c r="AP51" s="1"/>
      <c r="AQ51" s="1"/>
      <c r="AR51" s="1"/>
    </row>
    <row r="52" spans="1:44" x14ac:dyDescent="0.3">
      <c r="A52">
        <v>94</v>
      </c>
      <c r="AH52" t="s">
        <v>1700</v>
      </c>
      <c r="AI52">
        <v>6</v>
      </c>
      <c r="AJ52" t="s">
        <v>1531</v>
      </c>
      <c r="AK52" s="1" t="s">
        <v>1701</v>
      </c>
      <c r="AL52" s="1" t="s">
        <v>1431</v>
      </c>
      <c r="AM52" s="1" t="s">
        <v>1432</v>
      </c>
      <c r="AN52" s="1" t="s">
        <v>1542</v>
      </c>
      <c r="AO52" s="1"/>
      <c r="AP52" s="1"/>
      <c r="AQ52" s="1"/>
      <c r="AR52" s="1"/>
    </row>
    <row r="53" spans="1:44" x14ac:dyDescent="0.3">
      <c r="A53">
        <v>95</v>
      </c>
      <c r="AH53" t="s">
        <v>1700</v>
      </c>
      <c r="AI53">
        <v>7</v>
      </c>
      <c r="AJ53" t="s">
        <v>1531</v>
      </c>
      <c r="AK53" s="1" t="s">
        <v>1701</v>
      </c>
      <c r="AL53" s="1" t="s">
        <v>1431</v>
      </c>
      <c r="AM53" s="1" t="s">
        <v>1432</v>
      </c>
      <c r="AN53" s="1" t="s">
        <v>1543</v>
      </c>
      <c r="AO53" s="1"/>
      <c r="AP53" s="1"/>
      <c r="AQ53" s="1"/>
      <c r="AR53" s="1"/>
    </row>
    <row r="54" spans="1:44" x14ac:dyDescent="0.3">
      <c r="A54">
        <v>96</v>
      </c>
      <c r="AH54" t="s">
        <v>1700</v>
      </c>
      <c r="AI54">
        <v>8</v>
      </c>
      <c r="AJ54" t="s">
        <v>1531</v>
      </c>
      <c r="AK54" s="1" t="s">
        <v>1701</v>
      </c>
      <c r="AL54" s="1" t="s">
        <v>1431</v>
      </c>
      <c r="AM54" s="1" t="s">
        <v>1432</v>
      </c>
      <c r="AN54" s="1" t="s">
        <v>1544</v>
      </c>
      <c r="AO54" s="1"/>
      <c r="AP54" s="1"/>
      <c r="AQ54" s="1"/>
      <c r="AR54" s="1"/>
    </row>
    <row r="55" spans="1:44" x14ac:dyDescent="0.3">
      <c r="A55">
        <v>97</v>
      </c>
      <c r="AH55" t="s">
        <v>1700</v>
      </c>
      <c r="AI55">
        <v>9</v>
      </c>
      <c r="AJ55" t="s">
        <v>1531</v>
      </c>
      <c r="AK55" s="1" t="s">
        <v>1701</v>
      </c>
      <c r="AL55" s="1" t="s">
        <v>1431</v>
      </c>
      <c r="AM55" s="1" t="s">
        <v>1432</v>
      </c>
      <c r="AN55" s="1" t="s">
        <v>1545</v>
      </c>
      <c r="AO55" s="1"/>
      <c r="AP55" s="1"/>
      <c r="AQ55" s="1"/>
      <c r="AR55" s="1"/>
    </row>
    <row r="56" spans="1:44" x14ac:dyDescent="0.3">
      <c r="A56">
        <v>98</v>
      </c>
      <c r="AH56" t="s">
        <v>1700</v>
      </c>
      <c r="AI56">
        <v>10</v>
      </c>
      <c r="AJ56" t="s">
        <v>1531</v>
      </c>
      <c r="AK56" s="1" t="s">
        <v>1701</v>
      </c>
      <c r="AL56" s="1" t="s">
        <v>1431</v>
      </c>
      <c r="AM56" s="1" t="s">
        <v>1432</v>
      </c>
      <c r="AN56" s="1" t="s">
        <v>1546</v>
      </c>
      <c r="AO56" s="1"/>
      <c r="AP56" s="1"/>
      <c r="AQ56" s="1"/>
      <c r="AR56" s="1"/>
    </row>
    <row r="57" spans="1:44" x14ac:dyDescent="0.3">
      <c r="A57">
        <v>99</v>
      </c>
      <c r="AH57" t="s">
        <v>1700</v>
      </c>
      <c r="AI57">
        <v>11</v>
      </c>
      <c r="AJ57" t="s">
        <v>1531</v>
      </c>
      <c r="AK57" s="1" t="s">
        <v>1701</v>
      </c>
      <c r="AL57" s="1" t="s">
        <v>1431</v>
      </c>
      <c r="AM57" s="1" t="s">
        <v>1432</v>
      </c>
      <c r="AN57" s="1" t="s">
        <v>1547</v>
      </c>
      <c r="AO57" s="1"/>
      <c r="AP57" s="1"/>
      <c r="AQ57" s="1"/>
      <c r="AR57" s="1"/>
    </row>
    <row r="58" spans="1:44" s="191" customFormat="1" x14ac:dyDescent="0.3">
      <c r="A58" s="191">
        <v>100</v>
      </c>
      <c r="AH58" s="191" t="s">
        <v>1700</v>
      </c>
      <c r="AI58" s="191">
        <v>12</v>
      </c>
      <c r="AJ58" s="191" t="s">
        <v>1531</v>
      </c>
      <c r="AK58" s="248" t="s">
        <v>1701</v>
      </c>
      <c r="AL58" s="248">
        <v>2211.0500000000002</v>
      </c>
      <c r="AM58" s="248" t="s">
        <v>848</v>
      </c>
      <c r="AN58" s="248" t="s">
        <v>721</v>
      </c>
      <c r="AO58" s="248"/>
      <c r="AP58" s="248"/>
      <c r="AQ58" s="248"/>
      <c r="AR58" s="248"/>
    </row>
    <row r="59" spans="1:44" s="28" customFormat="1" ht="56.6" x14ac:dyDescent="0.3">
      <c r="A59">
        <v>107</v>
      </c>
      <c r="C59" s="28" t="s">
        <v>1702</v>
      </c>
      <c r="D59">
        <v>3</v>
      </c>
      <c r="E59" t="s">
        <v>596</v>
      </c>
      <c r="F59" s="30" t="s">
        <v>2</v>
      </c>
      <c r="G59" s="30" t="s">
        <v>455</v>
      </c>
      <c r="H59" s="30" t="s">
        <v>115</v>
      </c>
      <c r="I59" s="30" t="s">
        <v>185</v>
      </c>
      <c r="J59" s="30" t="s">
        <v>524</v>
      </c>
      <c r="K59" s="31" t="s">
        <v>525</v>
      </c>
      <c r="L59" s="32" t="s">
        <v>526</v>
      </c>
      <c r="M59" s="32" t="s">
        <v>527</v>
      </c>
      <c r="N59" s="32" t="s">
        <v>528</v>
      </c>
      <c r="O59" s="32" t="s">
        <v>529</v>
      </c>
      <c r="P59" s="32" t="s">
        <v>530</v>
      </c>
      <c r="Q59" s="32" t="s">
        <v>531</v>
      </c>
      <c r="R59" s="32" t="s">
        <v>532</v>
      </c>
      <c r="S59" s="32" t="s">
        <v>533</v>
      </c>
      <c r="T59" s="32" t="s">
        <v>534</v>
      </c>
      <c r="U59" s="32" t="s">
        <v>535</v>
      </c>
      <c r="V59" s="32" t="s">
        <v>536</v>
      </c>
      <c r="W59" s="32" t="s">
        <v>537</v>
      </c>
      <c r="X59" s="32" t="s">
        <v>538</v>
      </c>
      <c r="Y59" s="32" t="s">
        <v>539</v>
      </c>
      <c r="Z59" s="32" t="s">
        <v>540</v>
      </c>
      <c r="AA59" s="32" t="s">
        <v>541</v>
      </c>
      <c r="AB59" s="38" t="s">
        <v>542</v>
      </c>
      <c r="AC59" s="38" t="s">
        <v>543</v>
      </c>
      <c r="AD59" s="38" t="s">
        <v>544</v>
      </c>
      <c r="AE59" s="38" t="s">
        <v>545</v>
      </c>
      <c r="AF59" s="39" t="s">
        <v>546</v>
      </c>
      <c r="AG59" s="246"/>
      <c r="AH59" t="s">
        <v>1703</v>
      </c>
      <c r="AI59">
        <v>3</v>
      </c>
      <c r="AJ59" t="s">
        <v>1531</v>
      </c>
      <c r="AK59" s="50" t="s">
        <v>699</v>
      </c>
      <c r="AL59" s="50" t="s">
        <v>700</v>
      </c>
      <c r="AM59" s="50" t="s">
        <v>701</v>
      </c>
      <c r="AN59" s="50" t="s">
        <v>702</v>
      </c>
      <c r="AO59" s="50" t="s">
        <v>703</v>
      </c>
      <c r="AP59" s="50" t="s">
        <v>704</v>
      </c>
      <c r="AQ59" s="50" t="s">
        <v>705</v>
      </c>
      <c r="AR59" s="50" t="s">
        <v>706</v>
      </c>
    </row>
    <row r="60" spans="1:44" s="28" customFormat="1" x14ac:dyDescent="0.3">
      <c r="A60">
        <v>108</v>
      </c>
      <c r="C60" s="28" t="s">
        <v>1702</v>
      </c>
      <c r="D60">
        <v>4</v>
      </c>
      <c r="E60" t="s">
        <v>596</v>
      </c>
      <c r="F60" s="2" t="s">
        <v>475</v>
      </c>
      <c r="G60" s="2" t="s">
        <v>522</v>
      </c>
      <c r="H60" s="2" t="s">
        <v>149</v>
      </c>
      <c r="I60" s="2" t="s">
        <v>402</v>
      </c>
      <c r="J60" s="2" t="s">
        <v>469</v>
      </c>
      <c r="K60" s="12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20"/>
      <c r="AG60" s="246"/>
      <c r="AH60" t="s">
        <v>1703</v>
      </c>
      <c r="AI60">
        <v>4</v>
      </c>
      <c r="AJ60" t="s">
        <v>1531</v>
      </c>
      <c r="AK60" s="1" t="s">
        <v>1704</v>
      </c>
      <c r="AL60" s="1" t="s">
        <v>1431</v>
      </c>
      <c r="AM60" s="1" t="s">
        <v>1432</v>
      </c>
      <c r="AN60" s="1" t="s">
        <v>1540</v>
      </c>
      <c r="AO60" s="1"/>
      <c r="AP60" s="1"/>
      <c r="AQ60" s="1"/>
      <c r="AR60" s="1"/>
    </row>
    <row r="61" spans="1:44" x14ac:dyDescent="0.3">
      <c r="A61">
        <v>115</v>
      </c>
      <c r="AH61" t="s">
        <v>1703</v>
      </c>
      <c r="AI61">
        <v>5</v>
      </c>
      <c r="AJ61" t="s">
        <v>1531</v>
      </c>
      <c r="AK61" s="1" t="s">
        <v>1704</v>
      </c>
      <c r="AL61" s="1" t="s">
        <v>1431</v>
      </c>
      <c r="AM61" s="1" t="s">
        <v>1432</v>
      </c>
      <c r="AN61" s="1" t="s">
        <v>1541</v>
      </c>
      <c r="AO61" s="1"/>
      <c r="AP61" s="1"/>
      <c r="AQ61" s="1"/>
      <c r="AR61" s="1"/>
    </row>
    <row r="62" spans="1:44" x14ac:dyDescent="0.3">
      <c r="A62">
        <v>116</v>
      </c>
      <c r="AH62" t="s">
        <v>1703</v>
      </c>
      <c r="AI62">
        <v>6</v>
      </c>
      <c r="AJ62" t="s">
        <v>1531</v>
      </c>
      <c r="AK62" s="1" t="s">
        <v>1704</v>
      </c>
      <c r="AL62" s="1" t="s">
        <v>1431</v>
      </c>
      <c r="AM62" s="1" t="s">
        <v>1432</v>
      </c>
      <c r="AN62" s="1" t="s">
        <v>1542</v>
      </c>
      <c r="AO62" s="1"/>
      <c r="AP62" s="1"/>
      <c r="AQ62" s="1"/>
      <c r="AR62" s="1"/>
    </row>
    <row r="63" spans="1:44" x14ac:dyDescent="0.3">
      <c r="A63">
        <v>117</v>
      </c>
      <c r="AH63" t="s">
        <v>1703</v>
      </c>
      <c r="AI63">
        <v>7</v>
      </c>
      <c r="AJ63" t="s">
        <v>1531</v>
      </c>
      <c r="AK63" s="1" t="s">
        <v>1704</v>
      </c>
      <c r="AL63" s="1" t="s">
        <v>1431</v>
      </c>
      <c r="AM63" s="1" t="s">
        <v>1432</v>
      </c>
      <c r="AN63" s="1" t="s">
        <v>1543</v>
      </c>
      <c r="AO63" s="1"/>
      <c r="AP63" s="1"/>
      <c r="AQ63" s="1"/>
      <c r="AR63" s="1"/>
    </row>
    <row r="64" spans="1:44" x14ac:dyDescent="0.3">
      <c r="A64">
        <v>118</v>
      </c>
      <c r="AH64" t="s">
        <v>1703</v>
      </c>
      <c r="AI64">
        <v>8</v>
      </c>
      <c r="AJ64" t="s">
        <v>1531</v>
      </c>
      <c r="AK64" s="1" t="s">
        <v>1704</v>
      </c>
      <c r="AL64" s="1" t="s">
        <v>1431</v>
      </c>
      <c r="AM64" s="1" t="s">
        <v>1432</v>
      </c>
      <c r="AN64" s="1" t="s">
        <v>1544</v>
      </c>
      <c r="AO64" s="1"/>
      <c r="AP64" s="1"/>
      <c r="AQ64" s="1"/>
      <c r="AR64" s="1"/>
    </row>
    <row r="65" spans="1:44" x14ac:dyDescent="0.3">
      <c r="A65">
        <v>119</v>
      </c>
      <c r="AH65" t="s">
        <v>1703</v>
      </c>
      <c r="AI65">
        <v>9</v>
      </c>
      <c r="AJ65" t="s">
        <v>1531</v>
      </c>
      <c r="AK65" s="1" t="s">
        <v>1704</v>
      </c>
      <c r="AL65" s="1" t="s">
        <v>1431</v>
      </c>
      <c r="AM65" s="1" t="s">
        <v>1432</v>
      </c>
      <c r="AN65" s="1" t="s">
        <v>1545</v>
      </c>
      <c r="AO65" s="1"/>
      <c r="AP65" s="1"/>
      <c r="AQ65" s="1"/>
      <c r="AR65" s="1"/>
    </row>
    <row r="66" spans="1:44" x14ac:dyDescent="0.3">
      <c r="A66">
        <v>120</v>
      </c>
      <c r="AH66" t="s">
        <v>1703</v>
      </c>
      <c r="AI66">
        <v>10</v>
      </c>
      <c r="AJ66" t="s">
        <v>1531</v>
      </c>
      <c r="AK66" s="1" t="s">
        <v>1704</v>
      </c>
      <c r="AL66" s="1" t="s">
        <v>1431</v>
      </c>
      <c r="AM66" s="1" t="s">
        <v>1432</v>
      </c>
      <c r="AN66" s="1" t="s">
        <v>1546</v>
      </c>
      <c r="AO66" s="1"/>
      <c r="AP66" s="1"/>
      <c r="AQ66" s="1"/>
      <c r="AR66" s="1"/>
    </row>
    <row r="67" spans="1:44" x14ac:dyDescent="0.3">
      <c r="A67">
        <v>121</v>
      </c>
      <c r="AH67" t="s">
        <v>1703</v>
      </c>
      <c r="AI67">
        <v>11</v>
      </c>
      <c r="AJ67" t="s">
        <v>1531</v>
      </c>
      <c r="AK67" s="1" t="s">
        <v>1704</v>
      </c>
      <c r="AL67" s="1" t="s">
        <v>1431</v>
      </c>
      <c r="AM67" s="1" t="s">
        <v>1432</v>
      </c>
      <c r="AN67" s="1" t="s">
        <v>1547</v>
      </c>
      <c r="AO67" s="1"/>
      <c r="AP67" s="1"/>
      <c r="AQ67" s="1"/>
      <c r="AR67" s="1"/>
    </row>
    <row r="68" spans="1:44" x14ac:dyDescent="0.3">
      <c r="A68">
        <v>122</v>
      </c>
      <c r="AH68" t="s">
        <v>1703</v>
      </c>
      <c r="AI68">
        <v>12</v>
      </c>
      <c r="AJ68" t="s">
        <v>1531</v>
      </c>
      <c r="AK68" s="1" t="s">
        <v>1704</v>
      </c>
      <c r="AL68" s="1">
        <v>2211.0500000000002</v>
      </c>
      <c r="AM68" s="1" t="s">
        <v>848</v>
      </c>
      <c r="AN68" s="1" t="s">
        <v>721</v>
      </c>
      <c r="AO68" s="1"/>
      <c r="AP68" s="37"/>
      <c r="AQ68" s="1"/>
      <c r="AR68" s="1"/>
    </row>
    <row r="69" spans="1:44" x14ac:dyDescent="0.3">
      <c r="A69">
        <v>123</v>
      </c>
      <c r="AH69" t="s">
        <v>1705</v>
      </c>
      <c r="AI69">
        <v>3</v>
      </c>
      <c r="AJ69" t="s">
        <v>1481</v>
      </c>
      <c r="AK69" s="50" t="s">
        <v>699</v>
      </c>
      <c r="AL69" s="50" t="s">
        <v>700</v>
      </c>
      <c r="AM69" s="50" t="s">
        <v>701</v>
      </c>
      <c r="AN69" s="50" t="s">
        <v>702</v>
      </c>
      <c r="AO69" s="50" t="s">
        <v>703</v>
      </c>
      <c r="AP69" s="50" t="s">
        <v>704</v>
      </c>
      <c r="AQ69" s="50" t="s">
        <v>705</v>
      </c>
      <c r="AR69" s="50" t="s">
        <v>706</v>
      </c>
    </row>
    <row r="70" spans="1:44" x14ac:dyDescent="0.3">
      <c r="A70">
        <v>124</v>
      </c>
      <c r="AH70" t="s">
        <v>1705</v>
      </c>
      <c r="AI70">
        <v>4</v>
      </c>
      <c r="AJ70" t="s">
        <v>1481</v>
      </c>
      <c r="AK70" s="1" t="s">
        <v>1706</v>
      </c>
      <c r="AL70" s="1" t="s">
        <v>1360</v>
      </c>
      <c r="AM70" s="1" t="s">
        <v>1361</v>
      </c>
      <c r="AN70" s="1" t="s">
        <v>1490</v>
      </c>
      <c r="AO70" s="35"/>
      <c r="AP70" s="1"/>
      <c r="AQ70" s="1"/>
      <c r="AR70" s="1"/>
    </row>
    <row r="71" spans="1:44" x14ac:dyDescent="0.3">
      <c r="A71">
        <v>128</v>
      </c>
      <c r="AH71" t="s">
        <v>1705</v>
      </c>
      <c r="AI71">
        <v>5</v>
      </c>
      <c r="AJ71" t="s">
        <v>1481</v>
      </c>
      <c r="AK71" s="1" t="s">
        <v>1706</v>
      </c>
      <c r="AL71" s="1" t="s">
        <v>1360</v>
      </c>
      <c r="AM71" s="1" t="s">
        <v>1361</v>
      </c>
      <c r="AN71" s="1" t="s">
        <v>1491</v>
      </c>
      <c r="AO71" s="1"/>
      <c r="AP71" s="35"/>
      <c r="AQ71" s="1"/>
      <c r="AR71" s="1"/>
    </row>
    <row r="72" spans="1:44" x14ac:dyDescent="0.3">
      <c r="A72">
        <v>129</v>
      </c>
      <c r="AH72" t="s">
        <v>1705</v>
      </c>
      <c r="AI72">
        <v>6</v>
      </c>
      <c r="AJ72" t="s">
        <v>1481</v>
      </c>
      <c r="AK72" s="1" t="s">
        <v>1706</v>
      </c>
      <c r="AL72" s="1" t="s">
        <v>1360</v>
      </c>
      <c r="AM72" s="1" t="s">
        <v>1361</v>
      </c>
      <c r="AN72" s="1" t="s">
        <v>1492</v>
      </c>
      <c r="AO72" s="1"/>
      <c r="AP72" s="35"/>
      <c r="AQ72" s="1"/>
      <c r="AR72" s="1"/>
    </row>
    <row r="73" spans="1:44" x14ac:dyDescent="0.3">
      <c r="A73">
        <v>130</v>
      </c>
      <c r="AH73" t="s">
        <v>1705</v>
      </c>
      <c r="AI73">
        <v>7</v>
      </c>
      <c r="AJ73" t="s">
        <v>1481</v>
      </c>
      <c r="AK73" s="1" t="s">
        <v>1706</v>
      </c>
      <c r="AL73" s="1" t="s">
        <v>1360</v>
      </c>
      <c r="AM73" s="1" t="s">
        <v>1361</v>
      </c>
      <c r="AN73" s="1" t="s">
        <v>1493</v>
      </c>
      <c r="AO73" s="1"/>
      <c r="AP73" s="35"/>
      <c r="AQ73" s="1"/>
      <c r="AR73" s="1"/>
    </row>
    <row r="74" spans="1:44" x14ac:dyDescent="0.3">
      <c r="A74">
        <v>131</v>
      </c>
      <c r="AH74" t="s">
        <v>1705</v>
      </c>
      <c r="AI74">
        <v>8</v>
      </c>
      <c r="AJ74" t="s">
        <v>1481</v>
      </c>
      <c r="AK74" s="1" t="s">
        <v>1706</v>
      </c>
      <c r="AL74" s="1" t="s">
        <v>1360</v>
      </c>
      <c r="AM74" s="1" t="s">
        <v>1361</v>
      </c>
      <c r="AN74" s="1" t="s">
        <v>1494</v>
      </c>
      <c r="AO74" s="1"/>
      <c r="AP74" s="35"/>
      <c r="AQ74" s="1"/>
      <c r="AR74" s="1"/>
    </row>
    <row r="75" spans="1:44" x14ac:dyDescent="0.3">
      <c r="A75">
        <v>132</v>
      </c>
      <c r="AH75" t="s">
        <v>1705</v>
      </c>
      <c r="AI75">
        <v>9</v>
      </c>
      <c r="AJ75" t="s">
        <v>1481</v>
      </c>
      <c r="AK75" s="1" t="s">
        <v>1706</v>
      </c>
      <c r="AL75" s="1" t="s">
        <v>1360</v>
      </c>
      <c r="AM75" s="1" t="s">
        <v>1361</v>
      </c>
      <c r="AN75" s="1" t="s">
        <v>1495</v>
      </c>
      <c r="AO75" s="1"/>
      <c r="AP75" s="35"/>
      <c r="AQ75" s="1"/>
      <c r="AR75" s="1"/>
    </row>
    <row r="76" spans="1:44" x14ac:dyDescent="0.3">
      <c r="A76">
        <v>133</v>
      </c>
      <c r="AH76" t="s">
        <v>1705</v>
      </c>
      <c r="AI76">
        <v>10</v>
      </c>
      <c r="AJ76" t="s">
        <v>1481</v>
      </c>
      <c r="AK76" s="1" t="s">
        <v>1706</v>
      </c>
      <c r="AL76" s="1" t="s">
        <v>1360</v>
      </c>
      <c r="AM76" s="1" t="s">
        <v>1361</v>
      </c>
      <c r="AN76" s="1" t="s">
        <v>1496</v>
      </c>
      <c r="AO76" s="1"/>
      <c r="AP76" s="35"/>
      <c r="AQ76" s="1"/>
      <c r="AR76" s="1"/>
    </row>
    <row r="77" spans="1:44" x14ac:dyDescent="0.3">
      <c r="A77">
        <v>134</v>
      </c>
      <c r="AH77" t="s">
        <v>1705</v>
      </c>
      <c r="AI77">
        <v>11</v>
      </c>
      <c r="AJ77" t="s">
        <v>1481</v>
      </c>
      <c r="AK77" s="1" t="s">
        <v>1706</v>
      </c>
      <c r="AL77" s="1" t="s">
        <v>1360</v>
      </c>
      <c r="AM77" s="1" t="s">
        <v>1361</v>
      </c>
      <c r="AN77" s="1" t="s">
        <v>1497</v>
      </c>
      <c r="AO77" s="1"/>
      <c r="AP77" s="35"/>
      <c r="AQ77" s="1"/>
      <c r="AR77" s="1"/>
    </row>
    <row r="78" spans="1:44" x14ac:dyDescent="0.3">
      <c r="A78">
        <v>135</v>
      </c>
      <c r="AH78" t="s">
        <v>1705</v>
      </c>
      <c r="AI78">
        <v>12</v>
      </c>
      <c r="AJ78" t="s">
        <v>1481</v>
      </c>
      <c r="AK78" s="1" t="s">
        <v>1706</v>
      </c>
      <c r="AL78" s="1" t="s">
        <v>819</v>
      </c>
      <c r="AM78" s="1" t="s">
        <v>820</v>
      </c>
      <c r="AN78" s="1" t="s">
        <v>721</v>
      </c>
      <c r="AO78" s="1"/>
      <c r="AP78" s="36"/>
      <c r="AQ78" s="1"/>
      <c r="AR78" s="1"/>
    </row>
    <row r="79" spans="1:44" x14ac:dyDescent="0.3">
      <c r="A79">
        <v>136</v>
      </c>
      <c r="AH79" t="s">
        <v>1705</v>
      </c>
      <c r="AI79">
        <v>13</v>
      </c>
      <c r="AJ79" t="s">
        <v>1481</v>
      </c>
      <c r="AK79" s="1" t="s">
        <v>1706</v>
      </c>
      <c r="AL79" s="1" t="s">
        <v>821</v>
      </c>
      <c r="AM79" s="1" t="s">
        <v>822</v>
      </c>
      <c r="AN79" s="1" t="s">
        <v>721</v>
      </c>
      <c r="AO79" s="1"/>
      <c r="AP79" s="36"/>
      <c r="AQ79" s="1"/>
      <c r="AR79" s="1"/>
    </row>
    <row r="80" spans="1:44" x14ac:dyDescent="0.3">
      <c r="A80">
        <v>137</v>
      </c>
      <c r="AH80" t="s">
        <v>1705</v>
      </c>
      <c r="AI80">
        <v>14</v>
      </c>
      <c r="AJ80" t="s">
        <v>1481</v>
      </c>
      <c r="AK80" s="1" t="s">
        <v>1706</v>
      </c>
      <c r="AL80" s="1" t="s">
        <v>823</v>
      </c>
      <c r="AM80" s="1" t="s">
        <v>824</v>
      </c>
      <c r="AN80" s="1" t="s">
        <v>721</v>
      </c>
      <c r="AO80" s="1"/>
      <c r="AP80" s="37"/>
      <c r="AQ80" s="1"/>
      <c r="AR80" s="1"/>
    </row>
    <row r="81" spans="1:44" s="191" customFormat="1" x14ac:dyDescent="0.3">
      <c r="A81" s="191">
        <v>138</v>
      </c>
      <c r="AH81" s="191" t="s">
        <v>1705</v>
      </c>
      <c r="AI81" s="191">
        <v>15</v>
      </c>
      <c r="AJ81" s="191" t="s">
        <v>1481</v>
      </c>
      <c r="AK81" s="248" t="s">
        <v>1706</v>
      </c>
      <c r="AL81" s="248" t="s">
        <v>825</v>
      </c>
      <c r="AM81" s="248" t="s">
        <v>826</v>
      </c>
      <c r="AN81" s="248" t="s">
        <v>721</v>
      </c>
      <c r="AO81" s="248"/>
      <c r="AP81" s="248"/>
      <c r="AQ81" s="248"/>
      <c r="AR81" s="248"/>
    </row>
    <row r="82" spans="1:44" s="29" customFormat="1" ht="50.5" customHeight="1" x14ac:dyDescent="0.3">
      <c r="A82">
        <v>145</v>
      </c>
      <c r="C82" s="29" t="s">
        <v>1707</v>
      </c>
      <c r="D82">
        <v>3</v>
      </c>
      <c r="E82" t="s">
        <v>1708</v>
      </c>
      <c r="F82" s="30" t="s">
        <v>2</v>
      </c>
      <c r="G82" s="30" t="s">
        <v>455</v>
      </c>
      <c r="H82" s="30" t="s">
        <v>115</v>
      </c>
      <c r="I82" s="30" t="s">
        <v>185</v>
      </c>
      <c r="J82" s="30" t="s">
        <v>524</v>
      </c>
      <c r="K82" s="31" t="s">
        <v>525</v>
      </c>
      <c r="L82" s="32" t="s">
        <v>526</v>
      </c>
      <c r="M82" s="32" t="s">
        <v>527</v>
      </c>
      <c r="N82" s="32" t="s">
        <v>528</v>
      </c>
      <c r="O82" s="32" t="s">
        <v>529</v>
      </c>
      <c r="P82" s="32" t="s">
        <v>530</v>
      </c>
      <c r="Q82" s="32" t="s">
        <v>531</v>
      </c>
      <c r="R82" s="32" t="s">
        <v>532</v>
      </c>
      <c r="S82" s="32" t="s">
        <v>533</v>
      </c>
      <c r="T82" s="32" t="s">
        <v>534</v>
      </c>
      <c r="U82" s="32" t="s">
        <v>535</v>
      </c>
      <c r="V82" s="32" t="s">
        <v>536</v>
      </c>
      <c r="W82" s="32" t="s">
        <v>537</v>
      </c>
      <c r="X82" s="32" t="s">
        <v>538</v>
      </c>
      <c r="Y82" s="32" t="s">
        <v>539</v>
      </c>
      <c r="Z82" s="32" t="s">
        <v>540</v>
      </c>
      <c r="AA82" s="32" t="s">
        <v>541</v>
      </c>
      <c r="AB82" s="38" t="s">
        <v>542</v>
      </c>
      <c r="AC82" s="38" t="s">
        <v>543</v>
      </c>
      <c r="AD82" s="38" t="s">
        <v>544</v>
      </c>
      <c r="AE82" s="38" t="s">
        <v>545</v>
      </c>
      <c r="AF82" s="39" t="s">
        <v>546</v>
      </c>
      <c r="AG82" s="247"/>
      <c r="AH82" t="s">
        <v>1709</v>
      </c>
      <c r="AI82">
        <v>3</v>
      </c>
      <c r="AJ82" t="s">
        <v>1582</v>
      </c>
      <c r="AK82" s="50" t="s">
        <v>699</v>
      </c>
      <c r="AL82" s="50" t="s">
        <v>700</v>
      </c>
      <c r="AM82" s="50" t="s">
        <v>701</v>
      </c>
      <c r="AN82" s="50" t="s">
        <v>702</v>
      </c>
      <c r="AO82" s="50" t="s">
        <v>703</v>
      </c>
      <c r="AP82" s="50" t="s">
        <v>704</v>
      </c>
      <c r="AQ82" s="50" t="s">
        <v>705</v>
      </c>
      <c r="AR82" s="50" t="s">
        <v>706</v>
      </c>
    </row>
    <row r="83" spans="1:44" s="28" customFormat="1" x14ac:dyDescent="0.3">
      <c r="A83">
        <v>146</v>
      </c>
      <c r="C83" s="28" t="s">
        <v>1707</v>
      </c>
      <c r="D83">
        <v>4</v>
      </c>
      <c r="E83" t="s">
        <v>1708</v>
      </c>
      <c r="F83" s="2" t="s">
        <v>581</v>
      </c>
      <c r="G83" s="2" t="s">
        <v>475</v>
      </c>
      <c r="H83" s="2" t="s">
        <v>172</v>
      </c>
      <c r="I83" s="2" t="s">
        <v>517</v>
      </c>
      <c r="J83" s="2" t="s">
        <v>547</v>
      </c>
      <c r="K83" s="12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20"/>
      <c r="AG83" s="246"/>
      <c r="AH83" t="s">
        <v>1709</v>
      </c>
      <c r="AI83">
        <v>4</v>
      </c>
      <c r="AJ83" t="s">
        <v>1582</v>
      </c>
      <c r="AK83" s="1" t="s">
        <v>1710</v>
      </c>
      <c r="AL83" s="1" t="s">
        <v>1374</v>
      </c>
      <c r="AM83" s="1" t="s">
        <v>1375</v>
      </c>
      <c r="AN83" s="1" t="s">
        <v>780</v>
      </c>
      <c r="AO83" s="35"/>
      <c r="AP83" s="1"/>
      <c r="AQ83" s="1"/>
      <c r="AR83" s="1"/>
    </row>
    <row r="84" spans="1:44" s="28" customFormat="1" x14ac:dyDescent="0.3">
      <c r="A84">
        <v>147</v>
      </c>
      <c r="C84" s="28" t="s">
        <v>1707</v>
      </c>
      <c r="D84">
        <v>5</v>
      </c>
      <c r="E84" t="s">
        <v>1708</v>
      </c>
      <c r="F84" s="16" t="s">
        <v>581</v>
      </c>
      <c r="G84" s="2" t="s">
        <v>588</v>
      </c>
      <c r="H84" s="2" t="s">
        <v>183</v>
      </c>
      <c r="I84" s="2" t="s">
        <v>435</v>
      </c>
      <c r="J84" s="2" t="s">
        <v>547</v>
      </c>
      <c r="K84" s="12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20"/>
      <c r="AG84" s="246"/>
      <c r="AH84" t="s">
        <v>1709</v>
      </c>
      <c r="AI84">
        <v>5</v>
      </c>
      <c r="AJ84" t="s">
        <v>1582</v>
      </c>
      <c r="AK84" s="1" t="s">
        <v>1711</v>
      </c>
      <c r="AL84" s="1" t="s">
        <v>1353</v>
      </c>
      <c r="AM84" s="1" t="s">
        <v>1354</v>
      </c>
      <c r="AN84" s="1" t="s">
        <v>1407</v>
      </c>
      <c r="AO84" s="35"/>
      <c r="AP84" s="1"/>
      <c r="AQ84" s="1"/>
      <c r="AR84" s="1"/>
    </row>
    <row r="85" spans="1:44" x14ac:dyDescent="0.3">
      <c r="A85">
        <v>152</v>
      </c>
      <c r="AH85" t="s">
        <v>1709</v>
      </c>
      <c r="AI85">
        <v>6</v>
      </c>
      <c r="AJ85" t="s">
        <v>1582</v>
      </c>
      <c r="AK85" s="1" t="s">
        <v>1710</v>
      </c>
      <c r="AL85" s="1" t="s">
        <v>819</v>
      </c>
      <c r="AM85" s="1" t="s">
        <v>820</v>
      </c>
      <c r="AN85" s="1" t="s">
        <v>780</v>
      </c>
      <c r="AO85" s="1"/>
      <c r="AP85" s="36"/>
      <c r="AQ85" s="1"/>
      <c r="AR85" s="1"/>
    </row>
    <row r="86" spans="1:44" x14ac:dyDescent="0.3">
      <c r="A86">
        <v>153</v>
      </c>
      <c r="AH86" t="s">
        <v>1709</v>
      </c>
      <c r="AI86">
        <v>7</v>
      </c>
      <c r="AJ86" t="s">
        <v>1582</v>
      </c>
      <c r="AK86" s="1" t="s">
        <v>1710</v>
      </c>
      <c r="AL86" s="1" t="s">
        <v>821</v>
      </c>
      <c r="AM86" s="1" t="s">
        <v>822</v>
      </c>
      <c r="AN86" s="1" t="s">
        <v>780</v>
      </c>
      <c r="AO86" s="1"/>
      <c r="AP86" s="36"/>
      <c r="AQ86" s="1"/>
      <c r="AR86" s="1"/>
    </row>
    <row r="87" spans="1:44" x14ac:dyDescent="0.3">
      <c r="A87">
        <v>154</v>
      </c>
      <c r="AH87" t="s">
        <v>1709</v>
      </c>
      <c r="AI87">
        <v>8</v>
      </c>
      <c r="AJ87" t="s">
        <v>1582</v>
      </c>
      <c r="AK87" s="1" t="s">
        <v>1710</v>
      </c>
      <c r="AL87" s="1" t="s">
        <v>823</v>
      </c>
      <c r="AM87" s="1" t="s">
        <v>824</v>
      </c>
      <c r="AN87" s="1" t="s">
        <v>780</v>
      </c>
      <c r="AO87" s="1"/>
      <c r="AP87" s="37"/>
      <c r="AQ87" s="1"/>
      <c r="AR87" s="1"/>
    </row>
    <row r="88" spans="1:44" x14ac:dyDescent="0.3">
      <c r="A88">
        <v>155</v>
      </c>
      <c r="AH88" t="s">
        <v>1709</v>
      </c>
      <c r="AI88">
        <v>9</v>
      </c>
      <c r="AJ88" t="s">
        <v>1582</v>
      </c>
      <c r="AK88" s="1" t="s">
        <v>1710</v>
      </c>
      <c r="AL88" s="1" t="s">
        <v>825</v>
      </c>
      <c r="AM88" s="1" t="s">
        <v>826</v>
      </c>
      <c r="AN88" s="1" t="s">
        <v>780</v>
      </c>
      <c r="AO88" s="1"/>
      <c r="AP88" s="36"/>
      <c r="AQ88" s="1"/>
      <c r="AR88" s="1"/>
    </row>
    <row r="89" spans="1:44" x14ac:dyDescent="0.3">
      <c r="A89">
        <v>156</v>
      </c>
      <c r="AH89" t="s">
        <v>1709</v>
      </c>
      <c r="AI89">
        <v>10</v>
      </c>
      <c r="AJ89" t="s">
        <v>1582</v>
      </c>
      <c r="AK89" s="1" t="s">
        <v>1711</v>
      </c>
      <c r="AL89" s="1" t="s">
        <v>819</v>
      </c>
      <c r="AM89" s="1" t="s">
        <v>820</v>
      </c>
      <c r="AN89" s="1" t="s">
        <v>736</v>
      </c>
      <c r="AO89" s="1"/>
      <c r="AP89" s="37"/>
      <c r="AQ89" s="1"/>
      <c r="AR89" s="1"/>
    </row>
    <row r="90" spans="1:44" x14ac:dyDescent="0.3">
      <c r="A90">
        <v>157</v>
      </c>
      <c r="AH90" t="s">
        <v>1709</v>
      </c>
      <c r="AI90">
        <v>11</v>
      </c>
      <c r="AJ90" t="s">
        <v>1582</v>
      </c>
      <c r="AK90" s="1" t="s">
        <v>1711</v>
      </c>
      <c r="AL90" s="1" t="s">
        <v>821</v>
      </c>
      <c r="AM90" s="1" t="s">
        <v>822</v>
      </c>
      <c r="AN90" s="1" t="s">
        <v>736</v>
      </c>
      <c r="AO90" s="1"/>
      <c r="AP90" s="37"/>
      <c r="AQ90" s="1"/>
      <c r="AR90" s="1"/>
    </row>
    <row r="91" spans="1:44" x14ac:dyDescent="0.3">
      <c r="A91">
        <v>158</v>
      </c>
      <c r="AH91" t="s">
        <v>1709</v>
      </c>
      <c r="AI91">
        <v>12</v>
      </c>
      <c r="AJ91" t="s">
        <v>1582</v>
      </c>
      <c r="AK91" s="1" t="s">
        <v>1711</v>
      </c>
      <c r="AL91" s="1" t="s">
        <v>823</v>
      </c>
      <c r="AM91" s="1" t="s">
        <v>824</v>
      </c>
      <c r="AN91" s="1" t="s">
        <v>736</v>
      </c>
      <c r="AO91" s="1"/>
      <c r="AP91" s="37"/>
      <c r="AQ91" s="1"/>
      <c r="AR91" s="1"/>
    </row>
    <row r="92" spans="1:44" x14ac:dyDescent="0.3">
      <c r="A92">
        <v>159</v>
      </c>
      <c r="AH92" t="s">
        <v>1709</v>
      </c>
      <c r="AI92">
        <v>13</v>
      </c>
      <c r="AJ92" t="s">
        <v>1582</v>
      </c>
      <c r="AK92" s="1" t="s">
        <v>1711</v>
      </c>
      <c r="AL92" s="1" t="s">
        <v>825</v>
      </c>
      <c r="AM92" s="1" t="s">
        <v>826</v>
      </c>
      <c r="AN92" s="1" t="s">
        <v>736</v>
      </c>
      <c r="AO92" s="1"/>
      <c r="AP92" s="37"/>
      <c r="AQ92" s="1"/>
      <c r="AR92" s="1"/>
    </row>
    <row r="93" spans="1:44" x14ac:dyDescent="0.3">
      <c r="A93">
        <v>160</v>
      </c>
      <c r="AH93" t="s">
        <v>1712</v>
      </c>
      <c r="AI93">
        <v>3</v>
      </c>
      <c r="AJ93" t="s">
        <v>1713</v>
      </c>
      <c r="AK93" s="50" t="s">
        <v>699</v>
      </c>
      <c r="AL93" s="50" t="s">
        <v>700</v>
      </c>
      <c r="AM93" s="50" t="s">
        <v>701</v>
      </c>
      <c r="AN93" s="50" t="s">
        <v>702</v>
      </c>
      <c r="AO93" s="50" t="s">
        <v>703</v>
      </c>
      <c r="AP93" s="50" t="s">
        <v>704</v>
      </c>
      <c r="AQ93" s="50" t="s">
        <v>705</v>
      </c>
      <c r="AR93" s="50" t="s">
        <v>706</v>
      </c>
    </row>
    <row r="94" spans="1:44" x14ac:dyDescent="0.3">
      <c r="A94">
        <v>161</v>
      </c>
      <c r="AH94" t="s">
        <v>1712</v>
      </c>
      <c r="AI94">
        <v>4</v>
      </c>
      <c r="AJ94" t="s">
        <v>1713</v>
      </c>
      <c r="AK94" s="1" t="s">
        <v>1714</v>
      </c>
      <c r="AL94" s="1" t="s">
        <v>1445</v>
      </c>
      <c r="AM94" s="1" t="s">
        <v>1446</v>
      </c>
      <c r="AN94" s="1" t="s">
        <v>780</v>
      </c>
      <c r="AO94" s="35"/>
      <c r="AP94" s="1"/>
      <c r="AQ94" s="1"/>
      <c r="AR94" s="1"/>
    </row>
    <row r="95" spans="1:44" x14ac:dyDescent="0.3">
      <c r="A95">
        <v>162</v>
      </c>
      <c r="AH95" t="s">
        <v>1712</v>
      </c>
      <c r="AI95">
        <v>5</v>
      </c>
      <c r="AJ95" t="s">
        <v>1713</v>
      </c>
      <c r="AK95" s="1" t="s">
        <v>1715</v>
      </c>
      <c r="AL95" s="1" t="s">
        <v>1417</v>
      </c>
      <c r="AM95" s="1" t="s">
        <v>1418</v>
      </c>
      <c r="AN95" s="1" t="s">
        <v>1472</v>
      </c>
      <c r="AO95" s="1"/>
      <c r="AP95" s="1"/>
      <c r="AQ95" s="1"/>
      <c r="AR95" s="1"/>
    </row>
    <row r="96" spans="1:44" x14ac:dyDescent="0.3">
      <c r="A96">
        <v>166</v>
      </c>
      <c r="AH96" t="s">
        <v>1712</v>
      </c>
      <c r="AI96">
        <v>6</v>
      </c>
      <c r="AJ96" t="s">
        <v>1713</v>
      </c>
      <c r="AK96" s="1" t="s">
        <v>1714</v>
      </c>
      <c r="AL96" s="1">
        <v>2211.0500000000002</v>
      </c>
      <c r="AM96" s="1" t="s">
        <v>848</v>
      </c>
      <c r="AN96" s="1" t="s">
        <v>780</v>
      </c>
      <c r="AO96" s="1"/>
      <c r="AP96" s="36"/>
      <c r="AQ96" s="1"/>
      <c r="AR96" s="1"/>
    </row>
    <row r="97" spans="1:44" s="191" customFormat="1" x14ac:dyDescent="0.3">
      <c r="A97" s="191">
        <v>167</v>
      </c>
      <c r="AH97" s="191" t="s">
        <v>1712</v>
      </c>
      <c r="AI97" s="191">
        <v>7</v>
      </c>
      <c r="AJ97" s="191" t="s">
        <v>1713</v>
      </c>
      <c r="AK97" s="248" t="s">
        <v>1715</v>
      </c>
      <c r="AL97" s="248">
        <v>2211.0500000000002</v>
      </c>
      <c r="AM97" s="248" t="s">
        <v>848</v>
      </c>
      <c r="AN97" s="248" t="s">
        <v>736</v>
      </c>
      <c r="AO97" s="248"/>
      <c r="AP97" s="248"/>
      <c r="AQ97" s="248"/>
      <c r="AR97" s="248"/>
    </row>
    <row r="98" spans="1:44" x14ac:dyDescent="0.3">
      <c r="A98">
        <v>176</v>
      </c>
      <c r="C98" t="s">
        <v>1716</v>
      </c>
      <c r="D98">
        <v>3</v>
      </c>
      <c r="E98" t="s">
        <v>1717</v>
      </c>
      <c r="F98" s="56" t="s">
        <v>504</v>
      </c>
      <c r="G98" s="56" t="s">
        <v>505</v>
      </c>
      <c r="H98" s="56" t="s">
        <v>506</v>
      </c>
      <c r="I98" s="56" t="s">
        <v>185</v>
      </c>
      <c r="J98" s="56" t="s">
        <v>115</v>
      </c>
      <c r="K98" s="56" t="s">
        <v>524</v>
      </c>
      <c r="L98" s="56" t="s">
        <v>508</v>
      </c>
      <c r="M98" s="56" t="s">
        <v>509</v>
      </c>
      <c r="N98" s="56" t="s">
        <v>510</v>
      </c>
      <c r="O98" s="56" t="s">
        <v>511</v>
      </c>
      <c r="P98" s="56" t="s">
        <v>512</v>
      </c>
      <c r="Q98" s="56" t="s">
        <v>1718</v>
      </c>
      <c r="R98" s="56" t="s">
        <v>514</v>
      </c>
      <c r="S98" s="56" t="s">
        <v>515</v>
      </c>
      <c r="T98" s="56" t="s">
        <v>1719</v>
      </c>
      <c r="AH98" t="s">
        <v>1722</v>
      </c>
      <c r="AI98">
        <v>3</v>
      </c>
      <c r="AJ98" t="s">
        <v>1531</v>
      </c>
      <c r="AK98" s="50" t="s">
        <v>699</v>
      </c>
      <c r="AL98" s="50" t="s">
        <v>700</v>
      </c>
      <c r="AM98" s="50" t="s">
        <v>701</v>
      </c>
      <c r="AN98" s="50" t="s">
        <v>702</v>
      </c>
      <c r="AO98" s="50" t="s">
        <v>703</v>
      </c>
      <c r="AP98" s="50" t="s">
        <v>704</v>
      </c>
      <c r="AQ98" s="50" t="s">
        <v>705</v>
      </c>
      <c r="AR98" s="50" t="s">
        <v>706</v>
      </c>
    </row>
    <row r="99" spans="1:44" x14ac:dyDescent="0.3">
      <c r="A99">
        <v>177</v>
      </c>
      <c r="C99" t="s">
        <v>1716</v>
      </c>
      <c r="D99">
        <v>4</v>
      </c>
      <c r="E99" t="s">
        <v>1717</v>
      </c>
      <c r="F99" s="27" t="s">
        <v>522</v>
      </c>
      <c r="G99" s="27" t="s">
        <v>492</v>
      </c>
      <c r="H99" t="s">
        <v>516</v>
      </c>
      <c r="I99" s="27" t="s">
        <v>402</v>
      </c>
      <c r="J99" t="s">
        <v>519</v>
      </c>
      <c r="K99" t="s">
        <v>463</v>
      </c>
      <c r="L99" s="19"/>
      <c r="M99" s="19"/>
      <c r="N99" s="19"/>
      <c r="O99" s="19"/>
      <c r="P99" s="19"/>
      <c r="Q99" s="19"/>
      <c r="R99" s="28"/>
      <c r="AH99" t="s">
        <v>1722</v>
      </c>
      <c r="AI99">
        <v>4</v>
      </c>
      <c r="AJ99" t="s">
        <v>1531</v>
      </c>
      <c r="AK99" s="1" t="s">
        <v>1723</v>
      </c>
      <c r="AL99" s="1" t="s">
        <v>1071</v>
      </c>
      <c r="AM99" s="1" t="s">
        <v>1072</v>
      </c>
      <c r="AN99" s="1" t="s">
        <v>1287</v>
      </c>
      <c r="AO99" s="35"/>
      <c r="AP99" s="1"/>
      <c r="AQ99" s="1"/>
      <c r="AR99" s="1"/>
    </row>
    <row r="100" spans="1:44" x14ac:dyDescent="0.3">
      <c r="A100">
        <v>178</v>
      </c>
      <c r="C100" t="s">
        <v>1716</v>
      </c>
      <c r="D100">
        <v>5</v>
      </c>
      <c r="E100" t="s">
        <v>1717</v>
      </c>
      <c r="F100" s="27" t="s">
        <v>522</v>
      </c>
      <c r="G100" s="27" t="s">
        <v>492</v>
      </c>
      <c r="H100" t="s">
        <v>516</v>
      </c>
      <c r="I100" s="27" t="s">
        <v>402</v>
      </c>
      <c r="J100" t="s">
        <v>149</v>
      </c>
      <c r="K100" t="s">
        <v>1720</v>
      </c>
      <c r="L100" s="19"/>
      <c r="M100" s="19"/>
      <c r="N100" s="19"/>
      <c r="O100" s="19"/>
      <c r="P100" s="19"/>
      <c r="Q100" s="19"/>
      <c r="R100" s="28"/>
      <c r="AH100" t="s">
        <v>1722</v>
      </c>
      <c r="AI100">
        <v>5</v>
      </c>
      <c r="AJ100" t="s">
        <v>1531</v>
      </c>
      <c r="AK100" s="1" t="s">
        <v>1723</v>
      </c>
      <c r="AL100" s="1" t="s">
        <v>1071</v>
      </c>
      <c r="AM100" s="1" t="s">
        <v>1072</v>
      </c>
      <c r="AN100" s="1" t="s">
        <v>1288</v>
      </c>
      <c r="AO100" s="35"/>
      <c r="AP100" s="1"/>
      <c r="AQ100" s="1"/>
      <c r="AR100" s="1"/>
    </row>
    <row r="101" spans="1:44" x14ac:dyDescent="0.3">
      <c r="A101">
        <v>179</v>
      </c>
      <c r="C101" t="s">
        <v>1716</v>
      </c>
      <c r="D101">
        <v>6</v>
      </c>
      <c r="E101" t="s">
        <v>1717</v>
      </c>
      <c r="F101" s="45" t="s">
        <v>522</v>
      </c>
      <c r="G101" s="27" t="s">
        <v>492</v>
      </c>
      <c r="H101" t="s">
        <v>516</v>
      </c>
      <c r="I101" s="27" t="s">
        <v>402</v>
      </c>
      <c r="J101" t="s">
        <v>149</v>
      </c>
      <c r="K101" t="s">
        <v>1721</v>
      </c>
      <c r="L101" s="19"/>
      <c r="M101" s="19"/>
      <c r="N101" s="19"/>
      <c r="O101" s="19"/>
      <c r="P101" s="19"/>
      <c r="Q101" s="19"/>
      <c r="R101" s="28"/>
      <c r="AH101" t="s">
        <v>1722</v>
      </c>
      <c r="AI101">
        <v>6</v>
      </c>
      <c r="AJ101" t="s">
        <v>1531</v>
      </c>
      <c r="AK101" s="1" t="s">
        <v>1723</v>
      </c>
      <c r="AL101" s="1" t="s">
        <v>1071</v>
      </c>
      <c r="AM101" s="1" t="s">
        <v>1072</v>
      </c>
      <c r="AN101" s="1" t="s">
        <v>1289</v>
      </c>
      <c r="AO101" s="35"/>
      <c r="AP101" s="1"/>
      <c r="AQ101" s="1"/>
      <c r="AR101" s="1"/>
    </row>
    <row r="102" spans="1:44" x14ac:dyDescent="0.3">
      <c r="A102">
        <v>184</v>
      </c>
      <c r="AH102" t="s">
        <v>1722</v>
      </c>
      <c r="AI102">
        <v>7</v>
      </c>
      <c r="AJ102" t="s">
        <v>1531</v>
      </c>
      <c r="AK102" s="1" t="s">
        <v>1723</v>
      </c>
      <c r="AL102" s="1" t="s">
        <v>1071</v>
      </c>
      <c r="AM102" s="1" t="s">
        <v>1072</v>
      </c>
      <c r="AN102" s="1" t="s">
        <v>1290</v>
      </c>
      <c r="AO102" s="35"/>
      <c r="AP102" s="1"/>
      <c r="AQ102" s="1"/>
      <c r="AR102" s="1"/>
    </row>
    <row r="103" spans="1:44" x14ac:dyDescent="0.3">
      <c r="A103">
        <v>185</v>
      </c>
      <c r="AH103" t="s">
        <v>1722</v>
      </c>
      <c r="AI103">
        <v>8</v>
      </c>
      <c r="AJ103" t="s">
        <v>1531</v>
      </c>
      <c r="AK103" s="1" t="s">
        <v>1723</v>
      </c>
      <c r="AL103" s="1" t="s">
        <v>1071</v>
      </c>
      <c r="AM103" s="1" t="s">
        <v>1072</v>
      </c>
      <c r="AN103" s="1" t="s">
        <v>1291</v>
      </c>
      <c r="AO103" s="35"/>
      <c r="AP103" s="1"/>
      <c r="AQ103" s="1"/>
      <c r="AR103" s="1"/>
    </row>
    <row r="104" spans="1:44" x14ac:dyDescent="0.3">
      <c r="A104">
        <v>186</v>
      </c>
      <c r="AH104" t="s">
        <v>1722</v>
      </c>
      <c r="AI104">
        <v>9</v>
      </c>
      <c r="AJ104" t="s">
        <v>1531</v>
      </c>
      <c r="AK104" s="1" t="s">
        <v>1723</v>
      </c>
      <c r="AL104" s="1" t="s">
        <v>1071</v>
      </c>
      <c r="AM104" s="1" t="s">
        <v>1072</v>
      </c>
      <c r="AN104" s="1" t="s">
        <v>1292</v>
      </c>
      <c r="AO104" s="35"/>
      <c r="AP104" s="1"/>
      <c r="AQ104" s="1"/>
      <c r="AR104" s="1"/>
    </row>
    <row r="105" spans="1:44" x14ac:dyDescent="0.3">
      <c r="A105">
        <v>187</v>
      </c>
      <c r="AH105" t="s">
        <v>1722</v>
      </c>
      <c r="AI105">
        <v>10</v>
      </c>
      <c r="AJ105" t="s">
        <v>1531</v>
      </c>
      <c r="AK105" s="1" t="s">
        <v>1723</v>
      </c>
      <c r="AL105" s="1" t="s">
        <v>1071</v>
      </c>
      <c r="AM105" s="1" t="s">
        <v>1072</v>
      </c>
      <c r="AN105" s="1" t="s">
        <v>1293</v>
      </c>
      <c r="AO105" s="35"/>
      <c r="AP105" s="1"/>
      <c r="AQ105" s="1"/>
      <c r="AR105" s="1"/>
    </row>
    <row r="106" spans="1:44" x14ac:dyDescent="0.3">
      <c r="A106">
        <v>188</v>
      </c>
      <c r="AH106" t="s">
        <v>1722</v>
      </c>
      <c r="AI106">
        <v>11</v>
      </c>
      <c r="AJ106" t="s">
        <v>1531</v>
      </c>
      <c r="AK106" s="1" t="s">
        <v>1723</v>
      </c>
      <c r="AL106" s="1" t="s">
        <v>1071</v>
      </c>
      <c r="AM106" s="1" t="s">
        <v>1072</v>
      </c>
      <c r="AN106" s="1" t="s">
        <v>1294</v>
      </c>
      <c r="AO106" s="35"/>
      <c r="AP106" s="1"/>
      <c r="AQ106" s="1"/>
      <c r="AR106" s="1"/>
    </row>
    <row r="107" spans="1:44" x14ac:dyDescent="0.3">
      <c r="A107">
        <v>189</v>
      </c>
      <c r="AH107" t="s">
        <v>1722</v>
      </c>
      <c r="AI107">
        <v>12</v>
      </c>
      <c r="AJ107" t="s">
        <v>1531</v>
      </c>
      <c r="AK107" s="1" t="s">
        <v>1724</v>
      </c>
      <c r="AL107" s="1" t="s">
        <v>1071</v>
      </c>
      <c r="AM107" s="1" t="s">
        <v>1072</v>
      </c>
      <c r="AN107" s="1" t="s">
        <v>1295</v>
      </c>
      <c r="AO107" s="35"/>
      <c r="AP107" s="1"/>
      <c r="AQ107" s="1"/>
      <c r="AR107" s="1"/>
    </row>
    <row r="108" spans="1:44" x14ac:dyDescent="0.3">
      <c r="A108">
        <v>190</v>
      </c>
      <c r="AH108" t="s">
        <v>1722</v>
      </c>
      <c r="AI108">
        <v>13</v>
      </c>
      <c r="AJ108" t="s">
        <v>1531</v>
      </c>
      <c r="AK108" s="1" t="s">
        <v>1724</v>
      </c>
      <c r="AL108" s="1" t="s">
        <v>1071</v>
      </c>
      <c r="AM108" s="1" t="s">
        <v>1072</v>
      </c>
      <c r="AN108" s="1" t="s">
        <v>1296</v>
      </c>
      <c r="AO108" s="1"/>
      <c r="AP108" s="35"/>
      <c r="AQ108" s="1"/>
      <c r="AR108" s="1"/>
    </row>
    <row r="109" spans="1:44" x14ac:dyDescent="0.3">
      <c r="A109">
        <v>191</v>
      </c>
      <c r="AH109" t="s">
        <v>1722</v>
      </c>
      <c r="AI109">
        <v>14</v>
      </c>
      <c r="AJ109" t="s">
        <v>1531</v>
      </c>
      <c r="AK109" s="1" t="s">
        <v>1724</v>
      </c>
      <c r="AL109" s="1" t="s">
        <v>1071</v>
      </c>
      <c r="AM109" s="1" t="s">
        <v>1072</v>
      </c>
      <c r="AN109" s="1" t="s">
        <v>1297</v>
      </c>
      <c r="AO109" s="1"/>
      <c r="AP109" s="35"/>
      <c r="AQ109" s="1"/>
      <c r="AR109" s="1"/>
    </row>
    <row r="110" spans="1:44" x14ac:dyDescent="0.3">
      <c r="A110">
        <v>192</v>
      </c>
      <c r="AH110" t="s">
        <v>1722</v>
      </c>
      <c r="AI110">
        <v>15</v>
      </c>
      <c r="AJ110" t="s">
        <v>1531</v>
      </c>
      <c r="AK110" s="1" t="s">
        <v>1724</v>
      </c>
      <c r="AL110" s="1" t="s">
        <v>1071</v>
      </c>
      <c r="AM110" s="1" t="s">
        <v>1072</v>
      </c>
      <c r="AN110" s="1" t="s">
        <v>1298</v>
      </c>
      <c r="AO110" s="1"/>
      <c r="AP110" s="35"/>
      <c r="AQ110" s="1"/>
      <c r="AR110" s="1"/>
    </row>
    <row r="111" spans="1:44" x14ac:dyDescent="0.3">
      <c r="A111">
        <v>193</v>
      </c>
      <c r="AH111" t="s">
        <v>1722</v>
      </c>
      <c r="AI111">
        <v>16</v>
      </c>
      <c r="AJ111" t="s">
        <v>1531</v>
      </c>
      <c r="AK111" s="1" t="s">
        <v>1724</v>
      </c>
      <c r="AL111" s="1" t="s">
        <v>1071</v>
      </c>
      <c r="AM111" s="1" t="s">
        <v>1072</v>
      </c>
      <c r="AN111" s="1" t="s">
        <v>1299</v>
      </c>
      <c r="AO111" s="1"/>
      <c r="AP111" s="35"/>
      <c r="AQ111" s="1"/>
      <c r="AR111" s="1"/>
    </row>
    <row r="112" spans="1:44" x14ac:dyDescent="0.3">
      <c r="A112">
        <v>194</v>
      </c>
      <c r="AH112" t="s">
        <v>1722</v>
      </c>
      <c r="AI112">
        <v>17</v>
      </c>
      <c r="AJ112" t="s">
        <v>1531</v>
      </c>
      <c r="AK112" s="1" t="s">
        <v>1724</v>
      </c>
      <c r="AL112" s="1" t="s">
        <v>1071</v>
      </c>
      <c r="AM112" s="1" t="s">
        <v>1072</v>
      </c>
      <c r="AN112" s="1" t="s">
        <v>1300</v>
      </c>
      <c r="AO112" s="1"/>
      <c r="AP112" s="35"/>
      <c r="AQ112" s="1"/>
      <c r="AR112" s="1"/>
    </row>
    <row r="113" spans="1:44" x14ac:dyDescent="0.3">
      <c r="A113">
        <v>195</v>
      </c>
      <c r="AH113" t="s">
        <v>1722</v>
      </c>
      <c r="AI113">
        <v>18</v>
      </c>
      <c r="AJ113" t="s">
        <v>1531</v>
      </c>
      <c r="AK113" s="1" t="s">
        <v>1724</v>
      </c>
      <c r="AL113" s="1" t="s">
        <v>1071</v>
      </c>
      <c r="AM113" s="1" t="s">
        <v>1072</v>
      </c>
      <c r="AN113" s="1" t="s">
        <v>1301</v>
      </c>
      <c r="AO113" s="1"/>
      <c r="AP113" s="35"/>
      <c r="AQ113" s="1"/>
      <c r="AR113" s="1"/>
    </row>
    <row r="114" spans="1:44" x14ac:dyDescent="0.3">
      <c r="A114">
        <v>196</v>
      </c>
      <c r="AH114" t="s">
        <v>1722</v>
      </c>
      <c r="AI114">
        <v>19</v>
      </c>
      <c r="AJ114" t="s">
        <v>1531</v>
      </c>
      <c r="AK114" s="1" t="s">
        <v>1724</v>
      </c>
      <c r="AL114" s="1" t="s">
        <v>1071</v>
      </c>
      <c r="AM114" s="1" t="s">
        <v>1072</v>
      </c>
      <c r="AN114" s="1" t="s">
        <v>1302</v>
      </c>
      <c r="AO114" s="1"/>
      <c r="AP114" s="35"/>
      <c r="AQ114" s="1"/>
      <c r="AR114" s="1"/>
    </row>
    <row r="115" spans="1:44" s="191" customFormat="1" x14ac:dyDescent="0.3">
      <c r="A115" s="191">
        <v>197</v>
      </c>
      <c r="AH115" s="191" t="s">
        <v>1722</v>
      </c>
      <c r="AI115" s="191">
        <v>20</v>
      </c>
      <c r="AJ115" s="191" t="s">
        <v>1531</v>
      </c>
      <c r="AK115" s="248" t="s">
        <v>1725</v>
      </c>
      <c r="AL115" s="248">
        <v>2211.06</v>
      </c>
      <c r="AM115" s="248" t="s">
        <v>757</v>
      </c>
      <c r="AN115" s="248"/>
      <c r="AO115" s="248"/>
      <c r="AP115" s="249"/>
      <c r="AQ115" s="248"/>
      <c r="AR115" s="248"/>
    </row>
    <row r="116" spans="1:44" x14ac:dyDescent="0.3">
      <c r="A116">
        <v>207</v>
      </c>
      <c r="C116" t="s">
        <v>1726</v>
      </c>
      <c r="D116">
        <v>3</v>
      </c>
      <c r="E116" t="s">
        <v>1727</v>
      </c>
      <c r="F116" s="56" t="s">
        <v>504</v>
      </c>
      <c r="G116" s="56" t="s">
        <v>505</v>
      </c>
      <c r="H116" s="56" t="s">
        <v>506</v>
      </c>
      <c r="I116" s="56" t="s">
        <v>185</v>
      </c>
      <c r="J116" s="56" t="s">
        <v>115</v>
      </c>
      <c r="K116" s="56" t="s">
        <v>524</v>
      </c>
      <c r="L116" s="56" t="s">
        <v>508</v>
      </c>
      <c r="M116" s="56" t="s">
        <v>509</v>
      </c>
      <c r="N116" s="56" t="s">
        <v>510</v>
      </c>
      <c r="O116" s="56" t="s">
        <v>511</v>
      </c>
      <c r="P116" s="56" t="s">
        <v>512</v>
      </c>
      <c r="Q116" s="56" t="s">
        <v>1718</v>
      </c>
      <c r="R116" s="56" t="s">
        <v>514</v>
      </c>
      <c r="S116" s="56" t="s">
        <v>515</v>
      </c>
      <c r="T116" s="56" t="s">
        <v>1719</v>
      </c>
      <c r="AH116" t="s">
        <v>1728</v>
      </c>
      <c r="AI116">
        <v>2</v>
      </c>
      <c r="AJ116" t="s">
        <v>1531</v>
      </c>
      <c r="AK116" s="504" t="s">
        <v>1531</v>
      </c>
      <c r="AL116" s="504"/>
      <c r="AM116" s="504"/>
      <c r="AN116" s="504"/>
      <c r="AO116" s="504"/>
      <c r="AP116" s="504"/>
      <c r="AQ116" s="504"/>
      <c r="AR116" s="504"/>
    </row>
    <row r="117" spans="1:44" x14ac:dyDescent="0.3">
      <c r="A117">
        <v>208</v>
      </c>
      <c r="C117" t="s">
        <v>1726</v>
      </c>
      <c r="D117">
        <v>4</v>
      </c>
      <c r="E117" t="s">
        <v>1727</v>
      </c>
      <c r="F117" s="45" t="s">
        <v>522</v>
      </c>
      <c r="G117" s="27" t="s">
        <v>475</v>
      </c>
      <c r="H117" t="s">
        <v>575</v>
      </c>
      <c r="I117" s="27" t="s">
        <v>402</v>
      </c>
      <c r="J117" t="s">
        <v>149</v>
      </c>
      <c r="K117" t="s">
        <v>469</v>
      </c>
      <c r="L117" s="19">
        <v>2436</v>
      </c>
      <c r="M117" s="19"/>
      <c r="N117" s="19"/>
      <c r="O117" s="19"/>
      <c r="P117" s="19">
        <v>73.08</v>
      </c>
      <c r="Q117" s="19">
        <v>2362.92</v>
      </c>
      <c r="R117" s="28"/>
      <c r="AH117" t="s">
        <v>1728</v>
      </c>
      <c r="AI117">
        <v>3</v>
      </c>
      <c r="AJ117" t="s">
        <v>1531</v>
      </c>
      <c r="AK117" s="50" t="s">
        <v>699</v>
      </c>
      <c r="AL117" s="50" t="s">
        <v>700</v>
      </c>
      <c r="AM117" s="50" t="s">
        <v>701</v>
      </c>
      <c r="AN117" s="50" t="s">
        <v>702</v>
      </c>
      <c r="AO117" s="50" t="s">
        <v>703</v>
      </c>
      <c r="AP117" s="50" t="s">
        <v>704</v>
      </c>
      <c r="AQ117" s="50" t="s">
        <v>705</v>
      </c>
      <c r="AR117" s="50" t="s">
        <v>706</v>
      </c>
    </row>
    <row r="118" spans="1:44" x14ac:dyDescent="0.3">
      <c r="A118">
        <v>212</v>
      </c>
      <c r="AH118" t="s">
        <v>1728</v>
      </c>
      <c r="AI118">
        <v>4</v>
      </c>
      <c r="AJ118" t="s">
        <v>1531</v>
      </c>
      <c r="AK118" s="1" t="s">
        <v>1729</v>
      </c>
      <c r="AL118" s="1" t="s">
        <v>1071</v>
      </c>
      <c r="AM118" s="1" t="s">
        <v>1072</v>
      </c>
      <c r="AN118" s="1" t="s">
        <v>1287</v>
      </c>
      <c r="AO118" s="35"/>
      <c r="AP118" s="1"/>
      <c r="AQ118" s="1"/>
      <c r="AR118" s="1"/>
    </row>
    <row r="119" spans="1:44" x14ac:dyDescent="0.3">
      <c r="A119">
        <v>213</v>
      </c>
      <c r="AH119" t="s">
        <v>1728</v>
      </c>
      <c r="AI119">
        <v>5</v>
      </c>
      <c r="AJ119" t="s">
        <v>1531</v>
      </c>
      <c r="AK119" s="1" t="s">
        <v>1729</v>
      </c>
      <c r="AL119" s="1" t="s">
        <v>1071</v>
      </c>
      <c r="AM119" s="1" t="s">
        <v>1072</v>
      </c>
      <c r="AN119" s="1" t="s">
        <v>1288</v>
      </c>
      <c r="AO119" s="1"/>
      <c r="AP119" s="35"/>
      <c r="AQ119" s="1"/>
      <c r="AR119" s="1"/>
    </row>
    <row r="120" spans="1:44" x14ac:dyDescent="0.3">
      <c r="A120">
        <v>214</v>
      </c>
      <c r="AH120" t="s">
        <v>1728</v>
      </c>
      <c r="AI120">
        <v>6</v>
      </c>
      <c r="AJ120" t="s">
        <v>1531</v>
      </c>
      <c r="AK120" s="1" t="s">
        <v>1729</v>
      </c>
      <c r="AL120" s="1" t="s">
        <v>1071</v>
      </c>
      <c r="AM120" s="1" t="s">
        <v>1072</v>
      </c>
      <c r="AN120" s="1" t="s">
        <v>1289</v>
      </c>
      <c r="AO120" s="1"/>
      <c r="AP120" s="35"/>
      <c r="AQ120" s="1"/>
      <c r="AR120" s="1"/>
    </row>
    <row r="121" spans="1:44" x14ac:dyDescent="0.3">
      <c r="A121">
        <v>215</v>
      </c>
      <c r="AH121" t="s">
        <v>1728</v>
      </c>
      <c r="AI121">
        <v>7</v>
      </c>
      <c r="AJ121" t="s">
        <v>1531</v>
      </c>
      <c r="AK121" s="1" t="s">
        <v>1729</v>
      </c>
      <c r="AL121" s="1" t="s">
        <v>1071</v>
      </c>
      <c r="AM121" s="1" t="s">
        <v>1072</v>
      </c>
      <c r="AN121" s="1" t="s">
        <v>1290</v>
      </c>
      <c r="AO121" s="1"/>
      <c r="AP121" s="35"/>
      <c r="AQ121" s="1"/>
      <c r="AR121" s="1"/>
    </row>
    <row r="122" spans="1:44" x14ac:dyDescent="0.3">
      <c r="A122">
        <v>216</v>
      </c>
      <c r="AH122" t="s">
        <v>1728</v>
      </c>
      <c r="AI122">
        <v>8</v>
      </c>
      <c r="AJ122" t="s">
        <v>1531</v>
      </c>
      <c r="AK122" s="1" t="s">
        <v>1729</v>
      </c>
      <c r="AL122" s="1" t="s">
        <v>1071</v>
      </c>
      <c r="AM122" s="1" t="s">
        <v>1072</v>
      </c>
      <c r="AN122" s="1" t="s">
        <v>1291</v>
      </c>
      <c r="AO122" s="1"/>
      <c r="AP122" s="35"/>
      <c r="AQ122" s="1"/>
      <c r="AR122" s="1"/>
    </row>
    <row r="123" spans="1:44" x14ac:dyDescent="0.3">
      <c r="A123">
        <v>217</v>
      </c>
      <c r="AH123" t="s">
        <v>1728</v>
      </c>
      <c r="AI123">
        <v>9</v>
      </c>
      <c r="AJ123" t="s">
        <v>1531</v>
      </c>
      <c r="AK123" s="1" t="s">
        <v>1729</v>
      </c>
      <c r="AL123" s="1" t="s">
        <v>1071</v>
      </c>
      <c r="AM123" s="1" t="s">
        <v>1072</v>
      </c>
      <c r="AN123" s="1" t="s">
        <v>1292</v>
      </c>
      <c r="AO123" s="1"/>
      <c r="AP123" s="35"/>
      <c r="AQ123" s="1"/>
      <c r="AR123" s="1"/>
    </row>
    <row r="124" spans="1:44" x14ac:dyDescent="0.3">
      <c r="A124">
        <v>218</v>
      </c>
      <c r="AH124" t="s">
        <v>1728</v>
      </c>
      <c r="AI124">
        <v>10</v>
      </c>
      <c r="AJ124" t="s">
        <v>1531</v>
      </c>
      <c r="AK124" s="1" t="s">
        <v>1729</v>
      </c>
      <c r="AL124" s="1" t="s">
        <v>1071</v>
      </c>
      <c r="AM124" s="1" t="s">
        <v>1072</v>
      </c>
      <c r="AN124" s="1" t="s">
        <v>1293</v>
      </c>
      <c r="AO124" s="1"/>
      <c r="AP124" s="35"/>
      <c r="AQ124" s="1"/>
      <c r="AR124" s="1"/>
    </row>
    <row r="125" spans="1:44" x14ac:dyDescent="0.3">
      <c r="A125">
        <v>219</v>
      </c>
      <c r="AH125" t="s">
        <v>1728</v>
      </c>
      <c r="AI125">
        <v>11</v>
      </c>
      <c r="AJ125" t="s">
        <v>1531</v>
      </c>
      <c r="AK125" s="1" t="s">
        <v>1729</v>
      </c>
      <c r="AL125" s="1" t="s">
        <v>1071</v>
      </c>
      <c r="AM125" s="1" t="s">
        <v>1072</v>
      </c>
      <c r="AN125" s="1" t="s">
        <v>1294</v>
      </c>
      <c r="AO125" s="1"/>
      <c r="AP125" s="35"/>
      <c r="AQ125" s="1"/>
      <c r="AR125" s="1"/>
    </row>
    <row r="126" spans="1:44" s="191" customFormat="1" x14ac:dyDescent="0.3">
      <c r="A126" s="191">
        <v>220</v>
      </c>
      <c r="AH126" s="191" t="s">
        <v>1728</v>
      </c>
      <c r="AI126" s="191">
        <v>12</v>
      </c>
      <c r="AJ126" s="191" t="s">
        <v>1531</v>
      </c>
      <c r="AK126" s="248" t="s">
        <v>1729</v>
      </c>
      <c r="AL126" s="248">
        <v>2211.06</v>
      </c>
      <c r="AM126" s="248" t="s">
        <v>757</v>
      </c>
      <c r="AN126" s="248"/>
      <c r="AO126" s="248"/>
      <c r="AP126" s="249"/>
      <c r="AQ126" s="248"/>
      <c r="AR126" s="248"/>
    </row>
  </sheetData>
  <autoFilter ref="A1:AR126" xr:uid="{659C7CC1-0635-406F-9744-8B615144E9CE}"/>
  <mergeCells count="1">
    <mergeCell ref="AK116:AR116"/>
  </mergeCells>
  <phoneticPr fontId="30" type="noConversion"/>
  <pageMargins left="0.75" right="0.75" top="1" bottom="1" header="0.5" footer="0.5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F99C-0C04-4C29-8C3F-C30A78F54C62}">
  <sheetPr>
    <tabColor rgb="FFFF0000"/>
  </sheetPr>
  <dimension ref="A1:AM10"/>
  <sheetViews>
    <sheetView topLeftCell="T1" zoomScaleNormal="100" workbookViewId="0">
      <pane ySplit="1" topLeftCell="A2" activePane="bottomLeft" state="frozen"/>
      <selection activeCell="X1" sqref="X1"/>
      <selection pane="bottomLeft" activeCell="Q12" sqref="Q12:AE13"/>
    </sheetView>
  </sheetViews>
  <sheetFormatPr defaultColWidth="9" defaultRowHeight="14.15" x14ac:dyDescent="0.3"/>
  <cols>
    <col min="1" max="2" width="16.15234375" bestFit="1" customWidth="1"/>
    <col min="3" max="3" width="16.15234375" customWidth="1"/>
    <col min="4" max="4" width="11.765625" customWidth="1"/>
    <col min="5" max="5" width="10.84375" customWidth="1"/>
    <col min="6" max="6" width="16.4609375" customWidth="1"/>
    <col min="7" max="7" width="17.23046875" hidden="1" customWidth="1"/>
    <col min="8" max="8" width="12.765625" style="176" hidden="1" customWidth="1"/>
    <col min="9" max="9" width="15" hidden="1" customWidth="1"/>
    <col min="10" max="11" width="12.765625" hidden="1" customWidth="1"/>
    <col min="12" max="12" width="17.23046875" hidden="1" customWidth="1"/>
    <col min="13" max="13" width="15.15234375" hidden="1" customWidth="1"/>
    <col min="14" max="14" width="19.53515625" hidden="1" customWidth="1"/>
    <col min="15" max="15" width="34.84375" bestFit="1" customWidth="1"/>
    <col min="16" max="16" width="19.84375" bestFit="1" customWidth="1"/>
    <col min="17" max="17" width="19.84375" customWidth="1"/>
    <col min="18" max="26" width="9" customWidth="1"/>
    <col min="27" max="27" width="9.69140625" customWidth="1"/>
    <col min="28" max="30" width="9" customWidth="1"/>
    <col min="31" max="31" width="34.84375" customWidth="1"/>
    <col min="32" max="32" width="45.4609375" bestFit="1" customWidth="1"/>
    <col min="33" max="33" width="12.921875" customWidth="1"/>
    <col min="34" max="34" width="34.84375" bestFit="1" customWidth="1"/>
    <col min="35" max="35" width="101" bestFit="1" customWidth="1"/>
  </cols>
  <sheetData>
    <row r="1" spans="1:39" s="28" customFormat="1" x14ac:dyDescent="0.3">
      <c r="A1" s="41" t="s">
        <v>504</v>
      </c>
      <c r="B1" s="41" t="s">
        <v>505</v>
      </c>
      <c r="C1" s="41" t="s">
        <v>506</v>
      </c>
      <c r="D1" s="41" t="s">
        <v>185</v>
      </c>
      <c r="E1" s="41" t="s">
        <v>115</v>
      </c>
      <c r="F1" s="41" t="s">
        <v>507</v>
      </c>
      <c r="G1" s="41" t="s">
        <v>508</v>
      </c>
      <c r="H1" s="205" t="s">
        <v>509</v>
      </c>
      <c r="I1" s="41" t="s">
        <v>510</v>
      </c>
      <c r="J1" s="41" t="s">
        <v>511</v>
      </c>
      <c r="K1" s="41" t="s">
        <v>512</v>
      </c>
      <c r="L1" s="41" t="s">
        <v>513</v>
      </c>
      <c r="M1" s="41" t="s">
        <v>514</v>
      </c>
      <c r="N1" s="41" t="s">
        <v>515</v>
      </c>
      <c r="O1" s="168" t="s">
        <v>2074</v>
      </c>
      <c r="P1" s="168" t="s">
        <v>2053</v>
      </c>
      <c r="Q1" s="207" t="s">
        <v>2047</v>
      </c>
    </row>
    <row r="2" spans="1:39" s="28" customFormat="1" x14ac:dyDescent="0.3">
      <c r="A2" s="42" t="s">
        <v>522</v>
      </c>
      <c r="B2" s="42" t="s">
        <v>492</v>
      </c>
      <c r="C2" s="1" t="s">
        <v>516</v>
      </c>
      <c r="D2" s="42" t="s">
        <v>402</v>
      </c>
      <c r="E2" s="1" t="s">
        <v>519</v>
      </c>
      <c r="F2" s="1"/>
      <c r="G2" s="43"/>
      <c r="H2" s="206"/>
      <c r="I2" s="43"/>
      <c r="J2" s="43"/>
      <c r="K2" s="43"/>
      <c r="L2" s="43"/>
      <c r="O2" t="s">
        <v>1228</v>
      </c>
      <c r="P2" s="168" t="s">
        <v>2085</v>
      </c>
      <c r="Q2" t="s">
        <v>2086</v>
      </c>
      <c r="AC2" t="s">
        <v>1687</v>
      </c>
      <c r="AD2">
        <v>3</v>
      </c>
      <c r="AE2" t="s">
        <v>1228</v>
      </c>
      <c r="AF2" s="34" t="s">
        <v>699</v>
      </c>
      <c r="AG2" s="34" t="s">
        <v>700</v>
      </c>
      <c r="AH2" s="34" t="s">
        <v>701</v>
      </c>
      <c r="AI2" s="34" t="s">
        <v>702</v>
      </c>
      <c r="AJ2" s="34" t="s">
        <v>703</v>
      </c>
      <c r="AK2" s="34" t="s">
        <v>704</v>
      </c>
      <c r="AL2" s="34" t="s">
        <v>705</v>
      </c>
      <c r="AM2" s="181" t="s">
        <v>706</v>
      </c>
    </row>
    <row r="3" spans="1:39" s="28" customFormat="1" x14ac:dyDescent="0.3">
      <c r="A3" s="42" t="s">
        <v>522</v>
      </c>
      <c r="B3" s="42" t="s">
        <v>492</v>
      </c>
      <c r="C3" s="1" t="s">
        <v>516</v>
      </c>
      <c r="D3" s="42" t="s">
        <v>402</v>
      </c>
      <c r="E3" s="1" t="s">
        <v>149</v>
      </c>
      <c r="F3" s="1"/>
      <c r="G3" s="43"/>
      <c r="H3" s="206"/>
      <c r="I3" s="43"/>
      <c r="J3" s="43"/>
      <c r="K3" s="43"/>
      <c r="L3" s="43"/>
      <c r="O3" t="s">
        <v>1228</v>
      </c>
      <c r="P3" s="168" t="s">
        <v>2085</v>
      </c>
      <c r="Q3" t="s">
        <v>2086</v>
      </c>
      <c r="AC3" t="s">
        <v>1687</v>
      </c>
      <c r="AD3">
        <v>4</v>
      </c>
      <c r="AE3" t="s">
        <v>1228</v>
      </c>
      <c r="AF3" s="1" t="s">
        <v>1688</v>
      </c>
      <c r="AG3" s="1" t="s">
        <v>1005</v>
      </c>
      <c r="AH3" s="1" t="s">
        <v>1006</v>
      </c>
      <c r="AI3" s="1" t="s">
        <v>1229</v>
      </c>
      <c r="AJ3" s="35"/>
      <c r="AK3" s="1"/>
      <c r="AL3" s="1"/>
      <c r="AM3" s="182"/>
    </row>
    <row r="4" spans="1:39" s="28" customFormat="1" x14ac:dyDescent="0.3">
      <c r="A4" s="45" t="s">
        <v>522</v>
      </c>
      <c r="B4" s="27" t="s">
        <v>475</v>
      </c>
      <c r="C4" t="s">
        <v>575</v>
      </c>
      <c r="D4" s="27" t="s">
        <v>402</v>
      </c>
      <c r="E4" t="s">
        <v>149</v>
      </c>
      <c r="F4" t="s">
        <v>469</v>
      </c>
      <c r="G4" s="19"/>
      <c r="H4" s="178"/>
      <c r="I4" s="19"/>
      <c r="J4" s="19"/>
      <c r="K4" s="19"/>
      <c r="L4" s="19"/>
      <c r="O4" t="s">
        <v>1228</v>
      </c>
      <c r="P4" s="168" t="s">
        <v>2085</v>
      </c>
      <c r="Q4" t="s">
        <v>2086</v>
      </c>
      <c r="AC4" t="s">
        <v>1691</v>
      </c>
      <c r="AD4">
        <v>3</v>
      </c>
      <c r="AE4" t="s">
        <v>1228</v>
      </c>
      <c r="AF4" s="34" t="s">
        <v>699</v>
      </c>
      <c r="AG4" s="34" t="s">
        <v>700</v>
      </c>
      <c r="AH4" s="34" t="s">
        <v>701</v>
      </c>
      <c r="AI4" s="34" t="s">
        <v>702</v>
      </c>
      <c r="AJ4" s="34" t="s">
        <v>703</v>
      </c>
      <c r="AK4" s="34" t="s">
        <v>704</v>
      </c>
      <c r="AL4" s="34" t="s">
        <v>705</v>
      </c>
      <c r="AM4" s="181" t="s">
        <v>706</v>
      </c>
    </row>
    <row r="5" spans="1:39" s="28" customFormat="1" x14ac:dyDescent="0.3">
      <c r="A5" s="27" t="s">
        <v>475</v>
      </c>
      <c r="B5" s="27" t="s">
        <v>522</v>
      </c>
      <c r="C5" t="s">
        <v>575</v>
      </c>
      <c r="D5" s="27" t="s">
        <v>435</v>
      </c>
      <c r="E5" t="s">
        <v>183</v>
      </c>
      <c r="F5">
        <v>0</v>
      </c>
      <c r="G5" s="19"/>
      <c r="H5" s="178"/>
      <c r="I5" s="19"/>
      <c r="J5" s="19"/>
      <c r="K5" s="19"/>
      <c r="L5" s="19"/>
      <c r="O5" t="s">
        <v>1126</v>
      </c>
      <c r="P5" s="168" t="s">
        <v>2085</v>
      </c>
      <c r="Q5" t="s">
        <v>2086</v>
      </c>
      <c r="AC5" t="s">
        <v>1694</v>
      </c>
      <c r="AD5">
        <v>3</v>
      </c>
      <c r="AE5" t="s">
        <v>1126</v>
      </c>
      <c r="AF5" s="34" t="s">
        <v>699</v>
      </c>
      <c r="AG5" s="34" t="s">
        <v>700</v>
      </c>
      <c r="AH5" s="34" t="s">
        <v>701</v>
      </c>
      <c r="AI5" s="34" t="s">
        <v>702</v>
      </c>
      <c r="AJ5" s="34" t="s">
        <v>703</v>
      </c>
      <c r="AK5" s="34" t="s">
        <v>704</v>
      </c>
      <c r="AL5" s="34" t="s">
        <v>705</v>
      </c>
      <c r="AM5" s="181" t="s">
        <v>706</v>
      </c>
    </row>
    <row r="6" spans="1:39" s="28" customFormat="1" x14ac:dyDescent="0.3">
      <c r="A6" s="45" t="s">
        <v>475</v>
      </c>
      <c r="B6" s="27" t="s">
        <v>522</v>
      </c>
      <c r="C6" s="168" t="s">
        <v>2068</v>
      </c>
      <c r="D6" s="27" t="s">
        <v>517</v>
      </c>
      <c r="E6" t="s">
        <v>172</v>
      </c>
      <c r="F6">
        <v>0</v>
      </c>
      <c r="G6" s="19"/>
      <c r="H6" s="178"/>
      <c r="I6" s="19"/>
      <c r="J6" s="19"/>
      <c r="K6" s="19"/>
      <c r="L6" s="19"/>
      <c r="O6" t="s">
        <v>1126</v>
      </c>
      <c r="P6" s="168" t="s">
        <v>2085</v>
      </c>
      <c r="Q6" t="s">
        <v>2086</v>
      </c>
      <c r="AC6" t="s">
        <v>1694</v>
      </c>
      <c r="AD6">
        <v>4</v>
      </c>
      <c r="AE6" t="s">
        <v>1126</v>
      </c>
      <c r="AF6" t="s">
        <v>1695</v>
      </c>
      <c r="AG6" t="s">
        <v>1022</v>
      </c>
      <c r="AH6" t="s">
        <v>1023</v>
      </c>
      <c r="AI6" t="s">
        <v>780</v>
      </c>
      <c r="AJ6" s="48"/>
      <c r="AK6"/>
      <c r="AL6"/>
      <c r="AM6" s="176"/>
    </row>
    <row r="7" spans="1:39" x14ac:dyDescent="0.3">
      <c r="A7" s="27" t="s">
        <v>522</v>
      </c>
      <c r="B7" s="27" t="s">
        <v>492</v>
      </c>
      <c r="C7" s="1" t="s">
        <v>516</v>
      </c>
      <c r="D7" s="27" t="s">
        <v>402</v>
      </c>
      <c r="E7" t="s">
        <v>519</v>
      </c>
      <c r="F7" t="s">
        <v>463</v>
      </c>
      <c r="G7" s="19"/>
      <c r="H7" s="178"/>
      <c r="I7" s="19"/>
      <c r="J7" s="19"/>
      <c r="K7" s="19"/>
      <c r="L7" s="19"/>
      <c r="M7" s="28"/>
      <c r="O7" t="s">
        <v>1531</v>
      </c>
      <c r="P7" s="168" t="s">
        <v>2085</v>
      </c>
      <c r="Q7" s="194" t="s">
        <v>2089</v>
      </c>
      <c r="AC7" t="s">
        <v>1722</v>
      </c>
      <c r="AD7">
        <v>4</v>
      </c>
      <c r="AE7" t="s">
        <v>1531</v>
      </c>
      <c r="AF7" s="1" t="s">
        <v>1723</v>
      </c>
      <c r="AG7" s="1" t="s">
        <v>1071</v>
      </c>
      <c r="AH7" s="1" t="s">
        <v>1072</v>
      </c>
      <c r="AI7" s="1" t="s">
        <v>1287</v>
      </c>
      <c r="AJ7" s="35"/>
      <c r="AK7" s="1"/>
      <c r="AL7" s="1"/>
      <c r="AM7" s="182"/>
    </row>
    <row r="8" spans="1:39" x14ac:dyDescent="0.3">
      <c r="A8" s="27" t="s">
        <v>522</v>
      </c>
      <c r="B8" s="27" t="s">
        <v>492</v>
      </c>
      <c r="C8" s="1" t="s">
        <v>516</v>
      </c>
      <c r="D8" s="27" t="s">
        <v>402</v>
      </c>
      <c r="E8" t="s">
        <v>149</v>
      </c>
      <c r="F8" t="s">
        <v>1720</v>
      </c>
      <c r="G8" s="19"/>
      <c r="H8" s="178"/>
      <c r="I8" s="19"/>
      <c r="J8" s="19"/>
      <c r="K8" s="19"/>
      <c r="L8" s="19"/>
      <c r="M8" s="28"/>
      <c r="O8" t="s">
        <v>1531</v>
      </c>
      <c r="P8" s="168" t="s">
        <v>2085</v>
      </c>
      <c r="Q8" s="194" t="s">
        <v>2089</v>
      </c>
      <c r="AC8" t="s">
        <v>1722</v>
      </c>
      <c r="AD8">
        <v>5</v>
      </c>
      <c r="AE8" t="s">
        <v>1531</v>
      </c>
      <c r="AF8" s="1" t="s">
        <v>1723</v>
      </c>
      <c r="AG8" s="1" t="s">
        <v>1071</v>
      </c>
      <c r="AH8" s="1" t="s">
        <v>1072</v>
      </c>
      <c r="AI8" s="1" t="s">
        <v>1288</v>
      </c>
      <c r="AJ8" s="35"/>
      <c r="AK8" s="1"/>
      <c r="AL8" s="1"/>
      <c r="AM8" s="182"/>
    </row>
    <row r="9" spans="1:39" ht="11.15" customHeight="1" x14ac:dyDescent="0.3">
      <c r="A9" s="45" t="s">
        <v>522</v>
      </c>
      <c r="B9" s="27" t="s">
        <v>492</v>
      </c>
      <c r="C9" s="1" t="s">
        <v>516</v>
      </c>
      <c r="D9" s="27" t="s">
        <v>402</v>
      </c>
      <c r="E9" t="s">
        <v>149</v>
      </c>
      <c r="F9" t="s">
        <v>1721</v>
      </c>
      <c r="G9" s="19"/>
      <c r="H9" s="178"/>
      <c r="I9" s="19"/>
      <c r="J9" s="19"/>
      <c r="K9" s="19"/>
      <c r="L9" s="19"/>
      <c r="M9" s="28"/>
      <c r="O9" t="s">
        <v>1531</v>
      </c>
      <c r="P9" s="168" t="s">
        <v>2085</v>
      </c>
      <c r="Q9" s="194" t="s">
        <v>2089</v>
      </c>
      <c r="AC9" t="s">
        <v>1722</v>
      </c>
      <c r="AD9">
        <v>6</v>
      </c>
      <c r="AE9" t="s">
        <v>1531</v>
      </c>
      <c r="AF9" s="1" t="s">
        <v>1723</v>
      </c>
      <c r="AG9" s="1" t="s">
        <v>1071</v>
      </c>
      <c r="AH9" s="1" t="s">
        <v>1072</v>
      </c>
      <c r="AI9" s="1" t="s">
        <v>1289</v>
      </c>
      <c r="AJ9" s="35"/>
      <c r="AK9" s="1"/>
      <c r="AL9" s="1"/>
      <c r="AM9" s="182"/>
    </row>
    <row r="10" spans="1:39" x14ac:dyDescent="0.3">
      <c r="A10" s="45" t="s">
        <v>522</v>
      </c>
      <c r="B10" s="27" t="s">
        <v>475</v>
      </c>
      <c r="C10" t="s">
        <v>575</v>
      </c>
      <c r="D10" s="27" t="s">
        <v>402</v>
      </c>
      <c r="E10" t="s">
        <v>149</v>
      </c>
      <c r="F10" t="s">
        <v>469</v>
      </c>
      <c r="G10" s="19">
        <v>2436</v>
      </c>
      <c r="H10" s="178"/>
      <c r="I10" s="19"/>
      <c r="J10" s="19"/>
      <c r="K10" s="19">
        <v>73.08</v>
      </c>
      <c r="L10" s="19">
        <v>2362.92</v>
      </c>
      <c r="M10" s="28"/>
      <c r="O10" t="s">
        <v>1531</v>
      </c>
      <c r="P10" s="168" t="s">
        <v>2085</v>
      </c>
      <c r="Q10" s="194" t="s">
        <v>2089</v>
      </c>
      <c r="AC10" t="s">
        <v>1728</v>
      </c>
      <c r="AD10">
        <v>4</v>
      </c>
      <c r="AE10" t="s">
        <v>1531</v>
      </c>
      <c r="AF10" s="1" t="s">
        <v>1729</v>
      </c>
      <c r="AG10" s="1" t="s">
        <v>1071</v>
      </c>
      <c r="AH10" s="1" t="s">
        <v>1072</v>
      </c>
      <c r="AI10" s="1" t="s">
        <v>1287</v>
      </c>
      <c r="AJ10" s="35"/>
      <c r="AK10" s="1"/>
      <c r="AL10" s="1"/>
      <c r="AM10" s="182"/>
    </row>
  </sheetData>
  <autoFilter ref="A1:AN10" xr:uid="{AB3AAE70-A146-4F05-9013-1BAACDFA683B}"/>
  <phoneticPr fontId="30" type="noConversion"/>
  <pageMargins left="0.75" right="0.75" top="1" bottom="1" header="0.5" footer="0.5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7A8B-B9C5-465C-BDFB-D3CC48423115}">
  <sheetPr>
    <tabColor rgb="FFFF0000"/>
  </sheetPr>
  <dimension ref="A1:AL20"/>
  <sheetViews>
    <sheetView zoomScaleNormal="100" workbookViewId="0">
      <pane ySplit="1" topLeftCell="A2" activePane="bottomLeft" state="frozen"/>
      <selection activeCell="X1" sqref="X1"/>
      <selection pane="bottomLeft" activeCell="BG18" sqref="AO12:BG18"/>
    </sheetView>
  </sheetViews>
  <sheetFormatPr defaultColWidth="9" defaultRowHeight="14.15" x14ac:dyDescent="0.3"/>
  <cols>
    <col min="1" max="2" width="16.15234375" customWidth="1"/>
    <col min="3" max="3" width="9.53515625" customWidth="1"/>
    <col min="4" max="4" width="11.765625" customWidth="1"/>
    <col min="5" max="5" width="12.3828125" bestFit="1" customWidth="1"/>
    <col min="6" max="6" width="16.4609375" hidden="1" customWidth="1"/>
    <col min="7" max="7" width="17.23046875" hidden="1" customWidth="1"/>
    <col min="8" max="8" width="12.765625" style="176" hidden="1" customWidth="1"/>
    <col min="9" max="9" width="15" hidden="1" customWidth="1"/>
    <col min="10" max="11" width="12.765625" hidden="1" customWidth="1"/>
    <col min="12" max="12" width="17.23046875" hidden="1" customWidth="1"/>
    <col min="13" max="15" width="9" hidden="1" customWidth="1"/>
    <col min="16" max="16" width="9" style="176" hidden="1" customWidth="1"/>
    <col min="17" max="17" width="12.23046875" hidden="1" customWidth="1"/>
    <col min="18" max="26" width="9" hidden="1" customWidth="1"/>
    <col min="27" max="27" width="9.69140625" hidden="1" customWidth="1"/>
    <col min="28" max="28" width="34.84375" bestFit="1" customWidth="1"/>
    <col min="29" max="29" width="19.84375" bestFit="1" customWidth="1"/>
    <col min="30" max="30" width="19.84375" customWidth="1"/>
    <col min="31" max="31" width="45.4609375" bestFit="1" customWidth="1"/>
    <col min="32" max="32" width="12.921875" customWidth="1"/>
    <col min="33" max="33" width="34.84375" bestFit="1" customWidth="1"/>
    <col min="34" max="34" width="101" bestFit="1" customWidth="1"/>
  </cols>
  <sheetData>
    <row r="1" spans="1:38" s="28" customFormat="1" ht="56.6" x14ac:dyDescent="0.3">
      <c r="A1" s="30" t="s">
        <v>2</v>
      </c>
      <c r="B1" s="30" t="s">
        <v>455</v>
      </c>
      <c r="C1" s="30" t="s">
        <v>115</v>
      </c>
      <c r="D1" s="30" t="s">
        <v>185</v>
      </c>
      <c r="E1" s="30" t="s">
        <v>524</v>
      </c>
      <c r="F1" s="31" t="s">
        <v>525</v>
      </c>
      <c r="G1" s="32" t="s">
        <v>526</v>
      </c>
      <c r="H1" s="179" t="s">
        <v>527</v>
      </c>
      <c r="I1" s="32" t="s">
        <v>528</v>
      </c>
      <c r="J1" s="32" t="s">
        <v>529</v>
      </c>
      <c r="K1" s="32" t="s">
        <v>530</v>
      </c>
      <c r="L1" s="32" t="s">
        <v>531</v>
      </c>
      <c r="M1" s="32" t="s">
        <v>532</v>
      </c>
      <c r="N1" s="32" t="s">
        <v>533</v>
      </c>
      <c r="O1" s="32" t="s">
        <v>534</v>
      </c>
      <c r="P1" s="179" t="s">
        <v>535</v>
      </c>
      <c r="Q1" s="32" t="s">
        <v>536</v>
      </c>
      <c r="R1" s="32" t="s">
        <v>537</v>
      </c>
      <c r="S1" s="32" t="s">
        <v>538</v>
      </c>
      <c r="T1" s="32" t="s">
        <v>539</v>
      </c>
      <c r="U1" s="32" t="s">
        <v>540</v>
      </c>
      <c r="V1" s="32" t="s">
        <v>541</v>
      </c>
      <c r="W1" s="38" t="s">
        <v>542</v>
      </c>
      <c r="X1" s="38" t="s">
        <v>543</v>
      </c>
      <c r="Y1" s="38" t="s">
        <v>544</v>
      </c>
      <c r="Z1" s="38" t="s">
        <v>545</v>
      </c>
      <c r="AA1" s="39" t="s">
        <v>546</v>
      </c>
      <c r="AB1" s="168" t="s">
        <v>2107</v>
      </c>
      <c r="AC1" s="168" t="s">
        <v>2053</v>
      </c>
      <c r="AD1" s="194" t="s">
        <v>2047</v>
      </c>
      <c r="AE1" s="34" t="s">
        <v>699</v>
      </c>
      <c r="AF1" s="34" t="s">
        <v>700</v>
      </c>
      <c r="AG1" s="34" t="s">
        <v>701</v>
      </c>
      <c r="AH1" s="34" t="s">
        <v>702</v>
      </c>
      <c r="AI1" s="34" t="s">
        <v>703</v>
      </c>
      <c r="AJ1" s="34" t="s">
        <v>704</v>
      </c>
      <c r="AK1" s="34" t="s">
        <v>705</v>
      </c>
      <c r="AL1" s="181" t="s">
        <v>706</v>
      </c>
    </row>
    <row r="2" spans="1:38" s="28" customFormat="1" x14ac:dyDescent="0.3">
      <c r="A2" s="2" t="s">
        <v>522</v>
      </c>
      <c r="B2" s="2" t="s">
        <v>492</v>
      </c>
      <c r="C2" s="2" t="s">
        <v>149</v>
      </c>
      <c r="D2" s="2" t="s">
        <v>402</v>
      </c>
      <c r="E2" s="2" t="s">
        <v>473</v>
      </c>
      <c r="F2" s="12"/>
      <c r="G2" s="13"/>
      <c r="H2" s="180"/>
      <c r="I2" s="13"/>
      <c r="J2" s="13"/>
      <c r="K2" s="13"/>
      <c r="L2" s="13"/>
      <c r="M2" s="13"/>
      <c r="N2" s="13"/>
      <c r="O2" s="13"/>
      <c r="P2" s="180"/>
      <c r="Q2" s="13"/>
      <c r="R2" s="13"/>
      <c r="S2" s="13"/>
      <c r="T2" s="13"/>
      <c r="U2" s="13"/>
      <c r="V2" s="13"/>
      <c r="W2" s="13"/>
      <c r="X2" s="13"/>
      <c r="Y2" s="13"/>
      <c r="Z2" s="13"/>
      <c r="AA2" s="20"/>
      <c r="AB2" t="s">
        <v>1481</v>
      </c>
      <c r="AC2" s="168" t="s">
        <v>2085</v>
      </c>
      <c r="AD2" s="194" t="s">
        <v>2087</v>
      </c>
      <c r="AE2" s="1" t="s">
        <v>1699</v>
      </c>
      <c r="AF2" s="1" t="s">
        <v>1360</v>
      </c>
      <c r="AG2" s="1" t="s">
        <v>1361</v>
      </c>
      <c r="AH2" s="1" t="s">
        <v>1490</v>
      </c>
      <c r="AI2" s="35"/>
      <c r="AJ2" s="1"/>
      <c r="AK2" s="1"/>
      <c r="AL2" s="182"/>
    </row>
    <row r="3" spans="1:38" s="176" customFormat="1" x14ac:dyDescent="0.3">
      <c r="A3" s="211" t="s">
        <v>522</v>
      </c>
      <c r="B3" s="211" t="s">
        <v>492</v>
      </c>
      <c r="C3" s="211" t="s">
        <v>149</v>
      </c>
      <c r="D3" s="211" t="s">
        <v>402</v>
      </c>
      <c r="E3" s="2" t="s">
        <v>473</v>
      </c>
      <c r="AB3" s="176" t="s">
        <v>1531</v>
      </c>
      <c r="AC3" s="189" t="s">
        <v>2085</v>
      </c>
      <c r="AD3" s="212" t="s">
        <v>2088</v>
      </c>
      <c r="AE3" s="181" t="s">
        <v>699</v>
      </c>
      <c r="AF3" s="181" t="s">
        <v>700</v>
      </c>
      <c r="AG3" s="181" t="s">
        <v>701</v>
      </c>
      <c r="AH3" s="181" t="s">
        <v>702</v>
      </c>
      <c r="AI3" s="181" t="s">
        <v>703</v>
      </c>
      <c r="AJ3" s="181" t="s">
        <v>704</v>
      </c>
      <c r="AK3" s="181" t="s">
        <v>705</v>
      </c>
      <c r="AL3" s="181" t="s">
        <v>706</v>
      </c>
    </row>
    <row r="4" spans="1:38" s="28" customFormat="1" x14ac:dyDescent="0.3">
      <c r="A4" s="2" t="s">
        <v>522</v>
      </c>
      <c r="B4" s="2" t="s">
        <v>475</v>
      </c>
      <c r="C4" s="2" t="s">
        <v>149</v>
      </c>
      <c r="D4" s="2" t="s">
        <v>402</v>
      </c>
      <c r="E4" s="2" t="s">
        <v>469</v>
      </c>
      <c r="F4" s="12"/>
      <c r="G4" s="13"/>
      <c r="H4" s="180"/>
      <c r="I4" s="13"/>
      <c r="J4" s="13"/>
      <c r="K4" s="13"/>
      <c r="L4" s="13"/>
      <c r="M4" s="13"/>
      <c r="N4" s="13"/>
      <c r="O4" s="13"/>
      <c r="P4" s="180"/>
      <c r="Q4" s="13"/>
      <c r="R4" s="13"/>
      <c r="S4" s="13"/>
      <c r="T4" s="13"/>
      <c r="U4" s="13"/>
      <c r="V4" s="13"/>
      <c r="W4" s="13"/>
      <c r="X4" s="13"/>
      <c r="Y4" s="13"/>
      <c r="Z4" s="13"/>
      <c r="AA4" s="20"/>
      <c r="AB4" t="s">
        <v>1531</v>
      </c>
      <c r="AC4" s="168" t="s">
        <v>2085</v>
      </c>
      <c r="AD4" s="194" t="s">
        <v>2088</v>
      </c>
      <c r="AE4" s="1" t="s">
        <v>1704</v>
      </c>
      <c r="AF4" s="1" t="s">
        <v>1431</v>
      </c>
      <c r="AG4" s="1" t="s">
        <v>1432</v>
      </c>
      <c r="AH4" s="1" t="s">
        <v>1540</v>
      </c>
      <c r="AI4" s="1"/>
      <c r="AJ4" s="1"/>
      <c r="AK4" s="1"/>
      <c r="AL4" s="182"/>
    </row>
    <row r="5" spans="1:38" s="176" customFormat="1" x14ac:dyDescent="0.3">
      <c r="A5" s="211" t="s">
        <v>522</v>
      </c>
      <c r="B5" s="211" t="s">
        <v>475</v>
      </c>
      <c r="C5" s="211" t="s">
        <v>149</v>
      </c>
      <c r="D5" s="211" t="s">
        <v>402</v>
      </c>
      <c r="E5" s="2" t="s">
        <v>469</v>
      </c>
      <c r="AB5" s="176" t="s">
        <v>1481</v>
      </c>
      <c r="AC5" s="189" t="s">
        <v>2085</v>
      </c>
      <c r="AD5" s="212" t="s">
        <v>2087</v>
      </c>
      <c r="AE5" s="181" t="s">
        <v>699</v>
      </c>
      <c r="AF5" s="181" t="s">
        <v>700</v>
      </c>
      <c r="AG5" s="181" t="s">
        <v>701</v>
      </c>
      <c r="AH5" s="181" t="s">
        <v>702</v>
      </c>
      <c r="AI5" s="181" t="s">
        <v>703</v>
      </c>
      <c r="AJ5" s="181" t="s">
        <v>704</v>
      </c>
      <c r="AK5" s="181" t="s">
        <v>705</v>
      </c>
      <c r="AL5" s="181" t="s">
        <v>706</v>
      </c>
    </row>
    <row r="6" spans="1:38" s="28" customFormat="1" x14ac:dyDescent="0.3">
      <c r="A6" s="2" t="s">
        <v>475</v>
      </c>
      <c r="B6" s="2" t="s">
        <v>581</v>
      </c>
      <c r="C6" s="2" t="s">
        <v>172</v>
      </c>
      <c r="D6" s="2" t="s">
        <v>517</v>
      </c>
      <c r="E6" s="2" t="s">
        <v>547</v>
      </c>
      <c r="F6" s="12"/>
      <c r="G6" s="13"/>
      <c r="H6" s="180"/>
      <c r="I6" s="13"/>
      <c r="J6" s="13"/>
      <c r="K6" s="13"/>
      <c r="L6" s="13"/>
      <c r="M6" s="13"/>
      <c r="N6" s="13"/>
      <c r="O6" s="13"/>
      <c r="P6" s="180"/>
      <c r="Q6" s="13"/>
      <c r="R6" s="13"/>
      <c r="S6" s="13"/>
      <c r="T6" s="13"/>
      <c r="U6" s="13"/>
      <c r="V6" s="13"/>
      <c r="W6" s="13"/>
      <c r="X6" s="13"/>
      <c r="Y6" s="13"/>
      <c r="Z6" s="13"/>
      <c r="AA6" s="20"/>
      <c r="AB6" t="s">
        <v>1582</v>
      </c>
      <c r="AC6" s="168" t="s">
        <v>2085</v>
      </c>
      <c r="AD6" s="194" t="s">
        <v>2087</v>
      </c>
      <c r="AE6" s="1" t="s">
        <v>1710</v>
      </c>
      <c r="AF6" s="1" t="s">
        <v>1374</v>
      </c>
      <c r="AG6" s="1" t="s">
        <v>1375</v>
      </c>
      <c r="AH6" s="1" t="s">
        <v>780</v>
      </c>
      <c r="AI6" s="35"/>
      <c r="AJ6" s="1"/>
      <c r="AK6" s="1"/>
      <c r="AL6" s="182"/>
    </row>
    <row r="7" spans="1:38" s="28" customFormat="1" x14ac:dyDescent="0.3">
      <c r="A7" s="2" t="s">
        <v>588</v>
      </c>
      <c r="B7" s="16" t="s">
        <v>581</v>
      </c>
      <c r="C7" s="2" t="s">
        <v>183</v>
      </c>
      <c r="D7" s="2" t="s">
        <v>435</v>
      </c>
      <c r="E7" s="2" t="s">
        <v>547</v>
      </c>
      <c r="F7" s="12"/>
      <c r="G7" s="13"/>
      <c r="H7" s="180"/>
      <c r="I7" s="13"/>
      <c r="J7" s="13"/>
      <c r="K7" s="13"/>
      <c r="L7" s="13"/>
      <c r="M7" s="13"/>
      <c r="N7" s="13"/>
      <c r="O7" s="13"/>
      <c r="P7" s="180"/>
      <c r="Q7" s="13"/>
      <c r="R7" s="13"/>
      <c r="S7" s="13"/>
      <c r="T7" s="13"/>
      <c r="U7" s="13"/>
      <c r="V7" s="13"/>
      <c r="W7" s="13"/>
      <c r="X7" s="13"/>
      <c r="Y7" s="13"/>
      <c r="Z7" s="13"/>
      <c r="AA7" s="20"/>
      <c r="AB7" t="s">
        <v>1582</v>
      </c>
      <c r="AC7" s="168" t="s">
        <v>2085</v>
      </c>
      <c r="AD7" s="194" t="s">
        <v>2087</v>
      </c>
      <c r="AE7" s="1" t="s">
        <v>1711</v>
      </c>
      <c r="AF7" s="1" t="s">
        <v>1353</v>
      </c>
      <c r="AG7" s="1" t="s">
        <v>1354</v>
      </c>
      <c r="AH7" s="1" t="s">
        <v>1407</v>
      </c>
      <c r="AI7" s="35"/>
      <c r="AJ7" s="1"/>
      <c r="AK7" s="1"/>
      <c r="AL7" s="182"/>
    </row>
    <row r="8" spans="1:38" s="176" customFormat="1" x14ac:dyDescent="0.3">
      <c r="A8" s="211" t="s">
        <v>475</v>
      </c>
      <c r="B8" s="211" t="s">
        <v>581</v>
      </c>
      <c r="C8" s="2" t="s">
        <v>172</v>
      </c>
      <c r="D8" s="2" t="s">
        <v>517</v>
      </c>
      <c r="E8" s="2" t="s">
        <v>547</v>
      </c>
      <c r="AB8" s="176" t="s">
        <v>1713</v>
      </c>
      <c r="AC8" s="189" t="s">
        <v>2085</v>
      </c>
      <c r="AD8" s="212" t="s">
        <v>2088</v>
      </c>
      <c r="AE8" s="181" t="s">
        <v>699</v>
      </c>
      <c r="AF8" s="181" t="s">
        <v>700</v>
      </c>
      <c r="AG8" s="181" t="s">
        <v>701</v>
      </c>
      <c r="AH8" s="181" t="s">
        <v>702</v>
      </c>
      <c r="AI8" s="181" t="s">
        <v>703</v>
      </c>
      <c r="AJ8" s="181" t="s">
        <v>704</v>
      </c>
      <c r="AK8" s="181" t="s">
        <v>705</v>
      </c>
      <c r="AL8" s="181" t="s">
        <v>706</v>
      </c>
    </row>
    <row r="9" spans="1:38" s="176" customFormat="1" x14ac:dyDescent="0.3">
      <c r="A9" s="211" t="s">
        <v>588</v>
      </c>
      <c r="B9" s="213" t="s">
        <v>581</v>
      </c>
      <c r="C9" s="2" t="s">
        <v>183</v>
      </c>
      <c r="D9" s="2" t="s">
        <v>435</v>
      </c>
      <c r="E9" s="2" t="s">
        <v>547</v>
      </c>
      <c r="AB9" s="176" t="s">
        <v>1713</v>
      </c>
      <c r="AC9" s="189" t="s">
        <v>2085</v>
      </c>
      <c r="AD9" s="212" t="s">
        <v>2088</v>
      </c>
      <c r="AE9" s="182" t="s">
        <v>1714</v>
      </c>
      <c r="AF9" s="182" t="s">
        <v>1445</v>
      </c>
      <c r="AG9" s="182" t="s">
        <v>1446</v>
      </c>
      <c r="AH9" s="182" t="s">
        <v>780</v>
      </c>
      <c r="AI9" s="196"/>
      <c r="AJ9" s="182"/>
      <c r="AK9" s="182"/>
      <c r="AL9" s="182"/>
    </row>
    <row r="13" spans="1:38" s="28" customFormat="1" x14ac:dyDescent="0.3">
      <c r="A13" s="2" t="s">
        <v>522</v>
      </c>
      <c r="B13" s="2" t="s">
        <v>492</v>
      </c>
      <c r="C13" s="2" t="s">
        <v>149</v>
      </c>
      <c r="D13" s="2" t="s">
        <v>402</v>
      </c>
      <c r="E13" s="2" t="s">
        <v>473</v>
      </c>
      <c r="F13" s="12"/>
      <c r="G13" s="13"/>
      <c r="H13" s="180"/>
      <c r="I13" s="13"/>
      <c r="J13" s="13"/>
      <c r="K13" s="13"/>
      <c r="L13" s="13"/>
      <c r="M13" s="13"/>
      <c r="N13" s="13"/>
      <c r="O13" s="13"/>
      <c r="P13" s="180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20"/>
      <c r="AB13" t="s">
        <v>1481</v>
      </c>
      <c r="AC13" s="168" t="s">
        <v>2085</v>
      </c>
      <c r="AD13" s="194" t="s">
        <v>2087</v>
      </c>
      <c r="AE13" s="1" t="s">
        <v>1699</v>
      </c>
      <c r="AF13" s="1" t="s">
        <v>1360</v>
      </c>
      <c r="AG13" s="1" t="s">
        <v>1361</v>
      </c>
      <c r="AH13" s="1" t="s">
        <v>1490</v>
      </c>
      <c r="AI13" s="35"/>
      <c r="AJ13" s="1"/>
      <c r="AK13" s="1"/>
      <c r="AL13" s="182"/>
    </row>
    <row r="14" spans="1:38" s="176" customFormat="1" x14ac:dyDescent="0.3">
      <c r="A14" s="211" t="s">
        <v>522</v>
      </c>
      <c r="B14" s="211" t="s">
        <v>475</v>
      </c>
      <c r="C14" s="211" t="s">
        <v>149</v>
      </c>
      <c r="D14" s="211" t="s">
        <v>402</v>
      </c>
      <c r="E14" s="2" t="s">
        <v>469</v>
      </c>
      <c r="AB14" s="176" t="s">
        <v>1481</v>
      </c>
      <c r="AC14" s="189" t="s">
        <v>2085</v>
      </c>
      <c r="AD14" s="212" t="s">
        <v>2087</v>
      </c>
      <c r="AE14" s="181" t="s">
        <v>699</v>
      </c>
      <c r="AF14" s="181" t="s">
        <v>700</v>
      </c>
      <c r="AG14" s="181" t="s">
        <v>701</v>
      </c>
      <c r="AH14" s="181" t="s">
        <v>702</v>
      </c>
      <c r="AI14" s="181" t="s">
        <v>703</v>
      </c>
      <c r="AJ14" s="181" t="s">
        <v>704</v>
      </c>
      <c r="AK14" s="181" t="s">
        <v>705</v>
      </c>
      <c r="AL14" s="181" t="s">
        <v>706</v>
      </c>
    </row>
    <row r="15" spans="1:38" s="28" customFormat="1" x14ac:dyDescent="0.3">
      <c r="A15" s="2" t="s">
        <v>475</v>
      </c>
      <c r="B15" s="2" t="s">
        <v>581</v>
      </c>
      <c r="C15" s="2" t="s">
        <v>172</v>
      </c>
      <c r="D15" s="2" t="s">
        <v>517</v>
      </c>
      <c r="E15" s="2" t="s">
        <v>547</v>
      </c>
      <c r="F15" s="12"/>
      <c r="G15" s="13"/>
      <c r="H15" s="180"/>
      <c r="I15" s="13"/>
      <c r="J15" s="13"/>
      <c r="K15" s="13"/>
      <c r="L15" s="13"/>
      <c r="M15" s="13"/>
      <c r="N15" s="13"/>
      <c r="O15" s="13"/>
      <c r="P15" s="180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20"/>
      <c r="AB15" t="s">
        <v>1582</v>
      </c>
      <c r="AC15" s="168" t="s">
        <v>2085</v>
      </c>
      <c r="AD15" s="194" t="s">
        <v>2087</v>
      </c>
      <c r="AE15" s="1" t="s">
        <v>1710</v>
      </c>
      <c r="AF15" s="1" t="s">
        <v>1374</v>
      </c>
      <c r="AG15" s="1" t="s">
        <v>1375</v>
      </c>
      <c r="AH15" s="1" t="s">
        <v>780</v>
      </c>
      <c r="AI15" s="35"/>
      <c r="AJ15" s="1"/>
      <c r="AK15" s="1"/>
      <c r="AL15" s="182"/>
    </row>
    <row r="16" spans="1:38" s="28" customFormat="1" x14ac:dyDescent="0.3">
      <c r="A16" s="2" t="s">
        <v>588</v>
      </c>
      <c r="B16" s="16" t="s">
        <v>581</v>
      </c>
      <c r="C16" s="2" t="s">
        <v>183</v>
      </c>
      <c r="D16" s="2" t="s">
        <v>435</v>
      </c>
      <c r="E16" s="2" t="s">
        <v>547</v>
      </c>
      <c r="F16" s="12"/>
      <c r="G16" s="13"/>
      <c r="H16" s="180"/>
      <c r="I16" s="13"/>
      <c r="J16" s="13"/>
      <c r="K16" s="13"/>
      <c r="L16" s="13"/>
      <c r="M16" s="13"/>
      <c r="N16" s="13"/>
      <c r="O16" s="13"/>
      <c r="P16" s="180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20"/>
      <c r="AB16" t="s">
        <v>1582</v>
      </c>
      <c r="AC16" s="168" t="s">
        <v>2085</v>
      </c>
      <c r="AD16" s="194" t="s">
        <v>2087</v>
      </c>
      <c r="AE16" s="1" t="s">
        <v>1711</v>
      </c>
      <c r="AF16" s="1" t="s">
        <v>1353</v>
      </c>
      <c r="AG16" s="1" t="s">
        <v>1354</v>
      </c>
      <c r="AH16" s="1" t="s">
        <v>1407</v>
      </c>
      <c r="AI16" s="35"/>
      <c r="AJ16" s="1"/>
      <c r="AK16" s="1"/>
      <c r="AL16" s="182"/>
    </row>
    <row r="17" spans="1:38" s="176" customFormat="1" x14ac:dyDescent="0.3">
      <c r="A17" s="211" t="s">
        <v>522</v>
      </c>
      <c r="B17" s="211" t="s">
        <v>492</v>
      </c>
      <c r="C17" s="211" t="s">
        <v>149</v>
      </c>
      <c r="D17" s="211" t="s">
        <v>402</v>
      </c>
      <c r="E17" s="2" t="s">
        <v>473</v>
      </c>
      <c r="AB17" s="176" t="s">
        <v>1531</v>
      </c>
      <c r="AC17" s="189" t="s">
        <v>2085</v>
      </c>
      <c r="AD17" s="212" t="s">
        <v>2088</v>
      </c>
      <c r="AE17" s="181" t="s">
        <v>699</v>
      </c>
      <c r="AF17" s="181" t="s">
        <v>700</v>
      </c>
      <c r="AG17" s="181" t="s">
        <v>701</v>
      </c>
      <c r="AH17" s="181" t="s">
        <v>702</v>
      </c>
      <c r="AI17" s="181" t="s">
        <v>703</v>
      </c>
      <c r="AJ17" s="181" t="s">
        <v>704</v>
      </c>
      <c r="AK17" s="181" t="s">
        <v>705</v>
      </c>
      <c r="AL17" s="181" t="s">
        <v>706</v>
      </c>
    </row>
    <row r="18" spans="1:38" s="28" customFormat="1" x14ac:dyDescent="0.3">
      <c r="A18" s="2" t="s">
        <v>522</v>
      </c>
      <c r="B18" s="2" t="s">
        <v>475</v>
      </c>
      <c r="C18" s="2" t="s">
        <v>149</v>
      </c>
      <c r="D18" s="2" t="s">
        <v>402</v>
      </c>
      <c r="E18" s="2" t="s">
        <v>469</v>
      </c>
      <c r="F18" s="12"/>
      <c r="G18" s="13"/>
      <c r="H18" s="180"/>
      <c r="I18" s="13"/>
      <c r="J18" s="13"/>
      <c r="K18" s="13"/>
      <c r="L18" s="13"/>
      <c r="M18" s="13"/>
      <c r="N18" s="13"/>
      <c r="O18" s="13"/>
      <c r="P18" s="180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20"/>
      <c r="AB18" t="s">
        <v>1531</v>
      </c>
      <c r="AC18" s="168" t="s">
        <v>2085</v>
      </c>
      <c r="AD18" s="194" t="s">
        <v>2088</v>
      </c>
      <c r="AE18" s="1" t="s">
        <v>1704</v>
      </c>
      <c r="AF18" s="1" t="s">
        <v>1431</v>
      </c>
      <c r="AG18" s="1" t="s">
        <v>1432</v>
      </c>
      <c r="AH18" s="1" t="s">
        <v>1540</v>
      </c>
      <c r="AI18" s="1"/>
      <c r="AJ18" s="1"/>
      <c r="AK18" s="1"/>
      <c r="AL18" s="182"/>
    </row>
    <row r="19" spans="1:38" s="176" customFormat="1" x14ac:dyDescent="0.3">
      <c r="A19" s="211" t="s">
        <v>475</v>
      </c>
      <c r="B19" s="211" t="s">
        <v>581</v>
      </c>
      <c r="C19" s="2" t="s">
        <v>172</v>
      </c>
      <c r="D19" s="2" t="s">
        <v>517</v>
      </c>
      <c r="E19" s="2" t="s">
        <v>547</v>
      </c>
      <c r="AB19" s="176" t="s">
        <v>1713</v>
      </c>
      <c r="AC19" s="189" t="s">
        <v>2085</v>
      </c>
      <c r="AD19" s="212" t="s">
        <v>2088</v>
      </c>
      <c r="AE19" s="181" t="s">
        <v>699</v>
      </c>
      <c r="AF19" s="181" t="s">
        <v>700</v>
      </c>
      <c r="AG19" s="181" t="s">
        <v>701</v>
      </c>
      <c r="AH19" s="181" t="s">
        <v>702</v>
      </c>
      <c r="AI19" s="181" t="s">
        <v>703</v>
      </c>
      <c r="AJ19" s="181" t="s">
        <v>704</v>
      </c>
      <c r="AK19" s="181" t="s">
        <v>705</v>
      </c>
      <c r="AL19" s="181" t="s">
        <v>706</v>
      </c>
    </row>
    <row r="20" spans="1:38" s="176" customFormat="1" x14ac:dyDescent="0.3">
      <c r="A20" s="211" t="s">
        <v>588</v>
      </c>
      <c r="B20" s="213" t="s">
        <v>581</v>
      </c>
      <c r="C20" s="2" t="s">
        <v>183</v>
      </c>
      <c r="D20" s="2" t="s">
        <v>435</v>
      </c>
      <c r="E20" s="2" t="s">
        <v>547</v>
      </c>
      <c r="AB20" s="176" t="s">
        <v>1713</v>
      </c>
      <c r="AC20" s="189" t="s">
        <v>2085</v>
      </c>
      <c r="AD20" s="212" t="s">
        <v>2088</v>
      </c>
      <c r="AE20" s="182" t="s">
        <v>1714</v>
      </c>
      <c r="AF20" s="182" t="s">
        <v>1445</v>
      </c>
      <c r="AG20" s="182" t="s">
        <v>1446</v>
      </c>
      <c r="AH20" s="182" t="s">
        <v>780</v>
      </c>
      <c r="AI20" s="196"/>
      <c r="AJ20" s="182"/>
      <c r="AK20" s="182"/>
      <c r="AL20" s="182"/>
    </row>
  </sheetData>
  <autoFilter ref="A1:AU9" xr:uid="{2EA07A8B-B9C5-465C-BDFB-D3CC48423115}"/>
  <phoneticPr fontId="30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AE70-A146-4F05-9013-1BAACDFA683B}">
  <sheetPr>
    <tabColor rgb="FFFF0000"/>
  </sheetPr>
  <dimension ref="A1:BD116"/>
  <sheetViews>
    <sheetView zoomScaleNormal="100" workbookViewId="0">
      <pane ySplit="1" topLeftCell="A11" activePane="bottomLeft" state="frozen"/>
      <selection activeCell="X1" sqref="X1"/>
      <selection pane="bottomLeft" activeCell="AV43" sqref="AV43"/>
    </sheetView>
  </sheetViews>
  <sheetFormatPr defaultColWidth="9" defaultRowHeight="14.15" x14ac:dyDescent="0.3"/>
  <cols>
    <col min="1" max="1" width="9" style="230"/>
    <col min="2" max="2" width="7.4609375" bestFit="1" customWidth="1"/>
    <col min="3" max="3" width="33.07421875" customWidth="1"/>
    <col min="4" max="4" width="19.84375" bestFit="1" customWidth="1"/>
    <col min="5" max="5" width="13.921875" bestFit="1" customWidth="1"/>
    <col min="6" max="6" width="16.15234375" bestFit="1" customWidth="1"/>
    <col min="7" max="7" width="6.84375" customWidth="1"/>
    <col min="8" max="8" width="14.3828125" customWidth="1"/>
    <col min="9" max="9" width="39" customWidth="1"/>
    <col min="10" max="12" width="16.15234375" customWidth="1"/>
    <col min="13" max="13" width="11.765625" customWidth="1"/>
    <col min="14" max="14" width="10.84375" customWidth="1"/>
    <col min="15" max="15" width="16.4609375" hidden="1" customWidth="1"/>
    <col min="16" max="16" width="17.23046875" hidden="1" customWidth="1"/>
    <col min="17" max="17" width="12.765625" style="176" hidden="1" customWidth="1"/>
    <col min="18" max="18" width="15" hidden="1" customWidth="1"/>
    <col min="19" max="20" width="12.765625" hidden="1" customWidth="1"/>
    <col min="21" max="21" width="17.23046875" hidden="1" customWidth="1"/>
    <col min="22" max="24" width="9" hidden="1" customWidth="1"/>
    <col min="25" max="25" width="9" style="176" hidden="1" customWidth="1"/>
    <col min="26" max="26" width="12.23046875" hidden="1" customWidth="1"/>
    <col min="27" max="35" width="9" hidden="1" customWidth="1"/>
    <col min="36" max="36" width="9.69140625" hidden="1" customWidth="1"/>
    <col min="37" max="37" width="7.4609375" bestFit="1" customWidth="1"/>
    <col min="38" max="38" width="9" customWidth="1"/>
    <col min="39" max="39" width="9.23046875" customWidth="1"/>
    <col min="40" max="40" width="34.84375" customWidth="1"/>
    <col min="41" max="41" width="19.84375" customWidth="1"/>
    <col min="42" max="42" width="19.84375" bestFit="1" customWidth="1"/>
    <col min="43" max="43" width="9" style="171" customWidth="1"/>
    <col min="44" max="44" width="45.4609375" bestFit="1" customWidth="1"/>
    <col min="45" max="45" width="12.921875" customWidth="1"/>
    <col min="46" max="46" width="34.84375" bestFit="1" customWidth="1"/>
    <col min="47" max="47" width="101" bestFit="1" customWidth="1"/>
    <col min="48" max="48" width="20.921875" bestFit="1" customWidth="1"/>
    <col min="49" max="49" width="22" bestFit="1" customWidth="1"/>
    <col min="50" max="50" width="12.3828125" bestFit="1" customWidth="1"/>
    <col min="51" max="51" width="17.765625" bestFit="1" customWidth="1"/>
  </cols>
  <sheetData>
    <row r="1" spans="1:56" s="28" customFormat="1" ht="22.75" customHeight="1" x14ac:dyDescent="0.3">
      <c r="A1"/>
      <c r="B1" s="200" t="s">
        <v>2563</v>
      </c>
      <c r="C1" s="168" t="s">
        <v>2561</v>
      </c>
      <c r="D1" s="168" t="s">
        <v>2562</v>
      </c>
      <c r="E1" s="44" t="s">
        <v>504</v>
      </c>
      <c r="F1" s="44" t="s">
        <v>505</v>
      </c>
      <c r="G1" s="44" t="s">
        <v>506</v>
      </c>
      <c r="H1" s="376" t="s">
        <v>2564</v>
      </c>
      <c r="I1" s="376" t="s">
        <v>2560</v>
      </c>
      <c r="J1" s="44" t="s">
        <v>504</v>
      </c>
      <c r="K1" s="44" t="s">
        <v>505</v>
      </c>
      <c r="L1" s="44" t="s">
        <v>506</v>
      </c>
      <c r="M1" s="44" t="s">
        <v>185</v>
      </c>
      <c r="N1" s="44" t="s">
        <v>115</v>
      </c>
      <c r="O1" s="44" t="s">
        <v>524</v>
      </c>
      <c r="P1" s="44" t="s">
        <v>508</v>
      </c>
      <c r="Q1" s="177" t="s">
        <v>509</v>
      </c>
      <c r="R1" s="44" t="s">
        <v>510</v>
      </c>
      <c r="S1" s="44" t="s">
        <v>511</v>
      </c>
      <c r="T1" s="44" t="s">
        <v>512</v>
      </c>
      <c r="U1" s="44" t="s">
        <v>513</v>
      </c>
      <c r="V1" s="44" t="s">
        <v>514</v>
      </c>
      <c r="W1" s="44" t="s">
        <v>515</v>
      </c>
      <c r="Y1" s="280"/>
      <c r="Z1" s="280"/>
      <c r="AA1" s="280"/>
      <c r="AB1" s="280"/>
      <c r="AC1" s="280"/>
      <c r="AD1" s="280"/>
      <c r="AE1" s="280"/>
      <c r="AF1" s="319"/>
      <c r="AG1" s="319"/>
      <c r="AH1" s="319"/>
      <c r="AI1" s="319"/>
      <c r="AJ1" s="375"/>
      <c r="AK1" s="200" t="s">
        <v>2563</v>
      </c>
      <c r="AL1" s="168" t="s">
        <v>2565</v>
      </c>
      <c r="AM1" s="200" t="s">
        <v>2566</v>
      </c>
      <c r="AN1" s="7" t="s">
        <v>2074</v>
      </c>
      <c r="AO1" s="207" t="s">
        <v>2047</v>
      </c>
      <c r="AP1" s="168" t="s">
        <v>2053</v>
      </c>
      <c r="AQ1" s="255" t="s">
        <v>2172</v>
      </c>
      <c r="AR1" s="34" t="s">
        <v>699</v>
      </c>
      <c r="AS1" s="34" t="s">
        <v>700</v>
      </c>
      <c r="AT1" s="34" t="s">
        <v>701</v>
      </c>
      <c r="AU1" s="34" t="s">
        <v>702</v>
      </c>
      <c r="AV1" s="34" t="s">
        <v>703</v>
      </c>
      <c r="AW1" s="34" t="s">
        <v>704</v>
      </c>
      <c r="AX1" s="34" t="s">
        <v>705</v>
      </c>
      <c r="AY1" s="181" t="s">
        <v>706</v>
      </c>
    </row>
    <row r="2" spans="1:56" s="28" customFormat="1" x14ac:dyDescent="0.3">
      <c r="A2"/>
      <c r="B2" s="200" t="s">
        <v>2563</v>
      </c>
      <c r="C2" s="168" t="s">
        <v>2561</v>
      </c>
      <c r="D2" s="168" t="s">
        <v>2562</v>
      </c>
      <c r="E2" s="42" t="s">
        <v>2</v>
      </c>
      <c r="F2" s="42" t="s">
        <v>455</v>
      </c>
      <c r="G2" s="44" t="s">
        <v>506</v>
      </c>
      <c r="H2" s="376" t="s">
        <v>2564</v>
      </c>
      <c r="I2" s="168" t="s">
        <v>2560</v>
      </c>
      <c r="J2" s="42" t="s">
        <v>2</v>
      </c>
      <c r="K2" s="42" t="s">
        <v>455</v>
      </c>
      <c r="L2" s="44" t="s">
        <v>506</v>
      </c>
      <c r="M2" s="42" t="s">
        <v>185</v>
      </c>
      <c r="N2" s="44" t="s">
        <v>115</v>
      </c>
      <c r="O2" s="1" t="s">
        <v>525</v>
      </c>
      <c r="P2" s="43" t="s">
        <v>526</v>
      </c>
      <c r="Q2" s="206" t="s">
        <v>527</v>
      </c>
      <c r="R2" s="43" t="s">
        <v>528</v>
      </c>
      <c r="S2" s="43" t="s">
        <v>529</v>
      </c>
      <c r="T2" s="43" t="s">
        <v>530</v>
      </c>
      <c r="U2" s="43" t="s">
        <v>531</v>
      </c>
      <c r="V2" s="28" t="s">
        <v>532</v>
      </c>
      <c r="W2" s="28" t="s">
        <v>533</v>
      </c>
      <c r="X2" s="28" t="s">
        <v>534</v>
      </c>
      <c r="Y2" s="204" t="s">
        <v>535</v>
      </c>
      <c r="Z2" s="28" t="s">
        <v>536</v>
      </c>
      <c r="AA2" s="28" t="s">
        <v>537</v>
      </c>
      <c r="AB2" s="28" t="s">
        <v>538</v>
      </c>
      <c r="AC2" s="28" t="s">
        <v>539</v>
      </c>
      <c r="AD2" s="28" t="s">
        <v>540</v>
      </c>
      <c r="AE2" s="28" t="s">
        <v>541</v>
      </c>
      <c r="AF2" s="28" t="s">
        <v>542</v>
      </c>
      <c r="AG2" s="28" t="s">
        <v>543</v>
      </c>
      <c r="AH2" s="28" t="s">
        <v>544</v>
      </c>
      <c r="AI2" s="28" t="s">
        <v>545</v>
      </c>
      <c r="AJ2" s="28" t="s">
        <v>546</v>
      </c>
      <c r="AK2" s="200" t="s">
        <v>2563</v>
      </c>
      <c r="AL2" s="168" t="s">
        <v>2565</v>
      </c>
      <c r="AM2" s="200" t="s">
        <v>2566</v>
      </c>
      <c r="AN2" s="7" t="s">
        <v>2074</v>
      </c>
      <c r="AO2" s="207" t="s">
        <v>2047</v>
      </c>
      <c r="AP2" s="168" t="s">
        <v>2053</v>
      </c>
      <c r="AQ2" s="255" t="s">
        <v>2172</v>
      </c>
      <c r="AR2" s="34" t="s">
        <v>699</v>
      </c>
      <c r="AS2" s="34" t="s">
        <v>700</v>
      </c>
      <c r="AT2" s="34" t="s">
        <v>701</v>
      </c>
      <c r="AU2" s="34" t="s">
        <v>702</v>
      </c>
      <c r="AV2" s="34" t="s">
        <v>703</v>
      </c>
      <c r="AW2" s="34" t="s">
        <v>704</v>
      </c>
      <c r="AX2" s="34" t="s">
        <v>705</v>
      </c>
      <c r="AY2" s="181" t="s">
        <v>706</v>
      </c>
    </row>
    <row r="3" spans="1:56" s="28" customFormat="1" x14ac:dyDescent="0.3">
      <c r="A3" s="230">
        <v>5</v>
      </c>
      <c r="B3" s="28" t="s">
        <v>1686</v>
      </c>
      <c r="C3" t="s">
        <v>1228</v>
      </c>
      <c r="D3" s="168" t="s">
        <v>2085</v>
      </c>
      <c r="E3" s="42" t="s">
        <v>522</v>
      </c>
      <c r="F3" s="42" t="s">
        <v>492</v>
      </c>
      <c r="G3" s="1" t="s">
        <v>516</v>
      </c>
      <c r="H3" t="s">
        <v>2086</v>
      </c>
      <c r="I3" t="s">
        <v>920</v>
      </c>
      <c r="J3" s="42" t="s">
        <v>522</v>
      </c>
      <c r="K3" s="42" t="s">
        <v>492</v>
      </c>
      <c r="L3" s="1" t="s">
        <v>516</v>
      </c>
      <c r="M3" s="42" t="s">
        <v>402</v>
      </c>
      <c r="N3" s="1" t="s">
        <v>149</v>
      </c>
      <c r="O3" s="1"/>
      <c r="P3" s="43"/>
      <c r="Q3" s="206"/>
      <c r="R3" s="43"/>
      <c r="S3" s="43"/>
      <c r="T3" s="43"/>
      <c r="U3" s="43"/>
      <c r="Y3" s="204"/>
      <c r="AK3" s="28" t="s">
        <v>1686</v>
      </c>
      <c r="AL3" t="s">
        <v>1687</v>
      </c>
      <c r="AM3" s="28" t="s">
        <v>2143</v>
      </c>
      <c r="AN3" t="s">
        <v>1228</v>
      </c>
      <c r="AO3" t="s">
        <v>2086</v>
      </c>
      <c r="AP3" s="168" t="s">
        <v>2085</v>
      </c>
      <c r="AQ3" s="171">
        <v>1</v>
      </c>
      <c r="AR3" s="1" t="s">
        <v>1688</v>
      </c>
      <c r="AS3" s="1" t="s">
        <v>1005</v>
      </c>
      <c r="AT3" s="1" t="s">
        <v>1006</v>
      </c>
      <c r="AU3" s="186" t="s">
        <v>1229</v>
      </c>
      <c r="AV3" s="35" t="s">
        <v>2567</v>
      </c>
      <c r="AW3" s="1"/>
      <c r="AX3" s="1" t="s">
        <v>459</v>
      </c>
      <c r="AY3" s="182">
        <v>133</v>
      </c>
    </row>
    <row r="4" spans="1:56" x14ac:dyDescent="0.3">
      <c r="A4" s="230">
        <v>9</v>
      </c>
      <c r="B4" s="28" t="s">
        <v>1686</v>
      </c>
      <c r="C4" t="s">
        <v>1228</v>
      </c>
      <c r="D4" s="168" t="s">
        <v>2085</v>
      </c>
      <c r="E4" s="42" t="s">
        <v>522</v>
      </c>
      <c r="F4" s="42" t="s">
        <v>492</v>
      </c>
      <c r="G4" s="1" t="s">
        <v>516</v>
      </c>
      <c r="H4" t="s">
        <v>2086</v>
      </c>
      <c r="I4" t="s">
        <v>920</v>
      </c>
      <c r="J4" s="42" t="s">
        <v>522</v>
      </c>
      <c r="K4" s="42" t="s">
        <v>492</v>
      </c>
      <c r="L4" s="1" t="s">
        <v>516</v>
      </c>
      <c r="M4" s="42" t="s">
        <v>402</v>
      </c>
      <c r="AK4" s="28" t="s">
        <v>1686</v>
      </c>
      <c r="AL4" t="s">
        <v>1687</v>
      </c>
      <c r="AM4" s="28" t="s">
        <v>2143</v>
      </c>
      <c r="AN4" t="s">
        <v>1228</v>
      </c>
      <c r="AO4" t="s">
        <v>2086</v>
      </c>
      <c r="AP4" s="168" t="s">
        <v>2085</v>
      </c>
      <c r="AQ4" s="171">
        <v>2</v>
      </c>
      <c r="AR4" s="1" t="s">
        <v>1688</v>
      </c>
      <c r="AS4" s="1" t="s">
        <v>1005</v>
      </c>
      <c r="AT4" s="1" t="s">
        <v>1006</v>
      </c>
      <c r="AU4" s="186" t="s">
        <v>1230</v>
      </c>
      <c r="AV4" s="35" t="s">
        <v>2567</v>
      </c>
      <c r="AW4" s="1"/>
      <c r="AX4" s="1" t="s">
        <v>463</v>
      </c>
      <c r="AY4" s="182">
        <v>133</v>
      </c>
      <c r="AZ4" s="28"/>
      <c r="BA4" s="28"/>
      <c r="BB4" s="28"/>
      <c r="BC4" s="28"/>
      <c r="BD4" s="28"/>
    </row>
    <row r="5" spans="1:56" x14ac:dyDescent="0.3">
      <c r="A5" s="230">
        <v>10</v>
      </c>
      <c r="B5" s="28" t="s">
        <v>1686</v>
      </c>
      <c r="C5" t="s">
        <v>1228</v>
      </c>
      <c r="D5" s="168" t="s">
        <v>2085</v>
      </c>
      <c r="E5" s="42" t="s">
        <v>522</v>
      </c>
      <c r="F5" s="42" t="s">
        <v>492</v>
      </c>
      <c r="G5" s="1" t="s">
        <v>516</v>
      </c>
      <c r="H5" t="s">
        <v>2086</v>
      </c>
      <c r="I5" s="168" t="s">
        <v>2559</v>
      </c>
      <c r="J5" s="42" t="s">
        <v>522</v>
      </c>
      <c r="K5" s="42" t="s">
        <v>492</v>
      </c>
      <c r="L5" s="1" t="s">
        <v>516</v>
      </c>
      <c r="M5" s="42" t="s">
        <v>402</v>
      </c>
      <c r="AK5" s="28" t="s">
        <v>1686</v>
      </c>
      <c r="AL5" t="s">
        <v>1687</v>
      </c>
      <c r="AM5" s="28" t="s">
        <v>2143</v>
      </c>
      <c r="AN5" t="s">
        <v>1228</v>
      </c>
      <c r="AO5" t="s">
        <v>2086</v>
      </c>
      <c r="AP5" s="168" t="s">
        <v>2085</v>
      </c>
      <c r="AQ5" s="171">
        <v>3</v>
      </c>
      <c r="AR5" s="1" t="s">
        <v>1688</v>
      </c>
      <c r="AS5" s="1" t="s">
        <v>1005</v>
      </c>
      <c r="AT5" s="1" t="s">
        <v>1006</v>
      </c>
      <c r="AU5" s="186" t="s">
        <v>1231</v>
      </c>
      <c r="AV5" s="35" t="s">
        <v>2567</v>
      </c>
      <c r="AW5" s="1"/>
      <c r="AX5" s="1" t="s">
        <v>1720</v>
      </c>
      <c r="AY5" s="182">
        <v>133</v>
      </c>
    </row>
    <row r="6" spans="1:56" x14ac:dyDescent="0.3">
      <c r="A6" s="230">
        <v>11</v>
      </c>
      <c r="B6" s="28" t="s">
        <v>1686</v>
      </c>
      <c r="C6" t="s">
        <v>1228</v>
      </c>
      <c r="D6" s="168" t="s">
        <v>2085</v>
      </c>
      <c r="E6" s="42" t="s">
        <v>522</v>
      </c>
      <c r="F6" s="42" t="s">
        <v>492</v>
      </c>
      <c r="G6" s="1" t="s">
        <v>516</v>
      </c>
      <c r="H6" t="s">
        <v>2086</v>
      </c>
      <c r="I6" t="s">
        <v>920</v>
      </c>
      <c r="J6" s="42" t="s">
        <v>522</v>
      </c>
      <c r="K6" s="42" t="s">
        <v>492</v>
      </c>
      <c r="L6" s="1" t="s">
        <v>516</v>
      </c>
      <c r="M6" s="42" t="s">
        <v>402</v>
      </c>
      <c r="AK6" s="28" t="s">
        <v>1686</v>
      </c>
      <c r="AL6" t="s">
        <v>1687</v>
      </c>
      <c r="AM6" s="28" t="s">
        <v>2143</v>
      </c>
      <c r="AN6" t="s">
        <v>1228</v>
      </c>
      <c r="AO6" t="s">
        <v>2086</v>
      </c>
      <c r="AP6" s="168" t="s">
        <v>2085</v>
      </c>
      <c r="AQ6" s="171">
        <v>4</v>
      </c>
      <c r="AR6" s="1" t="s">
        <v>1688</v>
      </c>
      <c r="AS6" s="1" t="s">
        <v>1005</v>
      </c>
      <c r="AT6" s="1" t="s">
        <v>1006</v>
      </c>
      <c r="AU6" s="186" t="s">
        <v>1232</v>
      </c>
      <c r="AV6" s="35" t="s">
        <v>2567</v>
      </c>
      <c r="AW6" s="1"/>
      <c r="AX6" s="1" t="s">
        <v>2500</v>
      </c>
      <c r="AY6" s="182">
        <v>133</v>
      </c>
    </row>
    <row r="7" spans="1:56" x14ac:dyDescent="0.3">
      <c r="A7" s="230">
        <v>12</v>
      </c>
      <c r="B7" s="28" t="s">
        <v>1686</v>
      </c>
      <c r="C7" t="s">
        <v>1228</v>
      </c>
      <c r="D7" s="168" t="s">
        <v>2085</v>
      </c>
      <c r="E7" s="42" t="s">
        <v>522</v>
      </c>
      <c r="F7" s="42" t="s">
        <v>492</v>
      </c>
      <c r="G7" s="1" t="s">
        <v>516</v>
      </c>
      <c r="H7" t="s">
        <v>2086</v>
      </c>
      <c r="I7" t="s">
        <v>920</v>
      </c>
      <c r="J7" s="42" t="s">
        <v>522</v>
      </c>
      <c r="K7" s="42" t="s">
        <v>492</v>
      </c>
      <c r="L7" s="1" t="s">
        <v>516</v>
      </c>
      <c r="M7" s="42" t="s">
        <v>402</v>
      </c>
      <c r="AK7" s="28" t="s">
        <v>1686</v>
      </c>
      <c r="AL7" t="s">
        <v>1687</v>
      </c>
      <c r="AM7" s="28" t="s">
        <v>2143</v>
      </c>
      <c r="AN7" t="s">
        <v>1228</v>
      </c>
      <c r="AO7" t="s">
        <v>2086</v>
      </c>
      <c r="AP7" s="168" t="s">
        <v>2085</v>
      </c>
      <c r="AQ7" s="171">
        <v>5</v>
      </c>
      <c r="AR7" s="1" t="s">
        <v>1688</v>
      </c>
      <c r="AS7" s="1" t="s">
        <v>1005</v>
      </c>
      <c r="AT7" s="1" t="s">
        <v>1006</v>
      </c>
      <c r="AU7" s="186" t="s">
        <v>1233</v>
      </c>
      <c r="AV7" s="35" t="s">
        <v>2567</v>
      </c>
      <c r="AW7" s="1"/>
      <c r="AX7" s="1" t="s">
        <v>1721</v>
      </c>
      <c r="AY7" s="182">
        <v>133</v>
      </c>
    </row>
    <row r="8" spans="1:56" x14ac:dyDescent="0.3">
      <c r="A8" s="230">
        <v>13</v>
      </c>
      <c r="B8" s="28" t="s">
        <v>1686</v>
      </c>
      <c r="C8" t="s">
        <v>1228</v>
      </c>
      <c r="D8" s="168" t="s">
        <v>2085</v>
      </c>
      <c r="E8" s="42" t="s">
        <v>522</v>
      </c>
      <c r="F8" s="42" t="s">
        <v>492</v>
      </c>
      <c r="G8" s="1" t="s">
        <v>516</v>
      </c>
      <c r="H8" t="s">
        <v>2086</v>
      </c>
      <c r="I8" t="s">
        <v>920</v>
      </c>
      <c r="J8" s="42" t="s">
        <v>522</v>
      </c>
      <c r="K8" s="42" t="s">
        <v>492</v>
      </c>
      <c r="L8" s="1" t="s">
        <v>516</v>
      </c>
      <c r="M8" s="42" t="s">
        <v>402</v>
      </c>
      <c r="AK8" s="28" t="s">
        <v>1686</v>
      </c>
      <c r="AL8" t="s">
        <v>1687</v>
      </c>
      <c r="AM8" s="28" t="s">
        <v>2143</v>
      </c>
      <c r="AN8" t="s">
        <v>1228</v>
      </c>
      <c r="AO8" t="s">
        <v>2086</v>
      </c>
      <c r="AP8" s="168" t="s">
        <v>2085</v>
      </c>
      <c r="AQ8" s="171">
        <v>6</v>
      </c>
      <c r="AR8" s="1" t="s">
        <v>1688</v>
      </c>
      <c r="AS8" s="1" t="s">
        <v>1005</v>
      </c>
      <c r="AT8" s="1" t="s">
        <v>1006</v>
      </c>
      <c r="AU8" s="186" t="s">
        <v>1234</v>
      </c>
      <c r="AV8" s="35" t="s">
        <v>2567</v>
      </c>
      <c r="AW8" s="1"/>
      <c r="AX8" s="1" t="s">
        <v>465</v>
      </c>
      <c r="AY8" s="182">
        <v>133</v>
      </c>
    </row>
    <row r="9" spans="1:56" x14ac:dyDescent="0.3">
      <c r="A9" s="230">
        <v>14</v>
      </c>
      <c r="B9" s="28" t="s">
        <v>1686</v>
      </c>
      <c r="C9" t="s">
        <v>1228</v>
      </c>
      <c r="D9" s="168" t="s">
        <v>2085</v>
      </c>
      <c r="E9" s="42" t="s">
        <v>522</v>
      </c>
      <c r="F9" s="42" t="s">
        <v>492</v>
      </c>
      <c r="G9" s="1" t="s">
        <v>516</v>
      </c>
      <c r="H9" t="s">
        <v>2086</v>
      </c>
      <c r="I9" t="s">
        <v>920</v>
      </c>
      <c r="J9" s="42" t="s">
        <v>522</v>
      </c>
      <c r="K9" s="42" t="s">
        <v>492</v>
      </c>
      <c r="L9" s="1" t="s">
        <v>516</v>
      </c>
      <c r="M9" s="42" t="s">
        <v>402</v>
      </c>
      <c r="AK9" s="28" t="s">
        <v>1686</v>
      </c>
      <c r="AL9" t="s">
        <v>1687</v>
      </c>
      <c r="AM9" s="28" t="s">
        <v>2143</v>
      </c>
      <c r="AN9" t="s">
        <v>1228</v>
      </c>
      <c r="AO9" t="s">
        <v>2086</v>
      </c>
      <c r="AP9" s="168" t="s">
        <v>2085</v>
      </c>
      <c r="AQ9" s="171">
        <v>7</v>
      </c>
      <c r="AR9" s="1" t="s">
        <v>1688</v>
      </c>
      <c r="AS9" s="1" t="s">
        <v>1005</v>
      </c>
      <c r="AT9" s="1" t="s">
        <v>1006</v>
      </c>
      <c r="AU9" s="186" t="s">
        <v>1235</v>
      </c>
      <c r="AV9" s="35" t="s">
        <v>2567</v>
      </c>
      <c r="AW9" s="1"/>
      <c r="AX9" s="1" t="s">
        <v>469</v>
      </c>
      <c r="AY9" s="182">
        <v>133</v>
      </c>
    </row>
    <row r="10" spans="1:56" x14ac:dyDescent="0.3">
      <c r="A10" s="230">
        <v>15</v>
      </c>
      <c r="B10" s="28" t="s">
        <v>1686</v>
      </c>
      <c r="C10" t="s">
        <v>1228</v>
      </c>
      <c r="D10" s="168" t="s">
        <v>2085</v>
      </c>
      <c r="E10" s="42" t="s">
        <v>522</v>
      </c>
      <c r="F10" s="42" t="s">
        <v>492</v>
      </c>
      <c r="G10" s="1" t="s">
        <v>516</v>
      </c>
      <c r="H10" t="s">
        <v>2086</v>
      </c>
      <c r="I10" t="s">
        <v>920</v>
      </c>
      <c r="J10" s="42" t="s">
        <v>522</v>
      </c>
      <c r="K10" s="42" t="s">
        <v>492</v>
      </c>
      <c r="L10" s="1" t="s">
        <v>516</v>
      </c>
      <c r="M10" s="42" t="s">
        <v>402</v>
      </c>
      <c r="AK10" s="28" t="s">
        <v>1686</v>
      </c>
      <c r="AL10" t="s">
        <v>1687</v>
      </c>
      <c r="AM10" s="28" t="s">
        <v>2143</v>
      </c>
      <c r="AN10" t="s">
        <v>1228</v>
      </c>
      <c r="AO10" t="s">
        <v>2086</v>
      </c>
      <c r="AP10" s="168" t="s">
        <v>2085</v>
      </c>
      <c r="AQ10" s="171">
        <v>8</v>
      </c>
      <c r="AR10" s="1" t="s">
        <v>1688</v>
      </c>
      <c r="AS10" s="1" t="s">
        <v>1005</v>
      </c>
      <c r="AT10" s="1" t="s">
        <v>1006</v>
      </c>
      <c r="AU10" s="186" t="s">
        <v>1236</v>
      </c>
      <c r="AV10" s="35" t="s">
        <v>2567</v>
      </c>
      <c r="AW10" s="1"/>
      <c r="AX10" s="1" t="s">
        <v>2501</v>
      </c>
      <c r="AY10" s="182">
        <v>133</v>
      </c>
    </row>
    <row r="11" spans="1:56" x14ac:dyDescent="0.3">
      <c r="A11" s="230">
        <v>16</v>
      </c>
      <c r="B11" s="28" t="s">
        <v>1686</v>
      </c>
      <c r="C11" t="s">
        <v>1228</v>
      </c>
      <c r="D11" s="168" t="s">
        <v>2085</v>
      </c>
      <c r="E11" s="42" t="s">
        <v>522</v>
      </c>
      <c r="F11" s="42" t="s">
        <v>492</v>
      </c>
      <c r="G11" s="1" t="s">
        <v>516</v>
      </c>
      <c r="H11" t="s">
        <v>2086</v>
      </c>
      <c r="I11" t="s">
        <v>920</v>
      </c>
      <c r="J11" s="42" t="s">
        <v>522</v>
      </c>
      <c r="K11" s="42" t="s">
        <v>492</v>
      </c>
      <c r="L11" s="1" t="s">
        <v>516</v>
      </c>
      <c r="M11" s="42" t="s">
        <v>402</v>
      </c>
      <c r="AK11" s="28" t="s">
        <v>1686</v>
      </c>
      <c r="AL11" t="s">
        <v>1687</v>
      </c>
      <c r="AM11" s="28" t="s">
        <v>2143</v>
      </c>
      <c r="AN11" t="s">
        <v>1228</v>
      </c>
      <c r="AO11" t="s">
        <v>2086</v>
      </c>
      <c r="AP11" s="168" t="s">
        <v>2085</v>
      </c>
      <c r="AQ11" s="171">
        <v>9</v>
      </c>
      <c r="AR11" s="1" t="s">
        <v>1689</v>
      </c>
      <c r="AS11" s="1" t="s">
        <v>1005</v>
      </c>
      <c r="AT11" s="1" t="s">
        <v>1006</v>
      </c>
      <c r="AU11" s="182" t="s">
        <v>1237</v>
      </c>
      <c r="AV11" s="35" t="s">
        <v>2567</v>
      </c>
      <c r="AW11" s="1"/>
      <c r="AX11" s="1" t="s">
        <v>459</v>
      </c>
      <c r="AY11" s="182">
        <v>121</v>
      </c>
    </row>
    <row r="12" spans="1:56" x14ac:dyDescent="0.3">
      <c r="A12" s="230">
        <v>17</v>
      </c>
      <c r="B12" s="28" t="s">
        <v>1686</v>
      </c>
      <c r="C12" t="s">
        <v>1228</v>
      </c>
      <c r="D12" s="168" t="s">
        <v>2085</v>
      </c>
      <c r="E12" s="42" t="s">
        <v>522</v>
      </c>
      <c r="F12" s="42" t="s">
        <v>492</v>
      </c>
      <c r="G12" s="1" t="s">
        <v>516</v>
      </c>
      <c r="H12" t="s">
        <v>2086</v>
      </c>
      <c r="I12" t="s">
        <v>920</v>
      </c>
      <c r="J12" s="42" t="s">
        <v>522</v>
      </c>
      <c r="K12" s="42" t="s">
        <v>492</v>
      </c>
      <c r="L12" s="1" t="s">
        <v>516</v>
      </c>
      <c r="M12" s="42" t="s">
        <v>402</v>
      </c>
      <c r="AK12" s="28" t="s">
        <v>1686</v>
      </c>
      <c r="AL12" t="s">
        <v>1687</v>
      </c>
      <c r="AM12" s="28" t="s">
        <v>2143</v>
      </c>
      <c r="AN12" t="s">
        <v>1228</v>
      </c>
      <c r="AO12" t="s">
        <v>2086</v>
      </c>
      <c r="AP12" s="168" t="s">
        <v>2085</v>
      </c>
      <c r="AQ12" s="171">
        <v>10</v>
      </c>
      <c r="AR12" s="1" t="s">
        <v>1689</v>
      </c>
      <c r="AS12" s="1" t="s">
        <v>1005</v>
      </c>
      <c r="AT12" s="1" t="s">
        <v>1006</v>
      </c>
      <c r="AU12" s="182" t="s">
        <v>1238</v>
      </c>
      <c r="AV12" s="1" t="s">
        <v>2567</v>
      </c>
      <c r="AW12" s="35"/>
      <c r="AX12" s="1" t="s">
        <v>463</v>
      </c>
      <c r="AY12" s="182">
        <v>121</v>
      </c>
    </row>
    <row r="13" spans="1:56" x14ac:dyDescent="0.3">
      <c r="A13" s="230">
        <v>18</v>
      </c>
      <c r="B13" s="28" t="s">
        <v>1686</v>
      </c>
      <c r="C13" t="s">
        <v>1228</v>
      </c>
      <c r="D13" s="168" t="s">
        <v>2085</v>
      </c>
      <c r="E13" s="42" t="s">
        <v>522</v>
      </c>
      <c r="F13" s="42" t="s">
        <v>492</v>
      </c>
      <c r="G13" s="1" t="s">
        <v>516</v>
      </c>
      <c r="H13" t="s">
        <v>2086</v>
      </c>
      <c r="I13" t="s">
        <v>920</v>
      </c>
      <c r="J13" s="42" t="s">
        <v>522</v>
      </c>
      <c r="K13" s="42" t="s">
        <v>492</v>
      </c>
      <c r="L13" s="1" t="s">
        <v>516</v>
      </c>
      <c r="M13" s="42" t="s">
        <v>402</v>
      </c>
      <c r="AK13" s="28" t="s">
        <v>1686</v>
      </c>
      <c r="AL13" t="s">
        <v>1687</v>
      </c>
      <c r="AM13" s="28" t="s">
        <v>2143</v>
      </c>
      <c r="AN13" t="s">
        <v>1228</v>
      </c>
      <c r="AO13" t="s">
        <v>2086</v>
      </c>
      <c r="AP13" s="168" t="s">
        <v>2085</v>
      </c>
      <c r="AQ13" s="171">
        <v>11</v>
      </c>
      <c r="AR13" s="1" t="s">
        <v>1689</v>
      </c>
      <c r="AS13" s="1" t="s">
        <v>1005</v>
      </c>
      <c r="AT13" s="1" t="s">
        <v>1006</v>
      </c>
      <c r="AU13" s="182" t="s">
        <v>1239</v>
      </c>
      <c r="AV13" s="1" t="s">
        <v>2567</v>
      </c>
      <c r="AW13" s="35"/>
      <c r="AX13" s="1" t="s">
        <v>1720</v>
      </c>
      <c r="AY13" s="182">
        <v>121</v>
      </c>
    </row>
    <row r="14" spans="1:56" x14ac:dyDescent="0.3">
      <c r="A14" s="230">
        <v>19</v>
      </c>
      <c r="B14" s="28" t="s">
        <v>1686</v>
      </c>
      <c r="C14" t="s">
        <v>1228</v>
      </c>
      <c r="D14" s="168" t="s">
        <v>2085</v>
      </c>
      <c r="E14" s="42" t="s">
        <v>522</v>
      </c>
      <c r="F14" s="42" t="s">
        <v>492</v>
      </c>
      <c r="G14" s="1" t="s">
        <v>516</v>
      </c>
      <c r="H14" t="s">
        <v>2086</v>
      </c>
      <c r="I14" t="s">
        <v>920</v>
      </c>
      <c r="J14" s="42" t="s">
        <v>522</v>
      </c>
      <c r="K14" s="42" t="s">
        <v>492</v>
      </c>
      <c r="L14" s="1" t="s">
        <v>516</v>
      </c>
      <c r="M14" s="42" t="s">
        <v>402</v>
      </c>
      <c r="AK14" s="28" t="s">
        <v>1686</v>
      </c>
      <c r="AL14" t="s">
        <v>1687</v>
      </c>
      <c r="AM14" s="28" t="s">
        <v>2143</v>
      </c>
      <c r="AN14" t="s">
        <v>1228</v>
      </c>
      <c r="AO14" t="s">
        <v>2086</v>
      </c>
      <c r="AP14" s="168" t="s">
        <v>2085</v>
      </c>
      <c r="AQ14" s="171">
        <v>12</v>
      </c>
      <c r="AR14" s="1" t="s">
        <v>1689</v>
      </c>
      <c r="AS14" s="1" t="s">
        <v>1005</v>
      </c>
      <c r="AT14" s="1" t="s">
        <v>1006</v>
      </c>
      <c r="AU14" s="182" t="s">
        <v>1240</v>
      </c>
      <c r="AV14" s="1" t="s">
        <v>2567</v>
      </c>
      <c r="AW14" s="35"/>
      <c r="AX14" s="1" t="s">
        <v>2500</v>
      </c>
      <c r="AY14" s="182">
        <v>121</v>
      </c>
    </row>
    <row r="15" spans="1:56" x14ac:dyDescent="0.3">
      <c r="A15" s="230">
        <v>20</v>
      </c>
      <c r="B15" s="28" t="s">
        <v>1686</v>
      </c>
      <c r="C15" t="s">
        <v>1228</v>
      </c>
      <c r="D15" s="168" t="s">
        <v>2085</v>
      </c>
      <c r="E15" s="42" t="s">
        <v>522</v>
      </c>
      <c r="F15" s="42" t="s">
        <v>492</v>
      </c>
      <c r="G15" s="1" t="s">
        <v>516</v>
      </c>
      <c r="H15" t="s">
        <v>2086</v>
      </c>
      <c r="I15" t="s">
        <v>920</v>
      </c>
      <c r="J15" s="42" t="s">
        <v>522</v>
      </c>
      <c r="K15" s="42" t="s">
        <v>492</v>
      </c>
      <c r="L15" s="1" t="s">
        <v>516</v>
      </c>
      <c r="M15" s="42" t="s">
        <v>402</v>
      </c>
      <c r="AK15" s="28" t="s">
        <v>1686</v>
      </c>
      <c r="AL15" t="s">
        <v>1687</v>
      </c>
      <c r="AM15" s="28" t="s">
        <v>2143</v>
      </c>
      <c r="AN15" t="s">
        <v>1228</v>
      </c>
      <c r="AO15" t="s">
        <v>2086</v>
      </c>
      <c r="AP15" s="168" t="s">
        <v>2085</v>
      </c>
      <c r="AQ15" s="171">
        <v>13</v>
      </c>
      <c r="AR15" s="1" t="s">
        <v>1689</v>
      </c>
      <c r="AS15" s="1" t="s">
        <v>1005</v>
      </c>
      <c r="AT15" s="1" t="s">
        <v>1006</v>
      </c>
      <c r="AU15" s="182" t="s">
        <v>1241</v>
      </c>
      <c r="AV15" s="1" t="s">
        <v>2567</v>
      </c>
      <c r="AW15" s="35"/>
      <c r="AX15" s="1" t="s">
        <v>1721</v>
      </c>
      <c r="AY15" s="182">
        <v>121</v>
      </c>
    </row>
    <row r="16" spans="1:56" x14ac:dyDescent="0.3">
      <c r="A16" s="230">
        <v>21</v>
      </c>
      <c r="B16" s="28" t="s">
        <v>1686</v>
      </c>
      <c r="C16" t="s">
        <v>1228</v>
      </c>
      <c r="D16" s="168" t="s">
        <v>2085</v>
      </c>
      <c r="E16" s="42" t="s">
        <v>522</v>
      </c>
      <c r="F16" s="42" t="s">
        <v>492</v>
      </c>
      <c r="G16" s="1" t="s">
        <v>516</v>
      </c>
      <c r="H16" t="s">
        <v>2086</v>
      </c>
      <c r="I16" t="s">
        <v>920</v>
      </c>
      <c r="J16" s="42" t="s">
        <v>522</v>
      </c>
      <c r="K16" s="42" t="s">
        <v>492</v>
      </c>
      <c r="L16" s="1" t="s">
        <v>516</v>
      </c>
      <c r="M16" s="42" t="s">
        <v>402</v>
      </c>
      <c r="AK16" s="28" t="s">
        <v>1686</v>
      </c>
      <c r="AL16" t="s">
        <v>1687</v>
      </c>
      <c r="AM16" s="28" t="s">
        <v>2143</v>
      </c>
      <c r="AN16" t="s">
        <v>1228</v>
      </c>
      <c r="AO16" t="s">
        <v>2086</v>
      </c>
      <c r="AP16" s="168" t="s">
        <v>2085</v>
      </c>
      <c r="AQ16" s="171">
        <v>14</v>
      </c>
      <c r="AR16" s="1" t="s">
        <v>1689</v>
      </c>
      <c r="AS16" s="1" t="s">
        <v>1005</v>
      </c>
      <c r="AT16" s="1" t="s">
        <v>1006</v>
      </c>
      <c r="AU16" s="182" t="s">
        <v>1242</v>
      </c>
      <c r="AV16" s="1" t="s">
        <v>2567</v>
      </c>
      <c r="AW16" s="35"/>
      <c r="AX16" s="1" t="s">
        <v>465</v>
      </c>
      <c r="AY16" s="182">
        <v>121</v>
      </c>
    </row>
    <row r="17" spans="1:56" x14ac:dyDescent="0.3">
      <c r="A17" s="230">
        <v>22</v>
      </c>
      <c r="B17" s="28" t="s">
        <v>1686</v>
      </c>
      <c r="C17" t="s">
        <v>1228</v>
      </c>
      <c r="D17" s="168" t="s">
        <v>2085</v>
      </c>
      <c r="E17" s="42" t="s">
        <v>522</v>
      </c>
      <c r="F17" s="42" t="s">
        <v>492</v>
      </c>
      <c r="G17" s="1" t="s">
        <v>516</v>
      </c>
      <c r="H17" t="s">
        <v>2086</v>
      </c>
      <c r="I17" t="s">
        <v>920</v>
      </c>
      <c r="J17" s="42" t="s">
        <v>522</v>
      </c>
      <c r="K17" s="42" t="s">
        <v>492</v>
      </c>
      <c r="L17" s="1" t="s">
        <v>516</v>
      </c>
      <c r="M17" s="42" t="s">
        <v>402</v>
      </c>
      <c r="AK17" s="28" t="s">
        <v>1686</v>
      </c>
      <c r="AL17" t="s">
        <v>1687</v>
      </c>
      <c r="AM17" s="28" t="s">
        <v>2143</v>
      </c>
      <c r="AN17" t="s">
        <v>1228</v>
      </c>
      <c r="AO17" t="s">
        <v>2086</v>
      </c>
      <c r="AP17" s="168" t="s">
        <v>2085</v>
      </c>
      <c r="AQ17" s="171">
        <v>15</v>
      </c>
      <c r="AR17" s="1" t="s">
        <v>1689</v>
      </c>
      <c r="AS17" s="1" t="s">
        <v>1005</v>
      </c>
      <c r="AT17" s="1" t="s">
        <v>1006</v>
      </c>
      <c r="AU17" s="182" t="s">
        <v>1243</v>
      </c>
      <c r="AV17" s="1" t="s">
        <v>2567</v>
      </c>
      <c r="AW17" s="35"/>
      <c r="AX17" s="1" t="s">
        <v>469</v>
      </c>
      <c r="AY17" s="182">
        <v>121</v>
      </c>
    </row>
    <row r="18" spans="1:56" x14ac:dyDescent="0.3">
      <c r="A18" s="230">
        <v>23</v>
      </c>
      <c r="B18" s="28" t="s">
        <v>1686</v>
      </c>
      <c r="C18" t="s">
        <v>1228</v>
      </c>
      <c r="D18" s="168" t="s">
        <v>2085</v>
      </c>
      <c r="E18" s="42" t="s">
        <v>522</v>
      </c>
      <c r="F18" s="42" t="s">
        <v>492</v>
      </c>
      <c r="G18" s="1" t="s">
        <v>516</v>
      </c>
      <c r="H18" t="s">
        <v>2086</v>
      </c>
      <c r="I18" t="s">
        <v>920</v>
      </c>
      <c r="J18" s="42" t="s">
        <v>522</v>
      </c>
      <c r="K18" s="42" t="s">
        <v>492</v>
      </c>
      <c r="L18" s="1" t="s">
        <v>516</v>
      </c>
      <c r="M18" s="42" t="s">
        <v>402</v>
      </c>
      <c r="AK18" s="28" t="s">
        <v>1686</v>
      </c>
      <c r="AL18" t="s">
        <v>1687</v>
      </c>
      <c r="AM18" s="28" t="s">
        <v>2143</v>
      </c>
      <c r="AN18" t="s">
        <v>1228</v>
      </c>
      <c r="AO18" t="s">
        <v>2086</v>
      </c>
      <c r="AP18" s="168" t="s">
        <v>2085</v>
      </c>
      <c r="AQ18" s="171">
        <v>16</v>
      </c>
      <c r="AR18" s="1" t="s">
        <v>1689</v>
      </c>
      <c r="AS18" s="1" t="s">
        <v>1005</v>
      </c>
      <c r="AT18" s="1" t="s">
        <v>1006</v>
      </c>
      <c r="AU18" s="182" t="s">
        <v>1244</v>
      </c>
      <c r="AV18" s="1" t="s">
        <v>2567</v>
      </c>
      <c r="AW18" s="35"/>
      <c r="AX18" s="1" t="s">
        <v>2501</v>
      </c>
      <c r="AY18" s="182">
        <v>121</v>
      </c>
    </row>
    <row r="19" spans="1:56" x14ac:dyDescent="0.3">
      <c r="A19" s="230">
        <v>24</v>
      </c>
      <c r="B19" s="28" t="s">
        <v>1686</v>
      </c>
      <c r="C19" t="s">
        <v>1228</v>
      </c>
      <c r="D19" s="168" t="s">
        <v>2085</v>
      </c>
      <c r="E19" s="42" t="s">
        <v>522</v>
      </c>
      <c r="F19" s="42" t="s">
        <v>492</v>
      </c>
      <c r="G19" s="1" t="s">
        <v>516</v>
      </c>
      <c r="H19" t="s">
        <v>2086</v>
      </c>
      <c r="I19" t="s">
        <v>920</v>
      </c>
      <c r="J19" s="42" t="s">
        <v>522</v>
      </c>
      <c r="K19" s="42" t="s">
        <v>492</v>
      </c>
      <c r="L19" s="1" t="s">
        <v>516</v>
      </c>
      <c r="M19" s="42" t="s">
        <v>402</v>
      </c>
      <c r="AK19" s="28" t="s">
        <v>1686</v>
      </c>
      <c r="AL19" t="s">
        <v>1687</v>
      </c>
      <c r="AM19" s="28" t="s">
        <v>2143</v>
      </c>
      <c r="AN19" t="s">
        <v>1228</v>
      </c>
      <c r="AO19" t="s">
        <v>2086</v>
      </c>
      <c r="AP19" s="168" t="s">
        <v>2085</v>
      </c>
      <c r="AQ19" s="171">
        <v>17</v>
      </c>
      <c r="AR19" s="1" t="s">
        <v>1688</v>
      </c>
      <c r="AS19" s="1">
        <v>2211.0100000000002</v>
      </c>
      <c r="AT19" s="1" t="s">
        <v>708</v>
      </c>
      <c r="AU19" s="1" t="s">
        <v>721</v>
      </c>
      <c r="AV19" s="1"/>
      <c r="AW19" s="36" t="s">
        <v>2420</v>
      </c>
      <c r="AX19" s="1" t="s">
        <v>2534</v>
      </c>
      <c r="AY19" s="182"/>
    </row>
    <row r="20" spans="1:56" s="222" customFormat="1" ht="22.5" customHeight="1" x14ac:dyDescent="0.3">
      <c r="A20" s="377">
        <v>31</v>
      </c>
      <c r="B20" s="222" t="s">
        <v>1686</v>
      </c>
      <c r="C20" s="3" t="s">
        <v>1228</v>
      </c>
      <c r="D20" s="169" t="s">
        <v>2085</v>
      </c>
      <c r="E20" s="241" t="s">
        <v>522</v>
      </c>
      <c r="F20" s="241" t="s">
        <v>492</v>
      </c>
      <c r="G20" s="37" t="s">
        <v>516</v>
      </c>
      <c r="H20" s="3" t="s">
        <v>2086</v>
      </c>
      <c r="I20" s="3" t="s">
        <v>920</v>
      </c>
      <c r="J20" s="241" t="s">
        <v>522</v>
      </c>
      <c r="K20" s="241" t="s">
        <v>492</v>
      </c>
      <c r="L20" s="37" t="s">
        <v>516</v>
      </c>
      <c r="M20" s="238" t="s">
        <v>402</v>
      </c>
      <c r="N20" s="64"/>
      <c r="O20" s="64"/>
      <c r="P20" s="64"/>
      <c r="Q20" s="64"/>
      <c r="R20" s="64"/>
      <c r="S20" s="64"/>
      <c r="T20" s="64"/>
      <c r="U20" s="64"/>
      <c r="V20" s="64"/>
      <c r="W20" s="64"/>
      <c r="AK20" s="222" t="s">
        <v>1686</v>
      </c>
      <c r="AL20" s="3" t="s">
        <v>1687</v>
      </c>
      <c r="AM20" s="222" t="s">
        <v>2143</v>
      </c>
      <c r="AN20" s="3" t="s">
        <v>1228</v>
      </c>
      <c r="AO20" s="3" t="s">
        <v>2086</v>
      </c>
      <c r="AP20" s="169" t="s">
        <v>2085</v>
      </c>
      <c r="AQ20" s="289">
        <v>18</v>
      </c>
      <c r="AR20" s="37" t="s">
        <v>1689</v>
      </c>
      <c r="AS20" s="37">
        <v>2211.0100000000002</v>
      </c>
      <c r="AT20" s="37" t="s">
        <v>708</v>
      </c>
      <c r="AU20" s="37" t="s">
        <v>719</v>
      </c>
      <c r="AV20" s="37"/>
      <c r="AW20" s="36" t="s">
        <v>2420</v>
      </c>
      <c r="AX20" s="37" t="s">
        <v>1767</v>
      </c>
      <c r="AY20" s="37"/>
      <c r="AZ20" s="3"/>
      <c r="BA20" s="3"/>
      <c r="BB20" s="3"/>
      <c r="BC20" s="3"/>
      <c r="BD20" s="3"/>
    </row>
    <row r="21" spans="1:56" x14ac:dyDescent="0.3">
      <c r="A21" s="230">
        <v>37</v>
      </c>
      <c r="B21" s="28" t="s">
        <v>1690</v>
      </c>
      <c r="C21" t="s">
        <v>1228</v>
      </c>
      <c r="D21" s="168" t="s">
        <v>2085</v>
      </c>
      <c r="E21" s="45" t="s">
        <v>522</v>
      </c>
      <c r="F21" s="27" t="s">
        <v>475</v>
      </c>
      <c r="G21" t="s">
        <v>575</v>
      </c>
      <c r="H21" t="s">
        <v>2086</v>
      </c>
      <c r="I21" t="s">
        <v>927</v>
      </c>
      <c r="J21" s="45" t="s">
        <v>522</v>
      </c>
      <c r="K21" s="27" t="s">
        <v>475</v>
      </c>
      <c r="L21" t="s">
        <v>575</v>
      </c>
      <c r="M21" s="27" t="s">
        <v>402</v>
      </c>
      <c r="AK21" s="28" t="s">
        <v>1690</v>
      </c>
      <c r="AL21" t="s">
        <v>1691</v>
      </c>
      <c r="AM21" s="28" t="s">
        <v>2145</v>
      </c>
      <c r="AN21" t="s">
        <v>1228</v>
      </c>
      <c r="AO21" t="s">
        <v>2086</v>
      </c>
      <c r="AP21" s="168" t="s">
        <v>2085</v>
      </c>
      <c r="AQ21" s="171">
        <v>1</v>
      </c>
      <c r="AR21" s="1" t="s">
        <v>1692</v>
      </c>
      <c r="AS21" s="1" t="s">
        <v>1005</v>
      </c>
      <c r="AT21" s="1" t="s">
        <v>1006</v>
      </c>
      <c r="AU21" s="1" t="s">
        <v>1229</v>
      </c>
      <c r="AV21" s="35" t="s">
        <v>2567</v>
      </c>
      <c r="AW21" s="1"/>
      <c r="AX21" s="1" t="s">
        <v>459</v>
      </c>
      <c r="AY21" s="182">
        <v>124</v>
      </c>
      <c r="AZ21" s="28"/>
      <c r="BA21" s="28"/>
      <c r="BB21" s="28"/>
      <c r="BC21" s="28"/>
      <c r="BD21" s="28"/>
    </row>
    <row r="22" spans="1:56" x14ac:dyDescent="0.3">
      <c r="A22" s="230">
        <v>38</v>
      </c>
      <c r="B22" s="28" t="s">
        <v>1690</v>
      </c>
      <c r="C22" t="s">
        <v>1228</v>
      </c>
      <c r="D22" s="168" t="s">
        <v>2085</v>
      </c>
      <c r="E22" s="45" t="s">
        <v>522</v>
      </c>
      <c r="F22" s="27" t="s">
        <v>475</v>
      </c>
      <c r="G22" t="s">
        <v>575</v>
      </c>
      <c r="H22" t="s">
        <v>2086</v>
      </c>
      <c r="I22" t="s">
        <v>927</v>
      </c>
      <c r="J22" s="45" t="s">
        <v>522</v>
      </c>
      <c r="K22" s="27" t="s">
        <v>475</v>
      </c>
      <c r="L22" t="s">
        <v>575</v>
      </c>
      <c r="M22" s="27" t="s">
        <v>402</v>
      </c>
      <c r="AK22" s="28" t="s">
        <v>1690</v>
      </c>
      <c r="AL22" t="s">
        <v>1691</v>
      </c>
      <c r="AM22" s="28" t="s">
        <v>2145</v>
      </c>
      <c r="AN22" t="s">
        <v>1228</v>
      </c>
      <c r="AO22" t="s">
        <v>2086</v>
      </c>
      <c r="AP22" s="168" t="s">
        <v>2085</v>
      </c>
      <c r="AQ22" s="171">
        <v>2</v>
      </c>
      <c r="AR22" s="1" t="s">
        <v>1692</v>
      </c>
      <c r="AS22" s="1" t="s">
        <v>1005</v>
      </c>
      <c r="AT22" s="1" t="s">
        <v>1006</v>
      </c>
      <c r="AU22" s="1" t="s">
        <v>1230</v>
      </c>
      <c r="AV22" s="1" t="s">
        <v>2567</v>
      </c>
      <c r="AW22" s="1"/>
      <c r="AX22" s="1" t="s">
        <v>463</v>
      </c>
      <c r="AY22" s="182">
        <v>124</v>
      </c>
    </row>
    <row r="23" spans="1:56" x14ac:dyDescent="0.3">
      <c r="A23" s="230">
        <v>39</v>
      </c>
      <c r="B23" s="28" t="s">
        <v>1690</v>
      </c>
      <c r="C23" t="s">
        <v>1228</v>
      </c>
      <c r="D23" s="168" t="s">
        <v>2085</v>
      </c>
      <c r="E23" s="45" t="s">
        <v>522</v>
      </c>
      <c r="F23" s="27" t="s">
        <v>475</v>
      </c>
      <c r="G23" t="s">
        <v>575</v>
      </c>
      <c r="H23" t="s">
        <v>2086</v>
      </c>
      <c r="I23" t="s">
        <v>927</v>
      </c>
      <c r="J23" s="45" t="s">
        <v>522</v>
      </c>
      <c r="K23" s="27" t="s">
        <v>475</v>
      </c>
      <c r="L23" t="s">
        <v>575</v>
      </c>
      <c r="M23" s="27" t="s">
        <v>402</v>
      </c>
      <c r="AK23" s="28" t="s">
        <v>1690</v>
      </c>
      <c r="AL23" t="s">
        <v>1691</v>
      </c>
      <c r="AM23" s="28" t="s">
        <v>2145</v>
      </c>
      <c r="AN23" t="s">
        <v>1228</v>
      </c>
      <c r="AO23" t="s">
        <v>2086</v>
      </c>
      <c r="AP23" s="168" t="s">
        <v>2085</v>
      </c>
      <c r="AQ23" s="171">
        <v>3</v>
      </c>
      <c r="AR23" s="1" t="s">
        <v>1692</v>
      </c>
      <c r="AS23" s="1" t="s">
        <v>1005</v>
      </c>
      <c r="AT23" s="1" t="s">
        <v>1006</v>
      </c>
      <c r="AU23" s="1" t="s">
        <v>1231</v>
      </c>
      <c r="AV23" s="1" t="s">
        <v>2567</v>
      </c>
      <c r="AW23" s="1"/>
      <c r="AX23" s="1" t="s">
        <v>1720</v>
      </c>
      <c r="AY23" s="182">
        <v>124</v>
      </c>
    </row>
    <row r="24" spans="1:56" x14ac:dyDescent="0.3">
      <c r="A24" s="230">
        <v>40</v>
      </c>
      <c r="B24" s="28" t="s">
        <v>1690</v>
      </c>
      <c r="C24" t="s">
        <v>1228</v>
      </c>
      <c r="D24" s="168" t="s">
        <v>2085</v>
      </c>
      <c r="E24" s="45" t="s">
        <v>522</v>
      </c>
      <c r="F24" s="27" t="s">
        <v>475</v>
      </c>
      <c r="G24" t="s">
        <v>575</v>
      </c>
      <c r="H24" t="s">
        <v>2086</v>
      </c>
      <c r="I24" t="s">
        <v>927</v>
      </c>
      <c r="J24" s="45" t="s">
        <v>522</v>
      </c>
      <c r="K24" s="27" t="s">
        <v>475</v>
      </c>
      <c r="L24" t="s">
        <v>575</v>
      </c>
      <c r="M24" s="27" t="s">
        <v>402</v>
      </c>
      <c r="AK24" s="28" t="s">
        <v>1690</v>
      </c>
      <c r="AL24" t="s">
        <v>1691</v>
      </c>
      <c r="AM24" s="28" t="s">
        <v>2145</v>
      </c>
      <c r="AN24" t="s">
        <v>1228</v>
      </c>
      <c r="AO24" t="s">
        <v>2086</v>
      </c>
      <c r="AP24" s="168" t="s">
        <v>2085</v>
      </c>
      <c r="AQ24" s="171">
        <v>4</v>
      </c>
      <c r="AR24" s="1" t="s">
        <v>1692</v>
      </c>
      <c r="AS24" s="1" t="s">
        <v>1005</v>
      </c>
      <c r="AT24" s="1" t="s">
        <v>1006</v>
      </c>
      <c r="AU24" s="1" t="s">
        <v>1232</v>
      </c>
      <c r="AV24" s="1" t="s">
        <v>2567</v>
      </c>
      <c r="AW24" s="1"/>
      <c r="AX24" s="1" t="s">
        <v>2500</v>
      </c>
      <c r="AY24" s="182">
        <v>124</v>
      </c>
    </row>
    <row r="25" spans="1:56" x14ac:dyDescent="0.3">
      <c r="A25" s="230">
        <v>41</v>
      </c>
      <c r="B25" s="28" t="s">
        <v>1690</v>
      </c>
      <c r="C25" t="s">
        <v>1228</v>
      </c>
      <c r="D25" s="168" t="s">
        <v>2085</v>
      </c>
      <c r="E25" s="45" t="s">
        <v>522</v>
      </c>
      <c r="F25" s="27" t="s">
        <v>475</v>
      </c>
      <c r="G25" t="s">
        <v>575</v>
      </c>
      <c r="H25" t="s">
        <v>2086</v>
      </c>
      <c r="I25" t="s">
        <v>927</v>
      </c>
      <c r="J25" s="45" t="s">
        <v>522</v>
      </c>
      <c r="K25" s="27" t="s">
        <v>475</v>
      </c>
      <c r="L25" t="s">
        <v>575</v>
      </c>
      <c r="M25" s="27" t="s">
        <v>402</v>
      </c>
      <c r="AK25" s="28" t="s">
        <v>1690</v>
      </c>
      <c r="AL25" t="s">
        <v>1691</v>
      </c>
      <c r="AM25" s="28" t="s">
        <v>2145</v>
      </c>
      <c r="AN25" t="s">
        <v>1228</v>
      </c>
      <c r="AO25" t="s">
        <v>2086</v>
      </c>
      <c r="AP25" s="168" t="s">
        <v>2085</v>
      </c>
      <c r="AQ25" s="171">
        <v>5</v>
      </c>
      <c r="AR25" s="1" t="s">
        <v>1692</v>
      </c>
      <c r="AS25" s="1" t="s">
        <v>1005</v>
      </c>
      <c r="AT25" s="1" t="s">
        <v>1006</v>
      </c>
      <c r="AU25" s="1" t="s">
        <v>1233</v>
      </c>
      <c r="AV25" s="1" t="s">
        <v>2567</v>
      </c>
      <c r="AW25" s="1"/>
      <c r="AX25" s="1" t="s">
        <v>1721</v>
      </c>
      <c r="AY25" s="182">
        <v>124</v>
      </c>
    </row>
    <row r="26" spans="1:56" x14ac:dyDescent="0.3">
      <c r="A26" s="230">
        <v>42</v>
      </c>
      <c r="B26" s="28" t="s">
        <v>1690</v>
      </c>
      <c r="C26" t="s">
        <v>1228</v>
      </c>
      <c r="D26" s="168" t="s">
        <v>2085</v>
      </c>
      <c r="E26" s="45" t="s">
        <v>522</v>
      </c>
      <c r="F26" s="27" t="s">
        <v>475</v>
      </c>
      <c r="G26" t="s">
        <v>575</v>
      </c>
      <c r="H26" t="s">
        <v>2086</v>
      </c>
      <c r="I26" t="s">
        <v>927</v>
      </c>
      <c r="J26" s="45" t="s">
        <v>522</v>
      </c>
      <c r="K26" s="27" t="s">
        <v>475</v>
      </c>
      <c r="L26" t="s">
        <v>575</v>
      </c>
      <c r="M26" s="27" t="s">
        <v>402</v>
      </c>
      <c r="AK26" s="28" t="s">
        <v>1690</v>
      </c>
      <c r="AL26" t="s">
        <v>1691</v>
      </c>
      <c r="AM26" s="28" t="s">
        <v>2145</v>
      </c>
      <c r="AN26" t="s">
        <v>1228</v>
      </c>
      <c r="AO26" t="s">
        <v>2086</v>
      </c>
      <c r="AP26" s="168" t="s">
        <v>2085</v>
      </c>
      <c r="AQ26" s="171">
        <v>6</v>
      </c>
      <c r="AR26" s="1" t="s">
        <v>1692</v>
      </c>
      <c r="AS26" s="1" t="s">
        <v>1005</v>
      </c>
      <c r="AT26" s="1" t="s">
        <v>1006</v>
      </c>
      <c r="AU26" s="1" t="s">
        <v>1234</v>
      </c>
      <c r="AV26" s="1" t="s">
        <v>2567</v>
      </c>
      <c r="AW26" s="1"/>
      <c r="AX26" s="1" t="s">
        <v>465</v>
      </c>
      <c r="AY26" s="182">
        <v>124</v>
      </c>
    </row>
    <row r="27" spans="1:56" x14ac:dyDescent="0.3">
      <c r="A27" s="230">
        <v>43</v>
      </c>
      <c r="B27" s="28" t="s">
        <v>1690</v>
      </c>
      <c r="C27" t="s">
        <v>1228</v>
      </c>
      <c r="D27" s="168" t="s">
        <v>2085</v>
      </c>
      <c r="E27" s="45" t="s">
        <v>522</v>
      </c>
      <c r="F27" s="27" t="s">
        <v>475</v>
      </c>
      <c r="G27" t="s">
        <v>575</v>
      </c>
      <c r="H27" t="s">
        <v>2086</v>
      </c>
      <c r="I27" t="s">
        <v>927</v>
      </c>
      <c r="J27" s="45" t="s">
        <v>522</v>
      </c>
      <c r="K27" s="27" t="s">
        <v>475</v>
      </c>
      <c r="L27" t="s">
        <v>575</v>
      </c>
      <c r="M27" s="27" t="s">
        <v>402</v>
      </c>
      <c r="AK27" s="28" t="s">
        <v>1690</v>
      </c>
      <c r="AL27" t="s">
        <v>1691</v>
      </c>
      <c r="AM27" s="28" t="s">
        <v>2145</v>
      </c>
      <c r="AN27" t="s">
        <v>1228</v>
      </c>
      <c r="AO27" t="s">
        <v>2086</v>
      </c>
      <c r="AP27" s="168" t="s">
        <v>2085</v>
      </c>
      <c r="AQ27" s="171">
        <v>7</v>
      </c>
      <c r="AR27" s="1" t="s">
        <v>1692</v>
      </c>
      <c r="AS27" s="1" t="s">
        <v>1005</v>
      </c>
      <c r="AT27" s="1" t="s">
        <v>1006</v>
      </c>
      <c r="AU27" s="1" t="s">
        <v>1235</v>
      </c>
      <c r="AV27" s="1" t="s">
        <v>2567</v>
      </c>
      <c r="AW27" s="1"/>
      <c r="AX27" s="1" t="s">
        <v>469</v>
      </c>
      <c r="AY27" s="182">
        <v>124</v>
      </c>
    </row>
    <row r="28" spans="1:56" x14ac:dyDescent="0.3">
      <c r="A28" s="230">
        <v>44</v>
      </c>
      <c r="B28" s="28" t="s">
        <v>1690</v>
      </c>
      <c r="C28" t="s">
        <v>1228</v>
      </c>
      <c r="D28" s="168" t="s">
        <v>2085</v>
      </c>
      <c r="E28" s="45" t="s">
        <v>522</v>
      </c>
      <c r="F28" s="27" t="s">
        <v>475</v>
      </c>
      <c r="G28" t="s">
        <v>575</v>
      </c>
      <c r="H28" t="s">
        <v>2086</v>
      </c>
      <c r="I28" t="s">
        <v>927</v>
      </c>
      <c r="J28" s="45" t="s">
        <v>522</v>
      </c>
      <c r="K28" s="27" t="s">
        <v>475</v>
      </c>
      <c r="L28" t="s">
        <v>575</v>
      </c>
      <c r="M28" s="27" t="s">
        <v>402</v>
      </c>
      <c r="AK28" s="28" t="s">
        <v>1690</v>
      </c>
      <c r="AL28" t="s">
        <v>1691</v>
      </c>
      <c r="AM28" s="28" t="s">
        <v>2145</v>
      </c>
      <c r="AN28" t="s">
        <v>1228</v>
      </c>
      <c r="AO28" t="s">
        <v>2086</v>
      </c>
      <c r="AP28" s="168" t="s">
        <v>2085</v>
      </c>
      <c r="AQ28" s="171">
        <v>8</v>
      </c>
      <c r="AR28" s="1" t="s">
        <v>1692</v>
      </c>
      <c r="AS28" s="1" t="s">
        <v>1005</v>
      </c>
      <c r="AT28" s="1" t="s">
        <v>1006</v>
      </c>
      <c r="AU28" s="1" t="s">
        <v>1236</v>
      </c>
      <c r="AV28" s="1" t="s">
        <v>2567</v>
      </c>
      <c r="AW28" s="1"/>
      <c r="AX28" s="1" t="s">
        <v>2501</v>
      </c>
      <c r="AY28" s="182">
        <v>124</v>
      </c>
    </row>
    <row r="29" spans="1:56" s="222" customFormat="1" x14ac:dyDescent="0.3">
      <c r="A29" s="377">
        <v>51</v>
      </c>
      <c r="B29" s="222" t="s">
        <v>1690</v>
      </c>
      <c r="C29" s="3" t="s">
        <v>1228</v>
      </c>
      <c r="D29" s="169" t="s">
        <v>2085</v>
      </c>
      <c r="E29" s="242" t="s">
        <v>522</v>
      </c>
      <c r="F29" s="238" t="s">
        <v>475</v>
      </c>
      <c r="G29" s="3" t="s">
        <v>575</v>
      </c>
      <c r="H29" s="3" t="s">
        <v>2086</v>
      </c>
      <c r="I29" s="3" t="s">
        <v>927</v>
      </c>
      <c r="J29" s="242" t="s">
        <v>522</v>
      </c>
      <c r="K29" s="238" t="s">
        <v>475</v>
      </c>
      <c r="L29" s="3" t="s">
        <v>575</v>
      </c>
      <c r="M29" s="238" t="s">
        <v>402</v>
      </c>
      <c r="N29" s="3"/>
      <c r="O29" s="3">
        <v>0</v>
      </c>
      <c r="P29" s="64"/>
      <c r="Q29" s="64"/>
      <c r="R29" s="64"/>
      <c r="S29" s="64"/>
      <c r="T29" s="64"/>
      <c r="U29" s="64"/>
      <c r="V29" s="64"/>
      <c r="W29" s="64"/>
      <c r="AK29" s="222" t="s">
        <v>1690</v>
      </c>
      <c r="AL29" s="3" t="s">
        <v>1691</v>
      </c>
      <c r="AM29" s="222" t="s">
        <v>2145</v>
      </c>
      <c r="AN29" s="3" t="s">
        <v>1228</v>
      </c>
      <c r="AO29" s="3" t="s">
        <v>2086</v>
      </c>
      <c r="AP29" s="169" t="s">
        <v>2085</v>
      </c>
      <c r="AQ29" s="289">
        <v>9</v>
      </c>
      <c r="AR29" s="37" t="s">
        <v>1692</v>
      </c>
      <c r="AS29" s="37">
        <v>2211.0100000000002</v>
      </c>
      <c r="AT29" s="37" t="s">
        <v>708</v>
      </c>
      <c r="AU29" s="37" t="s">
        <v>721</v>
      </c>
      <c r="AV29" s="37"/>
      <c r="AW29" s="36" t="s">
        <v>2420</v>
      </c>
      <c r="AX29" s="37" t="s">
        <v>1767</v>
      </c>
      <c r="AY29" s="37"/>
      <c r="AZ29" s="3"/>
      <c r="BA29" s="3"/>
      <c r="BB29" s="3"/>
      <c r="BC29" s="3"/>
      <c r="BD29" s="3"/>
    </row>
    <row r="30" spans="1:56" s="28" customFormat="1" x14ac:dyDescent="0.3">
      <c r="A30" s="230">
        <v>53</v>
      </c>
      <c r="B30" s="28" t="s">
        <v>1693</v>
      </c>
      <c r="C30" t="s">
        <v>1126</v>
      </c>
      <c r="D30" s="168" t="s">
        <v>2085</v>
      </c>
      <c r="E30" s="45" t="s">
        <v>475</v>
      </c>
      <c r="F30" s="27" t="s">
        <v>522</v>
      </c>
      <c r="G30" s="168" t="s">
        <v>2068</v>
      </c>
      <c r="H30" t="s">
        <v>2086</v>
      </c>
      <c r="I30" t="s">
        <v>934</v>
      </c>
      <c r="J30" s="45" t="s">
        <v>475</v>
      </c>
      <c r="K30" s="27" t="s">
        <v>522</v>
      </c>
      <c r="L30" s="168" t="s">
        <v>2068</v>
      </c>
      <c r="M30" s="27" t="s">
        <v>517</v>
      </c>
      <c r="N30" t="s">
        <v>172</v>
      </c>
      <c r="O30">
        <v>0</v>
      </c>
      <c r="P30" s="19"/>
      <c r="Q30" s="178"/>
      <c r="R30" s="19"/>
      <c r="S30" s="19"/>
      <c r="T30" s="19"/>
      <c r="U30" s="19"/>
      <c r="Y30" s="204"/>
      <c r="AK30" s="28" t="s">
        <v>1693</v>
      </c>
      <c r="AL30" t="s">
        <v>1694</v>
      </c>
      <c r="AM30" s="28" t="s">
        <v>2147</v>
      </c>
      <c r="AN30" t="s">
        <v>1126</v>
      </c>
      <c r="AO30" t="s">
        <v>2086</v>
      </c>
      <c r="AP30" s="168" t="s">
        <v>2085</v>
      </c>
      <c r="AQ30" s="171">
        <v>1</v>
      </c>
      <c r="AR30" t="s">
        <v>1695</v>
      </c>
      <c r="AS30" t="s">
        <v>1022</v>
      </c>
      <c r="AT30" t="s">
        <v>1023</v>
      </c>
      <c r="AU30" t="s">
        <v>780</v>
      </c>
      <c r="AV30" s="48" t="s">
        <v>703</v>
      </c>
      <c r="AW30"/>
      <c r="AX30" t="s">
        <v>2534</v>
      </c>
      <c r="AY30" s="176" t="s">
        <v>2568</v>
      </c>
    </row>
    <row r="31" spans="1:56" x14ac:dyDescent="0.3">
      <c r="A31" s="230">
        <v>58</v>
      </c>
      <c r="B31" s="28" t="s">
        <v>1693</v>
      </c>
      <c r="C31" t="s">
        <v>1126</v>
      </c>
      <c r="D31" s="168" t="s">
        <v>2085</v>
      </c>
      <c r="E31" s="27" t="s">
        <v>475</v>
      </c>
      <c r="F31" s="27" t="s">
        <v>522</v>
      </c>
      <c r="G31" t="s">
        <v>575</v>
      </c>
      <c r="H31" t="s">
        <v>2086</v>
      </c>
      <c r="I31" t="s">
        <v>934</v>
      </c>
      <c r="J31" s="27" t="s">
        <v>475</v>
      </c>
      <c r="K31" s="27" t="s">
        <v>522</v>
      </c>
      <c r="L31" t="s">
        <v>575</v>
      </c>
      <c r="M31" s="27" t="s">
        <v>517</v>
      </c>
      <c r="N31" t="s">
        <v>172</v>
      </c>
      <c r="AK31" s="28" t="s">
        <v>1693</v>
      </c>
      <c r="AL31" t="s">
        <v>1694</v>
      </c>
      <c r="AM31" s="28" t="s">
        <v>2147</v>
      </c>
      <c r="AN31" t="s">
        <v>1126</v>
      </c>
      <c r="AO31" t="s">
        <v>2086</v>
      </c>
      <c r="AP31" s="168" t="s">
        <v>2085</v>
      </c>
      <c r="AQ31" s="171">
        <v>2</v>
      </c>
      <c r="AR31" t="s">
        <v>1696</v>
      </c>
      <c r="AS31" t="s">
        <v>995</v>
      </c>
      <c r="AT31" t="s">
        <v>996</v>
      </c>
      <c r="AU31" t="s">
        <v>999</v>
      </c>
      <c r="AV31" s="48" t="s">
        <v>703</v>
      </c>
      <c r="AX31" t="s">
        <v>1767</v>
      </c>
      <c r="AY31" s="176" t="s">
        <v>2568</v>
      </c>
      <c r="AZ31" s="28"/>
      <c r="BA31" s="28"/>
      <c r="BB31" s="28"/>
      <c r="BC31" s="28"/>
      <c r="BD31" s="28"/>
    </row>
    <row r="32" spans="1:56" x14ac:dyDescent="0.3">
      <c r="A32" s="230">
        <v>59</v>
      </c>
      <c r="B32" s="28" t="s">
        <v>1693</v>
      </c>
      <c r="C32" t="s">
        <v>1126</v>
      </c>
      <c r="D32" s="168" t="s">
        <v>2085</v>
      </c>
      <c r="E32" s="45" t="s">
        <v>475</v>
      </c>
      <c r="F32" s="27" t="s">
        <v>522</v>
      </c>
      <c r="G32" s="168" t="s">
        <v>2068</v>
      </c>
      <c r="H32" t="s">
        <v>2086</v>
      </c>
      <c r="I32" t="s">
        <v>934</v>
      </c>
      <c r="J32" s="45" t="s">
        <v>475</v>
      </c>
      <c r="K32" s="27" t="s">
        <v>522</v>
      </c>
      <c r="L32" s="168" t="s">
        <v>2068</v>
      </c>
      <c r="M32" s="27" t="s">
        <v>517</v>
      </c>
      <c r="N32" t="s">
        <v>172</v>
      </c>
      <c r="AK32" s="28" t="s">
        <v>1693</v>
      </c>
      <c r="AL32" t="s">
        <v>1694</v>
      </c>
      <c r="AM32" s="28" t="s">
        <v>2147</v>
      </c>
      <c r="AN32" t="s">
        <v>1126</v>
      </c>
      <c r="AO32" t="s">
        <v>2086</v>
      </c>
      <c r="AP32" s="168" t="s">
        <v>2085</v>
      </c>
      <c r="AQ32" s="171">
        <v>3</v>
      </c>
      <c r="AR32" t="s">
        <v>1695</v>
      </c>
      <c r="AS32">
        <v>2211.0100000000002</v>
      </c>
      <c r="AT32" t="s">
        <v>708</v>
      </c>
      <c r="AU32" t="s">
        <v>780</v>
      </c>
      <c r="AW32" s="49" t="s">
        <v>2420</v>
      </c>
      <c r="AX32" t="s">
        <v>2534</v>
      </c>
      <c r="AY32" s="176" t="s">
        <v>2569</v>
      </c>
    </row>
    <row r="33" spans="1:51" x14ac:dyDescent="0.3">
      <c r="A33" s="230">
        <v>62</v>
      </c>
      <c r="B33" s="28" t="s">
        <v>1693</v>
      </c>
      <c r="C33" t="s">
        <v>1126</v>
      </c>
      <c r="D33" s="168" t="s">
        <v>2085</v>
      </c>
      <c r="E33" s="27" t="s">
        <v>475</v>
      </c>
      <c r="F33" s="27" t="s">
        <v>522</v>
      </c>
      <c r="G33" t="s">
        <v>575</v>
      </c>
      <c r="H33" t="s">
        <v>2086</v>
      </c>
      <c r="I33" t="s">
        <v>934</v>
      </c>
      <c r="J33" s="27" t="s">
        <v>475</v>
      </c>
      <c r="K33" s="27" t="s">
        <v>522</v>
      </c>
      <c r="L33" t="s">
        <v>575</v>
      </c>
      <c r="M33" s="27" t="s">
        <v>517</v>
      </c>
      <c r="N33" t="s">
        <v>172</v>
      </c>
      <c r="AK33" s="28" t="s">
        <v>1693</v>
      </c>
      <c r="AL33" t="s">
        <v>1694</v>
      </c>
      <c r="AM33" s="28" t="s">
        <v>2147</v>
      </c>
      <c r="AN33" t="s">
        <v>1126</v>
      </c>
      <c r="AO33" t="s">
        <v>2086</v>
      </c>
      <c r="AP33" s="168" t="s">
        <v>2085</v>
      </c>
      <c r="AQ33" s="171">
        <v>4</v>
      </c>
      <c r="AR33" t="s">
        <v>1696</v>
      </c>
      <c r="AS33">
        <v>2211.0100000000002</v>
      </c>
      <c r="AT33" t="s">
        <v>708</v>
      </c>
      <c r="AU33" t="s">
        <v>736</v>
      </c>
      <c r="AW33" s="49" t="s">
        <v>2420</v>
      </c>
      <c r="AX33" t="s">
        <v>1767</v>
      </c>
      <c r="AY33" s="176" t="s">
        <v>2569</v>
      </c>
    </row>
    <row r="34" spans="1:51" s="28" customFormat="1" x14ac:dyDescent="0.3">
      <c r="A34" s="230">
        <v>72</v>
      </c>
      <c r="B34" s="28" t="s">
        <v>1697</v>
      </c>
      <c r="C34" t="s">
        <v>1481</v>
      </c>
      <c r="D34" s="168" t="s">
        <v>2085</v>
      </c>
      <c r="E34" s="2" t="s">
        <v>522</v>
      </c>
      <c r="F34" s="2" t="s">
        <v>492</v>
      </c>
      <c r="G34" s="1" t="s">
        <v>516</v>
      </c>
      <c r="H34" s="194" t="s">
        <v>2087</v>
      </c>
      <c r="I34" t="s">
        <v>940</v>
      </c>
      <c r="J34" s="2" t="s">
        <v>522</v>
      </c>
      <c r="K34" s="2" t="s">
        <v>492</v>
      </c>
      <c r="L34" s="2"/>
      <c r="M34" s="2" t="s">
        <v>402</v>
      </c>
      <c r="N34" s="2" t="s">
        <v>149</v>
      </c>
      <c r="O34" s="2" t="s">
        <v>473</v>
      </c>
      <c r="P34" s="13"/>
      <c r="Q34" s="180"/>
      <c r="R34" s="13"/>
      <c r="S34" s="13"/>
      <c r="T34" s="13"/>
      <c r="U34" s="13"/>
      <c r="V34" s="13"/>
      <c r="W34" s="13"/>
      <c r="X34" s="13"/>
      <c r="Y34" s="180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20"/>
      <c r="AK34" s="28" t="s">
        <v>1697</v>
      </c>
      <c r="AL34" t="s">
        <v>1698</v>
      </c>
      <c r="AM34" s="28" t="s">
        <v>2149</v>
      </c>
      <c r="AN34" t="s">
        <v>1481</v>
      </c>
      <c r="AO34" s="194" t="s">
        <v>2087</v>
      </c>
      <c r="AP34" s="168" t="s">
        <v>2085</v>
      </c>
      <c r="AQ34" s="171">
        <v>1</v>
      </c>
      <c r="AR34" s="1" t="s">
        <v>1699</v>
      </c>
      <c r="AS34" s="1" t="s">
        <v>1360</v>
      </c>
      <c r="AT34" s="1" t="s">
        <v>1361</v>
      </c>
      <c r="AU34" s="1" t="s">
        <v>1490</v>
      </c>
      <c r="AV34" s="35" t="s">
        <v>2570</v>
      </c>
      <c r="AW34" s="1"/>
      <c r="AX34" s="1" t="s">
        <v>459</v>
      </c>
      <c r="AY34" s="182">
        <v>161</v>
      </c>
    </row>
    <row r="35" spans="1:51" x14ac:dyDescent="0.3">
      <c r="A35" s="230">
        <v>76</v>
      </c>
      <c r="B35" s="28" t="s">
        <v>1697</v>
      </c>
      <c r="C35" t="s">
        <v>1481</v>
      </c>
      <c r="D35" s="168" t="s">
        <v>2085</v>
      </c>
      <c r="E35" s="2" t="s">
        <v>522</v>
      </c>
      <c r="F35" s="2" t="s">
        <v>492</v>
      </c>
      <c r="G35" s="1" t="s">
        <v>516</v>
      </c>
      <c r="H35" s="194" t="s">
        <v>2087</v>
      </c>
      <c r="I35" t="s">
        <v>940</v>
      </c>
      <c r="J35" s="2" t="s">
        <v>522</v>
      </c>
      <c r="K35" s="2" t="s">
        <v>492</v>
      </c>
      <c r="L35" s="2"/>
      <c r="M35" s="2" t="s">
        <v>402</v>
      </c>
      <c r="N35" s="2" t="s">
        <v>149</v>
      </c>
      <c r="AK35" s="28" t="s">
        <v>1697</v>
      </c>
      <c r="AL35" t="s">
        <v>1698</v>
      </c>
      <c r="AM35" s="28" t="s">
        <v>2149</v>
      </c>
      <c r="AN35" t="s">
        <v>1481</v>
      </c>
      <c r="AO35" s="194" t="s">
        <v>2087</v>
      </c>
      <c r="AP35" s="168" t="s">
        <v>2085</v>
      </c>
      <c r="AQ35" s="171">
        <v>2</v>
      </c>
      <c r="AR35" s="1" t="s">
        <v>1699</v>
      </c>
      <c r="AS35" s="1" t="s">
        <v>1360</v>
      </c>
      <c r="AT35" s="1" t="s">
        <v>1361</v>
      </c>
      <c r="AU35" s="1" t="s">
        <v>1491</v>
      </c>
      <c r="AV35" s="1" t="s">
        <v>2571</v>
      </c>
      <c r="AW35" s="35"/>
      <c r="AX35" s="1" t="s">
        <v>463</v>
      </c>
      <c r="AY35" s="182">
        <v>161</v>
      </c>
    </row>
    <row r="36" spans="1:51" x14ac:dyDescent="0.3">
      <c r="A36" s="230">
        <v>77</v>
      </c>
      <c r="B36" s="28" t="s">
        <v>1697</v>
      </c>
      <c r="C36" t="s">
        <v>1481</v>
      </c>
      <c r="D36" s="168" t="s">
        <v>2085</v>
      </c>
      <c r="E36" s="2" t="s">
        <v>522</v>
      </c>
      <c r="F36" s="2" t="s">
        <v>492</v>
      </c>
      <c r="G36" s="1" t="s">
        <v>516</v>
      </c>
      <c r="H36" s="194" t="s">
        <v>2087</v>
      </c>
      <c r="I36" t="s">
        <v>940</v>
      </c>
      <c r="J36" s="2" t="s">
        <v>522</v>
      </c>
      <c r="K36" s="2" t="s">
        <v>492</v>
      </c>
      <c r="L36" s="2"/>
      <c r="M36" s="2" t="s">
        <v>402</v>
      </c>
      <c r="N36" s="2" t="s">
        <v>149</v>
      </c>
      <c r="AK36" s="28" t="s">
        <v>1697</v>
      </c>
      <c r="AL36" t="s">
        <v>1698</v>
      </c>
      <c r="AM36" s="28" t="s">
        <v>2149</v>
      </c>
      <c r="AN36" t="s">
        <v>1481</v>
      </c>
      <c r="AO36" s="194" t="s">
        <v>2087</v>
      </c>
      <c r="AP36" s="168" t="s">
        <v>2085</v>
      </c>
      <c r="AQ36" s="171">
        <v>3</v>
      </c>
      <c r="AR36" s="1" t="s">
        <v>1699</v>
      </c>
      <c r="AS36" s="1" t="s">
        <v>1360</v>
      </c>
      <c r="AT36" s="1" t="s">
        <v>1361</v>
      </c>
      <c r="AU36" s="1" t="s">
        <v>1492</v>
      </c>
      <c r="AV36" s="1" t="s">
        <v>2570</v>
      </c>
      <c r="AW36" s="35"/>
      <c r="AX36" s="1" t="s">
        <v>1720</v>
      </c>
      <c r="AY36" s="182">
        <v>161</v>
      </c>
    </row>
    <row r="37" spans="1:51" x14ac:dyDescent="0.3">
      <c r="A37" s="230">
        <v>78</v>
      </c>
      <c r="B37" s="28" t="s">
        <v>1697</v>
      </c>
      <c r="C37" t="s">
        <v>1481</v>
      </c>
      <c r="D37" s="168" t="s">
        <v>2085</v>
      </c>
      <c r="E37" s="2" t="s">
        <v>522</v>
      </c>
      <c r="F37" s="2" t="s">
        <v>492</v>
      </c>
      <c r="G37" s="1" t="s">
        <v>516</v>
      </c>
      <c r="H37" s="194" t="s">
        <v>2087</v>
      </c>
      <c r="I37" t="s">
        <v>940</v>
      </c>
      <c r="J37" s="2" t="s">
        <v>522</v>
      </c>
      <c r="K37" s="2" t="s">
        <v>492</v>
      </c>
      <c r="L37" s="2"/>
      <c r="M37" s="2" t="s">
        <v>402</v>
      </c>
      <c r="N37" s="2" t="s">
        <v>149</v>
      </c>
      <c r="AK37" s="28" t="s">
        <v>1697</v>
      </c>
      <c r="AL37" t="s">
        <v>1698</v>
      </c>
      <c r="AM37" s="28" t="s">
        <v>2149</v>
      </c>
      <c r="AN37" t="s">
        <v>1481</v>
      </c>
      <c r="AO37" s="194" t="s">
        <v>2087</v>
      </c>
      <c r="AP37" s="168" t="s">
        <v>2085</v>
      </c>
      <c r="AQ37" s="171">
        <v>4</v>
      </c>
      <c r="AR37" s="1" t="s">
        <v>1699</v>
      </c>
      <c r="AS37" s="1" t="s">
        <v>1360</v>
      </c>
      <c r="AT37" s="1" t="s">
        <v>1361</v>
      </c>
      <c r="AU37" s="197" t="s">
        <v>2558</v>
      </c>
      <c r="AV37" s="1" t="s">
        <v>2570</v>
      </c>
      <c r="AW37" s="35"/>
      <c r="AX37" s="1" t="s">
        <v>2500</v>
      </c>
      <c r="AY37" s="182">
        <v>161</v>
      </c>
    </row>
    <row r="38" spans="1:51" x14ac:dyDescent="0.3">
      <c r="A38" s="230">
        <v>79</v>
      </c>
      <c r="B38" s="28" t="s">
        <v>1697</v>
      </c>
      <c r="C38" t="s">
        <v>1481</v>
      </c>
      <c r="D38" s="168" t="s">
        <v>2085</v>
      </c>
      <c r="E38" s="2" t="s">
        <v>522</v>
      </c>
      <c r="F38" s="2" t="s">
        <v>492</v>
      </c>
      <c r="G38" s="1" t="s">
        <v>516</v>
      </c>
      <c r="H38" s="194" t="s">
        <v>2087</v>
      </c>
      <c r="I38" t="s">
        <v>940</v>
      </c>
      <c r="J38" s="2" t="s">
        <v>522</v>
      </c>
      <c r="K38" s="2" t="s">
        <v>492</v>
      </c>
      <c r="L38" s="2"/>
      <c r="M38" s="2" t="s">
        <v>402</v>
      </c>
      <c r="N38" s="2" t="s">
        <v>149</v>
      </c>
      <c r="AK38" s="28" t="s">
        <v>1697</v>
      </c>
      <c r="AL38" t="s">
        <v>1698</v>
      </c>
      <c r="AM38" s="28" t="s">
        <v>2149</v>
      </c>
      <c r="AN38" t="s">
        <v>1481</v>
      </c>
      <c r="AO38" s="194" t="s">
        <v>2087</v>
      </c>
      <c r="AP38" s="168" t="s">
        <v>2085</v>
      </c>
      <c r="AQ38" s="171">
        <v>5</v>
      </c>
      <c r="AR38" s="1" t="s">
        <v>1699</v>
      </c>
      <c r="AS38" s="1" t="s">
        <v>1360</v>
      </c>
      <c r="AT38" s="1" t="s">
        <v>1361</v>
      </c>
      <c r="AU38" s="1" t="s">
        <v>1494</v>
      </c>
      <c r="AV38" s="1" t="s">
        <v>2570</v>
      </c>
      <c r="AW38" s="35"/>
      <c r="AX38" s="1" t="s">
        <v>1721</v>
      </c>
      <c r="AY38" s="182">
        <v>161</v>
      </c>
    </row>
    <row r="39" spans="1:51" x14ac:dyDescent="0.3">
      <c r="A39" s="230">
        <v>80</v>
      </c>
      <c r="B39" s="28" t="s">
        <v>1697</v>
      </c>
      <c r="C39" t="s">
        <v>1481</v>
      </c>
      <c r="D39" s="168" t="s">
        <v>2085</v>
      </c>
      <c r="E39" s="2" t="s">
        <v>522</v>
      </c>
      <c r="F39" s="2" t="s">
        <v>492</v>
      </c>
      <c r="G39" s="1" t="s">
        <v>516</v>
      </c>
      <c r="H39" s="194" t="s">
        <v>2087</v>
      </c>
      <c r="I39" t="s">
        <v>940</v>
      </c>
      <c r="J39" s="2" t="s">
        <v>522</v>
      </c>
      <c r="K39" s="2" t="s">
        <v>492</v>
      </c>
      <c r="L39" s="2"/>
      <c r="M39" s="2" t="s">
        <v>402</v>
      </c>
      <c r="N39" s="2" t="s">
        <v>149</v>
      </c>
      <c r="AK39" s="28" t="s">
        <v>1697</v>
      </c>
      <c r="AL39" t="s">
        <v>1698</v>
      </c>
      <c r="AM39" s="28" t="s">
        <v>2149</v>
      </c>
      <c r="AN39" t="s">
        <v>1481</v>
      </c>
      <c r="AO39" s="194" t="s">
        <v>2087</v>
      </c>
      <c r="AP39" s="168" t="s">
        <v>2085</v>
      </c>
      <c r="AQ39" s="171">
        <v>6</v>
      </c>
      <c r="AR39" s="1" t="s">
        <v>1699</v>
      </c>
      <c r="AS39" s="1" t="s">
        <v>1360</v>
      </c>
      <c r="AT39" s="1" t="s">
        <v>1361</v>
      </c>
      <c r="AU39" s="1" t="s">
        <v>1495</v>
      </c>
      <c r="AV39" s="1" t="s">
        <v>2570</v>
      </c>
      <c r="AW39" s="35"/>
      <c r="AX39" s="1" t="s">
        <v>465</v>
      </c>
      <c r="AY39" s="182">
        <v>161</v>
      </c>
    </row>
    <row r="40" spans="1:51" x14ac:dyDescent="0.3">
      <c r="A40" s="230">
        <v>81</v>
      </c>
      <c r="B40" s="28" t="s">
        <v>1697</v>
      </c>
      <c r="C40" t="s">
        <v>1481</v>
      </c>
      <c r="D40" s="168" t="s">
        <v>2085</v>
      </c>
      <c r="E40" s="2" t="s">
        <v>522</v>
      </c>
      <c r="F40" s="2" t="s">
        <v>492</v>
      </c>
      <c r="G40" s="1" t="s">
        <v>516</v>
      </c>
      <c r="H40" s="194" t="s">
        <v>2087</v>
      </c>
      <c r="I40" t="s">
        <v>940</v>
      </c>
      <c r="J40" s="2" t="s">
        <v>522</v>
      </c>
      <c r="K40" s="2" t="s">
        <v>492</v>
      </c>
      <c r="L40" s="2"/>
      <c r="M40" s="2" t="s">
        <v>402</v>
      </c>
      <c r="N40" s="2" t="s">
        <v>149</v>
      </c>
      <c r="AK40" s="28" t="s">
        <v>1697</v>
      </c>
      <c r="AL40" t="s">
        <v>1698</v>
      </c>
      <c r="AM40" s="28" t="s">
        <v>2149</v>
      </c>
      <c r="AN40" t="s">
        <v>1481</v>
      </c>
      <c r="AO40" s="194" t="s">
        <v>2087</v>
      </c>
      <c r="AP40" s="168" t="s">
        <v>2085</v>
      </c>
      <c r="AQ40" s="171">
        <v>7</v>
      </c>
      <c r="AR40" s="1" t="s">
        <v>1699</v>
      </c>
      <c r="AS40" s="1" t="s">
        <v>1360</v>
      </c>
      <c r="AT40" s="1" t="s">
        <v>1361</v>
      </c>
      <c r="AU40" s="1" t="s">
        <v>1496</v>
      </c>
      <c r="AV40" s="1" t="s">
        <v>2570</v>
      </c>
      <c r="AW40" s="35"/>
      <c r="AX40" s="1" t="s">
        <v>469</v>
      </c>
      <c r="AY40" s="182">
        <v>161</v>
      </c>
    </row>
    <row r="41" spans="1:51" x14ac:dyDescent="0.3">
      <c r="A41" s="230">
        <v>82</v>
      </c>
      <c r="B41" s="28" t="s">
        <v>1697</v>
      </c>
      <c r="C41" t="s">
        <v>1481</v>
      </c>
      <c r="D41" s="168" t="s">
        <v>2085</v>
      </c>
      <c r="E41" s="2" t="s">
        <v>522</v>
      </c>
      <c r="F41" s="2" t="s">
        <v>492</v>
      </c>
      <c r="G41" s="1" t="s">
        <v>516</v>
      </c>
      <c r="H41" s="194" t="s">
        <v>2087</v>
      </c>
      <c r="I41" t="s">
        <v>940</v>
      </c>
      <c r="J41" s="2" t="s">
        <v>522</v>
      </c>
      <c r="K41" s="2" t="s">
        <v>492</v>
      </c>
      <c r="L41" s="2"/>
      <c r="M41" s="2" t="s">
        <v>402</v>
      </c>
      <c r="N41" s="2" t="s">
        <v>149</v>
      </c>
      <c r="AK41" s="28" t="s">
        <v>1697</v>
      </c>
      <c r="AL41" t="s">
        <v>1698</v>
      </c>
      <c r="AM41" s="28" t="s">
        <v>2149</v>
      </c>
      <c r="AN41" t="s">
        <v>1481</v>
      </c>
      <c r="AO41" s="194" t="s">
        <v>2087</v>
      </c>
      <c r="AP41" s="168" t="s">
        <v>2085</v>
      </c>
      <c r="AQ41" s="171">
        <v>8</v>
      </c>
      <c r="AR41" s="1" t="s">
        <v>1699</v>
      </c>
      <c r="AS41" s="1" t="s">
        <v>1360</v>
      </c>
      <c r="AT41" s="1" t="s">
        <v>1361</v>
      </c>
      <c r="AU41" s="1" t="s">
        <v>1497</v>
      </c>
      <c r="AV41" s="1" t="s">
        <v>2570</v>
      </c>
      <c r="AW41" s="35"/>
      <c r="AX41" s="1" t="s">
        <v>2501</v>
      </c>
      <c r="AY41" s="182">
        <v>161</v>
      </c>
    </row>
    <row r="42" spans="1:51" x14ac:dyDescent="0.3">
      <c r="A42" s="230">
        <v>83</v>
      </c>
      <c r="B42" s="28" t="s">
        <v>1697</v>
      </c>
      <c r="C42" t="s">
        <v>1481</v>
      </c>
      <c r="D42" s="168" t="s">
        <v>2085</v>
      </c>
      <c r="E42" s="2" t="s">
        <v>522</v>
      </c>
      <c r="F42" s="2" t="s">
        <v>492</v>
      </c>
      <c r="G42" s="1" t="s">
        <v>516</v>
      </c>
      <c r="H42" s="194" t="s">
        <v>2087</v>
      </c>
      <c r="I42" t="s">
        <v>940</v>
      </c>
      <c r="J42" s="2" t="s">
        <v>522</v>
      </c>
      <c r="K42" s="2" t="s">
        <v>492</v>
      </c>
      <c r="L42" s="2"/>
      <c r="M42" s="2" t="s">
        <v>402</v>
      </c>
      <c r="N42" s="2" t="s">
        <v>149</v>
      </c>
      <c r="AK42" s="28" t="s">
        <v>1697</v>
      </c>
      <c r="AL42" t="s">
        <v>1698</v>
      </c>
      <c r="AM42" s="28" t="s">
        <v>2149</v>
      </c>
      <c r="AN42" t="s">
        <v>1481</v>
      </c>
      <c r="AO42" s="194" t="s">
        <v>2087</v>
      </c>
      <c r="AP42" s="168" t="s">
        <v>2085</v>
      </c>
      <c r="AQ42" s="171">
        <v>9</v>
      </c>
      <c r="AR42" s="1" t="s">
        <v>1699</v>
      </c>
      <c r="AS42" s="1" t="s">
        <v>819</v>
      </c>
      <c r="AT42" s="1" t="s">
        <v>820</v>
      </c>
      <c r="AU42" s="1" t="s">
        <v>721</v>
      </c>
      <c r="AV42" s="1"/>
      <c r="AW42" s="36" t="s">
        <v>551</v>
      </c>
      <c r="AX42" s="1" t="s">
        <v>1767</v>
      </c>
      <c r="AY42" s="182"/>
    </row>
    <row r="43" spans="1:51" x14ac:dyDescent="0.3">
      <c r="A43" s="230">
        <v>84</v>
      </c>
      <c r="B43" s="28" t="s">
        <v>1697</v>
      </c>
      <c r="C43" t="s">
        <v>1481</v>
      </c>
      <c r="D43" s="168" t="s">
        <v>2085</v>
      </c>
      <c r="E43" s="2" t="s">
        <v>522</v>
      </c>
      <c r="F43" s="2" t="s">
        <v>492</v>
      </c>
      <c r="G43" s="1" t="s">
        <v>516</v>
      </c>
      <c r="H43" s="194" t="s">
        <v>2087</v>
      </c>
      <c r="I43" t="s">
        <v>940</v>
      </c>
      <c r="J43" s="2" t="s">
        <v>522</v>
      </c>
      <c r="K43" s="2" t="s">
        <v>492</v>
      </c>
      <c r="L43" s="2"/>
      <c r="M43" s="2" t="s">
        <v>402</v>
      </c>
      <c r="N43" s="2" t="s">
        <v>149</v>
      </c>
      <c r="AK43" s="28" t="s">
        <v>1697</v>
      </c>
      <c r="AL43" t="s">
        <v>1698</v>
      </c>
      <c r="AM43" s="28" t="s">
        <v>2149</v>
      </c>
      <c r="AN43" t="s">
        <v>1481</v>
      </c>
      <c r="AO43" s="194" t="s">
        <v>2087</v>
      </c>
      <c r="AP43" s="168" t="s">
        <v>2085</v>
      </c>
      <c r="AQ43" s="171">
        <v>10</v>
      </c>
      <c r="AR43" s="1" t="s">
        <v>1699</v>
      </c>
      <c r="AS43" s="1" t="s">
        <v>821</v>
      </c>
      <c r="AT43" s="1" t="s">
        <v>822</v>
      </c>
      <c r="AU43" s="1" t="s">
        <v>721</v>
      </c>
      <c r="AV43" s="1"/>
      <c r="AW43" s="37" t="s">
        <v>552</v>
      </c>
      <c r="AX43" s="1" t="s">
        <v>1768</v>
      </c>
      <c r="AY43" s="182"/>
    </row>
    <row r="44" spans="1:51" x14ac:dyDescent="0.3">
      <c r="A44" s="230">
        <v>85</v>
      </c>
      <c r="B44" s="28" t="s">
        <v>1697</v>
      </c>
      <c r="C44" t="s">
        <v>1481</v>
      </c>
      <c r="D44" s="168" t="s">
        <v>2085</v>
      </c>
      <c r="E44" s="2" t="s">
        <v>522</v>
      </c>
      <c r="F44" s="2" t="s">
        <v>492</v>
      </c>
      <c r="G44" s="1" t="s">
        <v>516</v>
      </c>
      <c r="H44" s="194" t="s">
        <v>2087</v>
      </c>
      <c r="I44" t="s">
        <v>940</v>
      </c>
      <c r="J44" s="2" t="s">
        <v>522</v>
      </c>
      <c r="K44" s="2" t="s">
        <v>492</v>
      </c>
      <c r="L44" s="2"/>
      <c r="M44" s="2" t="s">
        <v>402</v>
      </c>
      <c r="N44" s="2" t="s">
        <v>149</v>
      </c>
      <c r="AK44" s="28" t="s">
        <v>1697</v>
      </c>
      <c r="AL44" t="s">
        <v>1698</v>
      </c>
      <c r="AM44" s="28" t="s">
        <v>2149</v>
      </c>
      <c r="AN44" t="s">
        <v>1481</v>
      </c>
      <c r="AO44" s="194" t="s">
        <v>2087</v>
      </c>
      <c r="AP44" s="168" t="s">
        <v>2085</v>
      </c>
      <c r="AQ44" s="171">
        <v>11</v>
      </c>
      <c r="AR44" s="1" t="s">
        <v>1699</v>
      </c>
      <c r="AS44" s="1" t="s">
        <v>823</v>
      </c>
      <c r="AT44" s="1" t="s">
        <v>824</v>
      </c>
      <c r="AU44" s="1" t="s">
        <v>721</v>
      </c>
      <c r="AV44" s="1"/>
      <c r="AW44" s="37" t="s">
        <v>556</v>
      </c>
      <c r="AX44" s="1" t="s">
        <v>1772</v>
      </c>
      <c r="AY44" s="182"/>
    </row>
    <row r="45" spans="1:51" x14ac:dyDescent="0.3">
      <c r="A45" s="230">
        <v>86</v>
      </c>
      <c r="B45" s="28" t="s">
        <v>1697</v>
      </c>
      <c r="C45" t="s">
        <v>1481</v>
      </c>
      <c r="D45" s="168" t="s">
        <v>2085</v>
      </c>
      <c r="E45" s="2" t="s">
        <v>522</v>
      </c>
      <c r="F45" s="2" t="s">
        <v>492</v>
      </c>
      <c r="G45" s="1" t="s">
        <v>516</v>
      </c>
      <c r="H45" s="194" t="s">
        <v>2087</v>
      </c>
      <c r="I45" t="s">
        <v>940</v>
      </c>
      <c r="J45" s="2" t="s">
        <v>522</v>
      </c>
      <c r="K45" s="2" t="s">
        <v>492</v>
      </c>
      <c r="L45" s="2"/>
      <c r="M45" s="2" t="s">
        <v>402</v>
      </c>
      <c r="N45" s="2" t="s">
        <v>149</v>
      </c>
      <c r="AK45" s="28" t="s">
        <v>1697</v>
      </c>
      <c r="AL45" t="s">
        <v>1698</v>
      </c>
      <c r="AM45" s="28" t="s">
        <v>2149</v>
      </c>
      <c r="AN45" t="s">
        <v>1481</v>
      </c>
      <c r="AO45" s="194" t="s">
        <v>2087</v>
      </c>
      <c r="AP45" s="168" t="s">
        <v>2085</v>
      </c>
      <c r="AQ45" s="171">
        <v>12</v>
      </c>
      <c r="AR45" s="1" t="s">
        <v>1699</v>
      </c>
      <c r="AS45" s="1" t="s">
        <v>825</v>
      </c>
      <c r="AT45" s="1" t="s">
        <v>826</v>
      </c>
      <c r="AU45" s="1" t="s">
        <v>721</v>
      </c>
      <c r="AV45" s="1"/>
      <c r="AW45" s="37" t="s">
        <v>557</v>
      </c>
      <c r="AX45" s="1" t="s">
        <v>1773</v>
      </c>
      <c r="AY45" s="182"/>
    </row>
    <row r="46" spans="1:51" x14ac:dyDescent="0.3">
      <c r="A46" s="230">
        <v>87</v>
      </c>
      <c r="B46" s="28" t="s">
        <v>1697</v>
      </c>
      <c r="C46" t="s">
        <v>1481</v>
      </c>
      <c r="D46" s="168" t="s">
        <v>2085</v>
      </c>
      <c r="E46" s="2" t="s">
        <v>522</v>
      </c>
      <c r="F46" s="2" t="s">
        <v>492</v>
      </c>
      <c r="G46" s="1" t="s">
        <v>516</v>
      </c>
      <c r="H46" s="194" t="s">
        <v>2087</v>
      </c>
      <c r="I46" t="s">
        <v>940</v>
      </c>
      <c r="J46" s="2" t="s">
        <v>522</v>
      </c>
      <c r="K46" s="2" t="s">
        <v>492</v>
      </c>
      <c r="L46" s="2"/>
      <c r="M46" s="2" t="s">
        <v>402</v>
      </c>
      <c r="N46" s="2" t="s">
        <v>149</v>
      </c>
      <c r="AK46" s="28" t="s">
        <v>1697</v>
      </c>
      <c r="AL46" t="s">
        <v>1698</v>
      </c>
      <c r="AM46" s="28" t="s">
        <v>2149</v>
      </c>
      <c r="AN46" t="s">
        <v>1481</v>
      </c>
      <c r="AO46" s="194" t="s">
        <v>2087</v>
      </c>
      <c r="AP46" s="168" t="s">
        <v>2085</v>
      </c>
      <c r="AQ46" s="171">
        <v>13</v>
      </c>
      <c r="AR46" s="1" t="s">
        <v>1699</v>
      </c>
      <c r="AS46" s="1" t="s">
        <v>894</v>
      </c>
      <c r="AT46" s="1" t="s">
        <v>895</v>
      </c>
      <c r="AU46" s="1" t="s">
        <v>721</v>
      </c>
      <c r="AV46" s="1"/>
      <c r="AW46" s="37" t="s">
        <v>558</v>
      </c>
      <c r="AX46" s="1" t="s">
        <v>1775</v>
      </c>
      <c r="AY46" s="182"/>
    </row>
    <row r="47" spans="1:51" ht="28.3" x14ac:dyDescent="0.3">
      <c r="A47" s="230">
        <v>89</v>
      </c>
      <c r="B47" s="28" t="s">
        <v>1697</v>
      </c>
      <c r="C47" t="s">
        <v>1531</v>
      </c>
      <c r="D47" s="168" t="s">
        <v>2085</v>
      </c>
      <c r="E47" s="2" t="s">
        <v>522</v>
      </c>
      <c r="F47" s="2" t="s">
        <v>492</v>
      </c>
      <c r="G47" s="1" t="s">
        <v>516</v>
      </c>
      <c r="H47" s="194" t="s">
        <v>2088</v>
      </c>
      <c r="I47" t="s">
        <v>940</v>
      </c>
      <c r="J47" s="2" t="s">
        <v>522</v>
      </c>
      <c r="K47" s="2" t="s">
        <v>492</v>
      </c>
      <c r="L47" s="2"/>
      <c r="M47" s="2" t="s">
        <v>402</v>
      </c>
      <c r="N47" s="2" t="s">
        <v>149</v>
      </c>
      <c r="AK47" s="28" t="s">
        <v>1697</v>
      </c>
      <c r="AL47" t="s">
        <v>1700</v>
      </c>
      <c r="AM47" s="28" t="s">
        <v>2151</v>
      </c>
      <c r="AN47" t="s">
        <v>1531</v>
      </c>
      <c r="AO47" s="194" t="s">
        <v>2088</v>
      </c>
      <c r="AP47" s="168" t="s">
        <v>2085</v>
      </c>
      <c r="AQ47" s="171">
        <v>1</v>
      </c>
      <c r="AR47" s="1" t="s">
        <v>1701</v>
      </c>
      <c r="AS47" s="1" t="s">
        <v>1431</v>
      </c>
      <c r="AT47" s="1" t="s">
        <v>1432</v>
      </c>
      <c r="AU47" s="1" t="s">
        <v>1540</v>
      </c>
      <c r="AV47" s="1" t="s">
        <v>2571</v>
      </c>
      <c r="AW47" s="1"/>
      <c r="AX47" s="1" t="s">
        <v>459</v>
      </c>
      <c r="AY47" s="182">
        <v>188</v>
      </c>
    </row>
    <row r="48" spans="1:51" ht="28.3" x14ac:dyDescent="0.3">
      <c r="A48" s="230">
        <v>93</v>
      </c>
      <c r="B48" s="28" t="s">
        <v>1697</v>
      </c>
      <c r="C48" t="s">
        <v>1531</v>
      </c>
      <c r="D48" s="168" t="s">
        <v>2085</v>
      </c>
      <c r="E48" s="2" t="s">
        <v>522</v>
      </c>
      <c r="F48" s="2" t="s">
        <v>492</v>
      </c>
      <c r="G48" s="1" t="s">
        <v>516</v>
      </c>
      <c r="H48" s="194" t="s">
        <v>2088</v>
      </c>
      <c r="I48" t="s">
        <v>940</v>
      </c>
      <c r="J48" s="2" t="s">
        <v>522</v>
      </c>
      <c r="K48" s="2" t="s">
        <v>492</v>
      </c>
      <c r="L48" s="2"/>
      <c r="M48" s="2" t="s">
        <v>402</v>
      </c>
      <c r="N48" s="2" t="s">
        <v>149</v>
      </c>
      <c r="AK48" s="28" t="s">
        <v>1697</v>
      </c>
      <c r="AL48" t="s">
        <v>1700</v>
      </c>
      <c r="AM48" s="28" t="s">
        <v>2151</v>
      </c>
      <c r="AN48" t="s">
        <v>1531</v>
      </c>
      <c r="AO48" s="194" t="s">
        <v>2088</v>
      </c>
      <c r="AP48" s="168" t="s">
        <v>2085</v>
      </c>
      <c r="AQ48" s="171">
        <v>2</v>
      </c>
      <c r="AR48" s="1" t="s">
        <v>1701</v>
      </c>
      <c r="AS48" s="1" t="s">
        <v>1431</v>
      </c>
      <c r="AT48" s="1" t="s">
        <v>1432</v>
      </c>
      <c r="AU48" s="1" t="s">
        <v>1541</v>
      </c>
      <c r="AV48" s="1" t="s">
        <v>2571</v>
      </c>
      <c r="AW48" s="1"/>
      <c r="AX48" s="1" t="s">
        <v>463</v>
      </c>
      <c r="AY48" s="182">
        <v>188</v>
      </c>
    </row>
    <row r="49" spans="1:51" ht="28.3" x14ac:dyDescent="0.3">
      <c r="A49" s="230">
        <v>94</v>
      </c>
      <c r="B49" s="28" t="s">
        <v>1697</v>
      </c>
      <c r="C49" t="s">
        <v>1531</v>
      </c>
      <c r="D49" s="168" t="s">
        <v>2085</v>
      </c>
      <c r="E49" s="2" t="s">
        <v>522</v>
      </c>
      <c r="F49" s="2" t="s">
        <v>492</v>
      </c>
      <c r="G49" s="1" t="s">
        <v>516</v>
      </c>
      <c r="H49" s="194" t="s">
        <v>2088</v>
      </c>
      <c r="I49" t="s">
        <v>940</v>
      </c>
      <c r="J49" s="2" t="s">
        <v>522</v>
      </c>
      <c r="K49" s="2" t="s">
        <v>492</v>
      </c>
      <c r="L49" s="2"/>
      <c r="M49" s="2" t="s">
        <v>402</v>
      </c>
      <c r="N49" s="2" t="s">
        <v>149</v>
      </c>
      <c r="AK49" s="28" t="s">
        <v>1697</v>
      </c>
      <c r="AL49" t="s">
        <v>1700</v>
      </c>
      <c r="AM49" s="28" t="s">
        <v>2151</v>
      </c>
      <c r="AN49" t="s">
        <v>1531</v>
      </c>
      <c r="AO49" s="194" t="s">
        <v>2088</v>
      </c>
      <c r="AP49" s="168" t="s">
        <v>2085</v>
      </c>
      <c r="AQ49" s="171">
        <v>3</v>
      </c>
      <c r="AR49" s="1" t="s">
        <v>1701</v>
      </c>
      <c r="AS49" s="1" t="s">
        <v>1431</v>
      </c>
      <c r="AT49" s="1" t="s">
        <v>1432</v>
      </c>
      <c r="AU49" s="1" t="s">
        <v>1542</v>
      </c>
      <c r="AV49" s="1" t="s">
        <v>2571</v>
      </c>
      <c r="AW49" s="1"/>
      <c r="AX49" s="1" t="s">
        <v>1720</v>
      </c>
      <c r="AY49" s="182">
        <v>188</v>
      </c>
    </row>
    <row r="50" spans="1:51" ht="28.3" x14ac:dyDescent="0.3">
      <c r="A50" s="230">
        <v>95</v>
      </c>
      <c r="B50" s="28" t="s">
        <v>1697</v>
      </c>
      <c r="C50" t="s">
        <v>1531</v>
      </c>
      <c r="D50" s="168" t="s">
        <v>2085</v>
      </c>
      <c r="E50" s="2" t="s">
        <v>522</v>
      </c>
      <c r="F50" s="2" t="s">
        <v>492</v>
      </c>
      <c r="G50" s="1" t="s">
        <v>516</v>
      </c>
      <c r="H50" s="194" t="s">
        <v>2088</v>
      </c>
      <c r="I50" t="s">
        <v>940</v>
      </c>
      <c r="J50" s="2" t="s">
        <v>522</v>
      </c>
      <c r="K50" s="2" t="s">
        <v>492</v>
      </c>
      <c r="L50" s="2"/>
      <c r="M50" s="2" t="s">
        <v>402</v>
      </c>
      <c r="N50" s="2" t="s">
        <v>149</v>
      </c>
      <c r="AK50" s="28" t="s">
        <v>1697</v>
      </c>
      <c r="AL50" t="s">
        <v>1700</v>
      </c>
      <c r="AM50" s="28" t="s">
        <v>2151</v>
      </c>
      <c r="AN50" t="s">
        <v>1531</v>
      </c>
      <c r="AO50" s="194" t="s">
        <v>2088</v>
      </c>
      <c r="AP50" s="168" t="s">
        <v>2085</v>
      </c>
      <c r="AQ50" s="171">
        <v>4</v>
      </c>
      <c r="AR50" s="1" t="s">
        <v>1701</v>
      </c>
      <c r="AS50" s="1" t="s">
        <v>1431</v>
      </c>
      <c r="AT50" s="1" t="s">
        <v>1432</v>
      </c>
      <c r="AU50" s="1" t="s">
        <v>1543</v>
      </c>
      <c r="AV50" s="1" t="s">
        <v>2571</v>
      </c>
      <c r="AW50" s="1"/>
      <c r="AX50" s="1" t="s">
        <v>2500</v>
      </c>
      <c r="AY50" s="182">
        <v>188</v>
      </c>
    </row>
    <row r="51" spans="1:51" ht="28.3" x14ac:dyDescent="0.3">
      <c r="A51" s="230">
        <v>96</v>
      </c>
      <c r="B51" s="28" t="s">
        <v>1697</v>
      </c>
      <c r="C51" t="s">
        <v>1531</v>
      </c>
      <c r="D51" s="168" t="s">
        <v>2085</v>
      </c>
      <c r="E51" s="2" t="s">
        <v>522</v>
      </c>
      <c r="F51" s="2" t="s">
        <v>492</v>
      </c>
      <c r="G51" s="1" t="s">
        <v>516</v>
      </c>
      <c r="H51" s="194" t="s">
        <v>2088</v>
      </c>
      <c r="I51" t="s">
        <v>940</v>
      </c>
      <c r="J51" s="2" t="s">
        <v>522</v>
      </c>
      <c r="K51" s="2" t="s">
        <v>492</v>
      </c>
      <c r="L51" s="2"/>
      <c r="M51" s="2" t="s">
        <v>402</v>
      </c>
      <c r="N51" s="2" t="s">
        <v>149</v>
      </c>
      <c r="AK51" s="28" t="s">
        <v>1697</v>
      </c>
      <c r="AL51" t="s">
        <v>1700</v>
      </c>
      <c r="AM51" s="28" t="s">
        <v>2151</v>
      </c>
      <c r="AN51" t="s">
        <v>1531</v>
      </c>
      <c r="AO51" s="194" t="s">
        <v>2088</v>
      </c>
      <c r="AP51" s="168" t="s">
        <v>2085</v>
      </c>
      <c r="AQ51" s="171">
        <v>5</v>
      </c>
      <c r="AR51" s="1" t="s">
        <v>1701</v>
      </c>
      <c r="AS51" s="1" t="s">
        <v>1431</v>
      </c>
      <c r="AT51" s="1" t="s">
        <v>1432</v>
      </c>
      <c r="AU51" s="1" t="s">
        <v>1544</v>
      </c>
      <c r="AV51" s="1" t="s">
        <v>2571</v>
      </c>
      <c r="AW51" s="1"/>
      <c r="AX51" s="1" t="s">
        <v>1721</v>
      </c>
      <c r="AY51" s="182">
        <v>188</v>
      </c>
    </row>
    <row r="52" spans="1:51" ht="28.3" x14ac:dyDescent="0.3">
      <c r="A52" s="230">
        <v>97</v>
      </c>
      <c r="B52" s="28" t="s">
        <v>1697</v>
      </c>
      <c r="C52" t="s">
        <v>1531</v>
      </c>
      <c r="D52" s="168" t="s">
        <v>2085</v>
      </c>
      <c r="E52" s="2" t="s">
        <v>522</v>
      </c>
      <c r="F52" s="2" t="s">
        <v>492</v>
      </c>
      <c r="G52" s="1" t="s">
        <v>516</v>
      </c>
      <c r="H52" s="194" t="s">
        <v>2088</v>
      </c>
      <c r="I52" t="s">
        <v>940</v>
      </c>
      <c r="J52" s="2" t="s">
        <v>522</v>
      </c>
      <c r="K52" s="2" t="s">
        <v>492</v>
      </c>
      <c r="L52" s="2"/>
      <c r="M52" s="2" t="s">
        <v>402</v>
      </c>
      <c r="N52" s="2" t="s">
        <v>149</v>
      </c>
      <c r="AK52" s="28" t="s">
        <v>1697</v>
      </c>
      <c r="AL52" t="s">
        <v>1700</v>
      </c>
      <c r="AM52" s="28" t="s">
        <v>2151</v>
      </c>
      <c r="AN52" t="s">
        <v>1531</v>
      </c>
      <c r="AO52" s="194" t="s">
        <v>2088</v>
      </c>
      <c r="AP52" s="168" t="s">
        <v>2085</v>
      </c>
      <c r="AQ52" s="171">
        <v>6</v>
      </c>
      <c r="AR52" s="1" t="s">
        <v>1701</v>
      </c>
      <c r="AS52" s="1" t="s">
        <v>1431</v>
      </c>
      <c r="AT52" s="1" t="s">
        <v>1432</v>
      </c>
      <c r="AU52" s="1" t="s">
        <v>1545</v>
      </c>
      <c r="AV52" s="1" t="s">
        <v>2571</v>
      </c>
      <c r="AW52" s="1"/>
      <c r="AX52" s="1" t="s">
        <v>465</v>
      </c>
      <c r="AY52" s="182">
        <v>188</v>
      </c>
    </row>
    <row r="53" spans="1:51" ht="28.3" x14ac:dyDescent="0.3">
      <c r="A53" s="230">
        <v>98</v>
      </c>
      <c r="B53" s="28" t="s">
        <v>1697</v>
      </c>
      <c r="C53" t="s">
        <v>1531</v>
      </c>
      <c r="D53" s="168" t="s">
        <v>2085</v>
      </c>
      <c r="E53" s="2" t="s">
        <v>522</v>
      </c>
      <c r="F53" s="2" t="s">
        <v>492</v>
      </c>
      <c r="G53" s="1" t="s">
        <v>516</v>
      </c>
      <c r="H53" s="194" t="s">
        <v>2088</v>
      </c>
      <c r="I53" t="s">
        <v>940</v>
      </c>
      <c r="J53" s="2" t="s">
        <v>522</v>
      </c>
      <c r="K53" s="2" t="s">
        <v>492</v>
      </c>
      <c r="L53" s="2"/>
      <c r="M53" s="2" t="s">
        <v>402</v>
      </c>
      <c r="N53" s="2" t="s">
        <v>149</v>
      </c>
      <c r="AK53" s="28" t="s">
        <v>1697</v>
      </c>
      <c r="AL53" t="s">
        <v>1700</v>
      </c>
      <c r="AM53" s="28" t="s">
        <v>2151</v>
      </c>
      <c r="AN53" t="s">
        <v>1531</v>
      </c>
      <c r="AO53" s="194" t="s">
        <v>2088</v>
      </c>
      <c r="AP53" s="168" t="s">
        <v>2085</v>
      </c>
      <c r="AQ53" s="171">
        <v>7</v>
      </c>
      <c r="AR53" s="1" t="s">
        <v>1701</v>
      </c>
      <c r="AS53" s="1" t="s">
        <v>1431</v>
      </c>
      <c r="AT53" s="1" t="s">
        <v>1432</v>
      </c>
      <c r="AU53" s="1" t="s">
        <v>1546</v>
      </c>
      <c r="AV53" s="1" t="s">
        <v>2571</v>
      </c>
      <c r="AW53" s="1"/>
      <c r="AX53" s="1" t="s">
        <v>469</v>
      </c>
      <c r="AY53" s="182">
        <v>188</v>
      </c>
    </row>
    <row r="54" spans="1:51" ht="28.3" x14ac:dyDescent="0.3">
      <c r="A54" s="230">
        <v>99</v>
      </c>
      <c r="B54" s="28" t="s">
        <v>1697</v>
      </c>
      <c r="C54" t="s">
        <v>1531</v>
      </c>
      <c r="D54" s="168" t="s">
        <v>2085</v>
      </c>
      <c r="E54" s="2" t="s">
        <v>522</v>
      </c>
      <c r="F54" s="2" t="s">
        <v>492</v>
      </c>
      <c r="G54" s="1" t="s">
        <v>516</v>
      </c>
      <c r="H54" s="194" t="s">
        <v>2088</v>
      </c>
      <c r="I54" t="s">
        <v>940</v>
      </c>
      <c r="J54" s="2" t="s">
        <v>522</v>
      </c>
      <c r="K54" s="2" t="s">
        <v>492</v>
      </c>
      <c r="L54" s="2"/>
      <c r="M54" s="2" t="s">
        <v>402</v>
      </c>
      <c r="N54" s="2" t="s">
        <v>149</v>
      </c>
      <c r="AK54" s="28" t="s">
        <v>1697</v>
      </c>
      <c r="AL54" t="s">
        <v>1700</v>
      </c>
      <c r="AM54" s="28" t="s">
        <v>2151</v>
      </c>
      <c r="AN54" t="s">
        <v>1531</v>
      </c>
      <c r="AO54" s="194" t="s">
        <v>2088</v>
      </c>
      <c r="AP54" s="168" t="s">
        <v>2085</v>
      </c>
      <c r="AQ54" s="171">
        <v>8</v>
      </c>
      <c r="AR54" s="1" t="s">
        <v>1701</v>
      </c>
      <c r="AS54" s="1" t="s">
        <v>1431</v>
      </c>
      <c r="AT54" s="1" t="s">
        <v>1432</v>
      </c>
      <c r="AU54" s="1" t="s">
        <v>1547</v>
      </c>
      <c r="AV54" s="1" t="s">
        <v>2571</v>
      </c>
      <c r="AW54" s="1"/>
      <c r="AX54" s="1" t="s">
        <v>2501</v>
      </c>
      <c r="AY54" s="182">
        <v>188</v>
      </c>
    </row>
    <row r="55" spans="1:51" ht="28.3" x14ac:dyDescent="0.3">
      <c r="A55" s="230">
        <v>100</v>
      </c>
      <c r="B55" s="28" t="s">
        <v>1697</v>
      </c>
      <c r="C55" t="s">
        <v>1531</v>
      </c>
      <c r="D55" s="168" t="s">
        <v>2085</v>
      </c>
      <c r="E55" s="2" t="s">
        <v>522</v>
      </c>
      <c r="F55" s="2" t="s">
        <v>492</v>
      </c>
      <c r="G55" s="1" t="s">
        <v>516</v>
      </c>
      <c r="H55" s="194" t="s">
        <v>2088</v>
      </c>
      <c r="I55" t="s">
        <v>940</v>
      </c>
      <c r="J55" s="2" t="s">
        <v>522</v>
      </c>
      <c r="K55" s="2" t="s">
        <v>492</v>
      </c>
      <c r="L55" s="2"/>
      <c r="M55" s="2" t="s">
        <v>402</v>
      </c>
      <c r="N55" s="2" t="s">
        <v>149</v>
      </c>
      <c r="AK55" s="28" t="s">
        <v>1697</v>
      </c>
      <c r="AL55" t="s">
        <v>1700</v>
      </c>
      <c r="AM55" s="28" t="s">
        <v>2151</v>
      </c>
      <c r="AN55" t="s">
        <v>1531</v>
      </c>
      <c r="AO55" s="194" t="s">
        <v>2088</v>
      </c>
      <c r="AP55" s="168" t="s">
        <v>2085</v>
      </c>
      <c r="AQ55" s="171">
        <v>9</v>
      </c>
      <c r="AR55" s="1" t="s">
        <v>1701</v>
      </c>
      <c r="AS55" s="1">
        <v>2211.0500000000002</v>
      </c>
      <c r="AT55" s="1" t="s">
        <v>848</v>
      </c>
      <c r="AU55" s="1" t="s">
        <v>721</v>
      </c>
      <c r="AV55" s="1"/>
      <c r="AW55" s="37" t="s">
        <v>560</v>
      </c>
      <c r="AX55" s="1" t="s">
        <v>1777</v>
      </c>
      <c r="AY55" s="182"/>
    </row>
    <row r="56" spans="1:51" s="28" customFormat="1" ht="28.3" x14ac:dyDescent="0.3">
      <c r="A56" s="230">
        <v>108</v>
      </c>
      <c r="B56" s="28" t="s">
        <v>1702</v>
      </c>
      <c r="C56" t="s">
        <v>1531</v>
      </c>
      <c r="D56" s="168" t="s">
        <v>2085</v>
      </c>
      <c r="E56" s="2" t="s">
        <v>522</v>
      </c>
      <c r="F56" s="2" t="s">
        <v>475</v>
      </c>
      <c r="G56" t="s">
        <v>575</v>
      </c>
      <c r="H56" s="194" t="s">
        <v>2088</v>
      </c>
      <c r="I56" t="s">
        <v>596</v>
      </c>
      <c r="J56" s="2" t="s">
        <v>522</v>
      </c>
      <c r="K56" s="2" t="s">
        <v>475</v>
      </c>
      <c r="L56" s="2"/>
      <c r="M56" s="2" t="s">
        <v>402</v>
      </c>
      <c r="N56" s="2" t="s">
        <v>149</v>
      </c>
      <c r="O56" s="2" t="s">
        <v>469</v>
      </c>
      <c r="P56" s="13"/>
      <c r="Q56" s="180"/>
      <c r="R56" s="13"/>
      <c r="S56" s="13"/>
      <c r="T56" s="13"/>
      <c r="U56" s="13"/>
      <c r="V56" s="13"/>
      <c r="W56" s="13"/>
      <c r="X56" s="13"/>
      <c r="Y56" s="180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20"/>
      <c r="AK56" s="28" t="s">
        <v>1702</v>
      </c>
      <c r="AL56" t="s">
        <v>1703</v>
      </c>
      <c r="AM56" s="28" t="s">
        <v>2153</v>
      </c>
      <c r="AN56" t="s">
        <v>1531</v>
      </c>
      <c r="AO56" s="194" t="s">
        <v>2088</v>
      </c>
      <c r="AP56" s="168" t="s">
        <v>2085</v>
      </c>
      <c r="AQ56" s="171">
        <v>1</v>
      </c>
      <c r="AR56" s="1" t="s">
        <v>1704</v>
      </c>
      <c r="AS56" s="1" t="s">
        <v>1431</v>
      </c>
      <c r="AT56" s="1" t="s">
        <v>1432</v>
      </c>
      <c r="AU56" s="1" t="s">
        <v>1540</v>
      </c>
      <c r="AV56" s="1" t="s">
        <v>2571</v>
      </c>
      <c r="AW56" s="1"/>
      <c r="AX56" s="1" t="s">
        <v>459</v>
      </c>
      <c r="AY56" s="182">
        <v>179</v>
      </c>
    </row>
    <row r="57" spans="1:51" ht="28.3" x14ac:dyDescent="0.3">
      <c r="A57" s="230">
        <v>115</v>
      </c>
      <c r="B57" s="28" t="s">
        <v>1702</v>
      </c>
      <c r="C57" t="s">
        <v>1531</v>
      </c>
      <c r="D57" s="168" t="s">
        <v>2085</v>
      </c>
      <c r="E57" s="2" t="s">
        <v>522</v>
      </c>
      <c r="F57" s="2" t="s">
        <v>475</v>
      </c>
      <c r="G57" t="s">
        <v>575</v>
      </c>
      <c r="H57" s="194" t="s">
        <v>2088</v>
      </c>
      <c r="I57" t="s">
        <v>596</v>
      </c>
      <c r="J57" s="2" t="s">
        <v>522</v>
      </c>
      <c r="K57" s="2" t="s">
        <v>475</v>
      </c>
      <c r="L57" s="2"/>
      <c r="M57" s="2" t="s">
        <v>402</v>
      </c>
      <c r="N57" s="2" t="s">
        <v>149</v>
      </c>
      <c r="AK57" s="28" t="s">
        <v>1702</v>
      </c>
      <c r="AL57" t="s">
        <v>1703</v>
      </c>
      <c r="AM57" s="28" t="s">
        <v>2153</v>
      </c>
      <c r="AN57" t="s">
        <v>1531</v>
      </c>
      <c r="AO57" s="194" t="s">
        <v>2088</v>
      </c>
      <c r="AP57" s="168" t="s">
        <v>2085</v>
      </c>
      <c r="AQ57" s="171">
        <v>2</v>
      </c>
      <c r="AR57" s="1" t="s">
        <v>1704</v>
      </c>
      <c r="AS57" s="1" t="s">
        <v>1431</v>
      </c>
      <c r="AT57" s="1" t="s">
        <v>1432</v>
      </c>
      <c r="AU57" s="1" t="s">
        <v>1541</v>
      </c>
      <c r="AV57" s="1" t="s">
        <v>2571</v>
      </c>
      <c r="AW57" s="1"/>
      <c r="AX57" s="1" t="s">
        <v>463</v>
      </c>
      <c r="AY57" s="182">
        <v>179</v>
      </c>
    </row>
    <row r="58" spans="1:51" ht="28.3" x14ac:dyDescent="0.3">
      <c r="A58" s="230">
        <v>116</v>
      </c>
      <c r="B58" s="28" t="s">
        <v>1702</v>
      </c>
      <c r="C58" t="s">
        <v>1531</v>
      </c>
      <c r="D58" s="168" t="s">
        <v>2085</v>
      </c>
      <c r="E58" s="2" t="s">
        <v>522</v>
      </c>
      <c r="F58" s="2" t="s">
        <v>475</v>
      </c>
      <c r="G58" t="s">
        <v>575</v>
      </c>
      <c r="H58" s="194" t="s">
        <v>2088</v>
      </c>
      <c r="I58" t="s">
        <v>596</v>
      </c>
      <c r="J58" s="2" t="s">
        <v>522</v>
      </c>
      <c r="K58" s="2" t="s">
        <v>475</v>
      </c>
      <c r="L58" s="2"/>
      <c r="M58" s="2" t="s">
        <v>402</v>
      </c>
      <c r="N58" s="2" t="s">
        <v>149</v>
      </c>
      <c r="AK58" s="28" t="s">
        <v>1702</v>
      </c>
      <c r="AL58" t="s">
        <v>1703</v>
      </c>
      <c r="AM58" s="28" t="s">
        <v>2153</v>
      </c>
      <c r="AN58" t="s">
        <v>1531</v>
      </c>
      <c r="AO58" s="194" t="s">
        <v>2088</v>
      </c>
      <c r="AP58" s="168" t="s">
        <v>2085</v>
      </c>
      <c r="AQ58" s="171">
        <v>3</v>
      </c>
      <c r="AR58" s="1" t="s">
        <v>1704</v>
      </c>
      <c r="AS58" s="1" t="s">
        <v>1431</v>
      </c>
      <c r="AT58" s="1" t="s">
        <v>1432</v>
      </c>
      <c r="AU58" s="1" t="s">
        <v>1542</v>
      </c>
      <c r="AV58" s="1" t="s">
        <v>2571</v>
      </c>
      <c r="AW58" s="1"/>
      <c r="AX58" s="1" t="s">
        <v>1720</v>
      </c>
      <c r="AY58" s="182">
        <v>179</v>
      </c>
    </row>
    <row r="59" spans="1:51" ht="28.3" x14ac:dyDescent="0.3">
      <c r="A59" s="230">
        <v>117</v>
      </c>
      <c r="B59" s="28" t="s">
        <v>1702</v>
      </c>
      <c r="C59" t="s">
        <v>1531</v>
      </c>
      <c r="D59" s="168" t="s">
        <v>2085</v>
      </c>
      <c r="E59" s="2" t="s">
        <v>522</v>
      </c>
      <c r="F59" s="2" t="s">
        <v>475</v>
      </c>
      <c r="G59" t="s">
        <v>575</v>
      </c>
      <c r="H59" s="194" t="s">
        <v>2088</v>
      </c>
      <c r="I59" t="s">
        <v>596</v>
      </c>
      <c r="J59" s="2" t="s">
        <v>522</v>
      </c>
      <c r="K59" s="2" t="s">
        <v>475</v>
      </c>
      <c r="L59" s="2"/>
      <c r="M59" s="2" t="s">
        <v>402</v>
      </c>
      <c r="N59" s="2" t="s">
        <v>149</v>
      </c>
      <c r="AK59" s="28" t="s">
        <v>1702</v>
      </c>
      <c r="AL59" t="s">
        <v>1703</v>
      </c>
      <c r="AM59" s="28" t="s">
        <v>2153</v>
      </c>
      <c r="AN59" t="s">
        <v>1531</v>
      </c>
      <c r="AO59" s="194" t="s">
        <v>2088</v>
      </c>
      <c r="AP59" s="168" t="s">
        <v>2085</v>
      </c>
      <c r="AQ59" s="171">
        <v>4</v>
      </c>
      <c r="AR59" s="1" t="s">
        <v>1704</v>
      </c>
      <c r="AS59" s="1" t="s">
        <v>1431</v>
      </c>
      <c r="AT59" s="1" t="s">
        <v>1432</v>
      </c>
      <c r="AU59" s="1" t="s">
        <v>1543</v>
      </c>
      <c r="AV59" s="1" t="s">
        <v>2571</v>
      </c>
      <c r="AW59" s="1"/>
      <c r="AX59" s="1" t="s">
        <v>2500</v>
      </c>
      <c r="AY59" s="182">
        <v>179</v>
      </c>
    </row>
    <row r="60" spans="1:51" ht="28.3" x14ac:dyDescent="0.3">
      <c r="A60" s="230">
        <v>118</v>
      </c>
      <c r="B60" s="28" t="s">
        <v>1702</v>
      </c>
      <c r="C60" t="s">
        <v>1531</v>
      </c>
      <c r="D60" s="168" t="s">
        <v>2085</v>
      </c>
      <c r="E60" s="2" t="s">
        <v>522</v>
      </c>
      <c r="F60" s="2" t="s">
        <v>475</v>
      </c>
      <c r="G60" t="s">
        <v>575</v>
      </c>
      <c r="H60" s="194" t="s">
        <v>2088</v>
      </c>
      <c r="I60" t="s">
        <v>596</v>
      </c>
      <c r="J60" s="2" t="s">
        <v>522</v>
      </c>
      <c r="K60" s="2" t="s">
        <v>475</v>
      </c>
      <c r="L60" s="2"/>
      <c r="M60" s="2" t="s">
        <v>402</v>
      </c>
      <c r="N60" s="2" t="s">
        <v>149</v>
      </c>
      <c r="AK60" s="28" t="s">
        <v>1702</v>
      </c>
      <c r="AL60" t="s">
        <v>1703</v>
      </c>
      <c r="AM60" s="28" t="s">
        <v>2153</v>
      </c>
      <c r="AN60" t="s">
        <v>1531</v>
      </c>
      <c r="AO60" s="194" t="s">
        <v>2088</v>
      </c>
      <c r="AP60" s="168" t="s">
        <v>2085</v>
      </c>
      <c r="AQ60" s="171">
        <v>5</v>
      </c>
      <c r="AR60" s="1" t="s">
        <v>1704</v>
      </c>
      <c r="AS60" s="1" t="s">
        <v>1431</v>
      </c>
      <c r="AT60" s="1" t="s">
        <v>1432</v>
      </c>
      <c r="AU60" s="1" t="s">
        <v>1544</v>
      </c>
      <c r="AV60" s="1" t="s">
        <v>2571</v>
      </c>
      <c r="AW60" s="1"/>
      <c r="AX60" s="1" t="s">
        <v>1721</v>
      </c>
      <c r="AY60" s="182">
        <v>179</v>
      </c>
    </row>
    <row r="61" spans="1:51" ht="28.3" x14ac:dyDescent="0.3">
      <c r="A61" s="230">
        <v>119</v>
      </c>
      <c r="B61" s="28" t="s">
        <v>1702</v>
      </c>
      <c r="C61" t="s">
        <v>1531</v>
      </c>
      <c r="D61" s="168" t="s">
        <v>2085</v>
      </c>
      <c r="E61" s="2" t="s">
        <v>522</v>
      </c>
      <c r="F61" s="2" t="s">
        <v>475</v>
      </c>
      <c r="G61" t="s">
        <v>575</v>
      </c>
      <c r="H61" s="194" t="s">
        <v>2088</v>
      </c>
      <c r="I61" t="s">
        <v>596</v>
      </c>
      <c r="J61" s="2" t="s">
        <v>522</v>
      </c>
      <c r="K61" s="2" t="s">
        <v>475</v>
      </c>
      <c r="L61" s="2"/>
      <c r="M61" s="2" t="s">
        <v>402</v>
      </c>
      <c r="N61" s="2" t="s">
        <v>149</v>
      </c>
      <c r="AK61" s="28" t="s">
        <v>1702</v>
      </c>
      <c r="AL61" t="s">
        <v>1703</v>
      </c>
      <c r="AM61" s="28" t="s">
        <v>2153</v>
      </c>
      <c r="AN61" t="s">
        <v>1531</v>
      </c>
      <c r="AO61" s="194" t="s">
        <v>2088</v>
      </c>
      <c r="AP61" s="168" t="s">
        <v>2085</v>
      </c>
      <c r="AQ61" s="171">
        <v>6</v>
      </c>
      <c r="AR61" s="1" t="s">
        <v>1704</v>
      </c>
      <c r="AS61" s="1" t="s">
        <v>1431</v>
      </c>
      <c r="AT61" s="1" t="s">
        <v>1432</v>
      </c>
      <c r="AU61" s="1" t="s">
        <v>1545</v>
      </c>
      <c r="AV61" s="1" t="s">
        <v>2571</v>
      </c>
      <c r="AW61" s="1"/>
      <c r="AX61" s="1" t="s">
        <v>465</v>
      </c>
      <c r="AY61" s="182">
        <v>179</v>
      </c>
    </row>
    <row r="62" spans="1:51" ht="28.3" x14ac:dyDescent="0.3">
      <c r="A62" s="230">
        <v>120</v>
      </c>
      <c r="B62" s="28" t="s">
        <v>1702</v>
      </c>
      <c r="C62" t="s">
        <v>1531</v>
      </c>
      <c r="D62" s="168" t="s">
        <v>2085</v>
      </c>
      <c r="E62" s="2" t="s">
        <v>522</v>
      </c>
      <c r="F62" s="2" t="s">
        <v>475</v>
      </c>
      <c r="G62" t="s">
        <v>575</v>
      </c>
      <c r="H62" s="194" t="s">
        <v>2088</v>
      </c>
      <c r="I62" t="s">
        <v>596</v>
      </c>
      <c r="J62" s="2" t="s">
        <v>522</v>
      </c>
      <c r="K62" s="2" t="s">
        <v>475</v>
      </c>
      <c r="L62" s="2"/>
      <c r="M62" s="2" t="s">
        <v>402</v>
      </c>
      <c r="N62" s="2" t="s">
        <v>149</v>
      </c>
      <c r="AK62" s="28" t="s">
        <v>1702</v>
      </c>
      <c r="AL62" t="s">
        <v>1703</v>
      </c>
      <c r="AM62" s="28" t="s">
        <v>2153</v>
      </c>
      <c r="AN62" t="s">
        <v>1531</v>
      </c>
      <c r="AO62" s="194" t="s">
        <v>2088</v>
      </c>
      <c r="AP62" s="168" t="s">
        <v>2085</v>
      </c>
      <c r="AQ62" s="171">
        <v>7</v>
      </c>
      <c r="AR62" s="1" t="s">
        <v>1704</v>
      </c>
      <c r="AS62" s="1" t="s">
        <v>1431</v>
      </c>
      <c r="AT62" s="1" t="s">
        <v>1432</v>
      </c>
      <c r="AU62" s="1" t="s">
        <v>1546</v>
      </c>
      <c r="AV62" s="1" t="s">
        <v>2571</v>
      </c>
      <c r="AW62" s="1"/>
      <c r="AX62" s="1" t="s">
        <v>469</v>
      </c>
      <c r="AY62" s="182">
        <v>179</v>
      </c>
    </row>
    <row r="63" spans="1:51" ht="28.3" x14ac:dyDescent="0.3">
      <c r="A63" s="230">
        <v>121</v>
      </c>
      <c r="B63" s="28" t="s">
        <v>1702</v>
      </c>
      <c r="C63" t="s">
        <v>1531</v>
      </c>
      <c r="D63" s="168" t="s">
        <v>2085</v>
      </c>
      <c r="E63" s="2" t="s">
        <v>522</v>
      </c>
      <c r="F63" s="2" t="s">
        <v>475</v>
      </c>
      <c r="G63" t="s">
        <v>575</v>
      </c>
      <c r="H63" s="194" t="s">
        <v>2088</v>
      </c>
      <c r="I63" t="s">
        <v>596</v>
      </c>
      <c r="J63" s="2" t="s">
        <v>522</v>
      </c>
      <c r="K63" s="2" t="s">
        <v>475</v>
      </c>
      <c r="L63" s="2"/>
      <c r="M63" s="2" t="s">
        <v>402</v>
      </c>
      <c r="N63" s="2" t="s">
        <v>149</v>
      </c>
      <c r="AK63" s="28" t="s">
        <v>1702</v>
      </c>
      <c r="AL63" t="s">
        <v>1703</v>
      </c>
      <c r="AM63" s="28" t="s">
        <v>2153</v>
      </c>
      <c r="AN63" t="s">
        <v>1531</v>
      </c>
      <c r="AO63" s="194" t="s">
        <v>2088</v>
      </c>
      <c r="AP63" s="168" t="s">
        <v>2085</v>
      </c>
      <c r="AQ63" s="171">
        <v>8</v>
      </c>
      <c r="AR63" s="1" t="s">
        <v>1704</v>
      </c>
      <c r="AS63" s="1" t="s">
        <v>1431</v>
      </c>
      <c r="AT63" s="1" t="s">
        <v>1432</v>
      </c>
      <c r="AU63" s="1" t="s">
        <v>1547</v>
      </c>
      <c r="AV63" s="1" t="s">
        <v>2571</v>
      </c>
      <c r="AW63" s="1"/>
      <c r="AX63" s="1" t="s">
        <v>2501</v>
      </c>
      <c r="AY63" s="182">
        <v>179</v>
      </c>
    </row>
    <row r="64" spans="1:51" ht="28.3" x14ac:dyDescent="0.3">
      <c r="A64" s="230">
        <v>122</v>
      </c>
      <c r="B64" s="28" t="s">
        <v>1702</v>
      </c>
      <c r="C64" t="s">
        <v>1531</v>
      </c>
      <c r="D64" s="168" t="s">
        <v>2085</v>
      </c>
      <c r="E64" s="2" t="s">
        <v>522</v>
      </c>
      <c r="F64" s="2" t="s">
        <v>475</v>
      </c>
      <c r="G64" t="s">
        <v>575</v>
      </c>
      <c r="H64" s="194" t="s">
        <v>2088</v>
      </c>
      <c r="I64" t="s">
        <v>596</v>
      </c>
      <c r="J64" s="2" t="s">
        <v>522</v>
      </c>
      <c r="K64" s="2" t="s">
        <v>475</v>
      </c>
      <c r="L64" s="2"/>
      <c r="M64" s="2" t="s">
        <v>402</v>
      </c>
      <c r="N64" s="2" t="s">
        <v>149</v>
      </c>
      <c r="AK64" s="28" t="s">
        <v>1702</v>
      </c>
      <c r="AL64" t="s">
        <v>1703</v>
      </c>
      <c r="AM64" s="28" t="s">
        <v>2153</v>
      </c>
      <c r="AN64" t="s">
        <v>1531</v>
      </c>
      <c r="AO64" s="194" t="s">
        <v>2088</v>
      </c>
      <c r="AP64" s="168" t="s">
        <v>2085</v>
      </c>
      <c r="AQ64" s="171">
        <v>9</v>
      </c>
      <c r="AR64" s="1" t="s">
        <v>1704</v>
      </c>
      <c r="AS64" s="1">
        <v>2211.0500000000002</v>
      </c>
      <c r="AT64" s="1" t="s">
        <v>848</v>
      </c>
      <c r="AU64" s="1" t="s">
        <v>721</v>
      </c>
      <c r="AV64" s="1"/>
      <c r="AW64" s="37" t="s">
        <v>560</v>
      </c>
      <c r="AX64" s="1" t="s">
        <v>1777</v>
      </c>
      <c r="AY64" s="182"/>
    </row>
    <row r="65" spans="1:51" x14ac:dyDescent="0.3">
      <c r="A65" s="230">
        <v>124</v>
      </c>
      <c r="B65" s="28" t="s">
        <v>1702</v>
      </c>
      <c r="C65" t="s">
        <v>1481</v>
      </c>
      <c r="D65" s="168" t="s">
        <v>2085</v>
      </c>
      <c r="E65" s="2" t="s">
        <v>522</v>
      </c>
      <c r="F65" s="2" t="s">
        <v>475</v>
      </c>
      <c r="G65" t="s">
        <v>575</v>
      </c>
      <c r="H65" s="194" t="s">
        <v>2087</v>
      </c>
      <c r="I65" t="s">
        <v>596</v>
      </c>
      <c r="J65" s="2" t="s">
        <v>522</v>
      </c>
      <c r="K65" s="2" t="s">
        <v>475</v>
      </c>
      <c r="L65" s="2"/>
      <c r="M65" s="2" t="s">
        <v>402</v>
      </c>
      <c r="N65" s="2" t="s">
        <v>149</v>
      </c>
      <c r="AK65" s="28" t="s">
        <v>1702</v>
      </c>
      <c r="AL65" t="s">
        <v>1705</v>
      </c>
      <c r="AM65" s="28" t="s">
        <v>2155</v>
      </c>
      <c r="AN65" t="s">
        <v>1481</v>
      </c>
      <c r="AO65" s="194" t="s">
        <v>2087</v>
      </c>
      <c r="AP65" s="168" t="s">
        <v>2085</v>
      </c>
      <c r="AQ65" s="171">
        <v>1</v>
      </c>
      <c r="AR65" s="1" t="s">
        <v>1706</v>
      </c>
      <c r="AS65" s="1" t="s">
        <v>1360</v>
      </c>
      <c r="AT65" s="1" t="s">
        <v>1361</v>
      </c>
      <c r="AU65" s="1" t="s">
        <v>1490</v>
      </c>
      <c r="AV65" s="35" t="s">
        <v>2571</v>
      </c>
      <c r="AW65" s="1"/>
      <c r="AX65" s="1" t="s">
        <v>459</v>
      </c>
      <c r="AY65" s="182">
        <v>152</v>
      </c>
    </row>
    <row r="66" spans="1:51" x14ac:dyDescent="0.3">
      <c r="A66" s="230">
        <v>128</v>
      </c>
      <c r="B66" s="28" t="s">
        <v>1702</v>
      </c>
      <c r="C66" t="s">
        <v>1481</v>
      </c>
      <c r="D66" s="168" t="s">
        <v>2085</v>
      </c>
      <c r="E66" s="2" t="s">
        <v>522</v>
      </c>
      <c r="F66" s="2" t="s">
        <v>475</v>
      </c>
      <c r="G66" t="s">
        <v>575</v>
      </c>
      <c r="H66" s="194" t="s">
        <v>2087</v>
      </c>
      <c r="I66" t="s">
        <v>596</v>
      </c>
      <c r="J66" s="2" t="s">
        <v>522</v>
      </c>
      <c r="K66" s="2" t="s">
        <v>475</v>
      </c>
      <c r="L66" s="2"/>
      <c r="M66" s="2" t="s">
        <v>402</v>
      </c>
      <c r="N66" s="2" t="s">
        <v>149</v>
      </c>
      <c r="AK66" s="28" t="s">
        <v>1702</v>
      </c>
      <c r="AL66" t="s">
        <v>1705</v>
      </c>
      <c r="AM66" s="28" t="s">
        <v>2155</v>
      </c>
      <c r="AN66" t="s">
        <v>1481</v>
      </c>
      <c r="AO66" s="194" t="s">
        <v>2087</v>
      </c>
      <c r="AP66" s="168" t="s">
        <v>2085</v>
      </c>
      <c r="AQ66" s="171">
        <v>2</v>
      </c>
      <c r="AR66" s="1" t="s">
        <v>1706</v>
      </c>
      <c r="AS66" s="1" t="s">
        <v>1360</v>
      </c>
      <c r="AT66" s="1" t="s">
        <v>1361</v>
      </c>
      <c r="AU66" s="1" t="s">
        <v>1491</v>
      </c>
      <c r="AV66" s="1" t="s">
        <v>2571</v>
      </c>
      <c r="AW66" s="35"/>
      <c r="AX66" s="1" t="s">
        <v>463</v>
      </c>
      <c r="AY66" s="182">
        <v>152</v>
      </c>
    </row>
    <row r="67" spans="1:51" x14ac:dyDescent="0.3">
      <c r="A67" s="230">
        <v>129</v>
      </c>
      <c r="B67" s="28" t="s">
        <v>1702</v>
      </c>
      <c r="C67" t="s">
        <v>1481</v>
      </c>
      <c r="D67" s="168" t="s">
        <v>2085</v>
      </c>
      <c r="E67" s="2" t="s">
        <v>522</v>
      </c>
      <c r="F67" s="2" t="s">
        <v>475</v>
      </c>
      <c r="G67" t="s">
        <v>575</v>
      </c>
      <c r="H67" s="194" t="s">
        <v>2087</v>
      </c>
      <c r="I67" t="s">
        <v>596</v>
      </c>
      <c r="J67" s="2" t="s">
        <v>522</v>
      </c>
      <c r="K67" s="2" t="s">
        <v>475</v>
      </c>
      <c r="L67" s="2"/>
      <c r="M67" s="2" t="s">
        <v>402</v>
      </c>
      <c r="N67" s="2" t="s">
        <v>149</v>
      </c>
      <c r="AK67" s="28" t="s">
        <v>1702</v>
      </c>
      <c r="AL67" t="s">
        <v>1705</v>
      </c>
      <c r="AM67" s="28" t="s">
        <v>2155</v>
      </c>
      <c r="AN67" t="s">
        <v>1481</v>
      </c>
      <c r="AO67" s="194" t="s">
        <v>2087</v>
      </c>
      <c r="AP67" s="168" t="s">
        <v>2085</v>
      </c>
      <c r="AQ67" s="171">
        <v>3</v>
      </c>
      <c r="AR67" s="1" t="s">
        <v>1706</v>
      </c>
      <c r="AS67" s="1" t="s">
        <v>1360</v>
      </c>
      <c r="AT67" s="1" t="s">
        <v>1361</v>
      </c>
      <c r="AU67" s="1" t="s">
        <v>1492</v>
      </c>
      <c r="AV67" s="1" t="s">
        <v>2571</v>
      </c>
      <c r="AW67" s="35"/>
      <c r="AX67" s="1" t="s">
        <v>1720</v>
      </c>
      <c r="AY67" s="182">
        <v>152</v>
      </c>
    </row>
    <row r="68" spans="1:51" x14ac:dyDescent="0.3">
      <c r="A68" s="230">
        <v>130</v>
      </c>
      <c r="B68" s="28" t="s">
        <v>1702</v>
      </c>
      <c r="C68" t="s">
        <v>1481</v>
      </c>
      <c r="D68" s="168" t="s">
        <v>2085</v>
      </c>
      <c r="E68" s="2" t="s">
        <v>522</v>
      </c>
      <c r="F68" s="2" t="s">
        <v>475</v>
      </c>
      <c r="G68" t="s">
        <v>575</v>
      </c>
      <c r="H68" s="194" t="s">
        <v>2087</v>
      </c>
      <c r="I68" t="s">
        <v>596</v>
      </c>
      <c r="J68" s="2" t="s">
        <v>522</v>
      </c>
      <c r="K68" s="2" t="s">
        <v>475</v>
      </c>
      <c r="L68" s="2"/>
      <c r="M68" s="2" t="s">
        <v>402</v>
      </c>
      <c r="N68" s="2" t="s">
        <v>149</v>
      </c>
      <c r="AK68" s="28" t="s">
        <v>1702</v>
      </c>
      <c r="AL68" t="s">
        <v>1705</v>
      </c>
      <c r="AM68" s="28" t="s">
        <v>2155</v>
      </c>
      <c r="AN68" t="s">
        <v>1481</v>
      </c>
      <c r="AO68" s="194" t="s">
        <v>2087</v>
      </c>
      <c r="AP68" s="168" t="s">
        <v>2085</v>
      </c>
      <c r="AQ68" s="171">
        <v>4</v>
      </c>
      <c r="AR68" s="1" t="s">
        <v>1706</v>
      </c>
      <c r="AS68" s="1" t="s">
        <v>1360</v>
      </c>
      <c r="AT68" s="1" t="s">
        <v>1361</v>
      </c>
      <c r="AU68" s="1" t="s">
        <v>1493</v>
      </c>
      <c r="AV68" s="1" t="s">
        <v>2571</v>
      </c>
      <c r="AW68" s="35"/>
      <c r="AX68" s="1" t="s">
        <v>2500</v>
      </c>
      <c r="AY68" s="182">
        <v>152</v>
      </c>
    </row>
    <row r="69" spans="1:51" x14ac:dyDescent="0.3">
      <c r="A69" s="230">
        <v>131</v>
      </c>
      <c r="B69" s="28" t="s">
        <v>1702</v>
      </c>
      <c r="C69" t="s">
        <v>1481</v>
      </c>
      <c r="D69" s="168" t="s">
        <v>2085</v>
      </c>
      <c r="E69" s="2" t="s">
        <v>522</v>
      </c>
      <c r="F69" s="2" t="s">
        <v>475</v>
      </c>
      <c r="G69" t="s">
        <v>575</v>
      </c>
      <c r="H69" s="194" t="s">
        <v>2087</v>
      </c>
      <c r="I69" t="s">
        <v>596</v>
      </c>
      <c r="J69" s="2" t="s">
        <v>522</v>
      </c>
      <c r="K69" s="2" t="s">
        <v>475</v>
      </c>
      <c r="L69" s="2"/>
      <c r="M69" s="2" t="s">
        <v>402</v>
      </c>
      <c r="N69" s="2" t="s">
        <v>149</v>
      </c>
      <c r="AK69" s="28" t="s">
        <v>1702</v>
      </c>
      <c r="AL69" t="s">
        <v>1705</v>
      </c>
      <c r="AM69" s="28" t="s">
        <v>2155</v>
      </c>
      <c r="AN69" t="s">
        <v>1481</v>
      </c>
      <c r="AO69" s="194" t="s">
        <v>2087</v>
      </c>
      <c r="AP69" s="168" t="s">
        <v>2085</v>
      </c>
      <c r="AQ69" s="171">
        <v>5</v>
      </c>
      <c r="AR69" s="1" t="s">
        <v>1706</v>
      </c>
      <c r="AS69" s="1" t="s">
        <v>1360</v>
      </c>
      <c r="AT69" s="1" t="s">
        <v>1361</v>
      </c>
      <c r="AU69" s="1" t="s">
        <v>1494</v>
      </c>
      <c r="AV69" s="1" t="s">
        <v>2571</v>
      </c>
      <c r="AW69" s="35"/>
      <c r="AX69" s="1" t="s">
        <v>1721</v>
      </c>
      <c r="AY69" s="182">
        <v>152</v>
      </c>
    </row>
    <row r="70" spans="1:51" x14ac:dyDescent="0.3">
      <c r="A70" s="230">
        <v>132</v>
      </c>
      <c r="B70" s="28" t="s">
        <v>1702</v>
      </c>
      <c r="C70" t="s">
        <v>1481</v>
      </c>
      <c r="D70" s="168" t="s">
        <v>2085</v>
      </c>
      <c r="E70" s="2" t="s">
        <v>522</v>
      </c>
      <c r="F70" s="2" t="s">
        <v>475</v>
      </c>
      <c r="G70" t="s">
        <v>575</v>
      </c>
      <c r="H70" s="194" t="s">
        <v>2087</v>
      </c>
      <c r="I70" t="s">
        <v>596</v>
      </c>
      <c r="J70" s="2" t="s">
        <v>522</v>
      </c>
      <c r="K70" s="2" t="s">
        <v>475</v>
      </c>
      <c r="L70" s="2"/>
      <c r="M70" s="2" t="s">
        <v>402</v>
      </c>
      <c r="N70" s="2" t="s">
        <v>149</v>
      </c>
      <c r="AK70" s="28" t="s">
        <v>1702</v>
      </c>
      <c r="AL70" t="s">
        <v>1705</v>
      </c>
      <c r="AM70" s="28" t="s">
        <v>2155</v>
      </c>
      <c r="AN70" t="s">
        <v>1481</v>
      </c>
      <c r="AO70" s="194" t="s">
        <v>2087</v>
      </c>
      <c r="AP70" s="168" t="s">
        <v>2085</v>
      </c>
      <c r="AQ70" s="171">
        <v>6</v>
      </c>
      <c r="AR70" s="1" t="s">
        <v>1706</v>
      </c>
      <c r="AS70" s="1" t="s">
        <v>1360</v>
      </c>
      <c r="AT70" s="1" t="s">
        <v>1361</v>
      </c>
      <c r="AU70" s="1" t="s">
        <v>1495</v>
      </c>
      <c r="AV70" s="1" t="s">
        <v>2571</v>
      </c>
      <c r="AW70" s="35"/>
      <c r="AX70" s="1" t="s">
        <v>465</v>
      </c>
      <c r="AY70" s="182">
        <v>152</v>
      </c>
    </row>
    <row r="71" spans="1:51" x14ac:dyDescent="0.3">
      <c r="A71" s="230">
        <v>133</v>
      </c>
      <c r="B71" s="28" t="s">
        <v>1702</v>
      </c>
      <c r="C71" t="s">
        <v>1481</v>
      </c>
      <c r="D71" s="168" t="s">
        <v>2085</v>
      </c>
      <c r="E71" s="2" t="s">
        <v>522</v>
      </c>
      <c r="F71" s="2" t="s">
        <v>475</v>
      </c>
      <c r="G71" t="s">
        <v>575</v>
      </c>
      <c r="H71" s="194" t="s">
        <v>2087</v>
      </c>
      <c r="I71" t="s">
        <v>596</v>
      </c>
      <c r="J71" s="2" t="s">
        <v>522</v>
      </c>
      <c r="K71" s="2" t="s">
        <v>475</v>
      </c>
      <c r="L71" s="2"/>
      <c r="M71" s="2" t="s">
        <v>402</v>
      </c>
      <c r="N71" s="2" t="s">
        <v>149</v>
      </c>
      <c r="AK71" s="28" t="s">
        <v>1702</v>
      </c>
      <c r="AL71" t="s">
        <v>1705</v>
      </c>
      <c r="AM71" s="28" t="s">
        <v>2155</v>
      </c>
      <c r="AN71" t="s">
        <v>1481</v>
      </c>
      <c r="AO71" s="194" t="s">
        <v>2087</v>
      </c>
      <c r="AP71" s="168" t="s">
        <v>2085</v>
      </c>
      <c r="AQ71" s="171">
        <v>7</v>
      </c>
      <c r="AR71" s="1" t="s">
        <v>1706</v>
      </c>
      <c r="AS71" s="1" t="s">
        <v>1360</v>
      </c>
      <c r="AT71" s="1" t="s">
        <v>1361</v>
      </c>
      <c r="AU71" s="1" t="s">
        <v>1496</v>
      </c>
      <c r="AV71" s="1" t="s">
        <v>2571</v>
      </c>
      <c r="AW71" s="35"/>
      <c r="AX71" s="1" t="s">
        <v>469</v>
      </c>
      <c r="AY71" s="182">
        <v>152</v>
      </c>
    </row>
    <row r="72" spans="1:51" x14ac:dyDescent="0.3">
      <c r="A72" s="230">
        <v>134</v>
      </c>
      <c r="B72" s="28" t="s">
        <v>1702</v>
      </c>
      <c r="C72" t="s">
        <v>1481</v>
      </c>
      <c r="D72" s="168" t="s">
        <v>2085</v>
      </c>
      <c r="E72" s="2" t="s">
        <v>522</v>
      </c>
      <c r="F72" s="2" t="s">
        <v>475</v>
      </c>
      <c r="G72" t="s">
        <v>575</v>
      </c>
      <c r="H72" s="194" t="s">
        <v>2087</v>
      </c>
      <c r="I72" t="s">
        <v>596</v>
      </c>
      <c r="J72" s="2" t="s">
        <v>522</v>
      </c>
      <c r="K72" s="2" t="s">
        <v>475</v>
      </c>
      <c r="L72" s="2"/>
      <c r="M72" s="2" t="s">
        <v>402</v>
      </c>
      <c r="N72" s="2" t="s">
        <v>149</v>
      </c>
      <c r="AK72" s="28" t="s">
        <v>1702</v>
      </c>
      <c r="AL72" t="s">
        <v>1705</v>
      </c>
      <c r="AM72" s="28" t="s">
        <v>2155</v>
      </c>
      <c r="AN72" t="s">
        <v>1481</v>
      </c>
      <c r="AO72" s="194" t="s">
        <v>2087</v>
      </c>
      <c r="AP72" s="168" t="s">
        <v>2085</v>
      </c>
      <c r="AQ72" s="171">
        <v>8</v>
      </c>
      <c r="AR72" s="1" t="s">
        <v>1706</v>
      </c>
      <c r="AS72" s="1" t="s">
        <v>1360</v>
      </c>
      <c r="AT72" s="1" t="s">
        <v>1361</v>
      </c>
      <c r="AU72" s="1" t="s">
        <v>1497</v>
      </c>
      <c r="AV72" s="1" t="s">
        <v>2571</v>
      </c>
      <c r="AW72" s="35"/>
      <c r="AX72" s="1" t="s">
        <v>2501</v>
      </c>
      <c r="AY72" s="182">
        <v>152</v>
      </c>
    </row>
    <row r="73" spans="1:51" x14ac:dyDescent="0.3">
      <c r="A73" s="230">
        <v>135</v>
      </c>
      <c r="B73" s="28" t="s">
        <v>1702</v>
      </c>
      <c r="C73" t="s">
        <v>1481</v>
      </c>
      <c r="D73" s="168" t="s">
        <v>2085</v>
      </c>
      <c r="E73" s="2" t="s">
        <v>522</v>
      </c>
      <c r="F73" s="2" t="s">
        <v>475</v>
      </c>
      <c r="G73" t="s">
        <v>575</v>
      </c>
      <c r="H73" s="194" t="s">
        <v>2087</v>
      </c>
      <c r="I73" t="s">
        <v>596</v>
      </c>
      <c r="J73" s="2" t="s">
        <v>522</v>
      </c>
      <c r="K73" s="2" t="s">
        <v>475</v>
      </c>
      <c r="L73" s="2"/>
      <c r="M73" s="2" t="s">
        <v>402</v>
      </c>
      <c r="N73" s="2" t="s">
        <v>149</v>
      </c>
      <c r="AK73" s="28" t="s">
        <v>1702</v>
      </c>
      <c r="AL73" t="s">
        <v>1705</v>
      </c>
      <c r="AM73" s="28" t="s">
        <v>2155</v>
      </c>
      <c r="AN73" t="s">
        <v>1481</v>
      </c>
      <c r="AO73" s="194" t="s">
        <v>2087</v>
      </c>
      <c r="AP73" s="168" t="s">
        <v>2085</v>
      </c>
      <c r="AQ73" s="171">
        <v>9</v>
      </c>
      <c r="AR73" s="1" t="s">
        <v>1706</v>
      </c>
      <c r="AS73" s="1" t="s">
        <v>819</v>
      </c>
      <c r="AT73" s="1" t="s">
        <v>820</v>
      </c>
      <c r="AU73" s="1" t="s">
        <v>721</v>
      </c>
      <c r="AV73" s="1"/>
      <c r="AW73" s="36" t="s">
        <v>551</v>
      </c>
      <c r="AX73" s="1" t="s">
        <v>1767</v>
      </c>
      <c r="AY73" s="182"/>
    </row>
    <row r="74" spans="1:51" x14ac:dyDescent="0.3">
      <c r="A74" s="230">
        <v>136</v>
      </c>
      <c r="B74" s="28" t="s">
        <v>1702</v>
      </c>
      <c r="C74" t="s">
        <v>1481</v>
      </c>
      <c r="D74" s="168" t="s">
        <v>2085</v>
      </c>
      <c r="E74" s="2" t="s">
        <v>522</v>
      </c>
      <c r="F74" s="2" t="s">
        <v>475</v>
      </c>
      <c r="G74" t="s">
        <v>575</v>
      </c>
      <c r="H74" s="194" t="s">
        <v>2087</v>
      </c>
      <c r="I74" t="s">
        <v>596</v>
      </c>
      <c r="J74" s="2" t="s">
        <v>522</v>
      </c>
      <c r="K74" s="2" t="s">
        <v>475</v>
      </c>
      <c r="L74" s="2"/>
      <c r="M74" s="2" t="s">
        <v>402</v>
      </c>
      <c r="N74" s="2" t="s">
        <v>149</v>
      </c>
      <c r="AK74" s="28" t="s">
        <v>1702</v>
      </c>
      <c r="AL74" t="s">
        <v>1705</v>
      </c>
      <c r="AM74" s="28" t="s">
        <v>2155</v>
      </c>
      <c r="AN74" t="s">
        <v>1481</v>
      </c>
      <c r="AO74" s="194" t="s">
        <v>2087</v>
      </c>
      <c r="AP74" s="168" t="s">
        <v>2085</v>
      </c>
      <c r="AQ74" s="171">
        <v>10</v>
      </c>
      <c r="AR74" s="1" t="s">
        <v>1706</v>
      </c>
      <c r="AS74" s="1" t="s">
        <v>821</v>
      </c>
      <c r="AT74" s="1" t="s">
        <v>822</v>
      </c>
      <c r="AU74" s="1" t="s">
        <v>721</v>
      </c>
      <c r="AV74" s="1"/>
      <c r="AW74" s="36" t="s">
        <v>552</v>
      </c>
      <c r="AX74" s="1" t="s">
        <v>1768</v>
      </c>
      <c r="AY74" s="182"/>
    </row>
    <row r="75" spans="1:51" x14ac:dyDescent="0.3">
      <c r="A75" s="230">
        <v>137</v>
      </c>
      <c r="B75" s="28" t="s">
        <v>1702</v>
      </c>
      <c r="C75" t="s">
        <v>1481</v>
      </c>
      <c r="D75" s="168" t="s">
        <v>2085</v>
      </c>
      <c r="E75" s="2" t="s">
        <v>522</v>
      </c>
      <c r="F75" s="2" t="s">
        <v>475</v>
      </c>
      <c r="G75" t="s">
        <v>575</v>
      </c>
      <c r="H75" s="194" t="s">
        <v>2087</v>
      </c>
      <c r="I75" t="s">
        <v>596</v>
      </c>
      <c r="J75" s="2" t="s">
        <v>522</v>
      </c>
      <c r="K75" s="2" t="s">
        <v>475</v>
      </c>
      <c r="L75" s="2"/>
      <c r="M75" s="2" t="s">
        <v>402</v>
      </c>
      <c r="N75" s="2" t="s">
        <v>149</v>
      </c>
      <c r="AK75" s="28" t="s">
        <v>1702</v>
      </c>
      <c r="AL75" t="s">
        <v>1705</v>
      </c>
      <c r="AM75" s="28" t="s">
        <v>2155</v>
      </c>
      <c r="AN75" t="s">
        <v>1481</v>
      </c>
      <c r="AO75" s="194" t="s">
        <v>2087</v>
      </c>
      <c r="AP75" s="168" t="s">
        <v>2085</v>
      </c>
      <c r="AQ75" s="171">
        <v>11</v>
      </c>
      <c r="AR75" s="1" t="s">
        <v>1706</v>
      </c>
      <c r="AS75" s="1" t="s">
        <v>823</v>
      </c>
      <c r="AT75" s="1" t="s">
        <v>824</v>
      </c>
      <c r="AU75" s="1" t="s">
        <v>721</v>
      </c>
      <c r="AV75" s="1"/>
      <c r="AW75" s="37" t="s">
        <v>556</v>
      </c>
      <c r="AX75" s="1" t="s">
        <v>1772</v>
      </c>
      <c r="AY75" s="182"/>
    </row>
    <row r="76" spans="1:51" x14ac:dyDescent="0.3">
      <c r="A76" s="230">
        <v>138</v>
      </c>
      <c r="B76" s="28" t="s">
        <v>1702</v>
      </c>
      <c r="C76" t="s">
        <v>1481</v>
      </c>
      <c r="D76" s="168" t="s">
        <v>2085</v>
      </c>
      <c r="E76" s="2" t="s">
        <v>522</v>
      </c>
      <c r="F76" s="2" t="s">
        <v>475</v>
      </c>
      <c r="G76" t="s">
        <v>575</v>
      </c>
      <c r="H76" s="194" t="s">
        <v>2087</v>
      </c>
      <c r="I76" t="s">
        <v>596</v>
      </c>
      <c r="J76" s="2" t="s">
        <v>522</v>
      </c>
      <c r="K76" s="2" t="s">
        <v>475</v>
      </c>
      <c r="L76" s="2"/>
      <c r="M76" s="2" t="s">
        <v>402</v>
      </c>
      <c r="N76" s="2" t="s">
        <v>149</v>
      </c>
      <c r="AK76" s="28" t="s">
        <v>1702</v>
      </c>
      <c r="AL76" t="s">
        <v>1705</v>
      </c>
      <c r="AM76" s="28" t="s">
        <v>2155</v>
      </c>
      <c r="AN76" t="s">
        <v>1481</v>
      </c>
      <c r="AO76" s="194" t="s">
        <v>2087</v>
      </c>
      <c r="AP76" s="168" t="s">
        <v>2085</v>
      </c>
      <c r="AQ76" s="171">
        <v>12</v>
      </c>
      <c r="AR76" s="1" t="s">
        <v>1706</v>
      </c>
      <c r="AS76" s="1" t="s">
        <v>825</v>
      </c>
      <c r="AT76" s="1" t="s">
        <v>826</v>
      </c>
      <c r="AU76" s="1" t="s">
        <v>721</v>
      </c>
      <c r="AV76" s="1"/>
      <c r="AW76" s="37" t="s">
        <v>557</v>
      </c>
      <c r="AX76" s="1" t="s">
        <v>1773</v>
      </c>
      <c r="AY76" s="182"/>
    </row>
    <row r="77" spans="1:51" s="28" customFormat="1" x14ac:dyDescent="0.3">
      <c r="A77" s="230">
        <v>146</v>
      </c>
      <c r="B77" s="28" t="s">
        <v>1707</v>
      </c>
      <c r="C77" t="s">
        <v>1582</v>
      </c>
      <c r="D77" s="168" t="s">
        <v>2085</v>
      </c>
      <c r="E77" s="2" t="s">
        <v>475</v>
      </c>
      <c r="F77" s="2" t="s">
        <v>581</v>
      </c>
      <c r="G77" t="s">
        <v>575</v>
      </c>
      <c r="H77" s="194" t="s">
        <v>2087</v>
      </c>
      <c r="I77" t="s">
        <v>1708</v>
      </c>
      <c r="J77" s="2" t="s">
        <v>475</v>
      </c>
      <c r="K77" s="2" t="s">
        <v>581</v>
      </c>
      <c r="L77" s="2"/>
      <c r="M77" s="2" t="s">
        <v>517</v>
      </c>
      <c r="N77" s="2" t="s">
        <v>172</v>
      </c>
      <c r="O77" s="2" t="s">
        <v>547</v>
      </c>
      <c r="P77" s="13"/>
      <c r="Q77" s="180"/>
      <c r="R77" s="13"/>
      <c r="S77" s="13"/>
      <c r="T77" s="13"/>
      <c r="U77" s="13"/>
      <c r="V77" s="13"/>
      <c r="W77" s="13"/>
      <c r="X77" s="13"/>
      <c r="Y77" s="180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20"/>
      <c r="AK77" s="28" t="s">
        <v>1707</v>
      </c>
      <c r="AL77" t="s">
        <v>1709</v>
      </c>
      <c r="AM77" s="28" t="s">
        <v>2157</v>
      </c>
      <c r="AN77" t="s">
        <v>1582</v>
      </c>
      <c r="AO77" s="194" t="s">
        <v>2087</v>
      </c>
      <c r="AP77" s="168" t="s">
        <v>2085</v>
      </c>
      <c r="AQ77" s="171">
        <v>1</v>
      </c>
      <c r="AR77" s="1" t="s">
        <v>1710</v>
      </c>
      <c r="AS77" s="1" t="s">
        <v>1374</v>
      </c>
      <c r="AT77" s="1" t="s">
        <v>1375</v>
      </c>
      <c r="AU77" s="1" t="s">
        <v>780</v>
      </c>
      <c r="AV77" s="35" t="s">
        <v>559</v>
      </c>
      <c r="AW77" s="1"/>
      <c r="AX77" s="1" t="s">
        <v>1776</v>
      </c>
      <c r="AY77" s="182"/>
    </row>
    <row r="78" spans="1:51" s="28" customFormat="1" x14ac:dyDescent="0.3">
      <c r="A78" s="230">
        <v>147</v>
      </c>
      <c r="B78" s="28" t="s">
        <v>1707</v>
      </c>
      <c r="C78" t="s">
        <v>1582</v>
      </c>
      <c r="D78" s="168" t="s">
        <v>2085</v>
      </c>
      <c r="E78" s="2" t="s">
        <v>588</v>
      </c>
      <c r="F78" s="16" t="s">
        <v>581</v>
      </c>
      <c r="G78" t="s">
        <v>575</v>
      </c>
      <c r="H78" s="194" t="s">
        <v>2087</v>
      </c>
      <c r="I78" t="s">
        <v>1708</v>
      </c>
      <c r="J78" s="2" t="s">
        <v>588</v>
      </c>
      <c r="K78" s="16" t="s">
        <v>581</v>
      </c>
      <c r="L78" s="17"/>
      <c r="M78" s="2" t="s">
        <v>435</v>
      </c>
      <c r="N78" s="2" t="s">
        <v>183</v>
      </c>
      <c r="O78" s="2" t="s">
        <v>547</v>
      </c>
      <c r="P78" s="13"/>
      <c r="Q78" s="180"/>
      <c r="R78" s="13"/>
      <c r="S78" s="13"/>
      <c r="T78" s="13"/>
      <c r="U78" s="13"/>
      <c r="V78" s="13"/>
      <c r="W78" s="13"/>
      <c r="X78" s="13"/>
      <c r="Y78" s="180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20"/>
      <c r="AK78" s="28" t="s">
        <v>1707</v>
      </c>
      <c r="AL78" t="s">
        <v>1709</v>
      </c>
      <c r="AM78" s="28" t="s">
        <v>2157</v>
      </c>
      <c r="AN78" t="s">
        <v>1582</v>
      </c>
      <c r="AO78" s="194" t="s">
        <v>2087</v>
      </c>
      <c r="AP78" s="168" t="s">
        <v>2085</v>
      </c>
      <c r="AQ78" s="171">
        <v>2</v>
      </c>
      <c r="AR78" s="1" t="s">
        <v>1711</v>
      </c>
      <c r="AS78" s="1" t="s">
        <v>1353</v>
      </c>
      <c r="AT78" s="1" t="s">
        <v>1354</v>
      </c>
      <c r="AU78" s="1" t="s">
        <v>1407</v>
      </c>
      <c r="AV78" s="35" t="s">
        <v>559</v>
      </c>
      <c r="AW78" s="1"/>
      <c r="AX78" s="1" t="s">
        <v>2458</v>
      </c>
      <c r="AY78" s="182"/>
    </row>
    <row r="79" spans="1:51" x14ac:dyDescent="0.3">
      <c r="A79" s="230">
        <v>152</v>
      </c>
      <c r="B79" s="28" t="s">
        <v>1707</v>
      </c>
      <c r="C79" t="s">
        <v>1582</v>
      </c>
      <c r="D79" s="168" t="s">
        <v>2085</v>
      </c>
      <c r="E79" s="2" t="s">
        <v>475</v>
      </c>
      <c r="F79" s="2" t="s">
        <v>581</v>
      </c>
      <c r="G79" t="s">
        <v>575</v>
      </c>
      <c r="H79" s="194" t="s">
        <v>2087</v>
      </c>
      <c r="I79" t="s">
        <v>1708</v>
      </c>
      <c r="J79" s="2" t="s">
        <v>475</v>
      </c>
      <c r="K79" s="2" t="s">
        <v>581</v>
      </c>
      <c r="AK79" s="28" t="s">
        <v>1707</v>
      </c>
      <c r="AL79" t="s">
        <v>1709</v>
      </c>
      <c r="AM79" s="28" t="s">
        <v>2157</v>
      </c>
      <c r="AN79" t="s">
        <v>1582</v>
      </c>
      <c r="AO79" s="194" t="s">
        <v>2087</v>
      </c>
      <c r="AP79" s="168" t="s">
        <v>2085</v>
      </c>
      <c r="AQ79" s="171">
        <v>3</v>
      </c>
      <c r="AR79" s="1" t="s">
        <v>1710</v>
      </c>
      <c r="AS79" s="1" t="s">
        <v>819</v>
      </c>
      <c r="AT79" s="1" t="s">
        <v>820</v>
      </c>
      <c r="AU79" s="1" t="s">
        <v>780</v>
      </c>
      <c r="AV79" s="1"/>
      <c r="AW79" s="36" t="s">
        <v>551</v>
      </c>
      <c r="AX79" s="1" t="s">
        <v>1767</v>
      </c>
      <c r="AY79" s="182"/>
    </row>
    <row r="80" spans="1:51" x14ac:dyDescent="0.3">
      <c r="A80" s="230">
        <v>153</v>
      </c>
      <c r="B80" s="28" t="s">
        <v>1707</v>
      </c>
      <c r="C80" t="s">
        <v>1582</v>
      </c>
      <c r="D80" s="168" t="s">
        <v>2085</v>
      </c>
      <c r="E80" s="2" t="s">
        <v>588</v>
      </c>
      <c r="F80" s="16" t="s">
        <v>581</v>
      </c>
      <c r="G80" t="s">
        <v>575</v>
      </c>
      <c r="H80" s="194" t="s">
        <v>2087</v>
      </c>
      <c r="I80" t="s">
        <v>1708</v>
      </c>
      <c r="J80" s="2" t="s">
        <v>588</v>
      </c>
      <c r="K80" s="16" t="s">
        <v>581</v>
      </c>
      <c r="AK80" s="28" t="s">
        <v>1707</v>
      </c>
      <c r="AL80" t="s">
        <v>1709</v>
      </c>
      <c r="AM80" s="28" t="s">
        <v>2157</v>
      </c>
      <c r="AN80" t="s">
        <v>1582</v>
      </c>
      <c r="AO80" s="194" t="s">
        <v>2087</v>
      </c>
      <c r="AP80" s="168" t="s">
        <v>2085</v>
      </c>
      <c r="AQ80" s="171">
        <v>4</v>
      </c>
      <c r="AR80" s="1" t="s">
        <v>1710</v>
      </c>
      <c r="AS80" s="1" t="s">
        <v>821</v>
      </c>
      <c r="AT80" s="1" t="s">
        <v>822</v>
      </c>
      <c r="AU80" s="1" t="s">
        <v>780</v>
      </c>
      <c r="AV80" s="1"/>
      <c r="AW80" s="36" t="s">
        <v>552</v>
      </c>
      <c r="AX80" s="1" t="s">
        <v>1768</v>
      </c>
      <c r="AY80" s="182"/>
    </row>
    <row r="81" spans="1:51" x14ac:dyDescent="0.3">
      <c r="A81" s="230">
        <v>154</v>
      </c>
      <c r="B81" s="28" t="s">
        <v>1707</v>
      </c>
      <c r="C81" t="s">
        <v>1582</v>
      </c>
      <c r="D81" s="168" t="s">
        <v>2085</v>
      </c>
      <c r="E81" s="2" t="s">
        <v>475</v>
      </c>
      <c r="F81" s="2" t="s">
        <v>581</v>
      </c>
      <c r="G81" t="s">
        <v>575</v>
      </c>
      <c r="H81" s="194" t="s">
        <v>2087</v>
      </c>
      <c r="I81" t="s">
        <v>1708</v>
      </c>
      <c r="J81" s="2" t="s">
        <v>475</v>
      </c>
      <c r="K81" s="2" t="s">
        <v>581</v>
      </c>
      <c r="AK81" s="28" t="s">
        <v>1707</v>
      </c>
      <c r="AL81" t="s">
        <v>1709</v>
      </c>
      <c r="AM81" s="28" t="s">
        <v>2157</v>
      </c>
      <c r="AN81" t="s">
        <v>1582</v>
      </c>
      <c r="AO81" s="194" t="s">
        <v>2087</v>
      </c>
      <c r="AP81" s="168" t="s">
        <v>2085</v>
      </c>
      <c r="AQ81" s="171">
        <v>5</v>
      </c>
      <c r="AR81" s="1" t="s">
        <v>1710</v>
      </c>
      <c r="AS81" s="1" t="s">
        <v>823</v>
      </c>
      <c r="AT81" s="1" t="s">
        <v>824</v>
      </c>
      <c r="AU81" s="1" t="s">
        <v>780</v>
      </c>
      <c r="AV81" s="1"/>
      <c r="AW81" s="37" t="s">
        <v>556</v>
      </c>
      <c r="AX81" s="1" t="s">
        <v>1772</v>
      </c>
      <c r="AY81" s="182"/>
    </row>
    <row r="82" spans="1:51" x14ac:dyDescent="0.3">
      <c r="A82" s="230">
        <v>155</v>
      </c>
      <c r="B82" s="28" t="s">
        <v>1707</v>
      </c>
      <c r="C82" t="s">
        <v>1582</v>
      </c>
      <c r="D82" s="168" t="s">
        <v>2085</v>
      </c>
      <c r="E82" s="2" t="s">
        <v>588</v>
      </c>
      <c r="F82" s="16" t="s">
        <v>581</v>
      </c>
      <c r="G82" t="s">
        <v>575</v>
      </c>
      <c r="H82" s="194" t="s">
        <v>2087</v>
      </c>
      <c r="I82" t="s">
        <v>1708</v>
      </c>
      <c r="J82" s="2" t="s">
        <v>588</v>
      </c>
      <c r="K82" s="16" t="s">
        <v>581</v>
      </c>
      <c r="AK82" s="28" t="s">
        <v>1707</v>
      </c>
      <c r="AL82" t="s">
        <v>1709</v>
      </c>
      <c r="AM82" s="28" t="s">
        <v>2157</v>
      </c>
      <c r="AN82" t="s">
        <v>1582</v>
      </c>
      <c r="AO82" s="194" t="s">
        <v>2087</v>
      </c>
      <c r="AP82" s="168" t="s">
        <v>2085</v>
      </c>
      <c r="AQ82" s="171">
        <v>6</v>
      </c>
      <c r="AR82" s="1" t="s">
        <v>1710</v>
      </c>
      <c r="AS82" s="1" t="s">
        <v>825</v>
      </c>
      <c r="AT82" s="1" t="s">
        <v>826</v>
      </c>
      <c r="AU82" s="1" t="s">
        <v>780</v>
      </c>
      <c r="AV82" s="1"/>
      <c r="AW82" s="36" t="s">
        <v>557</v>
      </c>
      <c r="AX82" s="1" t="s">
        <v>1773</v>
      </c>
      <c r="AY82" s="182"/>
    </row>
    <row r="83" spans="1:51" x14ac:dyDescent="0.3">
      <c r="A83" s="230">
        <v>156</v>
      </c>
      <c r="B83" s="28" t="s">
        <v>1707</v>
      </c>
      <c r="C83" t="s">
        <v>1582</v>
      </c>
      <c r="D83" s="168" t="s">
        <v>2085</v>
      </c>
      <c r="E83" s="2" t="s">
        <v>475</v>
      </c>
      <c r="F83" s="2" t="s">
        <v>581</v>
      </c>
      <c r="G83" t="s">
        <v>575</v>
      </c>
      <c r="H83" s="194" t="s">
        <v>2087</v>
      </c>
      <c r="I83" t="s">
        <v>1708</v>
      </c>
      <c r="J83" s="2" t="s">
        <v>475</v>
      </c>
      <c r="K83" s="2" t="s">
        <v>581</v>
      </c>
      <c r="AK83" s="28" t="s">
        <v>1707</v>
      </c>
      <c r="AL83" t="s">
        <v>1709</v>
      </c>
      <c r="AM83" s="28" t="s">
        <v>2157</v>
      </c>
      <c r="AN83" t="s">
        <v>1582</v>
      </c>
      <c r="AO83" s="194" t="s">
        <v>2087</v>
      </c>
      <c r="AP83" s="168" t="s">
        <v>2085</v>
      </c>
      <c r="AQ83" s="171">
        <v>7</v>
      </c>
      <c r="AR83" s="1" t="s">
        <v>1711</v>
      </c>
      <c r="AS83" s="1" t="s">
        <v>819</v>
      </c>
      <c r="AT83" s="1" t="s">
        <v>820</v>
      </c>
      <c r="AU83" s="1" t="s">
        <v>736</v>
      </c>
      <c r="AV83" s="1"/>
      <c r="AW83" s="37" t="s">
        <v>551</v>
      </c>
      <c r="AX83" s="1" t="s">
        <v>2534</v>
      </c>
      <c r="AY83" s="182"/>
    </row>
    <row r="84" spans="1:51" x14ac:dyDescent="0.3">
      <c r="A84" s="230">
        <v>157</v>
      </c>
      <c r="B84" s="28" t="s">
        <v>1707</v>
      </c>
      <c r="C84" t="s">
        <v>1582</v>
      </c>
      <c r="D84" s="168" t="s">
        <v>2085</v>
      </c>
      <c r="E84" s="2" t="s">
        <v>588</v>
      </c>
      <c r="F84" s="16" t="s">
        <v>581</v>
      </c>
      <c r="G84" t="s">
        <v>575</v>
      </c>
      <c r="H84" s="194" t="s">
        <v>2087</v>
      </c>
      <c r="I84" t="s">
        <v>1708</v>
      </c>
      <c r="J84" s="2" t="s">
        <v>588</v>
      </c>
      <c r="K84" s="16" t="s">
        <v>581</v>
      </c>
      <c r="AK84" s="28" t="s">
        <v>1707</v>
      </c>
      <c r="AL84" t="s">
        <v>1709</v>
      </c>
      <c r="AM84" s="28" t="s">
        <v>2157</v>
      </c>
      <c r="AN84" t="s">
        <v>1582</v>
      </c>
      <c r="AO84" s="194" t="s">
        <v>2087</v>
      </c>
      <c r="AP84" s="168" t="s">
        <v>2085</v>
      </c>
      <c r="AQ84" s="171">
        <v>8</v>
      </c>
      <c r="AR84" s="1" t="s">
        <v>1711</v>
      </c>
      <c r="AS84" s="1" t="s">
        <v>821</v>
      </c>
      <c r="AT84" s="1" t="s">
        <v>822</v>
      </c>
      <c r="AU84" s="1" t="s">
        <v>736</v>
      </c>
      <c r="AV84" s="1"/>
      <c r="AW84" s="37" t="s">
        <v>552</v>
      </c>
      <c r="AX84" s="1" t="s">
        <v>2432</v>
      </c>
      <c r="AY84" s="182"/>
    </row>
    <row r="85" spans="1:51" x14ac:dyDescent="0.3">
      <c r="A85" s="230">
        <v>158</v>
      </c>
      <c r="B85" s="28" t="s">
        <v>1707</v>
      </c>
      <c r="C85" t="s">
        <v>1582</v>
      </c>
      <c r="D85" s="168" t="s">
        <v>2085</v>
      </c>
      <c r="E85" s="2" t="s">
        <v>475</v>
      </c>
      <c r="F85" s="2" t="s">
        <v>581</v>
      </c>
      <c r="G85" t="s">
        <v>575</v>
      </c>
      <c r="H85" s="194" t="s">
        <v>2087</v>
      </c>
      <c r="I85" t="s">
        <v>1708</v>
      </c>
      <c r="J85" s="2" t="s">
        <v>475</v>
      </c>
      <c r="K85" s="2" t="s">
        <v>581</v>
      </c>
      <c r="AK85" s="28" t="s">
        <v>1707</v>
      </c>
      <c r="AL85" t="s">
        <v>1709</v>
      </c>
      <c r="AM85" s="28" t="s">
        <v>2157</v>
      </c>
      <c r="AN85" t="s">
        <v>1582</v>
      </c>
      <c r="AO85" s="194" t="s">
        <v>2087</v>
      </c>
      <c r="AP85" s="168" t="s">
        <v>2085</v>
      </c>
      <c r="AQ85" s="171">
        <v>9</v>
      </c>
      <c r="AR85" s="1" t="s">
        <v>1711</v>
      </c>
      <c r="AS85" s="1" t="s">
        <v>823</v>
      </c>
      <c r="AT85" s="1" t="s">
        <v>824</v>
      </c>
      <c r="AU85" s="1" t="s">
        <v>736</v>
      </c>
      <c r="AV85" s="1"/>
      <c r="AW85" s="37" t="s">
        <v>556</v>
      </c>
      <c r="AX85" s="1" t="s">
        <v>2436</v>
      </c>
      <c r="AY85" s="182"/>
    </row>
    <row r="86" spans="1:51" x14ac:dyDescent="0.3">
      <c r="A86" s="230">
        <v>159</v>
      </c>
      <c r="B86" s="28" t="s">
        <v>1707</v>
      </c>
      <c r="C86" t="s">
        <v>1582</v>
      </c>
      <c r="D86" s="168" t="s">
        <v>2085</v>
      </c>
      <c r="E86" s="2" t="s">
        <v>588</v>
      </c>
      <c r="F86" s="16" t="s">
        <v>581</v>
      </c>
      <c r="G86" t="s">
        <v>575</v>
      </c>
      <c r="H86" s="194" t="s">
        <v>2087</v>
      </c>
      <c r="I86" t="s">
        <v>1708</v>
      </c>
      <c r="J86" s="2" t="s">
        <v>588</v>
      </c>
      <c r="K86" s="16" t="s">
        <v>581</v>
      </c>
      <c r="AK86" s="28" t="s">
        <v>1707</v>
      </c>
      <c r="AL86" t="s">
        <v>1709</v>
      </c>
      <c r="AM86" s="28" t="s">
        <v>2157</v>
      </c>
      <c r="AN86" t="s">
        <v>1582</v>
      </c>
      <c r="AO86" s="194" t="s">
        <v>2087</v>
      </c>
      <c r="AP86" s="168" t="s">
        <v>2085</v>
      </c>
      <c r="AQ86" s="171">
        <v>10</v>
      </c>
      <c r="AR86" s="1" t="s">
        <v>1711</v>
      </c>
      <c r="AS86" s="1" t="s">
        <v>825</v>
      </c>
      <c r="AT86" s="1" t="s">
        <v>826</v>
      </c>
      <c r="AU86" s="1" t="s">
        <v>736</v>
      </c>
      <c r="AV86" s="1"/>
      <c r="AW86" s="37" t="s">
        <v>557</v>
      </c>
      <c r="AX86" s="1" t="s">
        <v>2437</v>
      </c>
      <c r="AY86" s="182"/>
    </row>
    <row r="87" spans="1:51" ht="28.3" x14ac:dyDescent="0.3">
      <c r="A87" s="230">
        <v>161</v>
      </c>
      <c r="B87" s="28" t="s">
        <v>1707</v>
      </c>
      <c r="C87" t="s">
        <v>1713</v>
      </c>
      <c r="D87" s="168" t="s">
        <v>2085</v>
      </c>
      <c r="E87" s="2" t="s">
        <v>588</v>
      </c>
      <c r="F87" s="16" t="s">
        <v>581</v>
      </c>
      <c r="G87" t="s">
        <v>575</v>
      </c>
      <c r="H87" s="194" t="s">
        <v>2088</v>
      </c>
      <c r="I87" t="s">
        <v>1708</v>
      </c>
      <c r="J87" s="2" t="s">
        <v>588</v>
      </c>
      <c r="K87" s="16" t="s">
        <v>581</v>
      </c>
      <c r="AK87" s="28" t="s">
        <v>1707</v>
      </c>
      <c r="AL87" t="s">
        <v>1712</v>
      </c>
      <c r="AM87" s="28" t="s">
        <v>2159</v>
      </c>
      <c r="AN87" t="s">
        <v>1713</v>
      </c>
      <c r="AO87" s="194" t="s">
        <v>2088</v>
      </c>
      <c r="AP87" s="168" t="s">
        <v>2085</v>
      </c>
      <c r="AQ87" s="171">
        <v>1</v>
      </c>
      <c r="AR87" s="1" t="s">
        <v>1714</v>
      </c>
      <c r="AS87" s="1" t="s">
        <v>1445</v>
      </c>
      <c r="AT87" s="1" t="s">
        <v>1446</v>
      </c>
      <c r="AU87" s="1" t="s">
        <v>780</v>
      </c>
      <c r="AV87" s="35" t="s">
        <v>2577</v>
      </c>
      <c r="AW87" s="1"/>
      <c r="AX87" s="1" t="s">
        <v>1777</v>
      </c>
      <c r="AY87" s="182" t="s">
        <v>2568</v>
      </c>
    </row>
    <row r="88" spans="1:51" ht="28.3" x14ac:dyDescent="0.3">
      <c r="A88" s="230">
        <v>162</v>
      </c>
      <c r="B88" s="28" t="s">
        <v>1707</v>
      </c>
      <c r="C88" t="s">
        <v>1713</v>
      </c>
      <c r="D88" s="168" t="s">
        <v>2085</v>
      </c>
      <c r="E88" s="2" t="s">
        <v>475</v>
      </c>
      <c r="F88" s="2" t="s">
        <v>581</v>
      </c>
      <c r="G88" t="s">
        <v>575</v>
      </c>
      <c r="H88" s="194" t="s">
        <v>2088</v>
      </c>
      <c r="I88" t="s">
        <v>1708</v>
      </c>
      <c r="J88" s="2" t="s">
        <v>475</v>
      </c>
      <c r="K88" s="2" t="s">
        <v>581</v>
      </c>
      <c r="AK88" s="28" t="s">
        <v>1707</v>
      </c>
      <c r="AL88" t="s">
        <v>1712</v>
      </c>
      <c r="AM88" s="28" t="s">
        <v>2159</v>
      </c>
      <c r="AN88" t="s">
        <v>1713</v>
      </c>
      <c r="AO88" s="194" t="s">
        <v>2088</v>
      </c>
      <c r="AP88" s="168" t="s">
        <v>2085</v>
      </c>
      <c r="AQ88" s="171">
        <v>2</v>
      </c>
      <c r="AR88" s="1" t="s">
        <v>1715</v>
      </c>
      <c r="AS88" s="1" t="s">
        <v>1417</v>
      </c>
      <c r="AT88" s="1" t="s">
        <v>1418</v>
      </c>
      <c r="AU88" s="1" t="s">
        <v>1472</v>
      </c>
      <c r="AV88" s="1" t="s">
        <v>2577</v>
      </c>
      <c r="AW88" s="1"/>
      <c r="AX88" s="1" t="s">
        <v>2459</v>
      </c>
      <c r="AY88" s="182" t="s">
        <v>2568</v>
      </c>
    </row>
    <row r="89" spans="1:51" ht="28.3" x14ac:dyDescent="0.3">
      <c r="A89" s="230">
        <v>166</v>
      </c>
      <c r="B89" s="28" t="s">
        <v>1707</v>
      </c>
      <c r="C89" t="s">
        <v>1713</v>
      </c>
      <c r="D89" s="168" t="s">
        <v>2085</v>
      </c>
      <c r="E89" s="2" t="s">
        <v>588</v>
      </c>
      <c r="F89" s="16" t="s">
        <v>581</v>
      </c>
      <c r="G89" t="s">
        <v>575</v>
      </c>
      <c r="H89" s="194" t="s">
        <v>2088</v>
      </c>
      <c r="I89" t="s">
        <v>1708</v>
      </c>
      <c r="J89" s="2" t="s">
        <v>588</v>
      </c>
      <c r="K89" s="16" t="s">
        <v>581</v>
      </c>
      <c r="AK89" s="28" t="s">
        <v>1707</v>
      </c>
      <c r="AL89" t="s">
        <v>1712</v>
      </c>
      <c r="AM89" s="28" t="s">
        <v>2159</v>
      </c>
      <c r="AN89" t="s">
        <v>1713</v>
      </c>
      <c r="AO89" s="194" t="s">
        <v>2088</v>
      </c>
      <c r="AP89" s="168" t="s">
        <v>2085</v>
      </c>
      <c r="AQ89" s="171">
        <v>3</v>
      </c>
      <c r="AR89" s="1" t="s">
        <v>1714</v>
      </c>
      <c r="AS89" s="1">
        <v>2211.0500000000002</v>
      </c>
      <c r="AT89" s="1" t="s">
        <v>848</v>
      </c>
      <c r="AU89" s="1" t="s">
        <v>780</v>
      </c>
      <c r="AV89" s="1"/>
      <c r="AW89" s="36" t="s">
        <v>2578</v>
      </c>
      <c r="AX89" s="1" t="s">
        <v>1777</v>
      </c>
      <c r="AY89" s="182" t="s">
        <v>2569</v>
      </c>
    </row>
    <row r="90" spans="1:51" ht="28.3" x14ac:dyDescent="0.3">
      <c r="A90" s="230">
        <v>167</v>
      </c>
      <c r="B90" s="28" t="s">
        <v>1707</v>
      </c>
      <c r="C90" t="s">
        <v>1713</v>
      </c>
      <c r="D90" s="168" t="s">
        <v>2085</v>
      </c>
      <c r="E90" s="2" t="s">
        <v>475</v>
      </c>
      <c r="F90" s="2" t="s">
        <v>581</v>
      </c>
      <c r="G90" t="s">
        <v>575</v>
      </c>
      <c r="H90" s="194" t="s">
        <v>2088</v>
      </c>
      <c r="I90" t="s">
        <v>1708</v>
      </c>
      <c r="J90" s="2" t="s">
        <v>475</v>
      </c>
      <c r="K90" s="2" t="s">
        <v>581</v>
      </c>
      <c r="AK90" s="28" t="s">
        <v>1707</v>
      </c>
      <c r="AL90" t="s">
        <v>1712</v>
      </c>
      <c r="AM90" s="28" t="s">
        <v>2159</v>
      </c>
      <c r="AN90" t="s">
        <v>1713</v>
      </c>
      <c r="AO90" s="194" t="s">
        <v>2088</v>
      </c>
      <c r="AP90" s="168" t="s">
        <v>2085</v>
      </c>
      <c r="AQ90" s="171">
        <v>4</v>
      </c>
      <c r="AR90" s="1" t="s">
        <v>1715</v>
      </c>
      <c r="AS90" s="1">
        <v>2211.0500000000002</v>
      </c>
      <c r="AT90" s="1" t="s">
        <v>848</v>
      </c>
      <c r="AU90" s="1" t="s">
        <v>736</v>
      </c>
      <c r="AV90" s="1"/>
      <c r="AW90" s="37" t="s">
        <v>2578</v>
      </c>
      <c r="AX90" s="1" t="s">
        <v>2459</v>
      </c>
      <c r="AY90" s="182" t="s">
        <v>2569</v>
      </c>
    </row>
    <row r="91" spans="1:51" ht="28.3" x14ac:dyDescent="0.3">
      <c r="A91" s="230">
        <v>177</v>
      </c>
      <c r="B91" t="s">
        <v>1716</v>
      </c>
      <c r="C91" t="s">
        <v>1531</v>
      </c>
      <c r="D91" s="168" t="s">
        <v>2085</v>
      </c>
      <c r="E91" s="27" t="s">
        <v>522</v>
      </c>
      <c r="F91" s="27" t="s">
        <v>492</v>
      </c>
      <c r="G91" s="1" t="s">
        <v>516</v>
      </c>
      <c r="H91" s="194" t="s">
        <v>2089</v>
      </c>
      <c r="I91" s="176" t="s">
        <v>1717</v>
      </c>
      <c r="J91" s="27" t="s">
        <v>522</v>
      </c>
      <c r="K91" s="27" t="s">
        <v>492</v>
      </c>
      <c r="L91" t="s">
        <v>516</v>
      </c>
      <c r="M91" s="27" t="s">
        <v>402</v>
      </c>
      <c r="N91" t="s">
        <v>519</v>
      </c>
      <c r="O91" t="s">
        <v>463</v>
      </c>
      <c r="P91" s="19"/>
      <c r="Q91" s="178"/>
      <c r="R91" s="19"/>
      <c r="S91" s="19"/>
      <c r="T91" s="19"/>
      <c r="U91" s="19"/>
      <c r="V91" s="28"/>
      <c r="AK91" t="s">
        <v>1716</v>
      </c>
      <c r="AL91" t="s">
        <v>1722</v>
      </c>
      <c r="AM91" s="28" t="s">
        <v>2161</v>
      </c>
      <c r="AN91" t="s">
        <v>1531</v>
      </c>
      <c r="AO91" s="194" t="s">
        <v>2089</v>
      </c>
      <c r="AP91" s="168" t="s">
        <v>2085</v>
      </c>
      <c r="AQ91" s="171">
        <v>1</v>
      </c>
      <c r="AR91" s="1" t="s">
        <v>1723</v>
      </c>
      <c r="AS91" s="1" t="s">
        <v>1071</v>
      </c>
      <c r="AT91" s="1" t="s">
        <v>1072</v>
      </c>
      <c r="AU91" s="1" t="s">
        <v>1287</v>
      </c>
      <c r="AV91" s="35" t="s">
        <v>2572</v>
      </c>
      <c r="AW91" s="1"/>
      <c r="AX91" s="1" t="s">
        <v>2573</v>
      </c>
      <c r="AY91" s="182"/>
    </row>
    <row r="92" spans="1:51" ht="28.3" x14ac:dyDescent="0.3">
      <c r="A92" s="230">
        <v>178</v>
      </c>
      <c r="B92" t="s">
        <v>1716</v>
      </c>
      <c r="C92" t="s">
        <v>1531</v>
      </c>
      <c r="D92" s="168" t="s">
        <v>2085</v>
      </c>
      <c r="E92" s="27" t="s">
        <v>522</v>
      </c>
      <c r="F92" s="27" t="s">
        <v>492</v>
      </c>
      <c r="G92" s="1" t="s">
        <v>516</v>
      </c>
      <c r="H92" s="194" t="s">
        <v>2089</v>
      </c>
      <c r="I92" s="176" t="s">
        <v>1717</v>
      </c>
      <c r="J92" s="27" t="s">
        <v>522</v>
      </c>
      <c r="K92" s="27" t="s">
        <v>492</v>
      </c>
      <c r="L92" t="s">
        <v>516</v>
      </c>
      <c r="M92" s="27" t="s">
        <v>402</v>
      </c>
      <c r="N92" t="s">
        <v>149</v>
      </c>
      <c r="O92" t="s">
        <v>1720</v>
      </c>
      <c r="P92" s="19"/>
      <c r="Q92" s="178"/>
      <c r="R92" s="19"/>
      <c r="S92" s="19"/>
      <c r="T92" s="19"/>
      <c r="U92" s="19"/>
      <c r="V92" s="28"/>
      <c r="AK92" t="s">
        <v>1716</v>
      </c>
      <c r="AL92" t="s">
        <v>1722</v>
      </c>
      <c r="AM92" s="28" t="s">
        <v>2161</v>
      </c>
      <c r="AN92" t="s">
        <v>1531</v>
      </c>
      <c r="AO92" s="194" t="s">
        <v>2089</v>
      </c>
      <c r="AP92" s="168" t="s">
        <v>2085</v>
      </c>
      <c r="AQ92" s="171">
        <v>2</v>
      </c>
      <c r="AR92" s="1" t="s">
        <v>1723</v>
      </c>
      <c r="AS92" s="1" t="s">
        <v>1071</v>
      </c>
      <c r="AT92" s="1" t="s">
        <v>1072</v>
      </c>
      <c r="AU92" s="1" t="s">
        <v>1288</v>
      </c>
      <c r="AV92" s="35" t="s">
        <v>2572</v>
      </c>
      <c r="AW92" s="1"/>
      <c r="AX92" s="1" t="s">
        <v>2573</v>
      </c>
      <c r="AY92" s="182"/>
    </row>
    <row r="93" spans="1:51" ht="11.15" customHeight="1" x14ac:dyDescent="0.3">
      <c r="A93" s="230">
        <v>179</v>
      </c>
      <c r="B93" t="s">
        <v>1716</v>
      </c>
      <c r="C93" t="s">
        <v>1531</v>
      </c>
      <c r="D93" s="168" t="s">
        <v>2085</v>
      </c>
      <c r="E93" s="45" t="s">
        <v>522</v>
      </c>
      <c r="F93" s="27" t="s">
        <v>492</v>
      </c>
      <c r="G93" s="1" t="s">
        <v>516</v>
      </c>
      <c r="H93" s="194" t="s">
        <v>2089</v>
      </c>
      <c r="I93" s="176" t="s">
        <v>1717</v>
      </c>
      <c r="J93" s="45" t="s">
        <v>522</v>
      </c>
      <c r="K93" s="27" t="s">
        <v>492</v>
      </c>
      <c r="L93" t="s">
        <v>516</v>
      </c>
      <c r="M93" s="27" t="s">
        <v>402</v>
      </c>
      <c r="N93" t="s">
        <v>149</v>
      </c>
      <c r="O93" t="s">
        <v>1721</v>
      </c>
      <c r="P93" s="19"/>
      <c r="Q93" s="178"/>
      <c r="R93" s="19"/>
      <c r="S93" s="19"/>
      <c r="T93" s="19"/>
      <c r="U93" s="19"/>
      <c r="V93" s="28"/>
      <c r="AK93" t="s">
        <v>1716</v>
      </c>
      <c r="AL93" t="s">
        <v>1722</v>
      </c>
      <c r="AM93" s="28" t="s">
        <v>2161</v>
      </c>
      <c r="AN93" t="s">
        <v>1531</v>
      </c>
      <c r="AO93" s="194" t="s">
        <v>2089</v>
      </c>
      <c r="AP93" s="168" t="s">
        <v>2085</v>
      </c>
      <c r="AQ93" s="171">
        <v>3</v>
      </c>
      <c r="AR93" s="1" t="s">
        <v>1723</v>
      </c>
      <c r="AS93" s="1" t="s">
        <v>1071</v>
      </c>
      <c r="AT93" s="1" t="s">
        <v>1072</v>
      </c>
      <c r="AU93" s="1" t="s">
        <v>1289</v>
      </c>
      <c r="AV93" s="35" t="s">
        <v>2572</v>
      </c>
      <c r="AW93" s="1"/>
      <c r="AX93" s="1" t="s">
        <v>2573</v>
      </c>
      <c r="AY93" s="182"/>
    </row>
    <row r="94" spans="1:51" ht="28.3" x14ac:dyDescent="0.3">
      <c r="A94" s="230">
        <v>184</v>
      </c>
      <c r="B94" t="s">
        <v>1716</v>
      </c>
      <c r="C94" t="s">
        <v>1531</v>
      </c>
      <c r="D94" s="168" t="s">
        <v>2085</v>
      </c>
      <c r="E94" s="45" t="s">
        <v>522</v>
      </c>
      <c r="F94" s="27" t="s">
        <v>492</v>
      </c>
      <c r="G94" s="1" t="s">
        <v>516</v>
      </c>
      <c r="H94" s="194" t="s">
        <v>2089</v>
      </c>
      <c r="I94" s="176" t="s">
        <v>1717</v>
      </c>
      <c r="J94" s="45" t="s">
        <v>522</v>
      </c>
      <c r="K94" s="27" t="s">
        <v>492</v>
      </c>
      <c r="L94" t="s">
        <v>516</v>
      </c>
      <c r="M94" s="27" t="s">
        <v>402</v>
      </c>
      <c r="AK94" t="s">
        <v>1716</v>
      </c>
      <c r="AL94" t="s">
        <v>1722</v>
      </c>
      <c r="AM94" s="28" t="s">
        <v>2161</v>
      </c>
      <c r="AN94" t="s">
        <v>1531</v>
      </c>
      <c r="AO94" s="194" t="s">
        <v>2089</v>
      </c>
      <c r="AP94" s="168" t="s">
        <v>2085</v>
      </c>
      <c r="AQ94" s="171">
        <v>4</v>
      </c>
      <c r="AR94" s="1" t="s">
        <v>1723</v>
      </c>
      <c r="AS94" s="1" t="s">
        <v>1071</v>
      </c>
      <c r="AT94" s="1" t="s">
        <v>1072</v>
      </c>
      <c r="AU94" s="1" t="s">
        <v>1290</v>
      </c>
      <c r="AV94" s="35" t="s">
        <v>2572</v>
      </c>
      <c r="AW94" s="1"/>
      <c r="AX94" s="1" t="s">
        <v>2573</v>
      </c>
      <c r="AY94" s="182"/>
    </row>
    <row r="95" spans="1:51" ht="28.3" x14ac:dyDescent="0.3">
      <c r="A95" s="230">
        <v>185</v>
      </c>
      <c r="B95" t="s">
        <v>1716</v>
      </c>
      <c r="C95" t="s">
        <v>1531</v>
      </c>
      <c r="D95" s="168" t="s">
        <v>2085</v>
      </c>
      <c r="E95" s="45" t="s">
        <v>522</v>
      </c>
      <c r="F95" s="27" t="s">
        <v>492</v>
      </c>
      <c r="G95" s="1" t="s">
        <v>516</v>
      </c>
      <c r="H95" s="194" t="s">
        <v>2089</v>
      </c>
      <c r="I95" s="176" t="s">
        <v>1717</v>
      </c>
      <c r="J95" s="45" t="s">
        <v>522</v>
      </c>
      <c r="K95" s="27" t="s">
        <v>492</v>
      </c>
      <c r="L95" t="s">
        <v>516</v>
      </c>
      <c r="M95" s="27" t="s">
        <v>402</v>
      </c>
      <c r="AK95" t="s">
        <v>1716</v>
      </c>
      <c r="AL95" t="s">
        <v>1722</v>
      </c>
      <c r="AM95" s="28" t="s">
        <v>2161</v>
      </c>
      <c r="AN95" t="s">
        <v>1531</v>
      </c>
      <c r="AO95" s="194" t="s">
        <v>2089</v>
      </c>
      <c r="AP95" s="168" t="s">
        <v>2085</v>
      </c>
      <c r="AQ95" s="171">
        <v>5</v>
      </c>
      <c r="AR95" s="1" t="s">
        <v>1723</v>
      </c>
      <c r="AS95" s="1" t="s">
        <v>1071</v>
      </c>
      <c r="AT95" s="1" t="s">
        <v>1072</v>
      </c>
      <c r="AU95" s="1" t="s">
        <v>1291</v>
      </c>
      <c r="AV95" s="35" t="s">
        <v>2572</v>
      </c>
      <c r="AW95" s="1"/>
      <c r="AX95" s="1" t="s">
        <v>2573</v>
      </c>
      <c r="AY95" s="182"/>
    </row>
    <row r="96" spans="1:51" ht="28.3" x14ac:dyDescent="0.3">
      <c r="A96" s="230">
        <v>186</v>
      </c>
      <c r="B96" t="s">
        <v>1716</v>
      </c>
      <c r="C96" t="s">
        <v>1531</v>
      </c>
      <c r="D96" s="168" t="s">
        <v>2085</v>
      </c>
      <c r="E96" s="45" t="s">
        <v>522</v>
      </c>
      <c r="F96" s="27" t="s">
        <v>492</v>
      </c>
      <c r="G96" s="1" t="s">
        <v>516</v>
      </c>
      <c r="H96" s="194" t="s">
        <v>2089</v>
      </c>
      <c r="I96" s="176" t="s">
        <v>1717</v>
      </c>
      <c r="J96" s="45" t="s">
        <v>522</v>
      </c>
      <c r="K96" s="27" t="s">
        <v>492</v>
      </c>
      <c r="L96" t="s">
        <v>516</v>
      </c>
      <c r="M96" s="27" t="s">
        <v>402</v>
      </c>
      <c r="AK96" t="s">
        <v>1716</v>
      </c>
      <c r="AL96" t="s">
        <v>1722</v>
      </c>
      <c r="AM96" s="28" t="s">
        <v>2161</v>
      </c>
      <c r="AN96" t="s">
        <v>1531</v>
      </c>
      <c r="AO96" s="194" t="s">
        <v>2089</v>
      </c>
      <c r="AP96" s="168" t="s">
        <v>2085</v>
      </c>
      <c r="AQ96" s="171">
        <v>6</v>
      </c>
      <c r="AR96" s="1" t="s">
        <v>1723</v>
      </c>
      <c r="AS96" s="1" t="s">
        <v>1071</v>
      </c>
      <c r="AT96" s="1" t="s">
        <v>1072</v>
      </c>
      <c r="AU96" s="1" t="s">
        <v>1292</v>
      </c>
      <c r="AV96" s="35" t="s">
        <v>2572</v>
      </c>
      <c r="AW96" s="1"/>
      <c r="AX96" s="1" t="s">
        <v>2573</v>
      </c>
      <c r="AY96" s="182"/>
    </row>
    <row r="97" spans="1:51" ht="28.3" x14ac:dyDescent="0.3">
      <c r="A97" s="230">
        <v>187</v>
      </c>
      <c r="B97" t="s">
        <v>1716</v>
      </c>
      <c r="C97" t="s">
        <v>1531</v>
      </c>
      <c r="D97" s="168" t="s">
        <v>2085</v>
      </c>
      <c r="E97" s="45" t="s">
        <v>522</v>
      </c>
      <c r="F97" s="27" t="s">
        <v>492</v>
      </c>
      <c r="G97" s="1" t="s">
        <v>516</v>
      </c>
      <c r="H97" s="194" t="s">
        <v>2089</v>
      </c>
      <c r="I97" s="176" t="s">
        <v>1717</v>
      </c>
      <c r="J97" s="45" t="s">
        <v>522</v>
      </c>
      <c r="K97" s="27" t="s">
        <v>492</v>
      </c>
      <c r="L97" t="s">
        <v>516</v>
      </c>
      <c r="M97" s="27" t="s">
        <v>402</v>
      </c>
      <c r="AK97" t="s">
        <v>1716</v>
      </c>
      <c r="AL97" t="s">
        <v>1722</v>
      </c>
      <c r="AM97" s="28" t="s">
        <v>2161</v>
      </c>
      <c r="AN97" t="s">
        <v>1531</v>
      </c>
      <c r="AO97" s="194" t="s">
        <v>2089</v>
      </c>
      <c r="AP97" s="168" t="s">
        <v>2085</v>
      </c>
      <c r="AQ97" s="171">
        <v>7</v>
      </c>
      <c r="AR97" s="1" t="s">
        <v>1723</v>
      </c>
      <c r="AS97" s="1" t="s">
        <v>1071</v>
      </c>
      <c r="AT97" s="1" t="s">
        <v>1072</v>
      </c>
      <c r="AU97" s="1" t="s">
        <v>1293</v>
      </c>
      <c r="AV97" s="35" t="s">
        <v>2572</v>
      </c>
      <c r="AW97" s="1"/>
      <c r="AX97" s="1" t="s">
        <v>2573</v>
      </c>
      <c r="AY97" s="182"/>
    </row>
    <row r="98" spans="1:51" ht="28.3" x14ac:dyDescent="0.3">
      <c r="A98" s="230">
        <v>188</v>
      </c>
      <c r="B98" t="s">
        <v>1716</v>
      </c>
      <c r="C98" t="s">
        <v>1531</v>
      </c>
      <c r="D98" s="168" t="s">
        <v>2085</v>
      </c>
      <c r="E98" s="45" t="s">
        <v>522</v>
      </c>
      <c r="F98" s="27" t="s">
        <v>492</v>
      </c>
      <c r="G98" s="1" t="s">
        <v>516</v>
      </c>
      <c r="H98" s="194" t="s">
        <v>2089</v>
      </c>
      <c r="I98" s="176" t="s">
        <v>1717</v>
      </c>
      <c r="J98" s="45" t="s">
        <v>522</v>
      </c>
      <c r="K98" s="27" t="s">
        <v>492</v>
      </c>
      <c r="L98" t="s">
        <v>516</v>
      </c>
      <c r="M98" s="27" t="s">
        <v>402</v>
      </c>
      <c r="AK98" t="s">
        <v>1716</v>
      </c>
      <c r="AL98" t="s">
        <v>1722</v>
      </c>
      <c r="AM98" s="28" t="s">
        <v>2161</v>
      </c>
      <c r="AN98" t="s">
        <v>1531</v>
      </c>
      <c r="AO98" s="194" t="s">
        <v>2089</v>
      </c>
      <c r="AP98" s="168" t="s">
        <v>2085</v>
      </c>
      <c r="AQ98" s="171">
        <v>8</v>
      </c>
      <c r="AR98" s="1" t="s">
        <v>1723</v>
      </c>
      <c r="AS98" s="1" t="s">
        <v>1071</v>
      </c>
      <c r="AT98" s="1" t="s">
        <v>1072</v>
      </c>
      <c r="AU98" s="1" t="s">
        <v>1294</v>
      </c>
      <c r="AV98" s="35" t="s">
        <v>2572</v>
      </c>
      <c r="AW98" s="1"/>
      <c r="AX98" s="1" t="s">
        <v>2573</v>
      </c>
      <c r="AY98" s="182"/>
    </row>
    <row r="99" spans="1:51" ht="28.3" x14ac:dyDescent="0.3">
      <c r="A99" s="230">
        <v>189</v>
      </c>
      <c r="B99" t="s">
        <v>1716</v>
      </c>
      <c r="C99" t="s">
        <v>1531</v>
      </c>
      <c r="D99" s="168" t="s">
        <v>2085</v>
      </c>
      <c r="E99" s="45" t="s">
        <v>522</v>
      </c>
      <c r="F99" s="27" t="s">
        <v>492</v>
      </c>
      <c r="G99" s="1" t="s">
        <v>516</v>
      </c>
      <c r="H99" s="194" t="s">
        <v>2089</v>
      </c>
      <c r="I99" s="176" t="s">
        <v>1717</v>
      </c>
      <c r="J99" s="45" t="s">
        <v>522</v>
      </c>
      <c r="K99" s="27" t="s">
        <v>492</v>
      </c>
      <c r="L99" t="s">
        <v>516</v>
      </c>
      <c r="M99" s="27" t="s">
        <v>402</v>
      </c>
      <c r="AK99" t="s">
        <v>1716</v>
      </c>
      <c r="AL99" t="s">
        <v>1722</v>
      </c>
      <c r="AM99" s="28" t="s">
        <v>2161</v>
      </c>
      <c r="AN99" t="s">
        <v>1531</v>
      </c>
      <c r="AO99" s="194" t="s">
        <v>2089</v>
      </c>
      <c r="AP99" s="168" t="s">
        <v>2085</v>
      </c>
      <c r="AQ99" s="171">
        <v>9</v>
      </c>
      <c r="AR99" s="1" t="s">
        <v>1724</v>
      </c>
      <c r="AS99" s="1" t="s">
        <v>1071</v>
      </c>
      <c r="AT99" s="1" t="s">
        <v>1072</v>
      </c>
      <c r="AU99" s="1" t="s">
        <v>1295</v>
      </c>
      <c r="AV99" s="35" t="s">
        <v>2574</v>
      </c>
      <c r="AW99" s="1"/>
      <c r="AX99" s="1" t="s">
        <v>2573</v>
      </c>
      <c r="AY99" s="182"/>
    </row>
    <row r="100" spans="1:51" ht="28.3" x14ac:dyDescent="0.3">
      <c r="A100" s="230">
        <v>190</v>
      </c>
      <c r="B100" t="s">
        <v>1716</v>
      </c>
      <c r="C100" t="s">
        <v>1531</v>
      </c>
      <c r="D100" s="168" t="s">
        <v>2085</v>
      </c>
      <c r="E100" s="45" t="s">
        <v>522</v>
      </c>
      <c r="F100" s="27" t="s">
        <v>492</v>
      </c>
      <c r="G100" s="1" t="s">
        <v>516</v>
      </c>
      <c r="H100" s="194" t="s">
        <v>2089</v>
      </c>
      <c r="I100" s="176" t="s">
        <v>1717</v>
      </c>
      <c r="J100" s="45" t="s">
        <v>522</v>
      </c>
      <c r="K100" s="27" t="s">
        <v>492</v>
      </c>
      <c r="L100" t="s">
        <v>516</v>
      </c>
      <c r="M100" s="27" t="s">
        <v>402</v>
      </c>
      <c r="AK100" t="s">
        <v>1716</v>
      </c>
      <c r="AL100" t="s">
        <v>1722</v>
      </c>
      <c r="AM100" s="28" t="s">
        <v>2161</v>
      </c>
      <c r="AN100" t="s">
        <v>1531</v>
      </c>
      <c r="AO100" s="194" t="s">
        <v>2089</v>
      </c>
      <c r="AP100" s="168" t="s">
        <v>2085</v>
      </c>
      <c r="AQ100" s="171">
        <v>10</v>
      </c>
      <c r="AR100" s="1" t="s">
        <v>1724</v>
      </c>
      <c r="AS100" s="1" t="s">
        <v>1071</v>
      </c>
      <c r="AT100" s="1" t="s">
        <v>1072</v>
      </c>
      <c r="AU100" s="1" t="s">
        <v>1296</v>
      </c>
      <c r="AV100" s="1" t="s">
        <v>2574</v>
      </c>
      <c r="AW100" s="35"/>
      <c r="AX100" s="1" t="s">
        <v>2573</v>
      </c>
      <c r="AY100" s="182"/>
    </row>
    <row r="101" spans="1:51" ht="28.3" x14ac:dyDescent="0.3">
      <c r="A101" s="230">
        <v>191</v>
      </c>
      <c r="B101" t="s">
        <v>1716</v>
      </c>
      <c r="C101" t="s">
        <v>1531</v>
      </c>
      <c r="D101" s="168" t="s">
        <v>2085</v>
      </c>
      <c r="E101" s="45" t="s">
        <v>522</v>
      </c>
      <c r="F101" s="27" t="s">
        <v>492</v>
      </c>
      <c r="G101" s="1" t="s">
        <v>516</v>
      </c>
      <c r="H101" s="194" t="s">
        <v>2089</v>
      </c>
      <c r="I101" s="176" t="s">
        <v>1717</v>
      </c>
      <c r="J101" s="45" t="s">
        <v>522</v>
      </c>
      <c r="K101" s="27" t="s">
        <v>492</v>
      </c>
      <c r="L101" t="s">
        <v>516</v>
      </c>
      <c r="M101" s="27" t="s">
        <v>402</v>
      </c>
      <c r="AK101" t="s">
        <v>1716</v>
      </c>
      <c r="AL101" t="s">
        <v>1722</v>
      </c>
      <c r="AM101" s="28" t="s">
        <v>2161</v>
      </c>
      <c r="AN101" t="s">
        <v>1531</v>
      </c>
      <c r="AO101" s="194" t="s">
        <v>2089</v>
      </c>
      <c r="AP101" s="168" t="s">
        <v>2085</v>
      </c>
      <c r="AQ101" s="171">
        <v>11</v>
      </c>
      <c r="AR101" s="1" t="s">
        <v>1724</v>
      </c>
      <c r="AS101" s="1" t="s">
        <v>1071</v>
      </c>
      <c r="AT101" s="1" t="s">
        <v>1072</v>
      </c>
      <c r="AU101" s="1" t="s">
        <v>1297</v>
      </c>
      <c r="AV101" s="1" t="s">
        <v>2574</v>
      </c>
      <c r="AW101" s="35"/>
      <c r="AX101" s="1" t="s">
        <v>2573</v>
      </c>
      <c r="AY101" s="182"/>
    </row>
    <row r="102" spans="1:51" ht="28.3" x14ac:dyDescent="0.3">
      <c r="A102" s="230">
        <v>192</v>
      </c>
      <c r="B102" t="s">
        <v>1716</v>
      </c>
      <c r="C102" t="s">
        <v>1531</v>
      </c>
      <c r="D102" s="168" t="s">
        <v>2085</v>
      </c>
      <c r="E102" s="45" t="s">
        <v>522</v>
      </c>
      <c r="F102" s="27" t="s">
        <v>492</v>
      </c>
      <c r="G102" s="1" t="s">
        <v>516</v>
      </c>
      <c r="H102" s="194" t="s">
        <v>2089</v>
      </c>
      <c r="I102" s="176" t="s">
        <v>1717</v>
      </c>
      <c r="J102" s="45" t="s">
        <v>522</v>
      </c>
      <c r="K102" s="27" t="s">
        <v>492</v>
      </c>
      <c r="L102" t="s">
        <v>516</v>
      </c>
      <c r="M102" s="27" t="s">
        <v>402</v>
      </c>
      <c r="AK102" t="s">
        <v>1716</v>
      </c>
      <c r="AL102" t="s">
        <v>1722</v>
      </c>
      <c r="AM102" s="28" t="s">
        <v>2161</v>
      </c>
      <c r="AN102" t="s">
        <v>1531</v>
      </c>
      <c r="AO102" s="194" t="s">
        <v>2089</v>
      </c>
      <c r="AP102" s="168" t="s">
        <v>2085</v>
      </c>
      <c r="AQ102" s="171">
        <v>12</v>
      </c>
      <c r="AR102" s="1" t="s">
        <v>1724</v>
      </c>
      <c r="AS102" s="1" t="s">
        <v>1071</v>
      </c>
      <c r="AT102" s="1" t="s">
        <v>1072</v>
      </c>
      <c r="AU102" s="1" t="s">
        <v>1298</v>
      </c>
      <c r="AV102" s="1" t="s">
        <v>2574</v>
      </c>
      <c r="AW102" s="35"/>
      <c r="AX102" s="1" t="s">
        <v>2573</v>
      </c>
      <c r="AY102" s="182"/>
    </row>
    <row r="103" spans="1:51" ht="28.3" x14ac:dyDescent="0.3">
      <c r="A103" s="230">
        <v>193</v>
      </c>
      <c r="B103" t="s">
        <v>1716</v>
      </c>
      <c r="C103" t="s">
        <v>1531</v>
      </c>
      <c r="D103" s="168" t="s">
        <v>2085</v>
      </c>
      <c r="E103" s="45" t="s">
        <v>522</v>
      </c>
      <c r="F103" s="27" t="s">
        <v>492</v>
      </c>
      <c r="G103" s="1" t="s">
        <v>516</v>
      </c>
      <c r="H103" s="194" t="s">
        <v>2089</v>
      </c>
      <c r="I103" s="176" t="s">
        <v>1717</v>
      </c>
      <c r="J103" s="45" t="s">
        <v>522</v>
      </c>
      <c r="K103" s="27" t="s">
        <v>492</v>
      </c>
      <c r="L103" t="s">
        <v>516</v>
      </c>
      <c r="M103" s="27" t="s">
        <v>402</v>
      </c>
      <c r="AK103" t="s">
        <v>1716</v>
      </c>
      <c r="AL103" t="s">
        <v>1722</v>
      </c>
      <c r="AM103" s="28" t="s">
        <v>2161</v>
      </c>
      <c r="AN103" t="s">
        <v>1531</v>
      </c>
      <c r="AO103" s="194" t="s">
        <v>2089</v>
      </c>
      <c r="AP103" s="168" t="s">
        <v>2085</v>
      </c>
      <c r="AQ103" s="171">
        <v>13</v>
      </c>
      <c r="AR103" s="1" t="s">
        <v>1724</v>
      </c>
      <c r="AS103" s="1" t="s">
        <v>1071</v>
      </c>
      <c r="AT103" s="1" t="s">
        <v>1072</v>
      </c>
      <c r="AU103" s="1" t="s">
        <v>1299</v>
      </c>
      <c r="AV103" s="1" t="s">
        <v>2574</v>
      </c>
      <c r="AW103" s="35"/>
      <c r="AX103" s="1" t="s">
        <v>2573</v>
      </c>
      <c r="AY103" s="182"/>
    </row>
    <row r="104" spans="1:51" ht="28.3" x14ac:dyDescent="0.3">
      <c r="A104" s="230">
        <v>194</v>
      </c>
      <c r="B104" t="s">
        <v>1716</v>
      </c>
      <c r="C104" t="s">
        <v>1531</v>
      </c>
      <c r="D104" s="168" t="s">
        <v>2085</v>
      </c>
      <c r="E104" s="45" t="s">
        <v>522</v>
      </c>
      <c r="F104" s="27" t="s">
        <v>492</v>
      </c>
      <c r="G104" s="1" t="s">
        <v>516</v>
      </c>
      <c r="H104" s="194" t="s">
        <v>2089</v>
      </c>
      <c r="I104" s="176" t="s">
        <v>1717</v>
      </c>
      <c r="J104" s="45" t="s">
        <v>522</v>
      </c>
      <c r="K104" s="27" t="s">
        <v>492</v>
      </c>
      <c r="L104" t="s">
        <v>516</v>
      </c>
      <c r="M104" s="27" t="s">
        <v>402</v>
      </c>
      <c r="AK104" t="s">
        <v>1716</v>
      </c>
      <c r="AL104" t="s">
        <v>1722</v>
      </c>
      <c r="AM104" s="28" t="s">
        <v>2161</v>
      </c>
      <c r="AN104" t="s">
        <v>1531</v>
      </c>
      <c r="AO104" s="194" t="s">
        <v>2089</v>
      </c>
      <c r="AP104" s="168" t="s">
        <v>2085</v>
      </c>
      <c r="AQ104" s="171">
        <v>14</v>
      </c>
      <c r="AR104" s="1" t="s">
        <v>1724</v>
      </c>
      <c r="AS104" s="1" t="s">
        <v>1071</v>
      </c>
      <c r="AT104" s="1" t="s">
        <v>1072</v>
      </c>
      <c r="AU104" s="1" t="s">
        <v>1300</v>
      </c>
      <c r="AV104" s="1" t="s">
        <v>2574</v>
      </c>
      <c r="AW104" s="35"/>
      <c r="AX104" s="1" t="s">
        <v>2573</v>
      </c>
      <c r="AY104" s="182"/>
    </row>
    <row r="105" spans="1:51" ht="28.3" x14ac:dyDescent="0.3">
      <c r="A105" s="230">
        <v>195</v>
      </c>
      <c r="B105" t="s">
        <v>1716</v>
      </c>
      <c r="C105" t="s">
        <v>1531</v>
      </c>
      <c r="D105" s="168" t="s">
        <v>2085</v>
      </c>
      <c r="E105" s="45" t="s">
        <v>522</v>
      </c>
      <c r="F105" s="27" t="s">
        <v>492</v>
      </c>
      <c r="G105" s="1" t="s">
        <v>516</v>
      </c>
      <c r="H105" s="194" t="s">
        <v>2089</v>
      </c>
      <c r="I105" s="176" t="s">
        <v>1717</v>
      </c>
      <c r="J105" s="45" t="s">
        <v>522</v>
      </c>
      <c r="K105" s="27" t="s">
        <v>492</v>
      </c>
      <c r="L105" t="s">
        <v>516</v>
      </c>
      <c r="M105" s="27" t="s">
        <v>402</v>
      </c>
      <c r="AK105" t="s">
        <v>1716</v>
      </c>
      <c r="AL105" t="s">
        <v>1722</v>
      </c>
      <c r="AM105" s="28" t="s">
        <v>2161</v>
      </c>
      <c r="AN105" t="s">
        <v>1531</v>
      </c>
      <c r="AO105" s="194" t="s">
        <v>2089</v>
      </c>
      <c r="AP105" s="168" t="s">
        <v>2085</v>
      </c>
      <c r="AQ105" s="171">
        <v>15</v>
      </c>
      <c r="AR105" s="1" t="s">
        <v>1724</v>
      </c>
      <c r="AS105" s="1" t="s">
        <v>1071</v>
      </c>
      <c r="AT105" s="1" t="s">
        <v>1072</v>
      </c>
      <c r="AU105" s="1" t="s">
        <v>1301</v>
      </c>
      <c r="AV105" s="1" t="s">
        <v>2574</v>
      </c>
      <c r="AW105" s="35"/>
      <c r="AX105" s="1" t="s">
        <v>2573</v>
      </c>
      <c r="AY105" s="182"/>
    </row>
    <row r="106" spans="1:51" ht="28.3" x14ac:dyDescent="0.3">
      <c r="A106" s="230">
        <v>196</v>
      </c>
      <c r="B106" t="s">
        <v>1716</v>
      </c>
      <c r="C106" t="s">
        <v>1531</v>
      </c>
      <c r="D106" s="168" t="s">
        <v>2085</v>
      </c>
      <c r="E106" s="45" t="s">
        <v>522</v>
      </c>
      <c r="F106" s="27" t="s">
        <v>492</v>
      </c>
      <c r="G106" s="1" t="s">
        <v>516</v>
      </c>
      <c r="H106" s="194" t="s">
        <v>2089</v>
      </c>
      <c r="I106" s="176" t="s">
        <v>1717</v>
      </c>
      <c r="J106" s="45" t="s">
        <v>522</v>
      </c>
      <c r="K106" s="27" t="s">
        <v>492</v>
      </c>
      <c r="L106" t="s">
        <v>516</v>
      </c>
      <c r="M106" s="27" t="s">
        <v>402</v>
      </c>
      <c r="AK106" t="s">
        <v>1716</v>
      </c>
      <c r="AL106" t="s">
        <v>1722</v>
      </c>
      <c r="AM106" s="28" t="s">
        <v>2161</v>
      </c>
      <c r="AN106" t="s">
        <v>1531</v>
      </c>
      <c r="AO106" s="194" t="s">
        <v>2089</v>
      </c>
      <c r="AP106" s="168" t="s">
        <v>2085</v>
      </c>
      <c r="AQ106" s="171">
        <v>16</v>
      </c>
      <c r="AR106" s="1" t="s">
        <v>1724</v>
      </c>
      <c r="AS106" s="1" t="s">
        <v>1071</v>
      </c>
      <c r="AT106" s="1" t="s">
        <v>1072</v>
      </c>
      <c r="AU106" s="1" t="s">
        <v>1302</v>
      </c>
      <c r="AV106" s="1" t="s">
        <v>2574</v>
      </c>
      <c r="AW106" s="35"/>
      <c r="AX106" s="1" t="s">
        <v>2573</v>
      </c>
      <c r="AY106" s="182"/>
    </row>
    <row r="107" spans="1:51" ht="28.3" x14ac:dyDescent="0.3">
      <c r="A107" s="230">
        <v>197</v>
      </c>
      <c r="B107" t="s">
        <v>1716</v>
      </c>
      <c r="C107" t="s">
        <v>1531</v>
      </c>
      <c r="D107" s="168" t="s">
        <v>2085</v>
      </c>
      <c r="E107" s="45" t="s">
        <v>522</v>
      </c>
      <c r="F107" s="27" t="s">
        <v>492</v>
      </c>
      <c r="G107" s="1" t="s">
        <v>516</v>
      </c>
      <c r="H107" s="194" t="s">
        <v>2089</v>
      </c>
      <c r="I107" s="176" t="s">
        <v>1717</v>
      </c>
      <c r="J107" s="45" t="s">
        <v>522</v>
      </c>
      <c r="K107" s="27" t="s">
        <v>492</v>
      </c>
      <c r="L107" t="s">
        <v>516</v>
      </c>
      <c r="M107" s="27" t="s">
        <v>402</v>
      </c>
      <c r="AK107" t="s">
        <v>1716</v>
      </c>
      <c r="AL107" t="s">
        <v>1722</v>
      </c>
      <c r="AM107" s="28" t="s">
        <v>2161</v>
      </c>
      <c r="AN107" t="s">
        <v>1531</v>
      </c>
      <c r="AO107" s="194" t="s">
        <v>2089</v>
      </c>
      <c r="AP107" s="168" t="s">
        <v>2085</v>
      </c>
      <c r="AQ107" s="171">
        <v>17</v>
      </c>
      <c r="AR107" s="1" t="s">
        <v>1725</v>
      </c>
      <c r="AS107" s="1">
        <v>2211.06</v>
      </c>
      <c r="AT107" s="1" t="s">
        <v>757</v>
      </c>
      <c r="AU107" s="1"/>
      <c r="AV107" s="1"/>
      <c r="AW107" s="36" t="s">
        <v>2575</v>
      </c>
      <c r="AX107" s="1" t="s">
        <v>2576</v>
      </c>
      <c r="AY107" s="182"/>
    </row>
    <row r="108" spans="1:51" ht="28.3" x14ac:dyDescent="0.3">
      <c r="A108" s="230">
        <v>208</v>
      </c>
      <c r="B108" t="s">
        <v>1726</v>
      </c>
      <c r="C108" t="s">
        <v>1531</v>
      </c>
      <c r="D108" s="168" t="s">
        <v>2085</v>
      </c>
      <c r="E108" s="45" t="s">
        <v>522</v>
      </c>
      <c r="F108" s="27" t="s">
        <v>475</v>
      </c>
      <c r="G108" t="s">
        <v>575</v>
      </c>
      <c r="H108" s="194" t="s">
        <v>2089</v>
      </c>
      <c r="I108" t="s">
        <v>1727</v>
      </c>
      <c r="J108" s="45" t="s">
        <v>522</v>
      </c>
      <c r="K108" s="27" t="s">
        <v>475</v>
      </c>
      <c r="L108" t="s">
        <v>575</v>
      </c>
      <c r="M108" s="27" t="s">
        <v>402</v>
      </c>
      <c r="N108" t="s">
        <v>149</v>
      </c>
      <c r="O108" t="s">
        <v>469</v>
      </c>
      <c r="P108" s="19">
        <v>2436</v>
      </c>
      <c r="Q108" s="178"/>
      <c r="R108" s="19"/>
      <c r="S108" s="19"/>
      <c r="T108" s="19">
        <v>73.08</v>
      </c>
      <c r="U108" s="19">
        <v>2362.92</v>
      </c>
      <c r="V108" s="28"/>
      <c r="AK108" t="s">
        <v>1726</v>
      </c>
      <c r="AL108" t="s">
        <v>1728</v>
      </c>
      <c r="AM108" s="28" t="s">
        <v>2163</v>
      </c>
      <c r="AN108" t="s">
        <v>1531</v>
      </c>
      <c r="AO108" s="194" t="s">
        <v>2089</v>
      </c>
      <c r="AP108" s="168" t="s">
        <v>2085</v>
      </c>
      <c r="AQ108" s="171">
        <v>1</v>
      </c>
      <c r="AR108" s="1" t="s">
        <v>1729</v>
      </c>
      <c r="AS108" s="1" t="s">
        <v>1071</v>
      </c>
      <c r="AT108" s="1" t="s">
        <v>1072</v>
      </c>
      <c r="AU108" s="1" t="s">
        <v>1287</v>
      </c>
      <c r="AV108" s="35" t="s">
        <v>2574</v>
      </c>
      <c r="AW108" s="1"/>
      <c r="AX108" s="1"/>
      <c r="AY108" s="182"/>
    </row>
    <row r="109" spans="1:51" ht="28.3" x14ac:dyDescent="0.3">
      <c r="A109" s="230">
        <v>213</v>
      </c>
      <c r="B109" t="s">
        <v>1726</v>
      </c>
      <c r="C109" t="s">
        <v>1531</v>
      </c>
      <c r="D109" s="168" t="s">
        <v>2085</v>
      </c>
      <c r="E109" s="45" t="s">
        <v>522</v>
      </c>
      <c r="F109" s="27" t="s">
        <v>475</v>
      </c>
      <c r="G109" t="s">
        <v>575</v>
      </c>
      <c r="H109" s="194" t="s">
        <v>2089</v>
      </c>
      <c r="I109" t="s">
        <v>1727</v>
      </c>
      <c r="J109" s="45" t="s">
        <v>522</v>
      </c>
      <c r="K109" s="27" t="s">
        <v>475</v>
      </c>
      <c r="L109" t="s">
        <v>575</v>
      </c>
      <c r="M109" s="27" t="s">
        <v>402</v>
      </c>
      <c r="AK109" t="s">
        <v>1726</v>
      </c>
      <c r="AL109" t="s">
        <v>1728</v>
      </c>
      <c r="AM109" s="28" t="s">
        <v>2163</v>
      </c>
      <c r="AN109" t="s">
        <v>1531</v>
      </c>
      <c r="AO109" s="194" t="s">
        <v>2089</v>
      </c>
      <c r="AP109" s="168" t="s">
        <v>2085</v>
      </c>
      <c r="AQ109" s="171">
        <v>2</v>
      </c>
      <c r="AR109" s="1" t="s">
        <v>1729</v>
      </c>
      <c r="AS109" s="1" t="s">
        <v>1071</v>
      </c>
      <c r="AT109" s="1" t="s">
        <v>1072</v>
      </c>
      <c r="AU109" s="1" t="s">
        <v>1288</v>
      </c>
      <c r="AV109" s="1" t="s">
        <v>2574</v>
      </c>
      <c r="AW109" s="35"/>
      <c r="AX109" s="1"/>
      <c r="AY109" s="182"/>
    </row>
    <row r="110" spans="1:51" ht="28.3" x14ac:dyDescent="0.3">
      <c r="A110" s="230">
        <v>214</v>
      </c>
      <c r="B110" t="s">
        <v>1726</v>
      </c>
      <c r="C110" t="s">
        <v>1531</v>
      </c>
      <c r="D110" s="168" t="s">
        <v>2085</v>
      </c>
      <c r="E110" s="45" t="s">
        <v>522</v>
      </c>
      <c r="F110" s="27" t="s">
        <v>475</v>
      </c>
      <c r="G110" t="s">
        <v>575</v>
      </c>
      <c r="H110" s="194" t="s">
        <v>2089</v>
      </c>
      <c r="I110" t="s">
        <v>1727</v>
      </c>
      <c r="J110" s="45" t="s">
        <v>522</v>
      </c>
      <c r="K110" s="27" t="s">
        <v>475</v>
      </c>
      <c r="L110" t="s">
        <v>575</v>
      </c>
      <c r="M110" s="27" t="s">
        <v>402</v>
      </c>
      <c r="AK110" t="s">
        <v>1726</v>
      </c>
      <c r="AL110" t="s">
        <v>1728</v>
      </c>
      <c r="AM110" s="28" t="s">
        <v>2163</v>
      </c>
      <c r="AN110" t="s">
        <v>1531</v>
      </c>
      <c r="AO110" s="194" t="s">
        <v>2089</v>
      </c>
      <c r="AP110" s="168" t="s">
        <v>2085</v>
      </c>
      <c r="AQ110" s="171">
        <v>3</v>
      </c>
      <c r="AR110" s="1" t="s">
        <v>1729</v>
      </c>
      <c r="AS110" s="1" t="s">
        <v>1071</v>
      </c>
      <c r="AT110" s="1" t="s">
        <v>1072</v>
      </c>
      <c r="AU110" s="1" t="s">
        <v>1289</v>
      </c>
      <c r="AV110" s="1" t="s">
        <v>2574</v>
      </c>
      <c r="AW110" s="35"/>
      <c r="AX110" s="1"/>
      <c r="AY110" s="182"/>
    </row>
    <row r="111" spans="1:51" ht="28.3" x14ac:dyDescent="0.3">
      <c r="A111" s="230">
        <v>215</v>
      </c>
      <c r="B111" t="s">
        <v>1726</v>
      </c>
      <c r="C111" t="s">
        <v>1531</v>
      </c>
      <c r="D111" s="168" t="s">
        <v>2085</v>
      </c>
      <c r="E111" s="45" t="s">
        <v>522</v>
      </c>
      <c r="F111" s="27" t="s">
        <v>475</v>
      </c>
      <c r="G111" t="s">
        <v>575</v>
      </c>
      <c r="H111" s="194" t="s">
        <v>2089</v>
      </c>
      <c r="I111" t="s">
        <v>1727</v>
      </c>
      <c r="J111" s="45" t="s">
        <v>522</v>
      </c>
      <c r="K111" s="27" t="s">
        <v>475</v>
      </c>
      <c r="L111" t="s">
        <v>575</v>
      </c>
      <c r="M111" s="27" t="s">
        <v>402</v>
      </c>
      <c r="AK111" t="s">
        <v>1726</v>
      </c>
      <c r="AL111" t="s">
        <v>1728</v>
      </c>
      <c r="AM111" s="28" t="s">
        <v>2163</v>
      </c>
      <c r="AN111" t="s">
        <v>1531</v>
      </c>
      <c r="AO111" s="194" t="s">
        <v>2089</v>
      </c>
      <c r="AP111" s="168" t="s">
        <v>2085</v>
      </c>
      <c r="AQ111" s="171">
        <v>4</v>
      </c>
      <c r="AR111" s="1" t="s">
        <v>1729</v>
      </c>
      <c r="AS111" s="1" t="s">
        <v>1071</v>
      </c>
      <c r="AT111" s="1" t="s">
        <v>1072</v>
      </c>
      <c r="AU111" s="1" t="s">
        <v>1290</v>
      </c>
      <c r="AV111" s="1" t="s">
        <v>2574</v>
      </c>
      <c r="AW111" s="35"/>
      <c r="AX111" s="1"/>
      <c r="AY111" s="182"/>
    </row>
    <row r="112" spans="1:51" ht="28.3" x14ac:dyDescent="0.3">
      <c r="A112" s="230">
        <v>216</v>
      </c>
      <c r="B112" t="s">
        <v>1726</v>
      </c>
      <c r="C112" t="s">
        <v>1531</v>
      </c>
      <c r="D112" s="168" t="s">
        <v>2085</v>
      </c>
      <c r="E112" s="45" t="s">
        <v>522</v>
      </c>
      <c r="F112" s="27" t="s">
        <v>475</v>
      </c>
      <c r="G112" t="s">
        <v>575</v>
      </c>
      <c r="H112" s="194" t="s">
        <v>2089</v>
      </c>
      <c r="I112" t="s">
        <v>1727</v>
      </c>
      <c r="J112" s="45" t="s">
        <v>522</v>
      </c>
      <c r="K112" s="27" t="s">
        <v>475</v>
      </c>
      <c r="L112" t="s">
        <v>575</v>
      </c>
      <c r="M112" s="27" t="s">
        <v>402</v>
      </c>
      <c r="AK112" t="s">
        <v>1726</v>
      </c>
      <c r="AL112" t="s">
        <v>1728</v>
      </c>
      <c r="AM112" s="28" t="s">
        <v>2163</v>
      </c>
      <c r="AN112" t="s">
        <v>1531</v>
      </c>
      <c r="AO112" s="194" t="s">
        <v>2089</v>
      </c>
      <c r="AP112" s="168" t="s">
        <v>2085</v>
      </c>
      <c r="AQ112" s="171">
        <v>5</v>
      </c>
      <c r="AR112" s="1" t="s">
        <v>1729</v>
      </c>
      <c r="AS112" s="1" t="s">
        <v>1071</v>
      </c>
      <c r="AT112" s="1" t="s">
        <v>1072</v>
      </c>
      <c r="AU112" s="1" t="s">
        <v>1291</v>
      </c>
      <c r="AV112" s="1" t="s">
        <v>2574</v>
      </c>
      <c r="AW112" s="35"/>
      <c r="AX112" s="1"/>
      <c r="AY112" s="182"/>
    </row>
    <row r="113" spans="1:51" ht="28.3" x14ac:dyDescent="0.3">
      <c r="A113" s="230">
        <v>217</v>
      </c>
      <c r="B113" t="s">
        <v>1726</v>
      </c>
      <c r="C113" t="s">
        <v>1531</v>
      </c>
      <c r="D113" s="168" t="s">
        <v>2085</v>
      </c>
      <c r="E113" s="45" t="s">
        <v>522</v>
      </c>
      <c r="F113" s="27" t="s">
        <v>475</v>
      </c>
      <c r="G113" t="s">
        <v>575</v>
      </c>
      <c r="H113" s="194" t="s">
        <v>2089</v>
      </c>
      <c r="I113" t="s">
        <v>1727</v>
      </c>
      <c r="J113" s="45" t="s">
        <v>522</v>
      </c>
      <c r="K113" s="27" t="s">
        <v>475</v>
      </c>
      <c r="L113" t="s">
        <v>575</v>
      </c>
      <c r="M113" s="27" t="s">
        <v>402</v>
      </c>
      <c r="AK113" t="s">
        <v>1726</v>
      </c>
      <c r="AL113" t="s">
        <v>1728</v>
      </c>
      <c r="AM113" s="28" t="s">
        <v>2163</v>
      </c>
      <c r="AN113" t="s">
        <v>1531</v>
      </c>
      <c r="AO113" s="194" t="s">
        <v>2089</v>
      </c>
      <c r="AP113" s="168" t="s">
        <v>2085</v>
      </c>
      <c r="AQ113" s="171">
        <v>6</v>
      </c>
      <c r="AR113" s="1" t="s">
        <v>1729</v>
      </c>
      <c r="AS113" s="1" t="s">
        <v>1071</v>
      </c>
      <c r="AT113" s="1" t="s">
        <v>1072</v>
      </c>
      <c r="AU113" s="1" t="s">
        <v>1292</v>
      </c>
      <c r="AV113" s="1" t="s">
        <v>2574</v>
      </c>
      <c r="AW113" s="35"/>
      <c r="AX113" s="1"/>
      <c r="AY113" s="182"/>
    </row>
    <row r="114" spans="1:51" ht="28.3" x14ac:dyDescent="0.3">
      <c r="A114" s="230">
        <v>218</v>
      </c>
      <c r="B114" t="s">
        <v>1726</v>
      </c>
      <c r="C114" t="s">
        <v>1531</v>
      </c>
      <c r="D114" s="168" t="s">
        <v>2085</v>
      </c>
      <c r="E114" s="45" t="s">
        <v>522</v>
      </c>
      <c r="F114" s="27" t="s">
        <v>475</v>
      </c>
      <c r="G114" t="s">
        <v>575</v>
      </c>
      <c r="H114" s="194" t="s">
        <v>2089</v>
      </c>
      <c r="I114" t="s">
        <v>1727</v>
      </c>
      <c r="J114" s="45" t="s">
        <v>522</v>
      </c>
      <c r="K114" s="27" t="s">
        <v>475</v>
      </c>
      <c r="L114" t="s">
        <v>575</v>
      </c>
      <c r="M114" s="27" t="s">
        <v>402</v>
      </c>
      <c r="AK114" t="s">
        <v>1726</v>
      </c>
      <c r="AL114" t="s">
        <v>1728</v>
      </c>
      <c r="AM114" s="28" t="s">
        <v>2163</v>
      </c>
      <c r="AN114" t="s">
        <v>1531</v>
      </c>
      <c r="AO114" s="194" t="s">
        <v>2089</v>
      </c>
      <c r="AP114" s="168" t="s">
        <v>2085</v>
      </c>
      <c r="AQ114" s="171">
        <v>7</v>
      </c>
      <c r="AR114" s="1" t="s">
        <v>1729</v>
      </c>
      <c r="AS114" s="1" t="s">
        <v>1071</v>
      </c>
      <c r="AT114" s="1" t="s">
        <v>1072</v>
      </c>
      <c r="AU114" s="1" t="s">
        <v>1293</v>
      </c>
      <c r="AV114" s="1" t="s">
        <v>2574</v>
      </c>
      <c r="AW114" s="35"/>
      <c r="AX114" s="1"/>
      <c r="AY114" s="182"/>
    </row>
    <row r="115" spans="1:51" ht="28.3" x14ac:dyDescent="0.3">
      <c r="A115" s="230">
        <v>219</v>
      </c>
      <c r="B115" t="s">
        <v>1726</v>
      </c>
      <c r="C115" t="s">
        <v>1531</v>
      </c>
      <c r="D115" s="168" t="s">
        <v>2085</v>
      </c>
      <c r="E115" s="45" t="s">
        <v>522</v>
      </c>
      <c r="F115" s="27" t="s">
        <v>475</v>
      </c>
      <c r="G115" t="s">
        <v>575</v>
      </c>
      <c r="H115" s="194" t="s">
        <v>2089</v>
      </c>
      <c r="I115" t="s">
        <v>1727</v>
      </c>
      <c r="J115" s="45" t="s">
        <v>522</v>
      </c>
      <c r="K115" s="27" t="s">
        <v>475</v>
      </c>
      <c r="L115" t="s">
        <v>575</v>
      </c>
      <c r="M115" s="27" t="s">
        <v>402</v>
      </c>
      <c r="AK115" t="s">
        <v>1726</v>
      </c>
      <c r="AL115" t="s">
        <v>1728</v>
      </c>
      <c r="AM115" s="28" t="s">
        <v>2163</v>
      </c>
      <c r="AN115" t="s">
        <v>1531</v>
      </c>
      <c r="AO115" s="194" t="s">
        <v>2089</v>
      </c>
      <c r="AP115" s="168" t="s">
        <v>2085</v>
      </c>
      <c r="AQ115" s="171">
        <v>8</v>
      </c>
      <c r="AR115" s="1" t="s">
        <v>1729</v>
      </c>
      <c r="AS115" s="1" t="s">
        <v>1071</v>
      </c>
      <c r="AT115" s="1" t="s">
        <v>1072</v>
      </c>
      <c r="AU115" s="1" t="s">
        <v>1294</v>
      </c>
      <c r="AV115" s="1" t="s">
        <v>2574</v>
      </c>
      <c r="AW115" s="35"/>
      <c r="AX115" s="1"/>
      <c r="AY115" s="182"/>
    </row>
    <row r="116" spans="1:51" s="176" customFormat="1" ht="28.3" x14ac:dyDescent="0.3">
      <c r="A116" s="295">
        <v>220</v>
      </c>
      <c r="B116" t="s">
        <v>1726</v>
      </c>
      <c r="C116" t="s">
        <v>1531</v>
      </c>
      <c r="D116" s="168" t="s">
        <v>2085</v>
      </c>
      <c r="E116" s="45" t="s">
        <v>522</v>
      </c>
      <c r="F116" s="27" t="s">
        <v>475</v>
      </c>
      <c r="G116" t="s">
        <v>575</v>
      </c>
      <c r="H116" s="194" t="s">
        <v>2089</v>
      </c>
      <c r="I116" t="s">
        <v>1727</v>
      </c>
      <c r="J116" s="45" t="s">
        <v>522</v>
      </c>
      <c r="K116" s="27" t="s">
        <v>475</v>
      </c>
      <c r="L116" t="s">
        <v>575</v>
      </c>
      <c r="M116" s="27" t="s">
        <v>402</v>
      </c>
      <c r="AK116" t="s">
        <v>1726</v>
      </c>
      <c r="AL116" s="176" t="s">
        <v>1728</v>
      </c>
      <c r="AM116" s="28" t="s">
        <v>2163</v>
      </c>
      <c r="AN116" s="176" t="s">
        <v>1531</v>
      </c>
      <c r="AO116" s="194" t="s">
        <v>2089</v>
      </c>
      <c r="AP116" s="168" t="s">
        <v>2085</v>
      </c>
      <c r="AQ116" s="171">
        <v>9</v>
      </c>
      <c r="AR116" s="182" t="s">
        <v>1729</v>
      </c>
      <c r="AS116" s="182">
        <v>2211.06</v>
      </c>
      <c r="AT116" s="182" t="s">
        <v>757</v>
      </c>
      <c r="AU116" s="182"/>
      <c r="AV116" s="182"/>
      <c r="AW116" s="196" t="s">
        <v>2420</v>
      </c>
      <c r="AX116" s="182" t="s">
        <v>1767</v>
      </c>
      <c r="AY116" s="182"/>
    </row>
  </sheetData>
  <phoneticPr fontId="30" type="noConversion"/>
  <pageMargins left="0.75" right="0.75" top="1" bottom="1" header="0.5" footer="0.5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C7DC-BDDD-464B-B4F9-B0F515A3B31A}">
  <sheetPr>
    <tabColor rgb="FFFF0000"/>
  </sheetPr>
  <dimension ref="A1:J118"/>
  <sheetViews>
    <sheetView topLeftCell="B1" workbookViewId="0">
      <selection activeCell="O22" sqref="O22"/>
    </sheetView>
  </sheetViews>
  <sheetFormatPr defaultRowHeight="14.15" x14ac:dyDescent="0.3"/>
  <cols>
    <col min="1" max="1" width="4.23046875" bestFit="1" customWidth="1"/>
    <col min="2" max="2" width="7.4609375" bestFit="1" customWidth="1"/>
    <col min="3" max="3" width="8.23046875" bestFit="1" customWidth="1"/>
    <col min="4" max="4" width="6.23046875" customWidth="1"/>
    <col min="5" max="5" width="34.84375" bestFit="1" customWidth="1"/>
    <col min="6" max="6" width="19.84375" bestFit="1" customWidth="1"/>
    <col min="7" max="8" width="13.921875" bestFit="1" customWidth="1"/>
    <col min="9" max="9" width="15.15234375" customWidth="1"/>
    <col min="10" max="10" width="21.23046875" customWidth="1"/>
  </cols>
  <sheetData>
    <row r="1" spans="1:10" x14ac:dyDescent="0.3">
      <c r="A1" s="168" t="s">
        <v>2084</v>
      </c>
      <c r="B1" s="200" t="s">
        <v>2083</v>
      </c>
      <c r="C1" s="200"/>
      <c r="D1" s="200"/>
      <c r="E1" s="168" t="s">
        <v>2074</v>
      </c>
      <c r="F1" s="168" t="s">
        <v>2053</v>
      </c>
      <c r="G1" s="41" t="s">
        <v>504</v>
      </c>
      <c r="H1" s="41" t="s">
        <v>505</v>
      </c>
      <c r="I1" s="41" t="s">
        <v>506</v>
      </c>
      <c r="J1" s="207" t="s">
        <v>2047</v>
      </c>
    </row>
    <row r="2" spans="1:10" x14ac:dyDescent="0.3">
      <c r="A2">
        <v>4</v>
      </c>
      <c r="B2" s="28" t="s">
        <v>1686</v>
      </c>
      <c r="C2" t="s">
        <v>1687</v>
      </c>
      <c r="D2" s="168" t="s">
        <v>2144</v>
      </c>
      <c r="E2" s="176" t="s">
        <v>1228</v>
      </c>
      <c r="F2" s="189" t="s">
        <v>2085</v>
      </c>
      <c r="G2" s="208" t="s">
        <v>2095</v>
      </c>
      <c r="H2" s="208" t="s">
        <v>492</v>
      </c>
      <c r="I2" s="182" t="s">
        <v>516</v>
      </c>
      <c r="J2" s="176" t="s">
        <v>2086</v>
      </c>
    </row>
    <row r="3" spans="1:10" x14ac:dyDescent="0.3">
      <c r="A3">
        <v>9</v>
      </c>
      <c r="B3" s="28" t="s">
        <v>1690</v>
      </c>
      <c r="C3" t="s">
        <v>1691</v>
      </c>
      <c r="D3" s="168" t="s">
        <v>2146</v>
      </c>
      <c r="E3" s="176" t="s">
        <v>1228</v>
      </c>
      <c r="F3" s="189" t="s">
        <v>2085</v>
      </c>
      <c r="G3" s="208" t="s">
        <v>2095</v>
      </c>
      <c r="H3" s="208" t="s">
        <v>475</v>
      </c>
      <c r="I3" s="182" t="s">
        <v>575</v>
      </c>
      <c r="J3" s="176" t="s">
        <v>2086</v>
      </c>
    </row>
    <row r="4" spans="1:10" x14ac:dyDescent="0.3">
      <c r="A4">
        <v>11</v>
      </c>
      <c r="B4" s="28" t="s">
        <v>1693</v>
      </c>
      <c r="C4" t="s">
        <v>1694</v>
      </c>
      <c r="D4" s="168" t="s">
        <v>2148</v>
      </c>
      <c r="E4" s="176" t="s">
        <v>1126</v>
      </c>
      <c r="F4" s="189" t="s">
        <v>2085</v>
      </c>
      <c r="G4" s="208" t="s">
        <v>2078</v>
      </c>
      <c r="H4" s="208" t="s">
        <v>522</v>
      </c>
      <c r="I4" s="182" t="s">
        <v>575</v>
      </c>
      <c r="J4" s="176" t="s">
        <v>2086</v>
      </c>
    </row>
    <row r="5" spans="1:10" x14ac:dyDescent="0.3">
      <c r="A5">
        <v>13</v>
      </c>
      <c r="B5" s="28" t="s">
        <v>1697</v>
      </c>
      <c r="C5" t="s">
        <v>1698</v>
      </c>
      <c r="D5" s="168" t="s">
        <v>2150</v>
      </c>
      <c r="E5" t="s">
        <v>1481</v>
      </c>
      <c r="F5" s="189" t="s">
        <v>2085</v>
      </c>
      <c r="G5" s="1" t="s">
        <v>522</v>
      </c>
      <c r="H5" s="1" t="s">
        <v>492</v>
      </c>
      <c r="I5" s="1" t="s">
        <v>516</v>
      </c>
      <c r="J5" s="194" t="s">
        <v>2087</v>
      </c>
    </row>
    <row r="6" spans="1:10" x14ac:dyDescent="0.3">
      <c r="A6">
        <v>14</v>
      </c>
      <c r="B6" s="28" t="s">
        <v>1697</v>
      </c>
      <c r="C6" t="s">
        <v>1700</v>
      </c>
      <c r="D6" s="168" t="s">
        <v>2152</v>
      </c>
      <c r="E6" t="s">
        <v>1531</v>
      </c>
      <c r="F6" s="189" t="s">
        <v>2085</v>
      </c>
      <c r="G6" s="1" t="s">
        <v>522</v>
      </c>
      <c r="H6" s="1" t="s">
        <v>492</v>
      </c>
      <c r="I6" s="1" t="s">
        <v>516</v>
      </c>
      <c r="J6" s="194" t="s">
        <v>2088</v>
      </c>
    </row>
    <row r="7" spans="1:10" x14ac:dyDescent="0.3">
      <c r="A7">
        <v>16</v>
      </c>
      <c r="B7" s="28" t="s">
        <v>1702</v>
      </c>
      <c r="C7" t="s">
        <v>1703</v>
      </c>
      <c r="D7" s="168" t="s">
        <v>2154</v>
      </c>
      <c r="E7" t="s">
        <v>1531</v>
      </c>
      <c r="F7" s="189" t="s">
        <v>2085</v>
      </c>
      <c r="G7" s="197" t="s">
        <v>2095</v>
      </c>
      <c r="H7" s="1" t="s">
        <v>475</v>
      </c>
      <c r="I7" s="1" t="s">
        <v>575</v>
      </c>
      <c r="J7" s="194" t="s">
        <v>2088</v>
      </c>
    </row>
    <row r="8" spans="1:10" x14ac:dyDescent="0.3">
      <c r="A8">
        <v>17</v>
      </c>
      <c r="B8" s="28" t="s">
        <v>1702</v>
      </c>
      <c r="C8" t="s">
        <v>1705</v>
      </c>
      <c r="D8" s="168" t="s">
        <v>2156</v>
      </c>
      <c r="E8" s="168" t="s">
        <v>2093</v>
      </c>
      <c r="F8" s="189" t="s">
        <v>2085</v>
      </c>
      <c r="G8" s="1" t="s">
        <v>522</v>
      </c>
      <c r="H8" s="1" t="s">
        <v>475</v>
      </c>
      <c r="I8" s="1" t="s">
        <v>575</v>
      </c>
      <c r="J8" s="194" t="s">
        <v>2087</v>
      </c>
    </row>
    <row r="9" spans="1:10" x14ac:dyDescent="0.3">
      <c r="A9">
        <v>19</v>
      </c>
      <c r="B9" s="200" t="s">
        <v>2091</v>
      </c>
      <c r="C9" t="s">
        <v>1709</v>
      </c>
      <c r="D9" s="168" t="s">
        <v>2158</v>
      </c>
      <c r="E9" s="168" t="s">
        <v>2090</v>
      </c>
      <c r="F9" s="189" t="s">
        <v>2085</v>
      </c>
      <c r="G9" s="197" t="s">
        <v>2078</v>
      </c>
      <c r="H9" s="197" t="s">
        <v>2077</v>
      </c>
      <c r="I9" s="197" t="s">
        <v>2068</v>
      </c>
      <c r="J9" s="194" t="s">
        <v>2087</v>
      </c>
    </row>
    <row r="10" spans="1:10" x14ac:dyDescent="0.3">
      <c r="A10">
        <v>20</v>
      </c>
      <c r="B10" s="28" t="s">
        <v>1707</v>
      </c>
      <c r="C10" t="s">
        <v>1712</v>
      </c>
      <c r="D10" s="168" t="s">
        <v>2160</v>
      </c>
      <c r="E10" s="168" t="s">
        <v>2092</v>
      </c>
      <c r="F10" s="189" t="s">
        <v>2085</v>
      </c>
      <c r="G10" s="197" t="s">
        <v>2078</v>
      </c>
      <c r="H10" s="197" t="s">
        <v>2077</v>
      </c>
      <c r="I10" s="1" t="s">
        <v>575</v>
      </c>
      <c r="J10" s="194" t="s">
        <v>2088</v>
      </c>
    </row>
    <row r="11" spans="1:10" x14ac:dyDescent="0.3">
      <c r="A11">
        <v>21</v>
      </c>
      <c r="B11" t="s">
        <v>1716</v>
      </c>
      <c r="C11" t="s">
        <v>1722</v>
      </c>
      <c r="D11" s="168" t="s">
        <v>2162</v>
      </c>
      <c r="E11" s="168" t="s">
        <v>2094</v>
      </c>
      <c r="F11" s="189" t="s">
        <v>2085</v>
      </c>
      <c r="G11" s="42" t="s">
        <v>522</v>
      </c>
      <c r="H11" s="42" t="s">
        <v>492</v>
      </c>
      <c r="I11" s="1" t="s">
        <v>516</v>
      </c>
      <c r="J11" s="194" t="s">
        <v>2089</v>
      </c>
    </row>
    <row r="12" spans="1:10" x14ac:dyDescent="0.3">
      <c r="A12">
        <v>22</v>
      </c>
      <c r="B12" t="s">
        <v>1726</v>
      </c>
      <c r="C12" t="s">
        <v>1728</v>
      </c>
      <c r="D12" s="168" t="s">
        <v>2164</v>
      </c>
      <c r="E12" s="168" t="s">
        <v>2094</v>
      </c>
      <c r="F12" s="189" t="s">
        <v>2085</v>
      </c>
      <c r="G12" s="42" t="s">
        <v>2095</v>
      </c>
      <c r="H12" s="42" t="s">
        <v>475</v>
      </c>
      <c r="I12" s="197" t="s">
        <v>2068</v>
      </c>
      <c r="J12" s="194" t="s">
        <v>2089</v>
      </c>
    </row>
    <row r="13" spans="1:10" x14ac:dyDescent="0.3">
      <c r="A13">
        <v>32</v>
      </c>
    </row>
    <row r="14" spans="1:10" x14ac:dyDescent="0.3">
      <c r="A14">
        <v>37</v>
      </c>
    </row>
    <row r="15" spans="1:10" x14ac:dyDescent="0.3">
      <c r="A15">
        <v>38</v>
      </c>
    </row>
    <row r="16" spans="1:10" x14ac:dyDescent="0.3">
      <c r="A16">
        <v>39</v>
      </c>
    </row>
    <row r="17" spans="1:1" x14ac:dyDescent="0.3">
      <c r="A17">
        <v>40</v>
      </c>
    </row>
    <row r="18" spans="1:1" x14ac:dyDescent="0.3">
      <c r="A18">
        <v>41</v>
      </c>
    </row>
    <row r="19" spans="1:1" x14ac:dyDescent="0.3">
      <c r="A19">
        <v>42</v>
      </c>
    </row>
    <row r="20" spans="1:1" x14ac:dyDescent="0.3">
      <c r="A20">
        <v>43</v>
      </c>
    </row>
    <row r="21" spans="1:1" x14ac:dyDescent="0.3">
      <c r="A21">
        <v>44</v>
      </c>
    </row>
    <row r="22" spans="1:1" x14ac:dyDescent="0.3">
      <c r="A22">
        <v>51</v>
      </c>
    </row>
    <row r="23" spans="1:1" x14ac:dyDescent="0.3">
      <c r="A23">
        <v>52</v>
      </c>
    </row>
    <row r="24" spans="1:1" x14ac:dyDescent="0.3">
      <c r="A24">
        <v>53</v>
      </c>
    </row>
    <row r="25" spans="1:1" x14ac:dyDescent="0.3">
      <c r="A25">
        <v>58</v>
      </c>
    </row>
    <row r="26" spans="1:1" x14ac:dyDescent="0.3">
      <c r="A26">
        <v>59</v>
      </c>
    </row>
    <row r="27" spans="1:1" x14ac:dyDescent="0.3">
      <c r="A27">
        <v>62</v>
      </c>
    </row>
    <row r="28" spans="1:1" x14ac:dyDescent="0.3">
      <c r="A28">
        <v>71</v>
      </c>
    </row>
    <row r="29" spans="1:1" x14ac:dyDescent="0.3">
      <c r="A29">
        <v>72</v>
      </c>
    </row>
    <row r="30" spans="1:1" x14ac:dyDescent="0.3">
      <c r="A30">
        <v>76</v>
      </c>
    </row>
    <row r="31" spans="1:1" x14ac:dyDescent="0.3">
      <c r="A31">
        <v>77</v>
      </c>
    </row>
    <row r="32" spans="1:1" x14ac:dyDescent="0.3">
      <c r="A32">
        <v>78</v>
      </c>
    </row>
    <row r="33" spans="1:1" x14ac:dyDescent="0.3">
      <c r="A33">
        <v>79</v>
      </c>
    </row>
    <row r="34" spans="1:1" x14ac:dyDescent="0.3">
      <c r="A34">
        <v>80</v>
      </c>
    </row>
    <row r="35" spans="1:1" x14ac:dyDescent="0.3">
      <c r="A35">
        <v>81</v>
      </c>
    </row>
    <row r="36" spans="1:1" x14ac:dyDescent="0.3">
      <c r="A36">
        <v>82</v>
      </c>
    </row>
    <row r="37" spans="1:1" x14ac:dyDescent="0.3">
      <c r="A37">
        <v>83</v>
      </c>
    </row>
    <row r="38" spans="1:1" x14ac:dyDescent="0.3">
      <c r="A38">
        <v>84</v>
      </c>
    </row>
    <row r="39" spans="1:1" x14ac:dyDescent="0.3">
      <c r="A39">
        <v>85</v>
      </c>
    </row>
    <row r="40" spans="1:1" x14ac:dyDescent="0.3">
      <c r="A40">
        <v>86</v>
      </c>
    </row>
    <row r="41" spans="1:1" x14ac:dyDescent="0.3">
      <c r="A41">
        <v>87</v>
      </c>
    </row>
    <row r="42" spans="1:1" x14ac:dyDescent="0.3">
      <c r="A42">
        <v>88</v>
      </c>
    </row>
    <row r="43" spans="1:1" x14ac:dyDescent="0.3">
      <c r="A43">
        <v>89</v>
      </c>
    </row>
    <row r="44" spans="1:1" x14ac:dyDescent="0.3">
      <c r="A44">
        <v>93</v>
      </c>
    </row>
    <row r="45" spans="1:1" x14ac:dyDescent="0.3">
      <c r="A45">
        <v>94</v>
      </c>
    </row>
    <row r="46" spans="1:1" x14ac:dyDescent="0.3">
      <c r="A46">
        <v>95</v>
      </c>
    </row>
    <row r="47" spans="1:1" x14ac:dyDescent="0.3">
      <c r="A47">
        <v>96</v>
      </c>
    </row>
    <row r="48" spans="1:1" x14ac:dyDescent="0.3">
      <c r="A48">
        <v>97</v>
      </c>
    </row>
    <row r="49" spans="1:1" x14ac:dyDescent="0.3">
      <c r="A49">
        <v>98</v>
      </c>
    </row>
    <row r="50" spans="1:1" x14ac:dyDescent="0.3">
      <c r="A50">
        <v>99</v>
      </c>
    </row>
    <row r="51" spans="1:1" x14ac:dyDescent="0.3">
      <c r="A51">
        <v>100</v>
      </c>
    </row>
    <row r="52" spans="1:1" x14ac:dyDescent="0.3">
      <c r="A52">
        <v>107</v>
      </c>
    </row>
    <row r="53" spans="1:1" x14ac:dyDescent="0.3">
      <c r="A53">
        <v>108</v>
      </c>
    </row>
    <row r="54" spans="1:1" x14ac:dyDescent="0.3">
      <c r="A54">
        <v>115</v>
      </c>
    </row>
    <row r="55" spans="1:1" x14ac:dyDescent="0.3">
      <c r="A55">
        <v>116</v>
      </c>
    </row>
    <row r="56" spans="1:1" x14ac:dyDescent="0.3">
      <c r="A56">
        <v>117</v>
      </c>
    </row>
    <row r="57" spans="1:1" x14ac:dyDescent="0.3">
      <c r="A57">
        <v>118</v>
      </c>
    </row>
    <row r="58" spans="1:1" x14ac:dyDescent="0.3">
      <c r="A58">
        <v>119</v>
      </c>
    </row>
    <row r="59" spans="1:1" x14ac:dyDescent="0.3">
      <c r="A59">
        <v>120</v>
      </c>
    </row>
    <row r="60" spans="1:1" x14ac:dyDescent="0.3">
      <c r="A60">
        <v>121</v>
      </c>
    </row>
    <row r="61" spans="1:1" x14ac:dyDescent="0.3">
      <c r="A61">
        <v>122</v>
      </c>
    </row>
    <row r="62" spans="1:1" x14ac:dyDescent="0.3">
      <c r="A62">
        <v>123</v>
      </c>
    </row>
    <row r="63" spans="1:1" x14ac:dyDescent="0.3">
      <c r="A63">
        <v>124</v>
      </c>
    </row>
    <row r="64" spans="1:1" x14ac:dyDescent="0.3">
      <c r="A64">
        <v>128</v>
      </c>
    </row>
    <row r="65" spans="1:1" x14ac:dyDescent="0.3">
      <c r="A65">
        <v>129</v>
      </c>
    </row>
    <row r="66" spans="1:1" x14ac:dyDescent="0.3">
      <c r="A66">
        <v>130</v>
      </c>
    </row>
    <row r="67" spans="1:1" x14ac:dyDescent="0.3">
      <c r="A67">
        <v>131</v>
      </c>
    </row>
    <row r="68" spans="1:1" x14ac:dyDescent="0.3">
      <c r="A68">
        <v>132</v>
      </c>
    </row>
    <row r="69" spans="1:1" x14ac:dyDescent="0.3">
      <c r="A69">
        <v>133</v>
      </c>
    </row>
    <row r="70" spans="1:1" x14ac:dyDescent="0.3">
      <c r="A70">
        <v>134</v>
      </c>
    </row>
    <row r="71" spans="1:1" x14ac:dyDescent="0.3">
      <c r="A71">
        <v>135</v>
      </c>
    </row>
    <row r="72" spans="1:1" x14ac:dyDescent="0.3">
      <c r="A72">
        <v>136</v>
      </c>
    </row>
    <row r="73" spans="1:1" x14ac:dyDescent="0.3">
      <c r="A73">
        <v>137</v>
      </c>
    </row>
    <row r="74" spans="1:1" x14ac:dyDescent="0.3">
      <c r="A74">
        <v>138</v>
      </c>
    </row>
    <row r="75" spans="1:1" x14ac:dyDescent="0.3">
      <c r="A75">
        <v>145</v>
      </c>
    </row>
    <row r="76" spans="1:1" x14ac:dyDescent="0.3">
      <c r="A76">
        <v>146</v>
      </c>
    </row>
    <row r="77" spans="1:1" x14ac:dyDescent="0.3">
      <c r="A77">
        <v>147</v>
      </c>
    </row>
    <row r="78" spans="1:1" x14ac:dyDescent="0.3">
      <c r="A78">
        <v>152</v>
      </c>
    </row>
    <row r="79" spans="1:1" x14ac:dyDescent="0.3">
      <c r="A79">
        <v>153</v>
      </c>
    </row>
    <row r="80" spans="1:1" x14ac:dyDescent="0.3">
      <c r="A80">
        <v>154</v>
      </c>
    </row>
    <row r="81" spans="1:1" x14ac:dyDescent="0.3">
      <c r="A81">
        <v>155</v>
      </c>
    </row>
    <row r="82" spans="1:1" x14ac:dyDescent="0.3">
      <c r="A82">
        <v>156</v>
      </c>
    </row>
    <row r="83" spans="1:1" x14ac:dyDescent="0.3">
      <c r="A83">
        <v>157</v>
      </c>
    </row>
    <row r="84" spans="1:1" x14ac:dyDescent="0.3">
      <c r="A84">
        <v>158</v>
      </c>
    </row>
    <row r="85" spans="1:1" x14ac:dyDescent="0.3">
      <c r="A85">
        <v>159</v>
      </c>
    </row>
    <row r="86" spans="1:1" x14ac:dyDescent="0.3">
      <c r="A86">
        <v>160</v>
      </c>
    </row>
    <row r="87" spans="1:1" x14ac:dyDescent="0.3">
      <c r="A87">
        <v>161</v>
      </c>
    </row>
    <row r="88" spans="1:1" x14ac:dyDescent="0.3">
      <c r="A88">
        <v>162</v>
      </c>
    </row>
    <row r="89" spans="1:1" x14ac:dyDescent="0.3">
      <c r="A89">
        <v>166</v>
      </c>
    </row>
    <row r="90" spans="1:1" x14ac:dyDescent="0.3">
      <c r="A90">
        <v>167</v>
      </c>
    </row>
    <row r="91" spans="1:1" x14ac:dyDescent="0.3">
      <c r="A91">
        <v>176</v>
      </c>
    </row>
    <row r="92" spans="1:1" x14ac:dyDescent="0.3">
      <c r="A92">
        <v>177</v>
      </c>
    </row>
    <row r="93" spans="1:1" x14ac:dyDescent="0.3">
      <c r="A93">
        <v>178</v>
      </c>
    </row>
    <row r="94" spans="1:1" x14ac:dyDescent="0.3">
      <c r="A94">
        <v>179</v>
      </c>
    </row>
    <row r="95" spans="1:1" x14ac:dyDescent="0.3">
      <c r="A95">
        <v>184</v>
      </c>
    </row>
    <row r="96" spans="1:1" x14ac:dyDescent="0.3">
      <c r="A96">
        <v>185</v>
      </c>
    </row>
    <row r="97" spans="1:1" x14ac:dyDescent="0.3">
      <c r="A97">
        <v>186</v>
      </c>
    </row>
    <row r="98" spans="1:1" x14ac:dyDescent="0.3">
      <c r="A98">
        <v>187</v>
      </c>
    </row>
    <row r="99" spans="1:1" x14ac:dyDescent="0.3">
      <c r="A99">
        <v>188</v>
      </c>
    </row>
    <row r="100" spans="1:1" x14ac:dyDescent="0.3">
      <c r="A100">
        <v>189</v>
      </c>
    </row>
    <row r="101" spans="1:1" x14ac:dyDescent="0.3">
      <c r="A101">
        <v>190</v>
      </c>
    </row>
    <row r="102" spans="1:1" x14ac:dyDescent="0.3">
      <c r="A102">
        <v>191</v>
      </c>
    </row>
    <row r="103" spans="1:1" x14ac:dyDescent="0.3">
      <c r="A103">
        <v>192</v>
      </c>
    </row>
    <row r="104" spans="1:1" x14ac:dyDescent="0.3">
      <c r="A104">
        <v>193</v>
      </c>
    </row>
    <row r="105" spans="1:1" x14ac:dyDescent="0.3">
      <c r="A105">
        <v>194</v>
      </c>
    </row>
    <row r="106" spans="1:1" x14ac:dyDescent="0.3">
      <c r="A106">
        <v>195</v>
      </c>
    </row>
    <row r="107" spans="1:1" x14ac:dyDescent="0.3">
      <c r="A107">
        <v>196</v>
      </c>
    </row>
    <row r="108" spans="1:1" x14ac:dyDescent="0.3">
      <c r="A108">
        <v>197</v>
      </c>
    </row>
    <row r="109" spans="1:1" x14ac:dyDescent="0.3">
      <c r="A109">
        <v>207</v>
      </c>
    </row>
    <row r="110" spans="1:1" x14ac:dyDescent="0.3">
      <c r="A110">
        <v>208</v>
      </c>
    </row>
    <row r="111" spans="1:1" x14ac:dyDescent="0.3">
      <c r="A111">
        <v>213</v>
      </c>
    </row>
    <row r="112" spans="1:1" x14ac:dyDescent="0.3">
      <c r="A112">
        <v>214</v>
      </c>
    </row>
    <row r="113" spans="1:1" x14ac:dyDescent="0.3">
      <c r="A113">
        <v>215</v>
      </c>
    </row>
    <row r="114" spans="1:1" x14ac:dyDescent="0.3">
      <c r="A114">
        <v>216</v>
      </c>
    </row>
    <row r="115" spans="1:1" x14ac:dyDescent="0.3">
      <c r="A115">
        <v>217</v>
      </c>
    </row>
    <row r="116" spans="1:1" x14ac:dyDescent="0.3">
      <c r="A116">
        <v>218</v>
      </c>
    </row>
    <row r="117" spans="1:1" x14ac:dyDescent="0.3">
      <c r="A117">
        <v>219</v>
      </c>
    </row>
    <row r="118" spans="1:1" x14ac:dyDescent="0.3">
      <c r="A118" s="176">
        <v>220</v>
      </c>
    </row>
  </sheetData>
  <autoFilter ref="A1:J118" xr:uid="{E705C7DC-BDDD-464B-B4F9-B0F515A3B31A}"/>
  <phoneticPr fontId="30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13"/>
  <sheetViews>
    <sheetView topLeftCell="O1" workbookViewId="0">
      <selection activeCell="AD1" sqref="AD1"/>
    </sheetView>
  </sheetViews>
  <sheetFormatPr defaultColWidth="9" defaultRowHeight="14.15" x14ac:dyDescent="0.3"/>
  <cols>
    <col min="1" max="1" width="30.4609375" customWidth="1"/>
    <col min="2" max="2" width="11.4609375" customWidth="1"/>
    <col min="3" max="3" width="33.84375" customWidth="1"/>
    <col min="4" max="4" width="74" customWidth="1"/>
    <col min="5" max="6" width="12.69140625" customWidth="1"/>
    <col min="7" max="7" width="11.4609375" customWidth="1"/>
    <col min="8" max="8" width="9.3046875" customWidth="1"/>
    <col min="9" max="10" width="8.84375" customWidth="1"/>
    <col min="11" max="13" width="9.3046875" customWidth="1"/>
    <col min="14" max="14" width="12.69140625" customWidth="1"/>
    <col min="15" max="15" width="11.4609375" customWidth="1"/>
    <col min="16" max="16" width="12.69140625" customWidth="1"/>
    <col min="17" max="18" width="11.4609375" customWidth="1"/>
    <col min="19" max="19" width="8.84375" customWidth="1"/>
    <col min="20" max="20" width="9.3046875" customWidth="1"/>
    <col min="21" max="22" width="11.4609375" customWidth="1"/>
    <col min="23" max="26" width="12.69140625" customWidth="1"/>
    <col min="27" max="27" width="9.3046875" customWidth="1"/>
  </cols>
  <sheetData>
    <row r="1" spans="1:30" x14ac:dyDescent="0.3">
      <c r="AD1" s="6" t="s">
        <v>111</v>
      </c>
    </row>
    <row r="3" spans="1:30" x14ac:dyDescent="0.3">
      <c r="A3" s="3" t="s">
        <v>1730</v>
      </c>
    </row>
    <row r="4" spans="1:30" ht="20.149999999999999" x14ac:dyDescent="0.4">
      <c r="A4" s="505" t="s">
        <v>868</v>
      </c>
      <c r="B4" s="505"/>
      <c r="C4" s="505"/>
      <c r="D4" s="505"/>
      <c r="E4" s="505"/>
      <c r="F4" s="505"/>
      <c r="G4" s="505"/>
      <c r="H4" s="505"/>
      <c r="I4" s="505"/>
      <c r="J4" s="505"/>
      <c r="K4" s="505"/>
      <c r="L4" s="505"/>
      <c r="M4" s="505"/>
      <c r="N4" s="505"/>
      <c r="O4" s="505"/>
      <c r="P4" s="505"/>
      <c r="Q4" s="505"/>
      <c r="R4" s="505"/>
      <c r="S4" s="505"/>
      <c r="T4" s="505"/>
      <c r="U4" s="505"/>
      <c r="V4" s="505"/>
      <c r="W4" s="505"/>
      <c r="X4" s="505"/>
      <c r="Y4" s="505"/>
      <c r="Z4" s="505"/>
      <c r="AA4" s="505"/>
    </row>
    <row r="5" spans="1:30" ht="56.6" x14ac:dyDescent="0.3">
      <c r="A5" s="30" t="s">
        <v>2</v>
      </c>
      <c r="B5" s="30" t="s">
        <v>455</v>
      </c>
      <c r="C5" s="30" t="s">
        <v>115</v>
      </c>
      <c r="D5" s="30" t="s">
        <v>185</v>
      </c>
      <c r="E5" s="30" t="s">
        <v>524</v>
      </c>
      <c r="F5" s="31" t="s">
        <v>525</v>
      </c>
      <c r="G5" s="32" t="s">
        <v>526</v>
      </c>
      <c r="H5" s="32" t="s">
        <v>527</v>
      </c>
      <c r="I5" s="32" t="s">
        <v>528</v>
      </c>
      <c r="J5" s="32" t="s">
        <v>529</v>
      </c>
      <c r="K5" s="32" t="s">
        <v>530</v>
      </c>
      <c r="L5" s="32" t="s">
        <v>531</v>
      </c>
      <c r="M5" s="32" t="s">
        <v>532</v>
      </c>
      <c r="N5" s="32" t="s">
        <v>533</v>
      </c>
      <c r="O5" s="32" t="s">
        <v>534</v>
      </c>
      <c r="P5" s="32" t="s">
        <v>535</v>
      </c>
      <c r="Q5" s="32" t="s">
        <v>536</v>
      </c>
      <c r="R5" s="32" t="s">
        <v>537</v>
      </c>
      <c r="S5" s="32" t="s">
        <v>538</v>
      </c>
      <c r="T5" s="32" t="s">
        <v>539</v>
      </c>
      <c r="U5" s="32" t="s">
        <v>540</v>
      </c>
      <c r="V5" s="32" t="s">
        <v>541</v>
      </c>
      <c r="W5" s="38" t="s">
        <v>542</v>
      </c>
      <c r="X5" s="38" t="s">
        <v>543</v>
      </c>
      <c r="Y5" s="38" t="s">
        <v>544</v>
      </c>
      <c r="Z5" s="38" t="s">
        <v>545</v>
      </c>
      <c r="AA5" s="39" t="s">
        <v>546</v>
      </c>
    </row>
    <row r="6" spans="1:30" x14ac:dyDescent="0.3">
      <c r="A6" s="2" t="s">
        <v>583</v>
      </c>
      <c r="B6" s="2" t="s">
        <v>522</v>
      </c>
      <c r="C6" s="2" t="s">
        <v>133</v>
      </c>
      <c r="D6" s="2" t="s">
        <v>518</v>
      </c>
      <c r="E6" s="2" t="s">
        <v>547</v>
      </c>
      <c r="F6" s="12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20"/>
    </row>
    <row r="7" spans="1:30" x14ac:dyDescent="0.3">
      <c r="A7" s="2" t="s">
        <v>962</v>
      </c>
      <c r="B7" s="16" t="s">
        <v>522</v>
      </c>
      <c r="C7" s="2" t="s">
        <v>154</v>
      </c>
      <c r="D7" s="2" t="s">
        <v>402</v>
      </c>
      <c r="E7" s="2" t="s">
        <v>584</v>
      </c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20"/>
    </row>
    <row r="8" spans="1:30" x14ac:dyDescent="0.3">
      <c r="A8" s="2" t="s">
        <v>962</v>
      </c>
      <c r="B8" s="16" t="s">
        <v>522</v>
      </c>
      <c r="C8" s="2" t="s">
        <v>120</v>
      </c>
      <c r="D8" s="2" t="s">
        <v>435</v>
      </c>
      <c r="E8" s="2" t="s">
        <v>547</v>
      </c>
      <c r="F8" s="12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20"/>
    </row>
    <row r="9" spans="1:30" x14ac:dyDescent="0.3">
      <c r="A9" s="2" t="s">
        <v>962</v>
      </c>
      <c r="B9" s="2" t="s">
        <v>522</v>
      </c>
      <c r="C9" s="2" t="s">
        <v>133</v>
      </c>
      <c r="D9" s="2" t="s">
        <v>518</v>
      </c>
      <c r="E9" s="2" t="s">
        <v>547</v>
      </c>
      <c r="F9" s="12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20"/>
    </row>
    <row r="10" spans="1:30" x14ac:dyDescent="0.3">
      <c r="A10" s="2" t="s">
        <v>585</v>
      </c>
      <c r="B10" s="2" t="s">
        <v>522</v>
      </c>
      <c r="C10" s="2" t="s">
        <v>133</v>
      </c>
      <c r="D10" s="2" t="s">
        <v>518</v>
      </c>
      <c r="E10" s="2" t="s">
        <v>547</v>
      </c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20"/>
    </row>
    <row r="12" spans="1:30" x14ac:dyDescent="0.3">
      <c r="A12" s="3" t="s">
        <v>1731</v>
      </c>
      <c r="B12" s="33"/>
      <c r="C12" s="33"/>
      <c r="D12" s="33"/>
      <c r="E12" s="33"/>
      <c r="F12" s="33"/>
      <c r="G12" s="33"/>
      <c r="H12" s="33"/>
    </row>
    <row r="13" spans="1:30" x14ac:dyDescent="0.3">
      <c r="A13" s="504" t="s">
        <v>1481</v>
      </c>
      <c r="B13" s="504"/>
      <c r="C13" s="504"/>
      <c r="D13" s="504"/>
      <c r="E13" s="504"/>
      <c r="F13" s="504"/>
      <c r="G13" s="504"/>
      <c r="H13" s="504"/>
    </row>
    <row r="14" spans="1:30" x14ac:dyDescent="0.3">
      <c r="A14" s="34" t="s">
        <v>699</v>
      </c>
      <c r="B14" s="34" t="s">
        <v>700</v>
      </c>
      <c r="C14" s="34" t="s">
        <v>701</v>
      </c>
      <c r="D14" s="34" t="s">
        <v>702</v>
      </c>
      <c r="E14" s="34" t="s">
        <v>703</v>
      </c>
      <c r="F14" s="34" t="s">
        <v>704</v>
      </c>
      <c r="G14" s="34" t="s">
        <v>705</v>
      </c>
      <c r="H14" s="34" t="s">
        <v>706</v>
      </c>
    </row>
    <row r="15" spans="1:30" x14ac:dyDescent="0.3">
      <c r="A15" s="1" t="s">
        <v>1732</v>
      </c>
      <c r="B15" s="1" t="s">
        <v>1378</v>
      </c>
      <c r="C15" s="1" t="s">
        <v>1379</v>
      </c>
      <c r="D15" s="1" t="s">
        <v>1405</v>
      </c>
      <c r="E15" s="35"/>
      <c r="F15" s="1"/>
      <c r="G15" s="1"/>
      <c r="H15" s="1"/>
    </row>
    <row r="16" spans="1:30" x14ac:dyDescent="0.3">
      <c r="A16" s="1" t="s">
        <v>1733</v>
      </c>
      <c r="B16" s="1">
        <v>2211.0500000000002</v>
      </c>
      <c r="C16" s="1" t="s">
        <v>848</v>
      </c>
      <c r="D16" s="1" t="s">
        <v>732</v>
      </c>
      <c r="E16" s="1"/>
      <c r="F16" s="36"/>
      <c r="G16" s="1"/>
      <c r="H16" s="1"/>
    </row>
    <row r="17" spans="1:8" x14ac:dyDescent="0.3">
      <c r="A17" s="1" t="s">
        <v>1732</v>
      </c>
      <c r="B17" s="1" t="s">
        <v>819</v>
      </c>
      <c r="C17" s="1" t="s">
        <v>820</v>
      </c>
      <c r="D17" s="1" t="s">
        <v>732</v>
      </c>
      <c r="E17" s="1"/>
      <c r="F17" s="36"/>
      <c r="G17" s="1"/>
      <c r="H17" s="1"/>
    </row>
    <row r="18" spans="1:8" x14ac:dyDescent="0.3">
      <c r="A18" s="1" t="s">
        <v>1732</v>
      </c>
      <c r="B18" s="1" t="s">
        <v>821</v>
      </c>
      <c r="C18" s="1" t="s">
        <v>822</v>
      </c>
      <c r="D18" s="1" t="s">
        <v>732</v>
      </c>
      <c r="E18" s="1"/>
      <c r="F18" s="36"/>
      <c r="G18" s="1"/>
      <c r="H18" s="1"/>
    </row>
    <row r="19" spans="1:8" x14ac:dyDescent="0.3">
      <c r="A19" s="1" t="s">
        <v>1732</v>
      </c>
      <c r="B19" s="1" t="s">
        <v>823</v>
      </c>
      <c r="C19" s="1" t="s">
        <v>824</v>
      </c>
      <c r="D19" s="1" t="s">
        <v>732</v>
      </c>
      <c r="E19" s="1"/>
      <c r="F19" s="37"/>
      <c r="G19" s="1"/>
      <c r="H19" s="1"/>
    </row>
    <row r="20" spans="1:8" x14ac:dyDescent="0.3">
      <c r="A20" s="1" t="s">
        <v>1732</v>
      </c>
      <c r="B20" s="1" t="s">
        <v>825</v>
      </c>
      <c r="C20" s="1" t="s">
        <v>826</v>
      </c>
      <c r="D20" s="1" t="s">
        <v>732</v>
      </c>
      <c r="E20" s="1"/>
      <c r="F20" s="37"/>
      <c r="G20" s="1"/>
      <c r="H20" s="1"/>
    </row>
    <row r="21" spans="1:8" x14ac:dyDescent="0.3">
      <c r="A21" s="1" t="s">
        <v>1732</v>
      </c>
      <c r="B21" s="1" t="s">
        <v>894</v>
      </c>
      <c r="C21" s="1" t="s">
        <v>895</v>
      </c>
      <c r="D21" s="1" t="s">
        <v>732</v>
      </c>
      <c r="E21" s="1"/>
      <c r="F21" s="37"/>
      <c r="G21" s="1"/>
      <c r="H21" s="1"/>
    </row>
    <row r="22" spans="1:8" x14ac:dyDescent="0.3">
      <c r="A22" s="1" t="s">
        <v>1733</v>
      </c>
      <c r="B22" s="1" t="s">
        <v>1425</v>
      </c>
      <c r="C22" s="1" t="s">
        <v>1426</v>
      </c>
      <c r="D22" s="1" t="s">
        <v>1470</v>
      </c>
      <c r="E22" s="35"/>
      <c r="F22" s="1"/>
      <c r="G22" s="1"/>
      <c r="H22" s="1"/>
    </row>
    <row r="25" spans="1:8" x14ac:dyDescent="0.3">
      <c r="A25" s="3" t="s">
        <v>1734</v>
      </c>
    </row>
    <row r="26" spans="1:8" x14ac:dyDescent="0.3">
      <c r="A26" s="504" t="s">
        <v>1481</v>
      </c>
      <c r="B26" s="504"/>
      <c r="C26" s="504"/>
      <c r="D26" s="504"/>
      <c r="E26" s="504"/>
      <c r="F26" s="504"/>
      <c r="G26" s="504"/>
      <c r="H26" s="504"/>
    </row>
    <row r="27" spans="1:8" x14ac:dyDescent="0.3">
      <c r="A27" s="34" t="s">
        <v>699</v>
      </c>
      <c r="B27" s="34" t="s">
        <v>700</v>
      </c>
      <c r="C27" s="34" t="s">
        <v>701</v>
      </c>
      <c r="D27" s="34" t="s">
        <v>702</v>
      </c>
      <c r="E27" s="34" t="s">
        <v>703</v>
      </c>
      <c r="F27" s="34" t="s">
        <v>704</v>
      </c>
      <c r="G27" s="34" t="s">
        <v>705</v>
      </c>
      <c r="H27" s="34" t="s">
        <v>706</v>
      </c>
    </row>
    <row r="28" spans="1:8" x14ac:dyDescent="0.3">
      <c r="A28" s="1" t="s">
        <v>1735</v>
      </c>
      <c r="B28" s="1" t="s">
        <v>1425</v>
      </c>
      <c r="C28" s="1" t="s">
        <v>1426</v>
      </c>
      <c r="D28" s="1" t="s">
        <v>1470</v>
      </c>
      <c r="E28" s="35"/>
      <c r="F28" s="1"/>
      <c r="G28" s="1"/>
      <c r="H28" s="1"/>
    </row>
    <row r="29" spans="1:8" x14ac:dyDescent="0.3">
      <c r="A29" s="1" t="s">
        <v>1736</v>
      </c>
      <c r="B29" s="1" t="s">
        <v>1378</v>
      </c>
      <c r="C29" s="1" t="s">
        <v>1379</v>
      </c>
      <c r="D29" s="1" t="s">
        <v>1405</v>
      </c>
      <c r="E29" s="35"/>
      <c r="F29" s="1"/>
      <c r="G29" s="1"/>
      <c r="H29" s="1"/>
    </row>
    <row r="30" spans="1:8" x14ac:dyDescent="0.3">
      <c r="A30" s="1" t="s">
        <v>1736</v>
      </c>
      <c r="B30" s="1" t="s">
        <v>819</v>
      </c>
      <c r="C30" s="1" t="s">
        <v>820</v>
      </c>
      <c r="D30" s="1" t="s">
        <v>732</v>
      </c>
      <c r="E30" s="1"/>
      <c r="F30" s="36"/>
      <c r="G30" s="1"/>
      <c r="H30" s="1"/>
    </row>
    <row r="31" spans="1:8" x14ac:dyDescent="0.3">
      <c r="A31" s="1" t="s">
        <v>1736</v>
      </c>
      <c r="B31" s="1" t="s">
        <v>821</v>
      </c>
      <c r="C31" s="1" t="s">
        <v>822</v>
      </c>
      <c r="D31" s="1" t="s">
        <v>732</v>
      </c>
      <c r="E31" s="1"/>
      <c r="F31" s="36"/>
      <c r="G31" s="1"/>
      <c r="H31" s="1"/>
    </row>
    <row r="32" spans="1:8" x14ac:dyDescent="0.3">
      <c r="A32" s="1" t="s">
        <v>1736</v>
      </c>
      <c r="B32" s="1" t="s">
        <v>823</v>
      </c>
      <c r="C32" s="1" t="s">
        <v>824</v>
      </c>
      <c r="D32" s="1" t="s">
        <v>732</v>
      </c>
      <c r="E32" s="1"/>
      <c r="F32" s="37"/>
      <c r="G32" s="1"/>
      <c r="H32" s="1"/>
    </row>
    <row r="33" spans="1:8" x14ac:dyDescent="0.3">
      <c r="A33" s="1" t="s">
        <v>1736</v>
      </c>
      <c r="B33" s="1" t="s">
        <v>825</v>
      </c>
      <c r="C33" s="1" t="s">
        <v>826</v>
      </c>
      <c r="D33" s="1" t="s">
        <v>732</v>
      </c>
      <c r="E33" s="1"/>
      <c r="F33" s="37"/>
      <c r="G33" s="1"/>
      <c r="H33" s="1"/>
    </row>
    <row r="34" spans="1:8" x14ac:dyDescent="0.3">
      <c r="A34" s="1" t="s">
        <v>1736</v>
      </c>
      <c r="B34" s="1" t="s">
        <v>894</v>
      </c>
      <c r="C34" s="1" t="s">
        <v>895</v>
      </c>
      <c r="D34" s="1" t="s">
        <v>732</v>
      </c>
      <c r="E34" s="1"/>
      <c r="F34" s="37"/>
      <c r="G34" s="1"/>
      <c r="H34" s="1"/>
    </row>
    <row r="35" spans="1:8" x14ac:dyDescent="0.3">
      <c r="A35" s="1" t="s">
        <v>1735</v>
      </c>
      <c r="B35" s="1">
        <v>2211.0500000000002</v>
      </c>
      <c r="C35" s="1" t="s">
        <v>848</v>
      </c>
      <c r="D35" s="1" t="s">
        <v>732</v>
      </c>
      <c r="E35" s="1"/>
      <c r="F35" s="36"/>
      <c r="G35" s="1"/>
      <c r="H35" s="1"/>
    </row>
    <row r="37" spans="1:8" x14ac:dyDescent="0.3">
      <c r="A37" s="3" t="s">
        <v>1737</v>
      </c>
    </row>
    <row r="38" spans="1:8" x14ac:dyDescent="0.3">
      <c r="A38" s="504" t="s">
        <v>1481</v>
      </c>
      <c r="B38" s="504"/>
      <c r="C38" s="504"/>
      <c r="D38" s="504"/>
      <c r="E38" s="504"/>
      <c r="F38" s="504"/>
      <c r="G38" s="504"/>
      <c r="H38" s="504"/>
    </row>
    <row r="39" spans="1:8" x14ac:dyDescent="0.3">
      <c r="A39" s="34" t="s">
        <v>699</v>
      </c>
      <c r="B39" s="34" t="s">
        <v>700</v>
      </c>
      <c r="C39" s="34" t="s">
        <v>701</v>
      </c>
      <c r="D39" s="34" t="s">
        <v>702</v>
      </c>
      <c r="E39" s="34" t="s">
        <v>703</v>
      </c>
      <c r="F39" s="34" t="s">
        <v>704</v>
      </c>
      <c r="G39" s="34" t="s">
        <v>705</v>
      </c>
      <c r="H39" s="34" t="s">
        <v>706</v>
      </c>
    </row>
    <row r="40" spans="1:8" x14ac:dyDescent="0.3">
      <c r="A40" s="1" t="s">
        <v>1738</v>
      </c>
      <c r="B40" s="1" t="s">
        <v>1378</v>
      </c>
      <c r="C40" s="1" t="s">
        <v>1379</v>
      </c>
      <c r="D40" s="1" t="s">
        <v>1405</v>
      </c>
      <c r="E40" s="35"/>
      <c r="F40" s="1"/>
      <c r="G40" s="1"/>
      <c r="H40" s="1"/>
    </row>
    <row r="41" spans="1:8" x14ac:dyDescent="0.3">
      <c r="A41" s="1" t="s">
        <v>1739</v>
      </c>
      <c r="B41" s="1" t="s">
        <v>1740</v>
      </c>
      <c r="C41" s="1" t="s">
        <v>1741</v>
      </c>
      <c r="D41" s="1" t="s">
        <v>1405</v>
      </c>
      <c r="E41" s="1"/>
      <c r="F41" s="1"/>
      <c r="G41" s="1"/>
      <c r="H41" s="1"/>
    </row>
    <row r="42" spans="1:8" x14ac:dyDescent="0.3">
      <c r="A42" s="1" t="s">
        <v>1742</v>
      </c>
      <c r="B42" s="1" t="s">
        <v>1353</v>
      </c>
      <c r="C42" s="1" t="s">
        <v>1354</v>
      </c>
      <c r="D42" s="1" t="s">
        <v>1743</v>
      </c>
      <c r="E42" s="35"/>
      <c r="F42" s="1"/>
      <c r="G42" s="1"/>
      <c r="H42" s="1"/>
    </row>
    <row r="43" spans="1:8" x14ac:dyDescent="0.3">
      <c r="A43" s="1" t="s">
        <v>1744</v>
      </c>
      <c r="B43" s="1" t="s">
        <v>1360</v>
      </c>
      <c r="C43" s="1" t="s">
        <v>1361</v>
      </c>
      <c r="D43" s="1" t="s">
        <v>1482</v>
      </c>
      <c r="E43" s="35"/>
      <c r="F43" s="1"/>
      <c r="G43" s="1"/>
      <c r="H43" s="1"/>
    </row>
    <row r="44" spans="1:8" x14ac:dyDescent="0.3">
      <c r="A44" s="1" t="s">
        <v>1744</v>
      </c>
      <c r="B44" s="1" t="s">
        <v>1360</v>
      </c>
      <c r="C44" s="1" t="s">
        <v>1361</v>
      </c>
      <c r="D44" s="1" t="s">
        <v>1483</v>
      </c>
      <c r="E44" s="1"/>
      <c r="F44" s="1"/>
      <c r="G44" s="1"/>
      <c r="H44" s="1"/>
    </row>
    <row r="45" spans="1:8" x14ac:dyDescent="0.3">
      <c r="A45" s="1" t="s">
        <v>1744</v>
      </c>
      <c r="B45" s="1" t="s">
        <v>1360</v>
      </c>
      <c r="C45" s="1" t="s">
        <v>1361</v>
      </c>
      <c r="D45" s="1" t="s">
        <v>1484</v>
      </c>
      <c r="E45" s="1"/>
      <c r="F45" s="1"/>
      <c r="G45" s="1"/>
      <c r="H45" s="1"/>
    </row>
    <row r="46" spans="1:8" x14ac:dyDescent="0.3">
      <c r="A46" s="1" t="s">
        <v>1744</v>
      </c>
      <c r="B46" s="1" t="s">
        <v>1360</v>
      </c>
      <c r="C46" s="1" t="s">
        <v>1361</v>
      </c>
      <c r="D46" s="1" t="s">
        <v>1485</v>
      </c>
      <c r="E46" s="1"/>
      <c r="F46" s="1"/>
      <c r="G46" s="1"/>
      <c r="H46" s="1"/>
    </row>
    <row r="47" spans="1:8" x14ac:dyDescent="0.3">
      <c r="A47" s="1" t="s">
        <v>1744</v>
      </c>
      <c r="B47" s="1" t="s">
        <v>1360</v>
      </c>
      <c r="C47" s="1" t="s">
        <v>1361</v>
      </c>
      <c r="D47" s="1" t="s">
        <v>1486</v>
      </c>
      <c r="E47" s="1"/>
      <c r="F47" s="1"/>
      <c r="G47" s="1"/>
      <c r="H47" s="1"/>
    </row>
    <row r="48" spans="1:8" x14ac:dyDescent="0.3">
      <c r="A48" s="1" t="s">
        <v>1744</v>
      </c>
      <c r="B48" s="1" t="s">
        <v>1360</v>
      </c>
      <c r="C48" s="1" t="s">
        <v>1361</v>
      </c>
      <c r="D48" s="1" t="s">
        <v>1487</v>
      </c>
      <c r="E48" s="1"/>
      <c r="F48" s="1"/>
      <c r="G48" s="1"/>
      <c r="H48" s="1"/>
    </row>
    <row r="49" spans="1:8" x14ac:dyDescent="0.3">
      <c r="A49" s="1" t="s">
        <v>1744</v>
      </c>
      <c r="B49" s="1" t="s">
        <v>1360</v>
      </c>
      <c r="C49" s="1" t="s">
        <v>1361</v>
      </c>
      <c r="D49" s="1" t="s">
        <v>1488</v>
      </c>
      <c r="E49" s="1"/>
      <c r="F49" s="1"/>
      <c r="G49" s="1"/>
      <c r="H49" s="1"/>
    </row>
    <row r="50" spans="1:8" x14ac:dyDescent="0.3">
      <c r="A50" s="1" t="s">
        <v>1745</v>
      </c>
      <c r="B50" s="1" t="s">
        <v>1425</v>
      </c>
      <c r="C50" s="1" t="s">
        <v>1426</v>
      </c>
      <c r="D50" s="1" t="s">
        <v>1470</v>
      </c>
      <c r="E50" s="35"/>
      <c r="F50" s="1"/>
      <c r="G50" s="1"/>
      <c r="H50" s="1"/>
    </row>
    <row r="51" spans="1:8" x14ac:dyDescent="0.3">
      <c r="A51" s="1" t="s">
        <v>1746</v>
      </c>
      <c r="B51" s="1" t="s">
        <v>1417</v>
      </c>
      <c r="C51" s="1" t="s">
        <v>1418</v>
      </c>
      <c r="D51" s="1" t="s">
        <v>1747</v>
      </c>
      <c r="E51" s="35"/>
      <c r="F51" s="1"/>
      <c r="G51" s="1"/>
      <c r="H51" s="1"/>
    </row>
    <row r="52" spans="1:8" x14ac:dyDescent="0.3">
      <c r="A52" s="1" t="s">
        <v>1748</v>
      </c>
      <c r="B52" s="1" t="s">
        <v>1431</v>
      </c>
      <c r="C52" s="1" t="s">
        <v>1432</v>
      </c>
      <c r="D52" s="1" t="s">
        <v>1532</v>
      </c>
      <c r="E52" s="35"/>
      <c r="F52" s="1"/>
      <c r="G52" s="1"/>
      <c r="H52" s="1"/>
    </row>
    <row r="53" spans="1:8" x14ac:dyDescent="0.3">
      <c r="A53" s="1" t="s">
        <v>1748</v>
      </c>
      <c r="B53" s="1" t="s">
        <v>1431</v>
      </c>
      <c r="C53" s="1" t="s">
        <v>1432</v>
      </c>
      <c r="D53" s="1" t="s">
        <v>1533</v>
      </c>
      <c r="E53" s="1"/>
      <c r="F53" s="1"/>
      <c r="G53" s="1"/>
      <c r="H53" s="1"/>
    </row>
    <row r="54" spans="1:8" x14ac:dyDescent="0.3">
      <c r="A54" s="1" t="s">
        <v>1748</v>
      </c>
      <c r="B54" s="1" t="s">
        <v>1431</v>
      </c>
      <c r="C54" s="1" t="s">
        <v>1432</v>
      </c>
      <c r="D54" s="1" t="s">
        <v>1534</v>
      </c>
      <c r="E54" s="1"/>
      <c r="F54" s="1"/>
      <c r="G54" s="1"/>
      <c r="H54" s="1"/>
    </row>
    <row r="55" spans="1:8" x14ac:dyDescent="0.3">
      <c r="A55" s="1" t="s">
        <v>1748</v>
      </c>
      <c r="B55" s="1" t="s">
        <v>1431</v>
      </c>
      <c r="C55" s="1" t="s">
        <v>1432</v>
      </c>
      <c r="D55" s="1" t="s">
        <v>1535</v>
      </c>
      <c r="E55" s="1"/>
      <c r="F55" s="1"/>
      <c r="G55" s="1"/>
      <c r="H55" s="1"/>
    </row>
    <row r="56" spans="1:8" x14ac:dyDescent="0.3">
      <c r="A56" s="1" t="s">
        <v>1748</v>
      </c>
      <c r="B56" s="1" t="s">
        <v>1431</v>
      </c>
      <c r="C56" s="1" t="s">
        <v>1432</v>
      </c>
      <c r="D56" s="1" t="s">
        <v>1536</v>
      </c>
      <c r="E56" s="1"/>
      <c r="F56" s="1"/>
      <c r="G56" s="1"/>
      <c r="H56" s="1"/>
    </row>
    <row r="57" spans="1:8" x14ac:dyDescent="0.3">
      <c r="A57" s="1" t="s">
        <v>1748</v>
      </c>
      <c r="B57" s="1" t="s">
        <v>1431</v>
      </c>
      <c r="C57" s="1" t="s">
        <v>1432</v>
      </c>
      <c r="D57" s="1" t="s">
        <v>1537</v>
      </c>
      <c r="E57" s="1"/>
      <c r="F57" s="1"/>
      <c r="G57" s="1"/>
      <c r="H57" s="1"/>
    </row>
    <row r="58" spans="1:8" x14ac:dyDescent="0.3">
      <c r="A58" s="1" t="s">
        <v>1748</v>
      </c>
      <c r="B58" s="1" t="s">
        <v>1431</v>
      </c>
      <c r="C58" s="1" t="s">
        <v>1432</v>
      </c>
      <c r="D58" s="1" t="s">
        <v>1538</v>
      </c>
      <c r="E58" s="1"/>
      <c r="F58" s="1"/>
      <c r="G58" s="1"/>
      <c r="H58" s="1"/>
    </row>
    <row r="59" spans="1:8" x14ac:dyDescent="0.3">
      <c r="A59" s="1" t="s">
        <v>1748</v>
      </c>
      <c r="B59" s="1" t="s">
        <v>1431</v>
      </c>
      <c r="C59" s="1" t="s">
        <v>1432</v>
      </c>
      <c r="D59" s="1" t="s">
        <v>1539</v>
      </c>
      <c r="E59" s="1"/>
      <c r="F59" s="1"/>
      <c r="G59" s="1"/>
      <c r="H59" s="1"/>
    </row>
    <row r="60" spans="1:8" x14ac:dyDescent="0.3">
      <c r="A60" s="1" t="s">
        <v>1744</v>
      </c>
      <c r="B60" s="1" t="s">
        <v>1360</v>
      </c>
      <c r="C60" s="1" t="s">
        <v>1361</v>
      </c>
      <c r="D60" s="1" t="s">
        <v>1489</v>
      </c>
      <c r="E60" s="1"/>
      <c r="F60" s="1"/>
      <c r="G60" s="1"/>
      <c r="H60" s="1"/>
    </row>
    <row r="61" spans="1:8" x14ac:dyDescent="0.3">
      <c r="A61" s="1" t="s">
        <v>1738</v>
      </c>
      <c r="B61" s="1" t="s">
        <v>819</v>
      </c>
      <c r="C61" s="1" t="s">
        <v>820</v>
      </c>
      <c r="D61" s="1" t="s">
        <v>732</v>
      </c>
      <c r="E61" s="1"/>
      <c r="F61" s="36"/>
      <c r="G61" s="1"/>
      <c r="H61" s="1"/>
    </row>
    <row r="62" spans="1:8" x14ac:dyDescent="0.3">
      <c r="A62" s="1" t="s">
        <v>1738</v>
      </c>
      <c r="B62" s="1" t="s">
        <v>821</v>
      </c>
      <c r="C62" s="1" t="s">
        <v>822</v>
      </c>
      <c r="D62" s="1" t="s">
        <v>732</v>
      </c>
      <c r="E62" s="1"/>
      <c r="F62" s="36"/>
      <c r="G62" s="1"/>
      <c r="H62" s="1"/>
    </row>
    <row r="63" spans="1:8" x14ac:dyDescent="0.3">
      <c r="A63" s="1" t="s">
        <v>1738</v>
      </c>
      <c r="B63" s="1" t="s">
        <v>823</v>
      </c>
      <c r="C63" s="1" t="s">
        <v>824</v>
      </c>
      <c r="D63" s="1" t="s">
        <v>732</v>
      </c>
      <c r="E63" s="1"/>
      <c r="F63" s="37"/>
      <c r="G63" s="1"/>
      <c r="H63" s="1"/>
    </row>
    <row r="64" spans="1:8" x14ac:dyDescent="0.3">
      <c r="A64" s="1" t="s">
        <v>1738</v>
      </c>
      <c r="B64" s="1" t="s">
        <v>825</v>
      </c>
      <c r="C64" s="1" t="s">
        <v>826</v>
      </c>
      <c r="D64" s="1" t="s">
        <v>732</v>
      </c>
      <c r="E64" s="1"/>
      <c r="F64" s="37"/>
      <c r="G64" s="1"/>
      <c r="H64" s="1"/>
    </row>
    <row r="65" spans="1:8" x14ac:dyDescent="0.3">
      <c r="A65" s="1" t="s">
        <v>1738</v>
      </c>
      <c r="B65" s="1" t="s">
        <v>894</v>
      </c>
      <c r="C65" s="1" t="s">
        <v>895</v>
      </c>
      <c r="D65" s="1" t="s">
        <v>732</v>
      </c>
      <c r="E65" s="1"/>
      <c r="F65" s="37"/>
      <c r="G65" s="1"/>
      <c r="H65" s="1"/>
    </row>
    <row r="66" spans="1:8" x14ac:dyDescent="0.3">
      <c r="A66" s="1" t="s">
        <v>1749</v>
      </c>
      <c r="B66" s="1">
        <v>2211.0300000000002</v>
      </c>
      <c r="C66" s="1" t="s">
        <v>975</v>
      </c>
      <c r="D66" s="1"/>
      <c r="E66" s="1"/>
      <c r="F66" s="37"/>
      <c r="G66" s="1"/>
      <c r="H66" s="1"/>
    </row>
    <row r="67" spans="1:8" x14ac:dyDescent="0.3">
      <c r="A67" s="1" t="s">
        <v>1742</v>
      </c>
      <c r="B67" s="1" t="s">
        <v>819</v>
      </c>
      <c r="C67" s="1" t="s">
        <v>820</v>
      </c>
      <c r="D67" s="1" t="s">
        <v>728</v>
      </c>
      <c r="E67" s="1"/>
      <c r="F67" s="36"/>
      <c r="G67" s="1"/>
      <c r="H67" s="1"/>
    </row>
    <row r="68" spans="1:8" x14ac:dyDescent="0.3">
      <c r="A68" s="1" t="s">
        <v>1742</v>
      </c>
      <c r="B68" s="1" t="s">
        <v>821</v>
      </c>
      <c r="C68" s="1" t="s">
        <v>822</v>
      </c>
      <c r="D68" s="1" t="s">
        <v>728</v>
      </c>
      <c r="E68" s="1"/>
      <c r="F68" s="37"/>
      <c r="G68" s="1"/>
      <c r="H68" s="1"/>
    </row>
    <row r="69" spans="1:8" x14ac:dyDescent="0.3">
      <c r="A69" s="1" t="s">
        <v>1742</v>
      </c>
      <c r="B69" s="1" t="s">
        <v>823</v>
      </c>
      <c r="C69" s="1" t="s">
        <v>824</v>
      </c>
      <c r="D69" s="1" t="s">
        <v>728</v>
      </c>
      <c r="E69" s="1"/>
      <c r="F69" s="37"/>
      <c r="G69" s="1"/>
      <c r="H69" s="1"/>
    </row>
    <row r="70" spans="1:8" x14ac:dyDescent="0.3">
      <c r="A70" s="1" t="s">
        <v>1742</v>
      </c>
      <c r="B70" s="1" t="s">
        <v>825</v>
      </c>
      <c r="C70" s="1" t="s">
        <v>826</v>
      </c>
      <c r="D70" s="1" t="s">
        <v>728</v>
      </c>
      <c r="E70" s="1"/>
      <c r="F70" s="37"/>
      <c r="G70" s="1"/>
      <c r="H70" s="1"/>
    </row>
    <row r="71" spans="1:8" x14ac:dyDescent="0.3">
      <c r="A71" s="1" t="s">
        <v>1744</v>
      </c>
      <c r="B71" s="1" t="s">
        <v>819</v>
      </c>
      <c r="C71" s="1" t="s">
        <v>820</v>
      </c>
      <c r="D71" s="1" t="s">
        <v>719</v>
      </c>
      <c r="E71" s="1"/>
      <c r="F71" s="36"/>
      <c r="G71" s="1"/>
      <c r="H71" s="1"/>
    </row>
    <row r="72" spans="1:8" x14ac:dyDescent="0.3">
      <c r="A72" s="1" t="s">
        <v>1744</v>
      </c>
      <c r="B72" s="1" t="s">
        <v>821</v>
      </c>
      <c r="C72" s="1" t="s">
        <v>822</v>
      </c>
      <c r="D72" s="1" t="s">
        <v>719</v>
      </c>
      <c r="E72" s="1"/>
      <c r="F72" s="37"/>
      <c r="G72" s="1"/>
      <c r="H72" s="1"/>
    </row>
    <row r="73" spans="1:8" x14ac:dyDescent="0.3">
      <c r="A73" s="1" t="s">
        <v>1744</v>
      </c>
      <c r="B73" s="1" t="s">
        <v>823</v>
      </c>
      <c r="C73" s="1" t="s">
        <v>824</v>
      </c>
      <c r="D73" s="1" t="s">
        <v>719</v>
      </c>
      <c r="E73" s="1"/>
      <c r="F73" s="37"/>
      <c r="G73" s="1"/>
      <c r="H73" s="1"/>
    </row>
    <row r="74" spans="1:8" x14ac:dyDescent="0.3">
      <c r="A74" s="1" t="s">
        <v>1744</v>
      </c>
      <c r="B74" s="1" t="s">
        <v>825</v>
      </c>
      <c r="C74" s="1" t="s">
        <v>826</v>
      </c>
      <c r="D74" s="1" t="s">
        <v>719</v>
      </c>
      <c r="E74" s="1"/>
      <c r="F74" s="37"/>
      <c r="G74" s="1"/>
      <c r="H74" s="1"/>
    </row>
    <row r="75" spans="1:8" x14ac:dyDescent="0.3">
      <c r="A75" s="1" t="s">
        <v>1745</v>
      </c>
      <c r="B75" s="1">
        <v>2211.0500000000002</v>
      </c>
      <c r="C75" s="1" t="s">
        <v>848</v>
      </c>
      <c r="D75" s="1" t="s">
        <v>732</v>
      </c>
      <c r="E75" s="1"/>
      <c r="F75" s="36"/>
      <c r="G75" s="1"/>
      <c r="H75" s="1"/>
    </row>
    <row r="76" spans="1:8" x14ac:dyDescent="0.3">
      <c r="A76" s="1" t="s">
        <v>1746</v>
      </c>
      <c r="B76" s="1">
        <v>2211.0500000000002</v>
      </c>
      <c r="C76" s="1" t="s">
        <v>848</v>
      </c>
      <c r="D76" s="1" t="s">
        <v>728</v>
      </c>
      <c r="E76" s="1"/>
      <c r="F76" s="36"/>
      <c r="G76" s="1"/>
      <c r="H76" s="1"/>
    </row>
    <row r="77" spans="1:8" x14ac:dyDescent="0.3">
      <c r="A77" s="1" t="s">
        <v>1748</v>
      </c>
      <c r="B77" s="1">
        <v>2211.0500000000002</v>
      </c>
      <c r="C77" s="1" t="s">
        <v>848</v>
      </c>
      <c r="D77" s="1" t="s">
        <v>719</v>
      </c>
      <c r="E77" s="1"/>
      <c r="F77" s="36"/>
      <c r="G77" s="1"/>
      <c r="H77" s="1"/>
    </row>
    <row r="84" spans="1:27" x14ac:dyDescent="0.3">
      <c r="A84" s="3" t="s">
        <v>1750</v>
      </c>
    </row>
    <row r="85" spans="1:27" s="28" customFormat="1" ht="48" customHeight="1" x14ac:dyDescent="0.4">
      <c r="A85" s="505" t="s">
        <v>988</v>
      </c>
      <c r="B85" s="505"/>
      <c r="C85" s="505"/>
      <c r="D85" s="505"/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05"/>
      <c r="T85" s="505"/>
      <c r="U85" s="505"/>
      <c r="V85" s="505"/>
      <c r="W85" s="505"/>
      <c r="X85" s="505"/>
      <c r="Y85" s="505"/>
      <c r="Z85" s="505"/>
      <c r="AA85" s="505"/>
    </row>
    <row r="86" spans="1:27" s="29" customFormat="1" ht="56.6" x14ac:dyDescent="0.3">
      <c r="A86" s="30" t="s">
        <v>2</v>
      </c>
      <c r="B86" s="30" t="s">
        <v>455</v>
      </c>
      <c r="C86" s="30" t="s">
        <v>115</v>
      </c>
      <c r="D86" s="30" t="s">
        <v>185</v>
      </c>
      <c r="E86" s="30" t="s">
        <v>524</v>
      </c>
      <c r="F86" s="31" t="s">
        <v>525</v>
      </c>
      <c r="G86" s="32" t="s">
        <v>526</v>
      </c>
      <c r="H86" s="32" t="s">
        <v>527</v>
      </c>
      <c r="I86" s="32" t="s">
        <v>528</v>
      </c>
      <c r="J86" s="32" t="s">
        <v>529</v>
      </c>
      <c r="K86" s="32" t="s">
        <v>530</v>
      </c>
      <c r="L86" s="32" t="s">
        <v>531</v>
      </c>
      <c r="M86" s="32" t="s">
        <v>532</v>
      </c>
      <c r="N86" s="32" t="s">
        <v>533</v>
      </c>
      <c r="O86" s="32" t="s">
        <v>534</v>
      </c>
      <c r="P86" s="32" t="s">
        <v>535</v>
      </c>
      <c r="Q86" s="32" t="s">
        <v>536</v>
      </c>
      <c r="R86" s="32" t="s">
        <v>537</v>
      </c>
      <c r="S86" s="32" t="s">
        <v>538</v>
      </c>
      <c r="T86" s="32" t="s">
        <v>539</v>
      </c>
      <c r="U86" s="32" t="s">
        <v>540</v>
      </c>
      <c r="V86" s="32" t="s">
        <v>541</v>
      </c>
      <c r="W86" s="38" t="s">
        <v>542</v>
      </c>
      <c r="X86" s="38" t="s">
        <v>543</v>
      </c>
      <c r="Y86" s="38" t="s">
        <v>544</v>
      </c>
      <c r="Z86" s="38" t="s">
        <v>545</v>
      </c>
      <c r="AA86" s="39" t="s">
        <v>546</v>
      </c>
    </row>
    <row r="87" spans="1:27" s="28" customFormat="1" ht="27" customHeight="1" x14ac:dyDescent="0.3">
      <c r="A87" s="2" t="s">
        <v>573</v>
      </c>
      <c r="B87" s="2" t="s">
        <v>522</v>
      </c>
      <c r="C87" s="2" t="s">
        <v>519</v>
      </c>
      <c r="D87" s="2" t="s">
        <v>402</v>
      </c>
      <c r="E87" s="2" t="s">
        <v>463</v>
      </c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20"/>
    </row>
    <row r="89" spans="1:27" x14ac:dyDescent="0.3">
      <c r="A89" s="3" t="s">
        <v>1751</v>
      </c>
      <c r="B89" s="33"/>
      <c r="C89" s="33"/>
      <c r="D89" s="33"/>
      <c r="E89" s="33"/>
      <c r="F89" s="33"/>
      <c r="G89" s="33"/>
      <c r="H89" s="33"/>
    </row>
    <row r="90" spans="1:27" x14ac:dyDescent="0.3">
      <c r="A90" s="504" t="s">
        <v>1481</v>
      </c>
      <c r="B90" s="504"/>
      <c r="C90" s="504"/>
      <c r="D90" s="504"/>
      <c r="E90" s="504"/>
      <c r="F90" s="504"/>
      <c r="G90" s="504"/>
      <c r="H90" s="504"/>
    </row>
    <row r="91" spans="1:27" x14ac:dyDescent="0.3">
      <c r="A91" s="34" t="s">
        <v>699</v>
      </c>
      <c r="B91" s="34" t="s">
        <v>700</v>
      </c>
      <c r="C91" s="34" t="s">
        <v>701</v>
      </c>
      <c r="D91" s="34" t="s">
        <v>702</v>
      </c>
      <c r="E91" s="34" t="s">
        <v>703</v>
      </c>
      <c r="F91" s="34" t="s">
        <v>704</v>
      </c>
      <c r="G91" s="34" t="s">
        <v>705</v>
      </c>
      <c r="H91" s="34" t="s">
        <v>706</v>
      </c>
    </row>
    <row r="92" spans="1:27" x14ac:dyDescent="0.3">
      <c r="A92" s="1" t="s">
        <v>1752</v>
      </c>
      <c r="B92" s="1" t="s">
        <v>1360</v>
      </c>
      <c r="C92" s="1" t="s">
        <v>1361</v>
      </c>
      <c r="D92" s="1" t="s">
        <v>1482</v>
      </c>
      <c r="E92" s="35"/>
      <c r="F92" s="1"/>
      <c r="G92" s="1"/>
      <c r="H92" s="1"/>
    </row>
    <row r="93" spans="1:27" x14ac:dyDescent="0.3">
      <c r="A93" s="1" t="s">
        <v>1752</v>
      </c>
      <c r="B93" s="1" t="s">
        <v>1360</v>
      </c>
      <c r="C93" s="1" t="s">
        <v>1361</v>
      </c>
      <c r="D93" s="1" t="s">
        <v>1483</v>
      </c>
      <c r="E93" s="35"/>
      <c r="F93" s="1"/>
      <c r="G93" s="1"/>
      <c r="H93" s="1"/>
    </row>
    <row r="94" spans="1:27" x14ac:dyDescent="0.3">
      <c r="A94" s="1" t="s">
        <v>1752</v>
      </c>
      <c r="B94" s="1" t="s">
        <v>1360</v>
      </c>
      <c r="C94" s="1" t="s">
        <v>1361</v>
      </c>
      <c r="D94" s="1" t="s">
        <v>1484</v>
      </c>
      <c r="E94" s="35"/>
      <c r="F94" s="1"/>
      <c r="G94" s="1"/>
      <c r="H94" s="1"/>
    </row>
    <row r="95" spans="1:27" x14ac:dyDescent="0.3">
      <c r="A95" s="1" t="s">
        <v>1752</v>
      </c>
      <c r="B95" s="1" t="s">
        <v>1360</v>
      </c>
      <c r="C95" s="1" t="s">
        <v>1361</v>
      </c>
      <c r="D95" s="1" t="s">
        <v>1485</v>
      </c>
      <c r="E95" s="35"/>
      <c r="F95" s="1"/>
      <c r="G95" s="1"/>
      <c r="H95" s="1"/>
    </row>
    <row r="96" spans="1:27" x14ac:dyDescent="0.3">
      <c r="A96" s="1" t="s">
        <v>1752</v>
      </c>
      <c r="B96" s="1" t="s">
        <v>1360</v>
      </c>
      <c r="C96" s="1" t="s">
        <v>1361</v>
      </c>
      <c r="D96" s="1" t="s">
        <v>1486</v>
      </c>
      <c r="E96" s="35"/>
      <c r="F96" s="1"/>
      <c r="G96" s="1"/>
      <c r="H96" s="1"/>
    </row>
    <row r="97" spans="1:8" x14ac:dyDescent="0.3">
      <c r="A97" s="1" t="s">
        <v>1752</v>
      </c>
      <c r="B97" s="1" t="s">
        <v>1360</v>
      </c>
      <c r="C97" s="1" t="s">
        <v>1361</v>
      </c>
      <c r="D97" s="1" t="s">
        <v>1487</v>
      </c>
      <c r="E97" s="35"/>
      <c r="F97" s="1"/>
      <c r="G97" s="1"/>
      <c r="H97" s="1"/>
    </row>
    <row r="98" spans="1:8" x14ac:dyDescent="0.3">
      <c r="A98" s="1" t="s">
        <v>1752</v>
      </c>
      <c r="B98" s="1" t="s">
        <v>1360</v>
      </c>
      <c r="C98" s="1" t="s">
        <v>1361</v>
      </c>
      <c r="D98" s="1" t="s">
        <v>1488</v>
      </c>
      <c r="E98" s="35"/>
      <c r="F98" s="1"/>
      <c r="G98" s="1"/>
      <c r="H98" s="1"/>
    </row>
    <row r="99" spans="1:8" x14ac:dyDescent="0.3">
      <c r="A99" s="1" t="s">
        <v>1753</v>
      </c>
      <c r="B99" s="1" t="s">
        <v>1431</v>
      </c>
      <c r="C99" s="1" t="s">
        <v>1432</v>
      </c>
      <c r="D99" s="1" t="s">
        <v>1532</v>
      </c>
      <c r="E99" s="35"/>
      <c r="F99" s="1"/>
      <c r="G99" s="1"/>
      <c r="H99" s="1"/>
    </row>
    <row r="100" spans="1:8" x14ac:dyDescent="0.3">
      <c r="A100" s="1" t="s">
        <v>1753</v>
      </c>
      <c r="B100" s="1" t="s">
        <v>1431</v>
      </c>
      <c r="C100" s="1" t="s">
        <v>1432</v>
      </c>
      <c r="D100" s="1" t="s">
        <v>1533</v>
      </c>
      <c r="E100" s="1"/>
      <c r="F100" s="1"/>
      <c r="G100" s="1"/>
      <c r="H100" s="1"/>
    </row>
    <row r="101" spans="1:8" x14ac:dyDescent="0.3">
      <c r="A101" s="1" t="s">
        <v>1753</v>
      </c>
      <c r="B101" s="1" t="s">
        <v>1431</v>
      </c>
      <c r="C101" s="1" t="s">
        <v>1432</v>
      </c>
      <c r="D101" s="1" t="s">
        <v>1534</v>
      </c>
      <c r="E101" s="1"/>
      <c r="F101" s="1"/>
      <c r="G101" s="1"/>
      <c r="H101" s="1"/>
    </row>
    <row r="102" spans="1:8" x14ac:dyDescent="0.3">
      <c r="A102" s="1" t="s">
        <v>1753</v>
      </c>
      <c r="B102" s="1" t="s">
        <v>1431</v>
      </c>
      <c r="C102" s="1" t="s">
        <v>1432</v>
      </c>
      <c r="D102" s="1" t="s">
        <v>1535</v>
      </c>
      <c r="E102" s="1"/>
      <c r="F102" s="1"/>
      <c r="G102" s="1"/>
      <c r="H102" s="1"/>
    </row>
    <row r="103" spans="1:8" x14ac:dyDescent="0.3">
      <c r="A103" s="1" t="s">
        <v>1753</v>
      </c>
      <c r="B103" s="1" t="s">
        <v>1431</v>
      </c>
      <c r="C103" s="1" t="s">
        <v>1432</v>
      </c>
      <c r="D103" s="1" t="s">
        <v>1536</v>
      </c>
      <c r="E103" s="1"/>
      <c r="F103" s="1"/>
      <c r="G103" s="1"/>
      <c r="H103" s="1"/>
    </row>
    <row r="104" spans="1:8" x14ac:dyDescent="0.3">
      <c r="A104" s="1" t="s">
        <v>1753</v>
      </c>
      <c r="B104" s="1" t="s">
        <v>1431</v>
      </c>
      <c r="C104" s="1" t="s">
        <v>1432</v>
      </c>
      <c r="D104" s="1" t="s">
        <v>1537</v>
      </c>
      <c r="E104" s="1"/>
      <c r="F104" s="1"/>
      <c r="G104" s="1"/>
      <c r="H104" s="1"/>
    </row>
    <row r="105" spans="1:8" x14ac:dyDescent="0.3">
      <c r="A105" s="1" t="s">
        <v>1753</v>
      </c>
      <c r="B105" s="1" t="s">
        <v>1431</v>
      </c>
      <c r="C105" s="1" t="s">
        <v>1432</v>
      </c>
      <c r="D105" s="1" t="s">
        <v>1538</v>
      </c>
      <c r="E105" s="1"/>
      <c r="F105" s="1"/>
      <c r="G105" s="1"/>
      <c r="H105" s="1"/>
    </row>
    <row r="106" spans="1:8" x14ac:dyDescent="0.3">
      <c r="A106" s="1" t="s">
        <v>1753</v>
      </c>
      <c r="B106" s="1" t="s">
        <v>1431</v>
      </c>
      <c r="C106" s="1" t="s">
        <v>1432</v>
      </c>
      <c r="D106" s="1" t="s">
        <v>1539</v>
      </c>
      <c r="E106" s="1"/>
      <c r="F106" s="1"/>
      <c r="G106" s="1"/>
      <c r="H106" s="1"/>
    </row>
    <row r="107" spans="1:8" x14ac:dyDescent="0.3">
      <c r="A107" s="1" t="s">
        <v>1752</v>
      </c>
      <c r="B107" s="1" t="s">
        <v>1360</v>
      </c>
      <c r="C107" s="1" t="s">
        <v>1361</v>
      </c>
      <c r="D107" s="1" t="s">
        <v>1489</v>
      </c>
      <c r="E107" s="35"/>
      <c r="F107" s="1"/>
      <c r="G107" s="1"/>
      <c r="H107" s="1"/>
    </row>
    <row r="108" spans="1:8" x14ac:dyDescent="0.3">
      <c r="A108" s="1" t="s">
        <v>1752</v>
      </c>
      <c r="B108" s="1" t="s">
        <v>819</v>
      </c>
      <c r="C108" s="1" t="s">
        <v>820</v>
      </c>
      <c r="D108" s="1" t="s">
        <v>719</v>
      </c>
      <c r="E108" s="1"/>
      <c r="F108" s="36"/>
      <c r="G108" s="1"/>
      <c r="H108" s="1"/>
    </row>
    <row r="109" spans="1:8" x14ac:dyDescent="0.3">
      <c r="A109" s="1" t="s">
        <v>1752</v>
      </c>
      <c r="B109" s="1" t="s">
        <v>821</v>
      </c>
      <c r="C109" s="1" t="s">
        <v>822</v>
      </c>
      <c r="D109" s="1" t="s">
        <v>719</v>
      </c>
      <c r="E109" s="1"/>
      <c r="F109" s="37"/>
      <c r="G109" s="1"/>
      <c r="H109" s="1"/>
    </row>
    <row r="110" spans="1:8" x14ac:dyDescent="0.3">
      <c r="A110" s="1" t="s">
        <v>1752</v>
      </c>
      <c r="B110" s="1" t="s">
        <v>823</v>
      </c>
      <c r="C110" s="1" t="s">
        <v>824</v>
      </c>
      <c r="D110" s="1" t="s">
        <v>719</v>
      </c>
      <c r="E110" s="1"/>
      <c r="F110" s="37"/>
      <c r="G110" s="1"/>
      <c r="H110" s="1"/>
    </row>
    <row r="111" spans="1:8" x14ac:dyDescent="0.3">
      <c r="A111" s="1" t="s">
        <v>1752</v>
      </c>
      <c r="B111" s="1" t="s">
        <v>825</v>
      </c>
      <c r="C111" s="1" t="s">
        <v>826</v>
      </c>
      <c r="D111" s="1" t="s">
        <v>719</v>
      </c>
      <c r="E111" s="1"/>
      <c r="F111" s="37"/>
      <c r="G111" s="1"/>
      <c r="H111" s="1"/>
    </row>
    <row r="112" spans="1:8" x14ac:dyDescent="0.3">
      <c r="A112" s="1" t="s">
        <v>1752</v>
      </c>
      <c r="B112" s="1" t="s">
        <v>894</v>
      </c>
      <c r="C112" s="1" t="s">
        <v>895</v>
      </c>
      <c r="D112" s="1" t="s">
        <v>719</v>
      </c>
      <c r="E112" s="1"/>
      <c r="F112" s="37"/>
      <c r="G112" s="1"/>
      <c r="H112" s="1"/>
    </row>
    <row r="113" spans="1:8" x14ac:dyDescent="0.3">
      <c r="A113" s="1" t="s">
        <v>1753</v>
      </c>
      <c r="B113" s="1">
        <v>2211.0500000000002</v>
      </c>
      <c r="C113" s="1" t="s">
        <v>848</v>
      </c>
      <c r="D113" s="1" t="s">
        <v>719</v>
      </c>
      <c r="E113" s="1"/>
      <c r="F113" s="36"/>
      <c r="G113" s="1"/>
      <c r="H113" s="1"/>
    </row>
  </sheetData>
  <mergeCells count="6">
    <mergeCell ref="A90:H90"/>
    <mergeCell ref="A4:AA4"/>
    <mergeCell ref="A13:H13"/>
    <mergeCell ref="A26:H26"/>
    <mergeCell ref="A38:H38"/>
    <mergeCell ref="A85:AA85"/>
  </mergeCells>
  <phoneticPr fontId="30" type="noConversion"/>
  <hyperlinks>
    <hyperlink ref="AD1" location="目录!A1" display="返回目录" xr:uid="{00000000-0004-0000-1000-000000000000}"/>
  </hyperlinks>
  <pageMargins left="0.75" right="0.75" top="1" bottom="1" header="0.5" footer="0.5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8"/>
  <sheetViews>
    <sheetView zoomScale="93" workbookViewId="0">
      <selection activeCell="A5" sqref="A5"/>
    </sheetView>
  </sheetViews>
  <sheetFormatPr defaultColWidth="9" defaultRowHeight="14.15" x14ac:dyDescent="0.3"/>
  <cols>
    <col min="3" max="4" width="14.69140625" style="7" customWidth="1"/>
    <col min="5" max="6" width="10.61328125" style="7" customWidth="1"/>
    <col min="7" max="7" width="17.53515625" style="7" customWidth="1"/>
    <col min="8" max="8" width="10" customWidth="1"/>
    <col min="9" max="9" width="11.3046875" bestFit="1" customWidth="1"/>
    <col min="10" max="10" width="17.23046875" customWidth="1"/>
    <col min="11" max="11" width="18.07421875" customWidth="1"/>
    <col min="12" max="12" width="10" customWidth="1"/>
    <col min="13" max="13" width="14.921875" customWidth="1"/>
    <col min="14" max="14" width="13.53515625" customWidth="1"/>
    <col min="15" max="15" width="15.84375" customWidth="1"/>
    <col min="16" max="17" width="13.53515625" customWidth="1"/>
    <col min="18" max="18" width="18.07421875" customWidth="1"/>
    <col min="19" max="19" width="49" customWidth="1"/>
    <col min="20" max="20" width="31.23046875" customWidth="1"/>
  </cols>
  <sheetData>
    <row r="1" spans="1:22" x14ac:dyDescent="0.3">
      <c r="A1" s="168" t="s">
        <v>2531</v>
      </c>
      <c r="B1" s="168" t="s">
        <v>2280</v>
      </c>
      <c r="C1" s="10" t="s">
        <v>504</v>
      </c>
      <c r="D1" s="10" t="s">
        <v>505</v>
      </c>
      <c r="E1" s="10" t="s">
        <v>506</v>
      </c>
      <c r="F1" s="188" t="s">
        <v>2285</v>
      </c>
      <c r="G1" s="7" t="s">
        <v>109</v>
      </c>
      <c r="H1" s="5" t="s">
        <v>185</v>
      </c>
      <c r="I1" s="5" t="s">
        <v>115</v>
      </c>
      <c r="J1" s="5" t="s">
        <v>507</v>
      </c>
      <c r="K1" s="5" t="s">
        <v>508</v>
      </c>
      <c r="L1" s="5" t="s">
        <v>1754</v>
      </c>
      <c r="M1" s="5" t="s">
        <v>1755</v>
      </c>
      <c r="N1" s="5" t="s">
        <v>511</v>
      </c>
      <c r="O1" s="5" t="s">
        <v>512</v>
      </c>
      <c r="P1" s="5" t="s">
        <v>513</v>
      </c>
      <c r="Q1" s="5" t="s">
        <v>514</v>
      </c>
      <c r="R1" s="273" t="s">
        <v>515</v>
      </c>
      <c r="S1" t="s">
        <v>1756</v>
      </c>
      <c r="T1" t="s">
        <v>1757</v>
      </c>
      <c r="V1" s="6" t="s">
        <v>111</v>
      </c>
    </row>
    <row r="2" spans="1:22" x14ac:dyDescent="0.3">
      <c r="A2" s="169" t="s">
        <v>2532</v>
      </c>
      <c r="B2">
        <v>1</v>
      </c>
      <c r="C2" s="27" t="s">
        <v>522</v>
      </c>
      <c r="D2" s="27" t="s">
        <v>492</v>
      </c>
      <c r="E2" t="s">
        <v>516</v>
      </c>
      <c r="F2" s="262">
        <v>44985</v>
      </c>
      <c r="G2" s="7" t="s">
        <v>2138</v>
      </c>
      <c r="H2" s="238" t="s">
        <v>402</v>
      </c>
      <c r="I2" t="s">
        <v>519</v>
      </c>
      <c r="K2" s="19">
        <v>16960</v>
      </c>
      <c r="L2" s="19"/>
      <c r="M2" s="19"/>
      <c r="N2" s="19">
        <v>1265</v>
      </c>
      <c r="O2" s="19">
        <v>1000</v>
      </c>
      <c r="P2" s="19"/>
      <c r="Q2" s="19">
        <v>260.85000000000002</v>
      </c>
      <c r="R2" s="19">
        <v>14434.15</v>
      </c>
      <c r="S2" t="s">
        <v>922</v>
      </c>
      <c r="T2" s="168" t="s">
        <v>2082</v>
      </c>
    </row>
    <row r="3" spans="1:22" x14ac:dyDescent="0.3">
      <c r="A3" s="169" t="s">
        <v>2532</v>
      </c>
      <c r="B3">
        <v>2</v>
      </c>
      <c r="C3" s="27" t="s">
        <v>522</v>
      </c>
      <c r="D3" s="27" t="s">
        <v>492</v>
      </c>
      <c r="E3" t="s">
        <v>516</v>
      </c>
      <c r="F3" s="262">
        <v>44985</v>
      </c>
      <c r="G3" s="7" t="s">
        <v>2138</v>
      </c>
      <c r="H3" s="238" t="s">
        <v>402</v>
      </c>
      <c r="I3" t="s">
        <v>149</v>
      </c>
      <c r="K3" s="19">
        <v>19637</v>
      </c>
      <c r="L3" s="19"/>
      <c r="M3" s="19"/>
      <c r="N3" s="19">
        <v>1265</v>
      </c>
      <c r="O3" s="19">
        <v>960</v>
      </c>
      <c r="P3" s="19"/>
      <c r="Q3" s="19">
        <v>312.36</v>
      </c>
      <c r="R3" s="19">
        <v>17099.64</v>
      </c>
      <c r="S3" t="s">
        <v>922</v>
      </c>
      <c r="T3" s="168" t="s">
        <v>2082</v>
      </c>
    </row>
    <row r="4" spans="1:22" x14ac:dyDescent="0.3">
      <c r="A4" s="169" t="s">
        <v>2279</v>
      </c>
      <c r="B4">
        <v>1</v>
      </c>
      <c r="C4" s="27" t="s">
        <v>522</v>
      </c>
      <c r="D4" s="27" t="s">
        <v>475</v>
      </c>
      <c r="E4" t="s">
        <v>575</v>
      </c>
      <c r="F4" s="262">
        <v>44985</v>
      </c>
      <c r="G4" s="7" t="s">
        <v>2138</v>
      </c>
      <c r="H4" s="238" t="s">
        <v>402</v>
      </c>
      <c r="I4" t="s">
        <v>149</v>
      </c>
      <c r="J4" s="168" t="s">
        <v>2139</v>
      </c>
      <c r="K4" s="19">
        <v>13229</v>
      </c>
      <c r="L4" s="19"/>
      <c r="M4" s="19"/>
      <c r="N4" s="19">
        <v>1311.9</v>
      </c>
      <c r="O4" s="19">
        <v>875</v>
      </c>
      <c r="P4" s="19"/>
      <c r="Q4" s="19">
        <v>181.27</v>
      </c>
      <c r="R4" s="19">
        <v>10860.83</v>
      </c>
      <c r="S4" t="s">
        <v>922</v>
      </c>
      <c r="T4" s="168" t="s">
        <v>2082</v>
      </c>
    </row>
    <row r="5" spans="1:22" x14ac:dyDescent="0.3">
      <c r="A5" s="169" t="s">
        <v>2282</v>
      </c>
      <c r="B5">
        <v>1</v>
      </c>
      <c r="C5" s="27" t="s">
        <v>475</v>
      </c>
      <c r="D5" s="27" t="s">
        <v>522</v>
      </c>
      <c r="E5" t="s">
        <v>575</v>
      </c>
      <c r="F5" s="262">
        <v>44985</v>
      </c>
      <c r="G5" s="7" t="s">
        <v>2138</v>
      </c>
      <c r="H5" s="238" t="s">
        <v>435</v>
      </c>
      <c r="I5" t="s">
        <v>183</v>
      </c>
      <c r="K5" s="19">
        <v>6500</v>
      </c>
      <c r="L5" s="19"/>
      <c r="M5" s="19"/>
      <c r="N5" s="19">
        <v>481.87</v>
      </c>
      <c r="O5" s="19">
        <v>340</v>
      </c>
      <c r="P5" s="19"/>
      <c r="Q5" s="19">
        <v>0</v>
      </c>
      <c r="R5" s="19">
        <v>5678.13</v>
      </c>
      <c r="S5" t="s">
        <v>936</v>
      </c>
      <c r="T5" s="168" t="s">
        <v>2082</v>
      </c>
    </row>
    <row r="6" spans="1:22" x14ac:dyDescent="0.3">
      <c r="A6" s="169" t="s">
        <v>2282</v>
      </c>
      <c r="B6">
        <v>2</v>
      </c>
      <c r="C6" s="27" t="s">
        <v>475</v>
      </c>
      <c r="D6" s="27" t="s">
        <v>522</v>
      </c>
      <c r="E6" t="s">
        <v>579</v>
      </c>
      <c r="F6" s="262">
        <v>44985</v>
      </c>
      <c r="G6" s="7" t="s">
        <v>2138</v>
      </c>
      <c r="H6" s="238" t="s">
        <v>517</v>
      </c>
      <c r="I6" t="s">
        <v>172</v>
      </c>
      <c r="K6" s="19">
        <v>85426</v>
      </c>
      <c r="L6" s="19"/>
      <c r="M6" s="19"/>
      <c r="N6" s="19">
        <v>4336.83</v>
      </c>
      <c r="O6" s="19">
        <v>3400</v>
      </c>
      <c r="P6" s="19"/>
      <c r="Q6" s="19">
        <v>389.5</v>
      </c>
      <c r="R6" s="19">
        <v>77299.67</v>
      </c>
      <c r="S6" t="s">
        <v>936</v>
      </c>
      <c r="T6" s="168" t="s">
        <v>2082</v>
      </c>
    </row>
    <row r="7" spans="1:22" x14ac:dyDescent="0.3">
      <c r="A7" s="169" t="s">
        <v>2352</v>
      </c>
      <c r="B7">
        <v>1</v>
      </c>
      <c r="C7" s="27" t="s">
        <v>522</v>
      </c>
      <c r="D7" s="27" t="s">
        <v>492</v>
      </c>
      <c r="E7" t="s">
        <v>516</v>
      </c>
      <c r="F7" s="262">
        <v>44985</v>
      </c>
      <c r="G7" s="7" t="s">
        <v>2086</v>
      </c>
      <c r="H7" s="238" t="s">
        <v>402</v>
      </c>
      <c r="I7" t="s">
        <v>519</v>
      </c>
      <c r="K7" s="19">
        <v>16960</v>
      </c>
      <c r="L7" s="19"/>
      <c r="M7" s="19"/>
      <c r="N7" s="19">
        <v>1265</v>
      </c>
      <c r="O7" s="19">
        <v>1000</v>
      </c>
      <c r="P7" s="19"/>
      <c r="R7" s="19">
        <v>14434.15</v>
      </c>
      <c r="S7" t="s">
        <v>1228</v>
      </c>
      <c r="T7" s="168" t="s">
        <v>2085</v>
      </c>
    </row>
    <row r="8" spans="1:22" x14ac:dyDescent="0.3">
      <c r="A8" s="169" t="s">
        <v>2352</v>
      </c>
      <c r="B8">
        <v>2</v>
      </c>
      <c r="C8" s="27" t="s">
        <v>522</v>
      </c>
      <c r="D8" s="27" t="s">
        <v>492</v>
      </c>
      <c r="E8" t="s">
        <v>516</v>
      </c>
      <c r="F8" s="262">
        <v>44985</v>
      </c>
      <c r="G8" s="7" t="s">
        <v>2086</v>
      </c>
      <c r="H8" s="238" t="s">
        <v>402</v>
      </c>
      <c r="I8" t="s">
        <v>149</v>
      </c>
      <c r="K8" s="19">
        <v>19637</v>
      </c>
      <c r="L8" s="19"/>
      <c r="M8" s="19"/>
      <c r="N8" s="19">
        <v>1265</v>
      </c>
      <c r="O8" s="19">
        <v>960</v>
      </c>
      <c r="P8" s="19"/>
      <c r="Q8" s="19">
        <v>312.36</v>
      </c>
      <c r="R8" s="19">
        <v>17099.64</v>
      </c>
      <c r="S8" t="s">
        <v>1228</v>
      </c>
      <c r="T8" s="168" t="s">
        <v>2085</v>
      </c>
    </row>
    <row r="9" spans="1:22" s="176" customFormat="1" x14ac:dyDescent="0.3">
      <c r="A9" s="189" t="s">
        <v>2353</v>
      </c>
      <c r="B9" s="176">
        <v>1</v>
      </c>
      <c r="C9" s="183" t="s">
        <v>522</v>
      </c>
      <c r="D9" s="183" t="s">
        <v>475</v>
      </c>
      <c r="E9" s="176" t="s">
        <v>575</v>
      </c>
      <c r="F9" s="421">
        <v>44985</v>
      </c>
      <c r="G9" s="422" t="s">
        <v>2086</v>
      </c>
      <c r="H9" s="183" t="s">
        <v>402</v>
      </c>
      <c r="I9" s="176" t="s">
        <v>149</v>
      </c>
      <c r="J9" s="176" t="s">
        <v>469</v>
      </c>
      <c r="K9" s="178">
        <v>13229</v>
      </c>
      <c r="L9" s="178"/>
      <c r="M9" s="178"/>
      <c r="N9" s="178">
        <v>1311.9</v>
      </c>
      <c r="O9" s="178">
        <v>875</v>
      </c>
      <c r="P9" s="178"/>
      <c r="Q9" s="178">
        <v>181.27</v>
      </c>
      <c r="R9" s="178">
        <v>10860.83</v>
      </c>
      <c r="S9" s="176" t="s">
        <v>1228</v>
      </c>
      <c r="T9" s="189" t="s">
        <v>2085</v>
      </c>
    </row>
    <row r="10" spans="1:22" s="176" customFormat="1" x14ac:dyDescent="0.3">
      <c r="A10" s="189" t="s">
        <v>2354</v>
      </c>
      <c r="B10" s="176">
        <v>1</v>
      </c>
      <c r="C10" s="183" t="s">
        <v>475</v>
      </c>
      <c r="D10" s="183" t="s">
        <v>522</v>
      </c>
      <c r="E10" s="176" t="s">
        <v>575</v>
      </c>
      <c r="F10" s="421">
        <v>44985</v>
      </c>
      <c r="G10" s="422" t="s">
        <v>2086</v>
      </c>
      <c r="H10" s="183" t="s">
        <v>435</v>
      </c>
      <c r="I10" s="176" t="s">
        <v>183</v>
      </c>
      <c r="K10" s="178">
        <v>6500</v>
      </c>
      <c r="L10" s="178"/>
      <c r="M10" s="178"/>
      <c r="N10" s="178">
        <v>481.87</v>
      </c>
      <c r="O10" s="178">
        <v>340</v>
      </c>
      <c r="P10" s="178"/>
      <c r="Q10" s="178">
        <v>0</v>
      </c>
      <c r="R10" s="178">
        <v>5678.13</v>
      </c>
      <c r="S10" s="176" t="s">
        <v>1126</v>
      </c>
      <c r="T10" s="189" t="s">
        <v>2085</v>
      </c>
    </row>
    <row r="11" spans="1:22" s="176" customFormat="1" x14ac:dyDescent="0.3">
      <c r="A11" s="189" t="s">
        <v>2354</v>
      </c>
      <c r="B11" s="176">
        <v>2</v>
      </c>
      <c r="C11" s="183" t="s">
        <v>475</v>
      </c>
      <c r="D11" s="183" t="s">
        <v>522</v>
      </c>
      <c r="E11" s="189" t="s">
        <v>2140</v>
      </c>
      <c r="F11" s="421">
        <v>44985</v>
      </c>
      <c r="G11" s="422" t="s">
        <v>2086</v>
      </c>
      <c r="H11" s="183" t="s">
        <v>517</v>
      </c>
      <c r="I11" s="176" t="s">
        <v>172</v>
      </c>
      <c r="K11" s="178">
        <v>85426</v>
      </c>
      <c r="L11" s="178"/>
      <c r="M11" s="178"/>
      <c r="N11" s="178">
        <v>4336.83</v>
      </c>
      <c r="O11" s="178">
        <v>3400</v>
      </c>
      <c r="P11" s="178"/>
      <c r="Q11" s="178">
        <v>389.5</v>
      </c>
      <c r="R11" s="178">
        <v>77299.67</v>
      </c>
      <c r="S11" s="176" t="s">
        <v>1126</v>
      </c>
      <c r="T11" s="189" t="s">
        <v>2085</v>
      </c>
    </row>
    <row r="12" spans="1:22" x14ac:dyDescent="0.3">
      <c r="A12" s="169" t="s">
        <v>2361</v>
      </c>
      <c r="B12">
        <v>1</v>
      </c>
      <c r="C12" s="27" t="s">
        <v>522</v>
      </c>
      <c r="D12" s="27" t="s">
        <v>492</v>
      </c>
      <c r="E12" t="s">
        <v>516</v>
      </c>
      <c r="F12" s="262">
        <v>44985</v>
      </c>
      <c r="G12" s="253" t="s">
        <v>2089</v>
      </c>
      <c r="H12" s="238" t="s">
        <v>402</v>
      </c>
      <c r="I12" t="s">
        <v>519</v>
      </c>
      <c r="J12" t="s">
        <v>463</v>
      </c>
      <c r="K12" s="19">
        <v>1963.9</v>
      </c>
      <c r="L12" s="19"/>
      <c r="M12" s="19"/>
      <c r="N12" s="19"/>
      <c r="Q12" s="19">
        <v>58.917000000000002</v>
      </c>
      <c r="R12" s="19">
        <v>1904.9830000000002</v>
      </c>
      <c r="S12" t="s">
        <v>1531</v>
      </c>
      <c r="T12" s="168" t="s">
        <v>2085</v>
      </c>
    </row>
    <row r="13" spans="1:22" x14ac:dyDescent="0.3">
      <c r="A13" s="169" t="s">
        <v>2361</v>
      </c>
      <c r="B13">
        <v>2</v>
      </c>
      <c r="C13" s="27" t="s">
        <v>522</v>
      </c>
      <c r="D13" s="27" t="s">
        <v>492</v>
      </c>
      <c r="E13" t="s">
        <v>516</v>
      </c>
      <c r="F13" s="262">
        <v>44985</v>
      </c>
      <c r="G13" s="253" t="s">
        <v>2089</v>
      </c>
      <c r="H13" s="238" t="s">
        <v>402</v>
      </c>
      <c r="I13" t="s">
        <v>149</v>
      </c>
      <c r="J13" t="s">
        <v>1720</v>
      </c>
      <c r="K13" s="19">
        <v>1696</v>
      </c>
      <c r="L13" s="19"/>
      <c r="M13" s="19"/>
      <c r="N13" s="19"/>
      <c r="Q13" s="19">
        <v>50.879999999999995</v>
      </c>
      <c r="R13" s="19">
        <v>1645.12</v>
      </c>
      <c r="S13" t="s">
        <v>1531</v>
      </c>
      <c r="T13" s="168" t="s">
        <v>2085</v>
      </c>
    </row>
    <row r="14" spans="1:22" x14ac:dyDescent="0.3">
      <c r="A14" s="169" t="s">
        <v>2361</v>
      </c>
      <c r="B14">
        <v>3</v>
      </c>
      <c r="C14" s="27" t="s">
        <v>522</v>
      </c>
      <c r="D14" s="27" t="s">
        <v>492</v>
      </c>
      <c r="E14" t="s">
        <v>516</v>
      </c>
      <c r="F14" s="262">
        <v>44985</v>
      </c>
      <c r="G14" s="253" t="s">
        <v>2089</v>
      </c>
      <c r="H14" s="238" t="s">
        <v>402</v>
      </c>
      <c r="I14" t="s">
        <v>149</v>
      </c>
      <c r="J14" t="s">
        <v>1721</v>
      </c>
      <c r="K14" s="19">
        <v>1696</v>
      </c>
      <c r="L14" s="19"/>
      <c r="M14" s="19"/>
      <c r="N14" s="19"/>
      <c r="Q14" s="19">
        <v>50.879999999999995</v>
      </c>
      <c r="R14" s="19">
        <v>1645.12</v>
      </c>
      <c r="S14" t="s">
        <v>1531</v>
      </c>
      <c r="T14" s="168" t="s">
        <v>2085</v>
      </c>
    </row>
    <row r="15" spans="1:22" x14ac:dyDescent="0.3">
      <c r="A15" s="169" t="s">
        <v>2362</v>
      </c>
      <c r="B15">
        <v>1</v>
      </c>
      <c r="C15" s="27" t="s">
        <v>522</v>
      </c>
      <c r="D15" s="27" t="s">
        <v>475</v>
      </c>
      <c r="E15" t="s">
        <v>575</v>
      </c>
      <c r="F15" s="262">
        <v>44985</v>
      </c>
      <c r="G15" s="253" t="s">
        <v>2089</v>
      </c>
      <c r="H15" s="238" t="s">
        <v>402</v>
      </c>
      <c r="I15" t="s">
        <v>149</v>
      </c>
      <c r="J15" t="s">
        <v>469</v>
      </c>
      <c r="K15" s="19">
        <v>2436</v>
      </c>
      <c r="L15" s="19"/>
      <c r="M15" s="19"/>
      <c r="N15" s="19"/>
      <c r="Q15" s="19">
        <v>73.08</v>
      </c>
      <c r="R15" s="19">
        <v>2362.92</v>
      </c>
      <c r="S15" t="s">
        <v>1531</v>
      </c>
      <c r="T15" s="168" t="s">
        <v>2085</v>
      </c>
    </row>
    <row r="18" spans="1:1" x14ac:dyDescent="0.3">
      <c r="A18" s="168"/>
    </row>
  </sheetData>
  <autoFilter ref="A1:V1" xr:uid="{00000000-0001-0000-1100-000000000000}"/>
  <phoneticPr fontId="30" type="noConversion"/>
  <hyperlinks>
    <hyperlink ref="V1" location="目录!A1" display="返回目录" xr:uid="{00000000-0004-0000-1100-000000000000}"/>
  </hyperlinks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18"/>
  <sheetViews>
    <sheetView workbookViewId="0">
      <selection activeCell="J1" sqref="J1"/>
    </sheetView>
  </sheetViews>
  <sheetFormatPr defaultColWidth="9" defaultRowHeight="14.15" x14ac:dyDescent="0.3"/>
  <cols>
    <col min="1" max="1" width="18.07421875" customWidth="1"/>
    <col min="2" max="2" width="27.07421875" customWidth="1"/>
    <col min="3" max="3" width="12.3046875" customWidth="1"/>
    <col min="4" max="4" width="6.84375" customWidth="1"/>
    <col min="5" max="5" width="5.765625" customWidth="1"/>
    <col min="6" max="6" width="24.84375" customWidth="1"/>
    <col min="7" max="7" width="18.3046875" customWidth="1"/>
  </cols>
  <sheetData>
    <row r="1" spans="1:10" x14ac:dyDescent="0.3">
      <c r="A1" s="4" t="s">
        <v>1759</v>
      </c>
      <c r="B1" s="4" t="s">
        <v>1760</v>
      </c>
      <c r="C1" s="4" t="s">
        <v>1761</v>
      </c>
      <c r="D1" s="4" t="s">
        <v>1762</v>
      </c>
      <c r="E1" s="4" t="s">
        <v>1763</v>
      </c>
      <c r="F1" s="4" t="s">
        <v>1764</v>
      </c>
      <c r="G1" s="4" t="s">
        <v>2</v>
      </c>
      <c r="J1" s="6" t="s">
        <v>111</v>
      </c>
    </row>
    <row r="2" spans="1:10" x14ac:dyDescent="0.3">
      <c r="A2" s="22" t="s">
        <v>504</v>
      </c>
      <c r="B2" s="1" t="s">
        <v>1765</v>
      </c>
      <c r="C2" s="1" t="s">
        <v>1766</v>
      </c>
      <c r="D2" s="1" t="s">
        <v>187</v>
      </c>
      <c r="E2" s="1" t="s">
        <v>1767</v>
      </c>
      <c r="F2" s="1"/>
      <c r="G2" s="1"/>
    </row>
    <row r="3" spans="1:10" x14ac:dyDescent="0.3">
      <c r="A3" s="22" t="s">
        <v>505</v>
      </c>
      <c r="B3" s="1" t="s">
        <v>1765</v>
      </c>
      <c r="C3" s="1" t="s">
        <v>1766</v>
      </c>
      <c r="D3" s="1" t="s">
        <v>187</v>
      </c>
      <c r="E3" s="1" t="s">
        <v>1768</v>
      </c>
      <c r="F3" s="1"/>
      <c r="G3" s="1"/>
    </row>
    <row r="4" spans="1:10" x14ac:dyDescent="0.3">
      <c r="A4" s="22" t="s">
        <v>506</v>
      </c>
      <c r="B4" s="1" t="s">
        <v>1765</v>
      </c>
      <c r="C4" s="1" t="s">
        <v>1766</v>
      </c>
      <c r="D4" s="1" t="s">
        <v>187</v>
      </c>
      <c r="E4" s="1" t="s">
        <v>1769</v>
      </c>
      <c r="F4" s="1"/>
      <c r="G4" s="1"/>
    </row>
    <row r="5" spans="1:10" x14ac:dyDescent="0.3">
      <c r="A5" s="22" t="s">
        <v>185</v>
      </c>
      <c r="B5" s="1" t="s">
        <v>1765</v>
      </c>
      <c r="C5" s="1" t="s">
        <v>1766</v>
      </c>
      <c r="D5" s="1" t="s">
        <v>187</v>
      </c>
      <c r="E5" s="1" t="s">
        <v>1770</v>
      </c>
      <c r="F5" s="1"/>
      <c r="G5" s="1"/>
    </row>
    <row r="6" spans="1:10" x14ac:dyDescent="0.3">
      <c r="A6" s="22" t="s">
        <v>115</v>
      </c>
      <c r="B6" s="1" t="s">
        <v>1765</v>
      </c>
      <c r="C6" s="1" t="s">
        <v>1766</v>
      </c>
      <c r="D6" s="1" t="s">
        <v>187</v>
      </c>
      <c r="E6" s="1" t="s">
        <v>1771</v>
      </c>
      <c r="F6" s="1"/>
      <c r="G6" s="1"/>
    </row>
    <row r="7" spans="1:10" x14ac:dyDescent="0.3">
      <c r="A7" s="22" t="s">
        <v>507</v>
      </c>
      <c r="B7" s="1" t="s">
        <v>1765</v>
      </c>
      <c r="C7" s="1" t="s">
        <v>1766</v>
      </c>
      <c r="D7" s="1" t="s">
        <v>187</v>
      </c>
      <c r="E7" s="1" t="s">
        <v>1772</v>
      </c>
      <c r="F7" s="1"/>
      <c r="G7" s="1"/>
    </row>
    <row r="8" spans="1:10" x14ac:dyDescent="0.3">
      <c r="A8" s="22" t="s">
        <v>508</v>
      </c>
      <c r="B8" s="1" t="s">
        <v>1765</v>
      </c>
      <c r="C8" s="1" t="s">
        <v>1766</v>
      </c>
      <c r="D8" s="1" t="s">
        <v>187</v>
      </c>
      <c r="E8" s="1" t="s">
        <v>1773</v>
      </c>
      <c r="F8" s="1" t="s">
        <v>1774</v>
      </c>
      <c r="G8" s="1"/>
    </row>
    <row r="9" spans="1:10" x14ac:dyDescent="0.3">
      <c r="A9" s="23" t="s">
        <v>1754</v>
      </c>
      <c r="B9" s="24" t="s">
        <v>1765</v>
      </c>
      <c r="C9" s="24" t="s">
        <v>1766</v>
      </c>
      <c r="D9" s="24" t="s">
        <v>187</v>
      </c>
      <c r="E9" s="24" t="s">
        <v>1775</v>
      </c>
      <c r="F9" s="1"/>
      <c r="G9" s="1"/>
    </row>
    <row r="10" spans="1:10" x14ac:dyDescent="0.3">
      <c r="A10" s="23" t="s">
        <v>1755</v>
      </c>
      <c r="B10" s="24" t="s">
        <v>1765</v>
      </c>
      <c r="C10" s="24" t="s">
        <v>1766</v>
      </c>
      <c r="D10" s="24" t="s">
        <v>187</v>
      </c>
      <c r="E10" s="24" t="s">
        <v>1776</v>
      </c>
      <c r="F10" s="1"/>
      <c r="G10" s="1"/>
    </row>
    <row r="11" spans="1:10" x14ac:dyDescent="0.3">
      <c r="A11" s="22" t="s">
        <v>511</v>
      </c>
      <c r="B11" s="1" t="s">
        <v>1765</v>
      </c>
      <c r="C11" s="1" t="s">
        <v>1766</v>
      </c>
      <c r="D11" s="1" t="s">
        <v>187</v>
      </c>
      <c r="E11" s="1" t="s">
        <v>1777</v>
      </c>
      <c r="F11" s="1"/>
      <c r="G11" s="1"/>
    </row>
    <row r="12" spans="1:10" x14ac:dyDescent="0.3">
      <c r="A12" s="22" t="s">
        <v>512</v>
      </c>
      <c r="B12" s="1" t="s">
        <v>1765</v>
      </c>
      <c r="C12" s="1" t="s">
        <v>1766</v>
      </c>
      <c r="D12" s="1" t="s">
        <v>187</v>
      </c>
      <c r="E12" s="1" t="s">
        <v>1778</v>
      </c>
      <c r="F12" s="1"/>
      <c r="G12" s="1"/>
    </row>
    <row r="13" spans="1:10" x14ac:dyDescent="0.3">
      <c r="A13" s="22" t="s">
        <v>513</v>
      </c>
      <c r="B13" s="1" t="s">
        <v>1765</v>
      </c>
      <c r="C13" s="1" t="s">
        <v>1766</v>
      </c>
      <c r="D13" s="1" t="s">
        <v>187</v>
      </c>
      <c r="E13" s="1" t="s">
        <v>1779</v>
      </c>
      <c r="F13" s="1"/>
      <c r="G13" s="1"/>
    </row>
    <row r="14" spans="1:10" x14ac:dyDescent="0.3">
      <c r="A14" s="22" t="s">
        <v>514</v>
      </c>
      <c r="B14" s="1" t="s">
        <v>1765</v>
      </c>
      <c r="C14" s="1" t="s">
        <v>1766</v>
      </c>
      <c r="D14" s="1" t="s">
        <v>187</v>
      </c>
      <c r="E14" s="1" t="s">
        <v>1780</v>
      </c>
      <c r="F14" s="1"/>
      <c r="G14" s="1"/>
    </row>
    <row r="15" spans="1:10" x14ac:dyDescent="0.3">
      <c r="A15" s="22" t="s">
        <v>515</v>
      </c>
      <c r="B15" s="1" t="s">
        <v>1765</v>
      </c>
      <c r="C15" s="1" t="s">
        <v>1766</v>
      </c>
      <c r="D15" s="1" t="s">
        <v>187</v>
      </c>
      <c r="E15" s="1" t="s">
        <v>1781</v>
      </c>
      <c r="F15" s="1" t="s">
        <v>1782</v>
      </c>
      <c r="G15" s="1"/>
    </row>
    <row r="16" spans="1:10" x14ac:dyDescent="0.3">
      <c r="A16" s="25" t="s">
        <v>1756</v>
      </c>
      <c r="B16" s="25" t="s">
        <v>1783</v>
      </c>
      <c r="C16" s="25" t="s">
        <v>1766</v>
      </c>
      <c r="D16" s="25" t="s">
        <v>187</v>
      </c>
      <c r="E16" s="25" t="s">
        <v>1784</v>
      </c>
      <c r="F16" s="25"/>
      <c r="G16" s="25" t="s">
        <v>1785</v>
      </c>
    </row>
    <row r="17" spans="1:7" x14ac:dyDescent="0.3">
      <c r="A17" s="25" t="s">
        <v>109</v>
      </c>
      <c r="B17" s="25" t="s">
        <v>1786</v>
      </c>
      <c r="C17" s="25" t="s">
        <v>1766</v>
      </c>
      <c r="D17" s="25" t="s">
        <v>187</v>
      </c>
      <c r="E17" s="25" t="s">
        <v>1787</v>
      </c>
      <c r="F17" s="25"/>
      <c r="G17" s="25" t="s">
        <v>1785</v>
      </c>
    </row>
    <row r="18" spans="1:7" x14ac:dyDescent="0.3">
      <c r="A18" s="26" t="s">
        <v>109</v>
      </c>
      <c r="B18" s="1" t="s">
        <v>1788</v>
      </c>
      <c r="C18" s="1" t="s">
        <v>1766</v>
      </c>
      <c r="D18" s="1" t="s">
        <v>187</v>
      </c>
      <c r="E18" s="1" t="s">
        <v>1789</v>
      </c>
      <c r="F18" s="1"/>
      <c r="G18" s="1" t="s">
        <v>1790</v>
      </c>
    </row>
  </sheetData>
  <phoneticPr fontId="30" type="noConversion"/>
  <hyperlinks>
    <hyperlink ref="J1" location="目录!A1" display="返回目录" xr:uid="{00000000-0004-0000-12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18"/>
  <sheetViews>
    <sheetView topLeftCell="F1" workbookViewId="0">
      <selection activeCell="I16" sqref="I16"/>
    </sheetView>
  </sheetViews>
  <sheetFormatPr defaultColWidth="9" defaultRowHeight="14.15" x14ac:dyDescent="0.3"/>
  <cols>
    <col min="6" max="6" width="10.23046875" bestFit="1" customWidth="1"/>
    <col min="7" max="7" width="19.23046875" customWidth="1"/>
    <col min="8" max="8" width="11.3046875" bestFit="1" customWidth="1"/>
    <col min="9" max="9" width="11.4609375" bestFit="1" customWidth="1"/>
    <col min="10" max="10" width="12.3828125" bestFit="1" customWidth="1"/>
    <col min="11" max="12" width="31.61328125" customWidth="1"/>
    <col min="13" max="15" width="9" customWidth="1"/>
    <col min="16" max="16" width="12.921875" customWidth="1"/>
    <col min="17" max="17" width="13.15234375" customWidth="1"/>
    <col min="18" max="18" width="9" customWidth="1"/>
    <col min="19" max="19" width="25.3046875" bestFit="1" customWidth="1"/>
    <col min="20" max="20" width="9" customWidth="1"/>
    <col min="21" max="21" width="29.4609375" customWidth="1"/>
    <col min="22" max="31" width="9" customWidth="1"/>
    <col min="32" max="32" width="16.765625" bestFit="1" customWidth="1"/>
    <col min="33" max="33" width="34.84375" bestFit="1" customWidth="1"/>
    <col min="34" max="34" width="19.84375" bestFit="1" customWidth="1"/>
    <col min="35" max="35" width="9.23046875" bestFit="1" customWidth="1"/>
  </cols>
  <sheetData>
    <row r="1" spans="1:36" x14ac:dyDescent="0.3">
      <c r="A1" s="168" t="s">
        <v>2277</v>
      </c>
      <c r="B1" s="168" t="s">
        <v>2280</v>
      </c>
      <c r="C1" s="10" t="s">
        <v>504</v>
      </c>
      <c r="D1" s="10" t="s">
        <v>505</v>
      </c>
      <c r="E1" s="260" t="s">
        <v>2377</v>
      </c>
      <c r="F1" s="188" t="s">
        <v>2285</v>
      </c>
      <c r="G1" s="11" t="s">
        <v>109</v>
      </c>
      <c r="H1" s="2" t="s">
        <v>115</v>
      </c>
      <c r="I1" s="2" t="s">
        <v>185</v>
      </c>
      <c r="J1" s="2" t="s">
        <v>524</v>
      </c>
      <c r="K1" s="12" t="s">
        <v>525</v>
      </c>
      <c r="L1" s="13" t="s">
        <v>526</v>
      </c>
      <c r="M1" s="13" t="s">
        <v>527</v>
      </c>
      <c r="N1" s="13" t="s">
        <v>528</v>
      </c>
      <c r="O1" s="13" t="s">
        <v>529</v>
      </c>
      <c r="P1" s="13" t="s">
        <v>530</v>
      </c>
      <c r="Q1" s="13" t="s">
        <v>531</v>
      </c>
      <c r="R1" s="13" t="s">
        <v>532</v>
      </c>
      <c r="S1" s="13" t="s">
        <v>533</v>
      </c>
      <c r="T1" s="13" t="s">
        <v>534</v>
      </c>
      <c r="U1" s="13" t="s">
        <v>535</v>
      </c>
      <c r="V1" s="13" t="s">
        <v>536</v>
      </c>
      <c r="W1" s="13" t="s">
        <v>537</v>
      </c>
      <c r="X1" s="13" t="s">
        <v>538</v>
      </c>
      <c r="Y1" s="13" t="s">
        <v>539</v>
      </c>
      <c r="Z1" s="13" t="s">
        <v>540</v>
      </c>
      <c r="AA1" s="13" t="s">
        <v>541</v>
      </c>
      <c r="AB1" s="14" t="s">
        <v>542</v>
      </c>
      <c r="AC1" s="14" t="s">
        <v>543</v>
      </c>
      <c r="AD1" s="14" t="s">
        <v>544</v>
      </c>
      <c r="AE1" s="14" t="s">
        <v>545</v>
      </c>
      <c r="AF1" s="15" t="s">
        <v>546</v>
      </c>
      <c r="AG1" t="s">
        <v>1792</v>
      </c>
      <c r="AH1" t="s">
        <v>1757</v>
      </c>
      <c r="AJ1" s="6" t="s">
        <v>111</v>
      </c>
    </row>
    <row r="2" spans="1:36" x14ac:dyDescent="0.3">
      <c r="A2" s="168" t="s">
        <v>2166</v>
      </c>
      <c r="B2">
        <v>1</v>
      </c>
      <c r="C2" t="s">
        <v>522</v>
      </c>
      <c r="D2" t="s">
        <v>492</v>
      </c>
      <c r="E2" s="168" t="s">
        <v>2410</v>
      </c>
      <c r="F2" s="262">
        <v>44985</v>
      </c>
      <c r="G2" s="283" t="s">
        <v>2141</v>
      </c>
      <c r="H2" t="s">
        <v>149</v>
      </c>
      <c r="I2" t="s">
        <v>402</v>
      </c>
      <c r="J2" t="s">
        <v>473</v>
      </c>
      <c r="K2" s="19">
        <v>1920</v>
      </c>
      <c r="L2" s="19">
        <v>720</v>
      </c>
      <c r="M2" s="19"/>
      <c r="N2" s="19"/>
      <c r="O2" s="19"/>
      <c r="P2" s="19">
        <v>60</v>
      </c>
      <c r="Q2" s="19">
        <v>72</v>
      </c>
      <c r="R2" s="19">
        <v>96</v>
      </c>
      <c r="S2" s="19">
        <v>2868</v>
      </c>
      <c r="T2" s="19">
        <v>960</v>
      </c>
      <c r="U2" s="19">
        <v>3828</v>
      </c>
      <c r="V2" s="19">
        <v>960</v>
      </c>
      <c r="W2" s="19">
        <v>240</v>
      </c>
      <c r="X2" s="19">
        <v>5</v>
      </c>
      <c r="Y2" s="19">
        <v>60</v>
      </c>
      <c r="Z2" s="19">
        <v>1265</v>
      </c>
      <c r="AA2" s="19">
        <v>960</v>
      </c>
      <c r="AB2" s="19">
        <v>2225</v>
      </c>
      <c r="AC2" s="19">
        <v>4133</v>
      </c>
      <c r="AD2" s="19">
        <v>1920</v>
      </c>
      <c r="AE2" s="19">
        <v>6053</v>
      </c>
      <c r="AF2" s="19"/>
      <c r="AG2" t="s">
        <v>942</v>
      </c>
      <c r="AH2" s="168" t="s">
        <v>2082</v>
      </c>
      <c r="AI2" s="293"/>
    </row>
    <row r="3" spans="1:36" x14ac:dyDescent="0.3">
      <c r="A3" s="168" t="s">
        <v>2166</v>
      </c>
      <c r="B3">
        <v>2</v>
      </c>
      <c r="C3" t="s">
        <v>522</v>
      </c>
      <c r="D3" t="s">
        <v>492</v>
      </c>
      <c r="E3" s="168" t="s">
        <v>2410</v>
      </c>
      <c r="F3" s="262">
        <v>44985</v>
      </c>
      <c r="G3" s="283" t="s">
        <v>2141</v>
      </c>
      <c r="H3" t="s">
        <v>149</v>
      </c>
      <c r="I3" t="s">
        <v>402</v>
      </c>
      <c r="J3" t="s">
        <v>473</v>
      </c>
      <c r="K3" s="19">
        <v>1920</v>
      </c>
      <c r="L3" s="19">
        <v>720</v>
      </c>
      <c r="M3" s="19"/>
      <c r="N3" s="19"/>
      <c r="O3" s="19"/>
      <c r="P3" s="19">
        <v>60</v>
      </c>
      <c r="Q3" s="19">
        <v>72</v>
      </c>
      <c r="R3" s="19">
        <v>96</v>
      </c>
      <c r="S3" s="19">
        <v>2868</v>
      </c>
      <c r="T3" s="19">
        <v>960</v>
      </c>
      <c r="U3" s="19">
        <v>3828</v>
      </c>
      <c r="V3" s="19">
        <v>960</v>
      </c>
      <c r="W3" s="19">
        <v>240</v>
      </c>
      <c r="X3" s="19">
        <v>5</v>
      </c>
      <c r="Y3" s="19">
        <v>60</v>
      </c>
      <c r="Z3" s="19">
        <v>1265</v>
      </c>
      <c r="AA3" s="19">
        <v>960</v>
      </c>
      <c r="AB3" s="19">
        <v>2225</v>
      </c>
      <c r="AC3" s="19">
        <v>4133</v>
      </c>
      <c r="AD3" s="19">
        <v>1920</v>
      </c>
      <c r="AE3" s="19">
        <v>6053</v>
      </c>
      <c r="AF3" s="19"/>
      <c r="AG3" t="s">
        <v>942</v>
      </c>
      <c r="AH3" s="168" t="s">
        <v>2082</v>
      </c>
      <c r="AI3" s="293"/>
    </row>
    <row r="4" spans="1:36" x14ac:dyDescent="0.3">
      <c r="A4" s="168" t="s">
        <v>2167</v>
      </c>
      <c r="B4">
        <v>1</v>
      </c>
      <c r="C4" t="s">
        <v>522</v>
      </c>
      <c r="D4" t="s">
        <v>492</v>
      </c>
      <c r="E4" s="168" t="s">
        <v>2410</v>
      </c>
      <c r="F4" s="262">
        <v>44985</v>
      </c>
      <c r="G4" s="283" t="s">
        <v>2142</v>
      </c>
      <c r="H4" t="s">
        <v>149</v>
      </c>
      <c r="I4" t="s">
        <v>402</v>
      </c>
      <c r="J4" t="s">
        <v>473</v>
      </c>
      <c r="K4" s="19">
        <v>1920</v>
      </c>
      <c r="L4" s="19">
        <v>720</v>
      </c>
      <c r="M4" s="19"/>
      <c r="N4" s="19"/>
      <c r="O4" s="19"/>
      <c r="P4" s="19">
        <v>60</v>
      </c>
      <c r="Q4" s="19">
        <v>72</v>
      </c>
      <c r="R4" s="19">
        <v>96</v>
      </c>
      <c r="S4" s="19">
        <v>2868</v>
      </c>
      <c r="T4" s="19">
        <v>960</v>
      </c>
      <c r="U4" s="19">
        <v>3828</v>
      </c>
      <c r="V4" s="19">
        <v>960</v>
      </c>
      <c r="W4" s="19">
        <v>240</v>
      </c>
      <c r="X4" s="19">
        <v>5</v>
      </c>
      <c r="Y4" s="19">
        <v>60</v>
      </c>
      <c r="Z4" s="19">
        <v>1265</v>
      </c>
      <c r="AA4" s="19">
        <v>960</v>
      </c>
      <c r="AB4" s="19">
        <v>2225</v>
      </c>
      <c r="AC4" s="19">
        <v>4133</v>
      </c>
      <c r="AD4" s="19">
        <v>1920</v>
      </c>
      <c r="AE4" s="19">
        <v>6053</v>
      </c>
      <c r="AF4" s="19"/>
      <c r="AG4" t="s">
        <v>946</v>
      </c>
      <c r="AH4" s="168" t="s">
        <v>2082</v>
      </c>
      <c r="AI4" s="293"/>
    </row>
    <row r="5" spans="1:36" x14ac:dyDescent="0.3">
      <c r="A5" s="168" t="s">
        <v>2168</v>
      </c>
      <c r="B5">
        <v>1</v>
      </c>
      <c r="C5" t="s">
        <v>522</v>
      </c>
      <c r="D5" t="s">
        <v>475</v>
      </c>
      <c r="E5" s="168" t="s">
        <v>2411</v>
      </c>
      <c r="F5" s="262">
        <v>44985</v>
      </c>
      <c r="G5" s="283" t="s">
        <v>2142</v>
      </c>
      <c r="H5" t="s">
        <v>149</v>
      </c>
      <c r="I5" t="s">
        <v>402</v>
      </c>
      <c r="J5" t="s">
        <v>469</v>
      </c>
      <c r="K5" s="19">
        <v>1998.9</v>
      </c>
      <c r="L5" s="19">
        <v>1249.3</v>
      </c>
      <c r="M5" s="19"/>
      <c r="N5" s="19"/>
      <c r="O5" s="19"/>
      <c r="P5" s="19">
        <v>62.5</v>
      </c>
      <c r="Q5" s="19">
        <v>103.7</v>
      </c>
      <c r="R5" s="19"/>
      <c r="S5" s="19">
        <v>3414.4</v>
      </c>
      <c r="T5" s="19">
        <v>875</v>
      </c>
      <c r="U5" s="19">
        <v>4289.3999999999996</v>
      </c>
      <c r="V5" s="19">
        <v>999.5</v>
      </c>
      <c r="W5" s="19">
        <v>249.9</v>
      </c>
      <c r="X5" s="19"/>
      <c r="Y5" s="19">
        <v>62.5</v>
      </c>
      <c r="Z5" s="19">
        <v>1311.9</v>
      </c>
      <c r="AA5" s="19">
        <v>875</v>
      </c>
      <c r="AB5" s="19">
        <v>2186.9</v>
      </c>
      <c r="AC5" s="19">
        <v>4726.3</v>
      </c>
      <c r="AD5" s="19">
        <v>1750</v>
      </c>
      <c r="AE5" s="19">
        <v>6476.3</v>
      </c>
      <c r="AF5" s="19"/>
      <c r="AG5" t="s">
        <v>946</v>
      </c>
      <c r="AH5" s="168" t="s">
        <v>2082</v>
      </c>
    </row>
    <row r="6" spans="1:36" x14ac:dyDescent="0.3">
      <c r="A6" s="168" t="s">
        <v>2169</v>
      </c>
      <c r="B6">
        <v>1</v>
      </c>
      <c r="C6" t="s">
        <v>522</v>
      </c>
      <c r="D6" t="s">
        <v>475</v>
      </c>
      <c r="E6" s="168" t="s">
        <v>2411</v>
      </c>
      <c r="F6" s="262">
        <v>44985</v>
      </c>
      <c r="G6" s="283" t="s">
        <v>2141</v>
      </c>
      <c r="H6" t="s">
        <v>149</v>
      </c>
      <c r="I6" t="s">
        <v>402</v>
      </c>
      <c r="J6" t="s">
        <v>469</v>
      </c>
      <c r="K6" s="19">
        <v>1998.9</v>
      </c>
      <c r="L6" s="19">
        <v>1249.3</v>
      </c>
      <c r="M6" s="19"/>
      <c r="N6" s="19"/>
      <c r="O6" s="19"/>
      <c r="P6" s="19">
        <v>62.5</v>
      </c>
      <c r="Q6" s="19">
        <v>103.7</v>
      </c>
      <c r="R6" s="19"/>
      <c r="S6" s="19">
        <v>3414.4</v>
      </c>
      <c r="T6" s="19">
        <v>875</v>
      </c>
      <c r="U6" s="19">
        <v>4289.3999999999996</v>
      </c>
      <c r="V6" s="19">
        <v>999.5</v>
      </c>
      <c r="W6" s="19">
        <v>249.9</v>
      </c>
      <c r="X6" s="19"/>
      <c r="Y6" s="19">
        <v>62.5</v>
      </c>
      <c r="Z6" s="19">
        <v>1311.9</v>
      </c>
      <c r="AA6" s="19">
        <v>875</v>
      </c>
      <c r="AB6" s="19">
        <v>2186.9</v>
      </c>
      <c r="AC6" s="19">
        <v>4726.3</v>
      </c>
      <c r="AD6" s="19">
        <v>1750</v>
      </c>
      <c r="AE6" s="19">
        <v>6476.3</v>
      </c>
      <c r="AF6" s="19"/>
      <c r="AG6" t="s">
        <v>942</v>
      </c>
      <c r="AH6" s="168" t="s">
        <v>2082</v>
      </c>
    </row>
    <row r="7" spans="1:36" s="172" customFormat="1" x14ac:dyDescent="0.3">
      <c r="A7" s="168" t="s">
        <v>2170</v>
      </c>
      <c r="B7" s="172">
        <v>1</v>
      </c>
      <c r="C7" s="172" t="s">
        <v>475</v>
      </c>
      <c r="D7" s="188" t="s">
        <v>2376</v>
      </c>
      <c r="E7" s="188" t="s">
        <v>2411</v>
      </c>
      <c r="F7" s="262">
        <v>44985</v>
      </c>
      <c r="G7" s="192" t="s">
        <v>2142</v>
      </c>
      <c r="H7" s="172" t="s">
        <v>172</v>
      </c>
      <c r="I7" s="172" t="s">
        <v>517</v>
      </c>
      <c r="J7" s="172" t="s">
        <v>547</v>
      </c>
      <c r="K7" s="173">
        <v>6471.36</v>
      </c>
      <c r="L7" s="173">
        <v>3640.14</v>
      </c>
      <c r="M7" s="173"/>
      <c r="N7" s="173"/>
      <c r="O7" s="173"/>
      <c r="P7" s="173">
        <v>202.23</v>
      </c>
      <c r="Q7" s="173">
        <v>525.78</v>
      </c>
      <c r="R7" s="173"/>
      <c r="S7" s="173">
        <v>10839.51</v>
      </c>
      <c r="T7" s="173">
        <v>3400</v>
      </c>
      <c r="U7" s="173">
        <v>14239.51</v>
      </c>
      <c r="V7" s="173">
        <v>3235.68</v>
      </c>
      <c r="W7" s="173">
        <v>808.92</v>
      </c>
      <c r="X7" s="173">
        <v>90</v>
      </c>
      <c r="Y7" s="173">
        <v>202.23</v>
      </c>
      <c r="Z7" s="173">
        <v>4336.83</v>
      </c>
      <c r="AA7" s="173">
        <v>3400</v>
      </c>
      <c r="AB7" s="173">
        <v>7736.83</v>
      </c>
      <c r="AC7" s="173">
        <v>15176.34</v>
      </c>
      <c r="AD7" s="173">
        <v>6800</v>
      </c>
      <c r="AE7" s="173">
        <v>21976.34</v>
      </c>
      <c r="AF7" s="173"/>
      <c r="AG7" s="172" t="s">
        <v>956</v>
      </c>
      <c r="AH7" s="188" t="s">
        <v>2082</v>
      </c>
    </row>
    <row r="8" spans="1:36" s="172" customFormat="1" x14ac:dyDescent="0.3">
      <c r="A8" s="168" t="s">
        <v>2170</v>
      </c>
      <c r="B8" s="172">
        <v>2</v>
      </c>
      <c r="C8" s="172" t="s">
        <v>588</v>
      </c>
      <c r="D8" s="172" t="s">
        <v>581</v>
      </c>
      <c r="E8" s="188" t="s">
        <v>2411</v>
      </c>
      <c r="F8" s="262">
        <v>44985</v>
      </c>
      <c r="G8" s="192" t="s">
        <v>2142</v>
      </c>
      <c r="H8" s="172" t="s">
        <v>183</v>
      </c>
      <c r="I8" s="172" t="s">
        <v>435</v>
      </c>
      <c r="J8" s="172" t="s">
        <v>547</v>
      </c>
      <c r="K8" s="173">
        <v>719.04</v>
      </c>
      <c r="L8" s="173">
        <v>404.46</v>
      </c>
      <c r="M8" s="173"/>
      <c r="N8" s="173"/>
      <c r="O8" s="173"/>
      <c r="P8" s="173">
        <v>22.47</v>
      </c>
      <c r="Q8" s="173">
        <v>58.42</v>
      </c>
      <c r="R8" s="173"/>
      <c r="S8" s="173">
        <v>1204.3900000000001</v>
      </c>
      <c r="T8" s="173">
        <v>340</v>
      </c>
      <c r="U8" s="173">
        <v>1544.39</v>
      </c>
      <c r="V8" s="173">
        <v>359.52</v>
      </c>
      <c r="W8" s="173">
        <v>89.88</v>
      </c>
      <c r="X8" s="173">
        <v>10</v>
      </c>
      <c r="Y8" s="173">
        <v>22.47</v>
      </c>
      <c r="Z8" s="173">
        <v>481.87</v>
      </c>
      <c r="AA8" s="173">
        <v>340</v>
      </c>
      <c r="AB8" s="173">
        <v>821.87</v>
      </c>
      <c r="AC8" s="173">
        <v>1686.26</v>
      </c>
      <c r="AD8" s="173">
        <v>680</v>
      </c>
      <c r="AE8" s="173">
        <v>2366.2600000000002</v>
      </c>
      <c r="AF8" s="173"/>
      <c r="AG8" s="172" t="s">
        <v>956</v>
      </c>
      <c r="AH8" s="188" t="s">
        <v>2082</v>
      </c>
    </row>
    <row r="9" spans="1:36" x14ac:dyDescent="0.3">
      <c r="A9" s="168" t="s">
        <v>2171</v>
      </c>
      <c r="B9">
        <v>1</v>
      </c>
      <c r="C9" t="s">
        <v>475</v>
      </c>
      <c r="D9" t="s">
        <v>581</v>
      </c>
      <c r="E9" s="168" t="s">
        <v>2411</v>
      </c>
      <c r="F9" s="262">
        <v>44985</v>
      </c>
      <c r="G9" s="283" t="s">
        <v>2141</v>
      </c>
      <c r="H9" t="s">
        <v>172</v>
      </c>
      <c r="I9" t="s">
        <v>517</v>
      </c>
      <c r="J9" t="s">
        <v>547</v>
      </c>
      <c r="K9" s="19">
        <v>6471.36</v>
      </c>
      <c r="L9" s="19">
        <v>3640.14</v>
      </c>
      <c r="M9" s="19"/>
      <c r="N9" s="19"/>
      <c r="O9" s="19"/>
      <c r="P9" s="19">
        <v>202.23</v>
      </c>
      <c r="Q9" s="19">
        <v>525.78</v>
      </c>
      <c r="R9" s="19"/>
      <c r="S9" s="19">
        <v>10839.51</v>
      </c>
      <c r="T9" s="19">
        <v>3400</v>
      </c>
      <c r="U9" s="19">
        <v>14239.51</v>
      </c>
      <c r="V9" s="19">
        <v>3235.68</v>
      </c>
      <c r="W9" s="19">
        <v>808.92</v>
      </c>
      <c r="X9" s="19">
        <v>90</v>
      </c>
      <c r="Y9" s="19">
        <v>202.23</v>
      </c>
      <c r="Z9" s="19">
        <v>4336.83</v>
      </c>
      <c r="AA9" s="19">
        <v>3400</v>
      </c>
      <c r="AB9" s="19">
        <v>7736.83</v>
      </c>
      <c r="AC9" s="19">
        <v>15176.34</v>
      </c>
      <c r="AD9" s="19">
        <v>6800</v>
      </c>
      <c r="AE9" s="19">
        <v>21976.34</v>
      </c>
      <c r="AF9" s="19"/>
      <c r="AG9" t="s">
        <v>959</v>
      </c>
      <c r="AH9" s="168" t="s">
        <v>2082</v>
      </c>
    </row>
    <row r="10" spans="1:36" x14ac:dyDescent="0.3">
      <c r="A10" s="168" t="s">
        <v>2171</v>
      </c>
      <c r="B10">
        <v>2</v>
      </c>
      <c r="C10" t="s">
        <v>588</v>
      </c>
      <c r="D10" t="s">
        <v>581</v>
      </c>
      <c r="E10" s="168" t="s">
        <v>2411</v>
      </c>
      <c r="F10" s="262">
        <v>44985</v>
      </c>
      <c r="G10" s="283" t="s">
        <v>2141</v>
      </c>
      <c r="H10" t="s">
        <v>183</v>
      </c>
      <c r="I10" t="s">
        <v>435</v>
      </c>
      <c r="J10" t="s">
        <v>547</v>
      </c>
      <c r="K10" s="19">
        <v>719.04</v>
      </c>
      <c r="L10" s="19">
        <v>404.46</v>
      </c>
      <c r="M10" s="19"/>
      <c r="N10" s="19"/>
      <c r="O10" s="19"/>
      <c r="P10" s="19">
        <v>22.47</v>
      </c>
      <c r="Q10" s="19">
        <v>58.42</v>
      </c>
      <c r="R10" s="19"/>
      <c r="S10" s="19">
        <v>1204.3900000000001</v>
      </c>
      <c r="T10" s="19">
        <v>340</v>
      </c>
      <c r="U10" s="19">
        <v>1544.39</v>
      </c>
      <c r="V10" s="19">
        <v>359.52</v>
      </c>
      <c r="W10" s="19">
        <v>89.88</v>
      </c>
      <c r="X10" s="19">
        <v>10</v>
      </c>
      <c r="Y10" s="19">
        <v>22.47</v>
      </c>
      <c r="Z10" s="19">
        <v>481.87</v>
      </c>
      <c r="AA10" s="19">
        <v>340</v>
      </c>
      <c r="AB10" s="19">
        <v>821.87</v>
      </c>
      <c r="AC10" s="19">
        <v>1686.26</v>
      </c>
      <c r="AD10" s="19">
        <v>680</v>
      </c>
      <c r="AE10" s="19">
        <v>2366.2600000000002</v>
      </c>
      <c r="AF10" s="19"/>
      <c r="AG10" t="s">
        <v>959</v>
      </c>
      <c r="AH10" s="168" t="s">
        <v>2082</v>
      </c>
    </row>
    <row r="11" spans="1:36" s="28" customFormat="1" x14ac:dyDescent="0.3">
      <c r="A11" s="168" t="s">
        <v>2150</v>
      </c>
      <c r="B11">
        <v>1</v>
      </c>
      <c r="C11" t="s">
        <v>522</v>
      </c>
      <c r="D11" t="s">
        <v>492</v>
      </c>
      <c r="E11" s="168" t="s">
        <v>2410</v>
      </c>
      <c r="F11" s="262">
        <v>44985</v>
      </c>
      <c r="G11" s="294" t="s">
        <v>2087</v>
      </c>
      <c r="H11" t="s">
        <v>149</v>
      </c>
      <c r="I11" t="s">
        <v>402</v>
      </c>
      <c r="J11" t="s">
        <v>473</v>
      </c>
      <c r="K11" s="19">
        <v>1920</v>
      </c>
      <c r="L11" s="19">
        <v>720</v>
      </c>
      <c r="M11" s="19"/>
      <c r="N11" s="19"/>
      <c r="O11" s="19"/>
      <c r="P11" s="19">
        <v>60</v>
      </c>
      <c r="Q11" s="19">
        <v>72</v>
      </c>
      <c r="R11" s="19">
        <v>96</v>
      </c>
      <c r="S11" s="19">
        <v>2868</v>
      </c>
      <c r="T11" s="19">
        <v>960</v>
      </c>
      <c r="U11" s="19">
        <v>3828</v>
      </c>
      <c r="V11" s="19">
        <v>960</v>
      </c>
      <c r="W11" s="19">
        <v>240</v>
      </c>
      <c r="X11" s="19">
        <v>5</v>
      </c>
      <c r="Y11" s="19">
        <v>60</v>
      </c>
      <c r="Z11" s="19">
        <v>1265</v>
      </c>
      <c r="AA11" s="19">
        <v>960</v>
      </c>
      <c r="AB11" s="19">
        <v>2225</v>
      </c>
      <c r="AC11" s="19">
        <v>4133</v>
      </c>
      <c r="AD11" s="19">
        <v>1920</v>
      </c>
      <c r="AE11" s="19">
        <v>6053</v>
      </c>
      <c r="AF11" s="19"/>
      <c r="AG11" t="s">
        <v>1481</v>
      </c>
      <c r="AH11" s="168" t="s">
        <v>2085</v>
      </c>
    </row>
    <row r="12" spans="1:36" x14ac:dyDescent="0.3">
      <c r="A12" s="168" t="s">
        <v>2152</v>
      </c>
      <c r="B12">
        <v>1</v>
      </c>
      <c r="C12" t="s">
        <v>522</v>
      </c>
      <c r="D12" t="s">
        <v>492</v>
      </c>
      <c r="E12" s="168" t="s">
        <v>2410</v>
      </c>
      <c r="F12" s="262">
        <v>44985</v>
      </c>
      <c r="G12" s="294" t="s">
        <v>2088</v>
      </c>
      <c r="H12" t="s">
        <v>149</v>
      </c>
      <c r="I12" t="s">
        <v>402</v>
      </c>
      <c r="J12" t="s">
        <v>473</v>
      </c>
      <c r="K12" s="19">
        <v>1920</v>
      </c>
      <c r="L12" s="19">
        <v>720</v>
      </c>
      <c r="M12" s="19"/>
      <c r="N12" s="19"/>
      <c r="O12" s="19"/>
      <c r="P12" s="19">
        <v>60</v>
      </c>
      <c r="Q12" s="19">
        <v>72</v>
      </c>
      <c r="R12" s="19">
        <v>96</v>
      </c>
      <c r="S12" s="19">
        <v>2868</v>
      </c>
      <c r="T12" s="19">
        <v>960</v>
      </c>
      <c r="U12" s="19">
        <v>3828</v>
      </c>
      <c r="V12" s="19">
        <v>960</v>
      </c>
      <c r="W12" s="19">
        <v>240</v>
      </c>
      <c r="X12" s="19">
        <v>5</v>
      </c>
      <c r="Y12" s="19">
        <v>60</v>
      </c>
      <c r="Z12" s="19">
        <v>1265</v>
      </c>
      <c r="AA12" s="19">
        <v>960</v>
      </c>
      <c r="AB12" s="19">
        <v>2225</v>
      </c>
      <c r="AC12" s="19">
        <v>4133</v>
      </c>
      <c r="AD12" s="19">
        <v>1920</v>
      </c>
      <c r="AE12" s="19">
        <v>6053</v>
      </c>
      <c r="AF12" s="19"/>
      <c r="AG12" t="s">
        <v>1531</v>
      </c>
      <c r="AH12" s="168" t="s">
        <v>2085</v>
      </c>
    </row>
    <row r="13" spans="1:36" s="28" customFormat="1" x14ac:dyDescent="0.3">
      <c r="A13" s="168" t="s">
        <v>2154</v>
      </c>
      <c r="B13">
        <v>1</v>
      </c>
      <c r="C13" t="s">
        <v>522</v>
      </c>
      <c r="D13" t="s">
        <v>475</v>
      </c>
      <c r="E13" s="168" t="s">
        <v>2411</v>
      </c>
      <c r="F13" s="262">
        <v>44985</v>
      </c>
      <c r="G13" s="294" t="s">
        <v>2088</v>
      </c>
      <c r="H13" t="s">
        <v>149</v>
      </c>
      <c r="I13" t="s">
        <v>402</v>
      </c>
      <c r="J13" t="s">
        <v>469</v>
      </c>
      <c r="K13" s="19">
        <v>1998.9</v>
      </c>
      <c r="L13" s="19">
        <v>1249.3</v>
      </c>
      <c r="M13" s="19"/>
      <c r="N13" s="19"/>
      <c r="O13" s="19"/>
      <c r="P13" s="19">
        <v>62.5</v>
      </c>
      <c r="Q13" s="19">
        <v>103.7</v>
      </c>
      <c r="R13" s="19"/>
      <c r="S13" s="19">
        <v>3414.4</v>
      </c>
      <c r="T13" s="19">
        <v>875</v>
      </c>
      <c r="U13" s="19">
        <v>4289.3999999999996</v>
      </c>
      <c r="V13" s="19">
        <v>999.5</v>
      </c>
      <c r="W13" s="19">
        <v>249.9</v>
      </c>
      <c r="X13" s="19"/>
      <c r="Y13" s="19">
        <v>62.5</v>
      </c>
      <c r="Z13" s="19">
        <v>1311.9</v>
      </c>
      <c r="AA13" s="19">
        <v>875</v>
      </c>
      <c r="AB13" s="19">
        <v>2186.9</v>
      </c>
      <c r="AC13" s="19">
        <v>4726.3</v>
      </c>
      <c r="AD13" s="19">
        <v>1750</v>
      </c>
      <c r="AE13" s="19">
        <v>6476.3</v>
      </c>
      <c r="AF13" s="19"/>
      <c r="AG13" t="s">
        <v>1531</v>
      </c>
      <c r="AH13" s="168" t="s">
        <v>2085</v>
      </c>
    </row>
    <row r="14" spans="1:36" s="28" customFormat="1" x14ac:dyDescent="0.3">
      <c r="A14" s="168" t="s">
        <v>2156</v>
      </c>
      <c r="B14">
        <v>1</v>
      </c>
      <c r="C14" t="s">
        <v>522</v>
      </c>
      <c r="D14" t="s">
        <v>475</v>
      </c>
      <c r="E14" s="168" t="s">
        <v>2411</v>
      </c>
      <c r="F14" s="262">
        <v>44985</v>
      </c>
      <c r="G14" s="294" t="s">
        <v>2087</v>
      </c>
      <c r="H14" t="s">
        <v>149</v>
      </c>
      <c r="I14" t="s">
        <v>402</v>
      </c>
      <c r="J14" t="s">
        <v>469</v>
      </c>
      <c r="K14" s="19">
        <v>1998.9</v>
      </c>
      <c r="L14" s="19">
        <v>1249.3</v>
      </c>
      <c r="M14" s="19"/>
      <c r="N14" s="19"/>
      <c r="O14" s="19"/>
      <c r="P14" s="19">
        <v>62.5</v>
      </c>
      <c r="Q14" s="19">
        <v>103.7</v>
      </c>
      <c r="R14" s="19"/>
      <c r="S14" s="19">
        <v>3414.4</v>
      </c>
      <c r="T14" s="19">
        <v>875</v>
      </c>
      <c r="U14" s="19">
        <v>4289.3999999999996</v>
      </c>
      <c r="V14" s="19">
        <v>999.5</v>
      </c>
      <c r="W14" s="19">
        <v>249.9</v>
      </c>
      <c r="X14" s="19"/>
      <c r="Y14" s="19">
        <v>62.5</v>
      </c>
      <c r="Z14" s="19">
        <v>1311.9</v>
      </c>
      <c r="AA14" s="19">
        <v>875</v>
      </c>
      <c r="AB14" s="19">
        <v>2186.9</v>
      </c>
      <c r="AC14" s="19">
        <v>4726.3</v>
      </c>
      <c r="AD14" s="19">
        <v>1750</v>
      </c>
      <c r="AE14" s="19">
        <v>6476.3</v>
      </c>
      <c r="AF14" s="19"/>
      <c r="AG14" t="s">
        <v>1481</v>
      </c>
      <c r="AH14" s="168" t="s">
        <v>2085</v>
      </c>
      <c r="AI14"/>
    </row>
    <row r="15" spans="1:36" x14ac:dyDescent="0.3">
      <c r="A15" s="168" t="s">
        <v>2158</v>
      </c>
      <c r="B15">
        <v>1</v>
      </c>
      <c r="C15" t="s">
        <v>475</v>
      </c>
      <c r="D15" t="s">
        <v>581</v>
      </c>
      <c r="E15" s="168" t="s">
        <v>2411</v>
      </c>
      <c r="F15" s="262">
        <v>44985</v>
      </c>
      <c r="G15" s="294" t="s">
        <v>2087</v>
      </c>
      <c r="H15" t="s">
        <v>172</v>
      </c>
      <c r="I15" t="s">
        <v>517</v>
      </c>
      <c r="J15" t="s">
        <v>547</v>
      </c>
      <c r="K15" s="19">
        <v>6471.36</v>
      </c>
      <c r="L15" s="19">
        <v>3640.14</v>
      </c>
      <c r="M15" s="19"/>
      <c r="N15" s="19"/>
      <c r="O15" s="19"/>
      <c r="P15" s="19">
        <v>202.23</v>
      </c>
      <c r="Q15" s="19">
        <v>525.78</v>
      </c>
      <c r="R15" s="19"/>
      <c r="S15" s="19">
        <v>10839.51</v>
      </c>
      <c r="T15" s="19">
        <v>3400</v>
      </c>
      <c r="U15" s="19">
        <v>14239.51</v>
      </c>
      <c r="V15" s="19">
        <v>3235.68</v>
      </c>
      <c r="W15" s="19">
        <v>808.92</v>
      </c>
      <c r="X15" s="19">
        <v>90</v>
      </c>
      <c r="Y15" s="19">
        <v>202.23</v>
      </c>
      <c r="Z15" s="19">
        <v>4336.83</v>
      </c>
      <c r="AA15" s="19">
        <v>3400</v>
      </c>
      <c r="AB15" s="19">
        <v>7736.83</v>
      </c>
      <c r="AC15" s="19">
        <v>15176.34</v>
      </c>
      <c r="AD15" s="19">
        <v>6800</v>
      </c>
      <c r="AE15" s="19">
        <v>21976.34</v>
      </c>
      <c r="AF15" s="19"/>
      <c r="AG15" t="s">
        <v>1582</v>
      </c>
      <c r="AH15" s="168" t="s">
        <v>2085</v>
      </c>
      <c r="AI15" s="28"/>
    </row>
    <row r="16" spans="1:36" s="28" customFormat="1" x14ac:dyDescent="0.3">
      <c r="A16" s="168" t="s">
        <v>2158</v>
      </c>
      <c r="B16">
        <v>2</v>
      </c>
      <c r="C16" t="s">
        <v>588</v>
      </c>
      <c r="D16" t="s">
        <v>581</v>
      </c>
      <c r="E16" s="168" t="s">
        <v>2411</v>
      </c>
      <c r="F16" s="262">
        <v>44985</v>
      </c>
      <c r="G16" s="294" t="s">
        <v>2087</v>
      </c>
      <c r="H16" t="s">
        <v>183</v>
      </c>
      <c r="I16" t="s">
        <v>435</v>
      </c>
      <c r="J16" t="s">
        <v>547</v>
      </c>
      <c r="K16" s="19">
        <v>719.04</v>
      </c>
      <c r="L16" s="19">
        <v>404.46</v>
      </c>
      <c r="M16" s="19"/>
      <c r="N16" s="19"/>
      <c r="O16" s="19"/>
      <c r="P16" s="19">
        <v>22.47</v>
      </c>
      <c r="Q16" s="19">
        <v>58.42</v>
      </c>
      <c r="R16" s="19"/>
      <c r="S16" s="19">
        <v>1204.3900000000001</v>
      </c>
      <c r="T16" s="19">
        <v>340</v>
      </c>
      <c r="U16" s="19">
        <v>1544.39</v>
      </c>
      <c r="V16" s="19">
        <v>359.52</v>
      </c>
      <c r="W16" s="19">
        <v>89.88</v>
      </c>
      <c r="X16" s="19">
        <v>10</v>
      </c>
      <c r="Y16" s="19">
        <v>22.47</v>
      </c>
      <c r="Z16" s="19">
        <v>481.87</v>
      </c>
      <c r="AA16" s="19">
        <v>340</v>
      </c>
      <c r="AB16" s="19">
        <v>821.87</v>
      </c>
      <c r="AC16" s="19">
        <v>1686.26</v>
      </c>
      <c r="AD16" s="19">
        <v>680</v>
      </c>
      <c r="AE16" s="19">
        <v>2366.2600000000002</v>
      </c>
      <c r="AF16" s="19"/>
      <c r="AG16" t="s">
        <v>1582</v>
      </c>
      <c r="AH16" s="168" t="s">
        <v>2085</v>
      </c>
    </row>
    <row r="17" spans="1:34" x14ac:dyDescent="0.3">
      <c r="A17" s="168" t="s">
        <v>2160</v>
      </c>
      <c r="B17">
        <v>1</v>
      </c>
      <c r="C17" t="s">
        <v>475</v>
      </c>
      <c r="D17" t="s">
        <v>581</v>
      </c>
      <c r="E17" s="168" t="s">
        <v>2411</v>
      </c>
      <c r="F17" s="262">
        <v>44985</v>
      </c>
      <c r="G17" s="294" t="s">
        <v>2088</v>
      </c>
      <c r="H17" t="s">
        <v>172</v>
      </c>
      <c r="I17" t="s">
        <v>517</v>
      </c>
      <c r="J17" t="s">
        <v>547</v>
      </c>
      <c r="K17" s="19">
        <v>6471.36</v>
      </c>
      <c r="L17" s="19">
        <v>3640.14</v>
      </c>
      <c r="M17" s="19"/>
      <c r="N17" s="19"/>
      <c r="O17" s="19"/>
      <c r="P17" s="19">
        <v>202.23</v>
      </c>
      <c r="Q17" s="19">
        <v>525.78</v>
      </c>
      <c r="R17" s="19"/>
      <c r="S17" s="19">
        <v>10839.51</v>
      </c>
      <c r="T17" s="19">
        <v>3400</v>
      </c>
      <c r="U17" s="19">
        <v>14239.51</v>
      </c>
      <c r="V17" s="19">
        <v>3235.68</v>
      </c>
      <c r="W17" s="19">
        <v>808.92</v>
      </c>
      <c r="X17" s="19">
        <v>90</v>
      </c>
      <c r="Y17" s="19">
        <v>202.23</v>
      </c>
      <c r="Z17" s="19">
        <v>4336.83</v>
      </c>
      <c r="AA17" s="19">
        <v>3400</v>
      </c>
      <c r="AB17" s="19">
        <v>7736.83</v>
      </c>
      <c r="AC17" s="19">
        <v>15176.34</v>
      </c>
      <c r="AD17" s="19">
        <v>6800</v>
      </c>
      <c r="AE17" s="19">
        <v>21976.34</v>
      </c>
      <c r="AF17" s="19"/>
      <c r="AG17" t="s">
        <v>1713</v>
      </c>
      <c r="AH17" s="168" t="s">
        <v>2085</v>
      </c>
    </row>
    <row r="18" spans="1:34" x14ac:dyDescent="0.3">
      <c r="A18" s="168" t="s">
        <v>2160</v>
      </c>
      <c r="B18">
        <v>2</v>
      </c>
      <c r="C18" t="s">
        <v>588</v>
      </c>
      <c r="D18" t="s">
        <v>581</v>
      </c>
      <c r="E18" s="168" t="s">
        <v>2411</v>
      </c>
      <c r="F18" s="262">
        <v>44985</v>
      </c>
      <c r="G18" s="294" t="s">
        <v>2088</v>
      </c>
      <c r="H18" t="s">
        <v>183</v>
      </c>
      <c r="I18" t="s">
        <v>435</v>
      </c>
      <c r="J18" t="s">
        <v>547</v>
      </c>
      <c r="K18" s="19">
        <v>719.04</v>
      </c>
      <c r="L18" s="19">
        <v>404.46</v>
      </c>
      <c r="M18" s="19"/>
      <c r="N18" s="19"/>
      <c r="O18" s="19"/>
      <c r="P18" s="19">
        <v>22.47</v>
      </c>
      <c r="Q18" s="19">
        <v>58.42</v>
      </c>
      <c r="R18" s="19"/>
      <c r="S18" s="19">
        <v>1204.3900000000001</v>
      </c>
      <c r="T18" s="19">
        <v>340</v>
      </c>
      <c r="U18" s="19">
        <v>1544.39</v>
      </c>
      <c r="V18" s="19">
        <v>359.52</v>
      </c>
      <c r="W18" s="19">
        <v>89.88</v>
      </c>
      <c r="X18" s="19">
        <v>10</v>
      </c>
      <c r="Y18" s="19">
        <v>22.47</v>
      </c>
      <c r="Z18" s="19">
        <v>481.87</v>
      </c>
      <c r="AA18" s="19">
        <v>340</v>
      </c>
      <c r="AB18" s="19">
        <v>821.87</v>
      </c>
      <c r="AC18" s="19">
        <v>1686.26</v>
      </c>
      <c r="AD18" s="19">
        <v>680</v>
      </c>
      <c r="AE18" s="19">
        <v>2366.2600000000002</v>
      </c>
      <c r="AF18" s="19"/>
      <c r="AG18" t="s">
        <v>1713</v>
      </c>
      <c r="AH18" s="168" t="s">
        <v>2085</v>
      </c>
    </row>
  </sheetData>
  <autoFilter ref="A1:AI18" xr:uid="{00000000-0001-0000-1300-000000000000}"/>
  <phoneticPr fontId="30" type="noConversion"/>
  <hyperlinks>
    <hyperlink ref="AJ1" location="目录!A1" display="返回目录" xr:uid="{00000000-0004-0000-13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28"/>
  <sheetViews>
    <sheetView workbookViewId="0">
      <selection activeCell="I1" sqref="I1"/>
    </sheetView>
  </sheetViews>
  <sheetFormatPr defaultColWidth="9" defaultRowHeight="14.15" x14ac:dyDescent="0.3"/>
  <cols>
    <col min="1" max="1" width="32.53515625" customWidth="1"/>
    <col min="2" max="2" width="13.53515625" customWidth="1"/>
  </cols>
  <sheetData>
    <row r="1" spans="1:9" x14ac:dyDescent="0.3">
      <c r="A1" s="4" t="s">
        <v>1759</v>
      </c>
      <c r="B1" s="4" t="s">
        <v>1760</v>
      </c>
      <c r="C1" s="4" t="s">
        <v>1761</v>
      </c>
      <c r="D1" s="4" t="s">
        <v>1762</v>
      </c>
      <c r="E1" s="4" t="s">
        <v>1763</v>
      </c>
      <c r="F1" s="4" t="s">
        <v>1764</v>
      </c>
      <c r="G1" s="4" t="s">
        <v>2</v>
      </c>
      <c r="I1" s="6" t="s">
        <v>111</v>
      </c>
    </row>
    <row r="2" spans="1:9" x14ac:dyDescent="0.3">
      <c r="A2" s="2" t="s">
        <v>2</v>
      </c>
    </row>
    <row r="3" spans="1:9" x14ac:dyDescent="0.3">
      <c r="A3" s="2" t="s">
        <v>455</v>
      </c>
    </row>
    <row r="4" spans="1:9" x14ac:dyDescent="0.3">
      <c r="A4" s="2" t="s">
        <v>115</v>
      </c>
    </row>
    <row r="5" spans="1:9" x14ac:dyDescent="0.3">
      <c r="A5" s="2" t="s">
        <v>185</v>
      </c>
    </row>
    <row r="6" spans="1:9" x14ac:dyDescent="0.3">
      <c r="A6" s="2" t="s">
        <v>524</v>
      </c>
    </row>
    <row r="7" spans="1:9" x14ac:dyDescent="0.3">
      <c r="A7" s="12" t="s">
        <v>525</v>
      </c>
    </row>
    <row r="8" spans="1:9" x14ac:dyDescent="0.3">
      <c r="A8" s="13" t="s">
        <v>526</v>
      </c>
    </row>
    <row r="9" spans="1:9" x14ac:dyDescent="0.3">
      <c r="A9" s="13" t="s">
        <v>527</v>
      </c>
    </row>
    <row r="10" spans="1:9" x14ac:dyDescent="0.3">
      <c r="A10" s="13" t="s">
        <v>528</v>
      </c>
    </row>
    <row r="11" spans="1:9" x14ac:dyDescent="0.3">
      <c r="A11" s="13" t="s">
        <v>529</v>
      </c>
    </row>
    <row r="12" spans="1:9" x14ac:dyDescent="0.3">
      <c r="A12" s="13" t="s">
        <v>530</v>
      </c>
    </row>
    <row r="13" spans="1:9" x14ac:dyDescent="0.3">
      <c r="A13" s="13" t="s">
        <v>531</v>
      </c>
    </row>
    <row r="14" spans="1:9" x14ac:dyDescent="0.3">
      <c r="A14" s="13" t="s">
        <v>532</v>
      </c>
    </row>
    <row r="15" spans="1:9" x14ac:dyDescent="0.3">
      <c r="A15" s="13" t="s">
        <v>533</v>
      </c>
    </row>
    <row r="16" spans="1:9" x14ac:dyDescent="0.3">
      <c r="A16" s="13" t="s">
        <v>534</v>
      </c>
    </row>
    <row r="17" spans="1:1" x14ac:dyDescent="0.3">
      <c r="A17" s="13" t="s">
        <v>535</v>
      </c>
    </row>
    <row r="18" spans="1:1" x14ac:dyDescent="0.3">
      <c r="A18" s="13" t="s">
        <v>536</v>
      </c>
    </row>
    <row r="19" spans="1:1" x14ac:dyDescent="0.3">
      <c r="A19" s="13" t="s">
        <v>537</v>
      </c>
    </row>
    <row r="20" spans="1:1" x14ac:dyDescent="0.3">
      <c r="A20" s="13" t="s">
        <v>538</v>
      </c>
    </row>
    <row r="21" spans="1:1" x14ac:dyDescent="0.3">
      <c r="A21" s="13" t="s">
        <v>539</v>
      </c>
    </row>
    <row r="22" spans="1:1" x14ac:dyDescent="0.3">
      <c r="A22" s="13" t="s">
        <v>540</v>
      </c>
    </row>
    <row r="23" spans="1:1" x14ac:dyDescent="0.3">
      <c r="A23" s="13" t="s">
        <v>541</v>
      </c>
    </row>
    <row r="24" spans="1:1" x14ac:dyDescent="0.3">
      <c r="A24" s="14" t="s">
        <v>542</v>
      </c>
    </row>
    <row r="25" spans="1:1" x14ac:dyDescent="0.3">
      <c r="A25" s="14" t="s">
        <v>543</v>
      </c>
    </row>
    <row r="26" spans="1:1" x14ac:dyDescent="0.3">
      <c r="A26" s="14" t="s">
        <v>544</v>
      </c>
    </row>
    <row r="27" spans="1:1" x14ac:dyDescent="0.3">
      <c r="A27" s="14" t="s">
        <v>545</v>
      </c>
    </row>
    <row r="28" spans="1:1" x14ac:dyDescent="0.3">
      <c r="A28" s="15" t="s">
        <v>546</v>
      </c>
    </row>
  </sheetData>
  <phoneticPr fontId="30" type="noConversion"/>
  <hyperlinks>
    <hyperlink ref="I1" location="目录!A1" display="返回目录" xr:uid="{00000000-0004-0000-14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M21"/>
  <sheetViews>
    <sheetView workbookViewId="0">
      <selection activeCell="F6" sqref="F6"/>
    </sheetView>
  </sheetViews>
  <sheetFormatPr defaultColWidth="9" defaultRowHeight="14.15" x14ac:dyDescent="0.3"/>
  <cols>
    <col min="1" max="1" width="13.84375" customWidth="1"/>
    <col min="2" max="2" width="34.84375" bestFit="1" customWidth="1"/>
    <col min="3" max="3" width="20.4609375" customWidth="1"/>
    <col min="6" max="6" width="6.53515625" customWidth="1"/>
    <col min="7" max="7" width="17.921875" customWidth="1"/>
    <col min="8" max="8" width="12.921875" bestFit="1" customWidth="1"/>
    <col min="12" max="12" width="13.4609375" bestFit="1" customWidth="1"/>
  </cols>
  <sheetData>
    <row r="1" spans="1:13" x14ac:dyDescent="0.3">
      <c r="A1" t="s">
        <v>1791</v>
      </c>
      <c r="B1" t="s">
        <v>1792</v>
      </c>
      <c r="C1" t="s">
        <v>1757</v>
      </c>
      <c r="D1" s="260" t="s">
        <v>504</v>
      </c>
      <c r="E1" s="260" t="s">
        <v>505</v>
      </c>
      <c r="F1" s="260" t="s">
        <v>506</v>
      </c>
      <c r="G1" s="11" t="s">
        <v>109</v>
      </c>
      <c r="H1" s="260" t="s">
        <v>2277</v>
      </c>
      <c r="K1" s="6" t="s">
        <v>111</v>
      </c>
    </row>
    <row r="2" spans="1:13" x14ac:dyDescent="0.3">
      <c r="A2" s="197" t="s">
        <v>2173</v>
      </c>
      <c r="B2" s="1" t="s">
        <v>922</v>
      </c>
      <c r="C2" s="197" t="s">
        <v>2082</v>
      </c>
      <c r="D2" s="26" t="s">
        <v>522</v>
      </c>
      <c r="E2" s="26" t="s">
        <v>492</v>
      </c>
      <c r="F2" s="26" t="s">
        <v>516</v>
      </c>
      <c r="G2" s="26" t="s">
        <v>2138</v>
      </c>
      <c r="H2" s="197" t="s">
        <v>2278</v>
      </c>
    </row>
    <row r="3" spans="1:13" x14ac:dyDescent="0.3">
      <c r="A3" s="197" t="s">
        <v>2174</v>
      </c>
      <c r="B3" s="1" t="s">
        <v>922</v>
      </c>
      <c r="C3" s="197" t="s">
        <v>2082</v>
      </c>
      <c r="D3" s="26" t="s">
        <v>522</v>
      </c>
      <c r="E3" s="26" t="s">
        <v>475</v>
      </c>
      <c r="F3" s="26" t="s">
        <v>575</v>
      </c>
      <c r="G3" s="26" t="s">
        <v>2138</v>
      </c>
      <c r="H3" s="26" t="s">
        <v>2281</v>
      </c>
    </row>
    <row r="4" spans="1:13" x14ac:dyDescent="0.3">
      <c r="A4" s="197" t="s">
        <v>2175</v>
      </c>
      <c r="B4" s="1" t="s">
        <v>936</v>
      </c>
      <c r="C4" s="197" t="s">
        <v>2082</v>
      </c>
      <c r="D4" s="26" t="s">
        <v>475</v>
      </c>
      <c r="E4" s="26" t="s">
        <v>522</v>
      </c>
      <c r="F4" s="26" t="s">
        <v>575</v>
      </c>
      <c r="G4" s="26" t="s">
        <v>2138</v>
      </c>
      <c r="H4" s="26" t="s">
        <v>2283</v>
      </c>
    </row>
    <row r="5" spans="1:13" x14ac:dyDescent="0.3">
      <c r="A5" s="197" t="s">
        <v>2176</v>
      </c>
      <c r="B5" s="88" t="s">
        <v>942</v>
      </c>
      <c r="C5" s="197" t="s">
        <v>2082</v>
      </c>
      <c r="D5" s="26" t="s">
        <v>522</v>
      </c>
      <c r="E5" s="26" t="s">
        <v>492</v>
      </c>
      <c r="F5" s="26" t="s">
        <v>516</v>
      </c>
      <c r="G5" s="316" t="s">
        <v>2141</v>
      </c>
      <c r="H5" s="197" t="s">
        <v>2346</v>
      </c>
    </row>
    <row r="6" spans="1:13" x14ac:dyDescent="0.3">
      <c r="A6" s="197" t="s">
        <v>2177</v>
      </c>
      <c r="B6" s="1" t="s">
        <v>946</v>
      </c>
      <c r="C6" s="197" t="s">
        <v>2082</v>
      </c>
      <c r="D6" s="26" t="s">
        <v>522</v>
      </c>
      <c r="E6" s="26" t="s">
        <v>492</v>
      </c>
      <c r="F6" s="26" t="s">
        <v>516</v>
      </c>
      <c r="G6" s="316" t="s">
        <v>2142</v>
      </c>
      <c r="H6" s="26" t="s">
        <v>2347</v>
      </c>
    </row>
    <row r="7" spans="1:13" x14ac:dyDescent="0.3">
      <c r="A7" s="197" t="s">
        <v>2178</v>
      </c>
      <c r="B7" s="88" t="s">
        <v>946</v>
      </c>
      <c r="C7" s="197" t="s">
        <v>2082</v>
      </c>
      <c r="D7" s="26" t="s">
        <v>522</v>
      </c>
      <c r="E7" s="26" t="s">
        <v>475</v>
      </c>
      <c r="F7" s="26" t="s">
        <v>575</v>
      </c>
      <c r="G7" s="316" t="s">
        <v>2142</v>
      </c>
      <c r="H7" s="26" t="s">
        <v>2348</v>
      </c>
    </row>
    <row r="8" spans="1:13" x14ac:dyDescent="0.3">
      <c r="A8" s="197" t="s">
        <v>2179</v>
      </c>
      <c r="B8" s="1" t="s">
        <v>942</v>
      </c>
      <c r="C8" s="197" t="s">
        <v>2082</v>
      </c>
      <c r="D8" s="26" t="s">
        <v>522</v>
      </c>
      <c r="E8" s="26" t="s">
        <v>475</v>
      </c>
      <c r="F8" s="26" t="s">
        <v>575</v>
      </c>
      <c r="G8" s="316" t="s">
        <v>2141</v>
      </c>
      <c r="H8" s="197" t="s">
        <v>2349</v>
      </c>
    </row>
    <row r="9" spans="1:13" s="3" customFormat="1" x14ac:dyDescent="0.3">
      <c r="A9" s="272" t="s">
        <v>2180</v>
      </c>
      <c r="B9" s="446" t="s">
        <v>956</v>
      </c>
      <c r="C9" s="272" t="s">
        <v>2082</v>
      </c>
      <c r="D9" s="159" t="s">
        <v>2078</v>
      </c>
      <c r="E9" s="159" t="s">
        <v>522</v>
      </c>
      <c r="F9" s="159" t="s">
        <v>2068</v>
      </c>
      <c r="G9" s="447" t="s">
        <v>2142</v>
      </c>
      <c r="H9" s="159" t="s">
        <v>2350</v>
      </c>
    </row>
    <row r="10" spans="1:13" s="3" customFormat="1" x14ac:dyDescent="0.3">
      <c r="A10" s="448" t="s">
        <v>2181</v>
      </c>
      <c r="B10" s="37" t="s">
        <v>959</v>
      </c>
      <c r="C10" s="272" t="s">
        <v>2082</v>
      </c>
      <c r="D10" s="159" t="s">
        <v>2078</v>
      </c>
      <c r="E10" s="159" t="s">
        <v>522</v>
      </c>
      <c r="F10" s="159" t="s">
        <v>2068</v>
      </c>
      <c r="G10" s="447" t="s">
        <v>2141</v>
      </c>
      <c r="H10" s="159" t="s">
        <v>2351</v>
      </c>
    </row>
    <row r="11" spans="1:13" x14ac:dyDescent="0.3">
      <c r="A11" s="317" t="s">
        <v>2143</v>
      </c>
      <c r="B11" s="1" t="s">
        <v>1228</v>
      </c>
      <c r="C11" s="197" t="s">
        <v>2085</v>
      </c>
      <c r="D11" s="26" t="s">
        <v>2095</v>
      </c>
      <c r="E11" s="26" t="s">
        <v>492</v>
      </c>
      <c r="F11" s="26" t="s">
        <v>516</v>
      </c>
      <c r="G11" s="26" t="s">
        <v>2086</v>
      </c>
      <c r="H11" s="197" t="s">
        <v>2352</v>
      </c>
    </row>
    <row r="12" spans="1:13" x14ac:dyDescent="0.3">
      <c r="A12" s="317" t="s">
        <v>2145</v>
      </c>
      <c r="B12" s="1" t="s">
        <v>1228</v>
      </c>
      <c r="C12" s="197" t="s">
        <v>2085</v>
      </c>
      <c r="D12" s="26" t="s">
        <v>2095</v>
      </c>
      <c r="E12" s="26" t="s">
        <v>475</v>
      </c>
      <c r="F12" s="26" t="s">
        <v>575</v>
      </c>
      <c r="G12" s="26" t="s">
        <v>2086</v>
      </c>
      <c r="H12" s="26" t="s">
        <v>2353</v>
      </c>
    </row>
    <row r="13" spans="1:13" x14ac:dyDescent="0.3">
      <c r="A13" s="317" t="s">
        <v>2147</v>
      </c>
      <c r="B13" s="1" t="s">
        <v>1126</v>
      </c>
      <c r="C13" s="197" t="s">
        <v>2085</v>
      </c>
      <c r="D13" s="26" t="s">
        <v>2078</v>
      </c>
      <c r="E13" s="26" t="s">
        <v>522</v>
      </c>
      <c r="F13" s="26" t="s">
        <v>575</v>
      </c>
      <c r="G13" s="26" t="s">
        <v>2086</v>
      </c>
      <c r="H13" s="26" t="s">
        <v>2354</v>
      </c>
      <c r="M13" s="28"/>
    </row>
    <row r="14" spans="1:13" x14ac:dyDescent="0.3">
      <c r="A14" s="317" t="s">
        <v>2149</v>
      </c>
      <c r="B14" s="1" t="s">
        <v>1481</v>
      </c>
      <c r="C14" s="197" t="s">
        <v>2085</v>
      </c>
      <c r="D14" s="26" t="s">
        <v>522</v>
      </c>
      <c r="E14" s="26" t="s">
        <v>492</v>
      </c>
      <c r="F14" s="26" t="s">
        <v>516</v>
      </c>
      <c r="G14" s="318" t="s">
        <v>2087</v>
      </c>
      <c r="H14" s="197" t="s">
        <v>2355</v>
      </c>
      <c r="M14" s="28"/>
    </row>
    <row r="15" spans="1:13" x14ac:dyDescent="0.3">
      <c r="A15" s="317" t="s">
        <v>2151</v>
      </c>
      <c r="B15" s="1" t="s">
        <v>1531</v>
      </c>
      <c r="C15" s="197" t="s">
        <v>2085</v>
      </c>
      <c r="D15" s="26" t="s">
        <v>522</v>
      </c>
      <c r="E15" s="26" t="s">
        <v>492</v>
      </c>
      <c r="F15" s="26" t="s">
        <v>516</v>
      </c>
      <c r="G15" s="318" t="s">
        <v>2088</v>
      </c>
      <c r="H15" s="26" t="s">
        <v>2356</v>
      </c>
      <c r="M15" s="28"/>
    </row>
    <row r="16" spans="1:13" x14ac:dyDescent="0.3">
      <c r="A16" s="317" t="s">
        <v>2153</v>
      </c>
      <c r="B16" s="1" t="s">
        <v>1531</v>
      </c>
      <c r="C16" s="197" t="s">
        <v>2085</v>
      </c>
      <c r="D16" s="26" t="s">
        <v>2095</v>
      </c>
      <c r="E16" s="26" t="s">
        <v>475</v>
      </c>
      <c r="F16" s="26" t="s">
        <v>575</v>
      </c>
      <c r="G16" s="318" t="s">
        <v>2088</v>
      </c>
      <c r="H16" s="26" t="s">
        <v>2357</v>
      </c>
      <c r="M16" s="28"/>
    </row>
    <row r="17" spans="1:13" x14ac:dyDescent="0.3">
      <c r="A17" s="317" t="s">
        <v>2155</v>
      </c>
      <c r="B17" s="197" t="s">
        <v>2093</v>
      </c>
      <c r="C17" s="197" t="s">
        <v>2085</v>
      </c>
      <c r="D17" s="26" t="s">
        <v>522</v>
      </c>
      <c r="E17" s="26" t="s">
        <v>475</v>
      </c>
      <c r="F17" s="26" t="s">
        <v>575</v>
      </c>
      <c r="G17" s="318" t="s">
        <v>2087</v>
      </c>
      <c r="H17" s="197" t="s">
        <v>2358</v>
      </c>
      <c r="M17" s="28"/>
    </row>
    <row r="18" spans="1:13" x14ac:dyDescent="0.3">
      <c r="A18" s="317" t="s">
        <v>2157</v>
      </c>
      <c r="B18" s="197" t="s">
        <v>2090</v>
      </c>
      <c r="C18" s="197" t="s">
        <v>2085</v>
      </c>
      <c r="D18" s="26" t="s">
        <v>2078</v>
      </c>
      <c r="E18" s="26" t="s">
        <v>522</v>
      </c>
      <c r="F18" s="26" t="s">
        <v>2068</v>
      </c>
      <c r="G18" s="318" t="s">
        <v>2087</v>
      </c>
      <c r="H18" s="26" t="s">
        <v>2359</v>
      </c>
      <c r="M18" s="28"/>
    </row>
    <row r="19" spans="1:13" x14ac:dyDescent="0.3">
      <c r="A19" s="317" t="s">
        <v>2159</v>
      </c>
      <c r="B19" s="197" t="s">
        <v>2092</v>
      </c>
      <c r="C19" s="197" t="s">
        <v>2085</v>
      </c>
      <c r="D19" s="26" t="s">
        <v>2078</v>
      </c>
      <c r="E19" s="26" t="s">
        <v>522</v>
      </c>
      <c r="F19" s="26" t="s">
        <v>575</v>
      </c>
      <c r="G19" s="318" t="s">
        <v>2088</v>
      </c>
      <c r="H19" s="26" t="s">
        <v>2360</v>
      </c>
      <c r="M19" s="200"/>
    </row>
    <row r="20" spans="1:13" x14ac:dyDescent="0.3">
      <c r="A20" s="317" t="s">
        <v>2161</v>
      </c>
      <c r="B20" s="197" t="s">
        <v>2094</v>
      </c>
      <c r="C20" s="197" t="s">
        <v>2085</v>
      </c>
      <c r="D20" s="26" t="s">
        <v>522</v>
      </c>
      <c r="E20" s="26" t="s">
        <v>492</v>
      </c>
      <c r="F20" s="26" t="s">
        <v>516</v>
      </c>
      <c r="G20" s="318" t="s">
        <v>2089</v>
      </c>
      <c r="H20" s="197" t="s">
        <v>2361</v>
      </c>
      <c r="M20" s="28"/>
    </row>
    <row r="21" spans="1:13" x14ac:dyDescent="0.3">
      <c r="A21" s="317" t="s">
        <v>2163</v>
      </c>
      <c r="B21" s="197" t="s">
        <v>2094</v>
      </c>
      <c r="C21" s="197" t="s">
        <v>2085</v>
      </c>
      <c r="D21" s="26" t="s">
        <v>2095</v>
      </c>
      <c r="E21" s="26" t="s">
        <v>475</v>
      </c>
      <c r="F21" s="26" t="s">
        <v>2068</v>
      </c>
      <c r="G21" s="318" t="s">
        <v>2089</v>
      </c>
      <c r="H21" s="26" t="s">
        <v>2362</v>
      </c>
    </row>
  </sheetData>
  <autoFilter ref="A1:N21" xr:uid="{00000000-0001-0000-1500-000000000000}"/>
  <phoneticPr fontId="30" type="noConversion"/>
  <hyperlinks>
    <hyperlink ref="K1" location="目录!A1" display="返回目录" xr:uid="{00000000-0004-0000-1500-000000000000}"/>
  </hyperlinks>
  <pageMargins left="0.7" right="0.7" top="0.75" bottom="0.75" header="0.3" footer="0.3"/>
  <pageSetup paperSize="9" scale="87" orientation="landscape" horizontalDpi="360" verticalDpi="36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8"/>
  <sheetViews>
    <sheetView workbookViewId="0">
      <selection activeCell="I1" sqref="I1"/>
    </sheetView>
  </sheetViews>
  <sheetFormatPr defaultColWidth="9" defaultRowHeight="14.15" x14ac:dyDescent="0.3"/>
  <cols>
    <col min="1" max="1" width="14.69140625" customWidth="1"/>
    <col min="2" max="2" width="16" customWidth="1"/>
    <col min="3" max="3" width="17.23046875" customWidth="1"/>
    <col min="4" max="4" width="11" customWidth="1"/>
    <col min="5" max="6" width="5.765625" customWidth="1"/>
    <col min="7" max="7" width="13.53515625" customWidth="1"/>
  </cols>
  <sheetData>
    <row r="1" spans="1:9" x14ac:dyDescent="0.3">
      <c r="A1" s="4" t="s">
        <v>1759</v>
      </c>
      <c r="B1" s="4" t="s">
        <v>1760</v>
      </c>
      <c r="C1" s="4" t="s">
        <v>1761</v>
      </c>
      <c r="D1" s="4" t="s">
        <v>1762</v>
      </c>
      <c r="E1" s="4" t="s">
        <v>1763</v>
      </c>
      <c r="F1" s="4" t="s">
        <v>1764</v>
      </c>
      <c r="G1" s="4" t="s">
        <v>2</v>
      </c>
      <c r="I1" s="6" t="s">
        <v>111</v>
      </c>
    </row>
    <row r="2" spans="1:9" x14ac:dyDescent="0.3">
      <c r="A2" t="s">
        <v>1791</v>
      </c>
      <c r="B2" t="s">
        <v>1797</v>
      </c>
      <c r="C2" t="s">
        <v>1797</v>
      </c>
      <c r="E2" t="s">
        <v>1767</v>
      </c>
    </row>
    <row r="3" spans="1:9" x14ac:dyDescent="0.3">
      <c r="A3" t="s">
        <v>1792</v>
      </c>
      <c r="B3" t="s">
        <v>1797</v>
      </c>
      <c r="C3" t="s">
        <v>1797</v>
      </c>
      <c r="E3" t="s">
        <v>1768</v>
      </c>
    </row>
    <row r="4" spans="1:9" x14ac:dyDescent="0.3">
      <c r="A4" t="s">
        <v>1757</v>
      </c>
      <c r="B4" t="s">
        <v>1797</v>
      </c>
      <c r="C4" t="s">
        <v>1797</v>
      </c>
      <c r="E4" t="s">
        <v>1769</v>
      </c>
    </row>
    <row r="5" spans="1:9" x14ac:dyDescent="0.3">
      <c r="A5" s="10" t="s">
        <v>504</v>
      </c>
      <c r="B5" t="s">
        <v>1797</v>
      </c>
      <c r="C5" t="s">
        <v>1797</v>
      </c>
      <c r="E5" t="s">
        <v>1770</v>
      </c>
    </row>
    <row r="6" spans="1:9" x14ac:dyDescent="0.3">
      <c r="A6" s="10" t="s">
        <v>505</v>
      </c>
      <c r="B6" t="s">
        <v>1797</v>
      </c>
      <c r="C6" t="s">
        <v>1797</v>
      </c>
      <c r="E6" t="s">
        <v>1771</v>
      </c>
    </row>
    <row r="7" spans="1:9" x14ac:dyDescent="0.3">
      <c r="A7" s="10" t="s">
        <v>506</v>
      </c>
      <c r="B7" t="s">
        <v>1797</v>
      </c>
      <c r="C7" t="s">
        <v>1797</v>
      </c>
      <c r="E7" t="s">
        <v>1772</v>
      </c>
    </row>
    <row r="8" spans="1:9" x14ac:dyDescent="0.3">
      <c r="A8" s="11" t="s">
        <v>109</v>
      </c>
      <c r="B8" t="s">
        <v>1797</v>
      </c>
      <c r="C8" t="s">
        <v>1797</v>
      </c>
      <c r="E8" t="s">
        <v>1773</v>
      </c>
    </row>
  </sheetData>
  <phoneticPr fontId="30" type="noConversion"/>
  <hyperlinks>
    <hyperlink ref="I1" location="目录!A1" display="返回目录" xr:uid="{00000000-0004-0000-16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3C8B2-B6E7-4C81-AE35-E4DFEDB6E783}">
  <dimension ref="A1:T170"/>
  <sheetViews>
    <sheetView workbookViewId="0">
      <selection activeCell="F20" sqref="F19:F20"/>
    </sheetView>
  </sheetViews>
  <sheetFormatPr defaultColWidth="9" defaultRowHeight="14.15" x14ac:dyDescent="0.3"/>
  <cols>
    <col min="1" max="1" width="7.765625" style="7" customWidth="1"/>
    <col min="2" max="2" width="49" style="7" customWidth="1"/>
    <col min="3" max="3" width="15.53515625" style="7" customWidth="1"/>
    <col min="4" max="4" width="5.53515625" customWidth="1"/>
    <col min="5" max="5" width="32.23046875" customWidth="1"/>
    <col min="6" max="6" width="71.07421875" bestFit="1" customWidth="1"/>
    <col min="7" max="7" width="11.69140625" customWidth="1"/>
    <col min="8" max="8" width="44.69140625" customWidth="1"/>
    <col min="9" max="9" width="54.4609375" style="3" customWidth="1"/>
    <col min="10" max="10" width="15.84375" style="3" customWidth="1"/>
    <col min="11" max="11" width="24.15234375" style="172" bestFit="1" customWidth="1"/>
    <col min="12" max="12" width="15.3828125" style="172" customWidth="1"/>
    <col min="13" max="13" width="10" customWidth="1"/>
    <col min="14" max="14" width="27.07421875" customWidth="1"/>
    <col min="15" max="15" width="23.4609375" customWidth="1"/>
    <col min="16" max="16" width="27.07421875" style="230" customWidth="1"/>
    <col min="17" max="17" width="16.765625" customWidth="1"/>
    <col min="18" max="19" width="27.07421875" customWidth="1"/>
    <col min="20" max="20" width="19.53515625" bestFit="1" customWidth="1"/>
    <col min="23" max="23" width="11.4609375" bestFit="1" customWidth="1"/>
  </cols>
  <sheetData>
    <row r="1" spans="1:20" x14ac:dyDescent="0.3">
      <c r="A1" s="7" t="s">
        <v>1791</v>
      </c>
      <c r="B1" s="7" t="s">
        <v>1792</v>
      </c>
      <c r="C1" s="7" t="s">
        <v>109</v>
      </c>
      <c r="D1" t="s">
        <v>0</v>
      </c>
      <c r="E1" s="273" t="s">
        <v>699</v>
      </c>
      <c r="F1" s="5" t="s">
        <v>699</v>
      </c>
      <c r="G1" s="5" t="s">
        <v>700</v>
      </c>
      <c r="H1" s="5" t="s">
        <v>701</v>
      </c>
      <c r="I1" s="228" t="s">
        <v>702</v>
      </c>
      <c r="J1" s="228"/>
      <c r="K1" s="288" t="s">
        <v>703</v>
      </c>
      <c r="L1" s="288" t="s">
        <v>704</v>
      </c>
      <c r="M1" s="5" t="s">
        <v>705</v>
      </c>
      <c r="N1" s="5" t="s">
        <v>706</v>
      </c>
      <c r="O1" s="256" t="s">
        <v>2251</v>
      </c>
      <c r="P1" s="257" t="s">
        <v>2260</v>
      </c>
      <c r="Q1" s="259" t="s">
        <v>2226</v>
      </c>
      <c r="R1" s="256" t="s">
        <v>2261</v>
      </c>
      <c r="S1" s="259" t="s">
        <v>2262</v>
      </c>
      <c r="T1" s="259" t="s">
        <v>2263</v>
      </c>
    </row>
    <row r="2" spans="1:20" x14ac:dyDescent="0.3">
      <c r="A2" s="7" t="s">
        <v>2173</v>
      </c>
      <c r="B2" t="s">
        <v>922</v>
      </c>
      <c r="C2" s="168" t="s">
        <v>2138</v>
      </c>
      <c r="D2" s="214">
        <v>1</v>
      </c>
      <c r="E2" s="1" t="s">
        <v>923</v>
      </c>
      <c r="F2" s="197" t="s">
        <v>2286</v>
      </c>
      <c r="G2" s="66">
        <v>2211.0100000000002</v>
      </c>
      <c r="H2" s="1" t="s">
        <v>708</v>
      </c>
      <c r="I2" s="197" t="s">
        <v>2288</v>
      </c>
      <c r="J2" s="197"/>
      <c r="K2" s="270">
        <v>19637</v>
      </c>
      <c r="L2"/>
      <c r="M2" s="1"/>
      <c r="N2" s="1"/>
      <c r="P2"/>
      <c r="Q2" s="137" t="s">
        <v>2264</v>
      </c>
      <c r="R2" t="s">
        <v>149</v>
      </c>
    </row>
    <row r="3" spans="1:20" x14ac:dyDescent="0.3">
      <c r="A3" s="7" t="s">
        <v>2173</v>
      </c>
      <c r="B3" t="s">
        <v>922</v>
      </c>
      <c r="C3" s="168" t="s">
        <v>2138</v>
      </c>
      <c r="D3" s="214">
        <v>2</v>
      </c>
      <c r="E3" s="1" t="s">
        <v>923</v>
      </c>
      <c r="F3" s="1" t="s">
        <v>2182</v>
      </c>
      <c r="G3" s="66">
        <v>2211.0100000000002</v>
      </c>
      <c r="H3" s="1" t="s">
        <v>708</v>
      </c>
      <c r="I3" s="1"/>
      <c r="J3" s="1"/>
      <c r="K3" s="270">
        <v>16960</v>
      </c>
      <c r="L3"/>
      <c r="M3" s="1"/>
      <c r="N3" s="1"/>
      <c r="P3"/>
      <c r="Q3" s="137" t="s">
        <v>2265</v>
      </c>
      <c r="R3" t="s">
        <v>154</v>
      </c>
    </row>
    <row r="4" spans="1:20" x14ac:dyDescent="0.3">
      <c r="A4" s="7" t="s">
        <v>2173</v>
      </c>
      <c r="B4" t="s">
        <v>922</v>
      </c>
      <c r="C4" s="168" t="s">
        <v>2138</v>
      </c>
      <c r="D4" s="214">
        <v>3</v>
      </c>
      <c r="E4" s="1" t="s">
        <v>923</v>
      </c>
      <c r="F4" s="1" t="s">
        <v>2182</v>
      </c>
      <c r="G4" s="66" t="s">
        <v>744</v>
      </c>
      <c r="H4" s="1" t="s">
        <v>745</v>
      </c>
      <c r="I4" s="1"/>
      <c r="J4" s="1"/>
      <c r="K4"/>
      <c r="L4" s="49">
        <v>2530</v>
      </c>
      <c r="M4" s="1"/>
      <c r="N4" s="1"/>
      <c r="P4"/>
    </row>
    <row r="5" spans="1:20" x14ac:dyDescent="0.3">
      <c r="A5" s="7" t="s">
        <v>2173</v>
      </c>
      <c r="B5" t="s">
        <v>922</v>
      </c>
      <c r="C5" s="168" t="s">
        <v>2138</v>
      </c>
      <c r="D5" s="214">
        <v>4</v>
      </c>
      <c r="E5" s="1" t="s">
        <v>923</v>
      </c>
      <c r="F5" s="1" t="s">
        <v>2182</v>
      </c>
      <c r="G5" s="66" t="s">
        <v>746</v>
      </c>
      <c r="H5" s="1" t="s">
        <v>747</v>
      </c>
      <c r="I5" s="1"/>
      <c r="J5" s="1"/>
      <c r="K5"/>
      <c r="L5" s="49">
        <v>1960</v>
      </c>
      <c r="M5" s="1"/>
      <c r="N5" s="1"/>
      <c r="P5"/>
    </row>
    <row r="6" spans="1:20" x14ac:dyDescent="0.3">
      <c r="A6" s="7" t="s">
        <v>2173</v>
      </c>
      <c r="B6" t="s">
        <v>922</v>
      </c>
      <c r="C6" s="168" t="s">
        <v>2138</v>
      </c>
      <c r="D6" s="214">
        <v>5</v>
      </c>
      <c r="E6" s="1" t="s">
        <v>923</v>
      </c>
      <c r="F6" s="1" t="s">
        <v>2182</v>
      </c>
      <c r="G6" s="66">
        <v>1221.01</v>
      </c>
      <c r="H6" s="1" t="s">
        <v>924</v>
      </c>
      <c r="I6" s="1" t="s">
        <v>2193</v>
      </c>
      <c r="J6" s="1"/>
      <c r="K6"/>
      <c r="L6" s="49">
        <v>573.21</v>
      </c>
      <c r="M6" s="1"/>
      <c r="N6" s="1"/>
      <c r="P6"/>
      <c r="Q6" s="137" t="s">
        <v>2266</v>
      </c>
      <c r="R6" t="s">
        <v>2225</v>
      </c>
    </row>
    <row r="7" spans="1:20" x14ac:dyDescent="0.3">
      <c r="A7" s="7" t="s">
        <v>2173</v>
      </c>
      <c r="B7" t="s">
        <v>922</v>
      </c>
      <c r="C7" s="168" t="s">
        <v>2138</v>
      </c>
      <c r="D7" s="214">
        <v>6</v>
      </c>
      <c r="E7" s="1" t="s">
        <v>923</v>
      </c>
      <c r="F7" s="1" t="s">
        <v>2182</v>
      </c>
      <c r="G7" s="66">
        <v>1221.01</v>
      </c>
      <c r="H7" s="1" t="s">
        <v>924</v>
      </c>
      <c r="I7" s="1" t="s">
        <v>2193</v>
      </c>
      <c r="J7" s="1"/>
      <c r="K7" s="168"/>
      <c r="L7" s="49">
        <v>31533.79</v>
      </c>
      <c r="M7" s="1"/>
      <c r="N7" s="1"/>
      <c r="P7"/>
      <c r="Q7" s="137" t="s">
        <v>2266</v>
      </c>
      <c r="R7" t="s">
        <v>2225</v>
      </c>
    </row>
    <row r="8" spans="1:20" x14ac:dyDescent="0.3">
      <c r="A8" s="7" t="s">
        <v>2174</v>
      </c>
      <c r="B8" t="s">
        <v>922</v>
      </c>
      <c r="C8" s="168" t="s">
        <v>2138</v>
      </c>
      <c r="D8" s="214">
        <v>1</v>
      </c>
      <c r="E8" s="1" t="s">
        <v>930</v>
      </c>
      <c r="F8" s="1" t="s">
        <v>2182</v>
      </c>
      <c r="G8" s="66">
        <v>2211.0100000000002</v>
      </c>
      <c r="H8" s="1" t="s">
        <v>708</v>
      </c>
      <c r="I8" s="1" t="s">
        <v>2191</v>
      </c>
      <c r="J8" s="197" t="s">
        <v>2368</v>
      </c>
      <c r="K8" s="48">
        <v>13229</v>
      </c>
      <c r="L8"/>
      <c r="M8" s="1"/>
      <c r="N8" s="1"/>
      <c r="P8"/>
      <c r="Q8" s="137" t="s">
        <v>2264</v>
      </c>
      <c r="R8" t="s">
        <v>149</v>
      </c>
    </row>
    <row r="9" spans="1:20" x14ac:dyDescent="0.3">
      <c r="A9" s="7" t="s">
        <v>2174</v>
      </c>
      <c r="B9" t="s">
        <v>922</v>
      </c>
      <c r="C9" s="168" t="s">
        <v>2138</v>
      </c>
      <c r="D9" s="214">
        <v>2</v>
      </c>
      <c r="E9" s="1" t="s">
        <v>930</v>
      </c>
      <c r="F9" s="1" t="s">
        <v>2182</v>
      </c>
      <c r="G9" s="66" t="s">
        <v>744</v>
      </c>
      <c r="H9" s="1" t="s">
        <v>745</v>
      </c>
      <c r="I9" s="1"/>
      <c r="J9" s="1"/>
      <c r="K9"/>
      <c r="L9" s="3">
        <v>1311.9</v>
      </c>
      <c r="M9" s="1"/>
      <c r="N9" s="1"/>
      <c r="P9"/>
    </row>
    <row r="10" spans="1:20" x14ac:dyDescent="0.3">
      <c r="A10" s="7" t="s">
        <v>2174</v>
      </c>
      <c r="B10" t="s">
        <v>922</v>
      </c>
      <c r="C10" s="168" t="s">
        <v>2138</v>
      </c>
      <c r="D10" s="214">
        <v>3</v>
      </c>
      <c r="E10" s="1" t="s">
        <v>930</v>
      </c>
      <c r="F10" s="1" t="s">
        <v>2182</v>
      </c>
      <c r="G10" s="66" t="s">
        <v>746</v>
      </c>
      <c r="H10" s="1" t="s">
        <v>747</v>
      </c>
      <c r="I10" s="1"/>
      <c r="J10" s="1"/>
      <c r="K10"/>
      <c r="L10" s="49">
        <v>875</v>
      </c>
      <c r="M10" s="1"/>
      <c r="N10" s="1"/>
      <c r="P10"/>
    </row>
    <row r="11" spans="1:20" x14ac:dyDescent="0.3">
      <c r="A11" s="7" t="s">
        <v>2174</v>
      </c>
      <c r="B11" t="s">
        <v>922</v>
      </c>
      <c r="C11" s="168" t="s">
        <v>2138</v>
      </c>
      <c r="D11" s="214">
        <v>4</v>
      </c>
      <c r="E11" s="1" t="s">
        <v>930</v>
      </c>
      <c r="F11" s="1" t="s">
        <v>2182</v>
      </c>
      <c r="G11" s="66">
        <v>2241.0100000000002</v>
      </c>
      <c r="H11" s="1" t="s">
        <v>931</v>
      </c>
      <c r="I11" s="1" t="s">
        <v>2194</v>
      </c>
      <c r="J11" s="1"/>
      <c r="K11"/>
      <c r="L11" s="49">
        <v>181.27</v>
      </c>
      <c r="M11" s="1"/>
      <c r="N11" s="1"/>
      <c r="P11"/>
      <c r="Q11" s="137" t="s">
        <v>1819</v>
      </c>
      <c r="R11" t="s">
        <v>124</v>
      </c>
    </row>
    <row r="12" spans="1:20" x14ac:dyDescent="0.3">
      <c r="A12" s="7" t="s">
        <v>2174</v>
      </c>
      <c r="B12" t="s">
        <v>922</v>
      </c>
      <c r="C12" s="168" t="s">
        <v>2138</v>
      </c>
      <c r="D12" s="214">
        <v>5</v>
      </c>
      <c r="E12" s="1" t="s">
        <v>930</v>
      </c>
      <c r="F12" s="1" t="s">
        <v>2182</v>
      </c>
      <c r="G12" s="66">
        <v>2241.0100000000002</v>
      </c>
      <c r="H12" s="1" t="s">
        <v>931</v>
      </c>
      <c r="I12" s="1" t="s">
        <v>2194</v>
      </c>
      <c r="J12" s="1"/>
      <c r="K12"/>
      <c r="L12" s="49">
        <v>10860.83</v>
      </c>
      <c r="M12" s="1"/>
      <c r="N12" s="1"/>
      <c r="P12"/>
      <c r="Q12" s="137" t="s">
        <v>1819</v>
      </c>
      <c r="R12" t="s">
        <v>124</v>
      </c>
    </row>
    <row r="13" spans="1:20" x14ac:dyDescent="0.3">
      <c r="A13" s="7" t="s">
        <v>2175</v>
      </c>
      <c r="B13" t="s">
        <v>936</v>
      </c>
      <c r="C13" s="168" t="s">
        <v>2138</v>
      </c>
      <c r="D13" s="214">
        <v>1</v>
      </c>
      <c r="E13" s="1" t="s">
        <v>937</v>
      </c>
      <c r="F13" s="1" t="s">
        <v>2182</v>
      </c>
      <c r="G13" s="66">
        <v>2211.0100000000002</v>
      </c>
      <c r="H13" s="1" t="s">
        <v>708</v>
      </c>
      <c r="I13" s="1" t="s">
        <v>2195</v>
      </c>
      <c r="J13" s="197" t="s">
        <v>2366</v>
      </c>
      <c r="K13" s="48">
        <v>85426</v>
      </c>
      <c r="L13"/>
      <c r="M13" s="1"/>
      <c r="N13" s="1"/>
      <c r="P13"/>
      <c r="Q13" s="137" t="s">
        <v>2267</v>
      </c>
      <c r="R13" t="s">
        <v>175</v>
      </c>
    </row>
    <row r="14" spans="1:20" x14ac:dyDescent="0.3">
      <c r="A14" s="7" t="s">
        <v>2175</v>
      </c>
      <c r="B14" t="s">
        <v>936</v>
      </c>
      <c r="C14" s="168" t="s">
        <v>2138</v>
      </c>
      <c r="D14" s="214">
        <v>2</v>
      </c>
      <c r="E14" s="1" t="s">
        <v>937</v>
      </c>
      <c r="F14" s="1" t="s">
        <v>2182</v>
      </c>
      <c r="G14" s="66">
        <v>2211.0100000000002</v>
      </c>
      <c r="H14" s="1" t="s">
        <v>708</v>
      </c>
      <c r="I14" s="1" t="s">
        <v>2196</v>
      </c>
      <c r="J14" s="197" t="s">
        <v>2367</v>
      </c>
      <c r="K14" s="48">
        <v>6500</v>
      </c>
      <c r="L14" s="48"/>
      <c r="M14" s="1"/>
      <c r="N14" s="1"/>
      <c r="P14"/>
      <c r="Q14" s="137" t="s">
        <v>145</v>
      </c>
      <c r="R14" t="s">
        <v>146</v>
      </c>
    </row>
    <row r="15" spans="1:20" x14ac:dyDescent="0.3">
      <c r="A15" s="7" t="s">
        <v>2175</v>
      </c>
      <c r="B15" t="s">
        <v>936</v>
      </c>
      <c r="C15" s="168" t="s">
        <v>2138</v>
      </c>
      <c r="D15" s="214">
        <v>3</v>
      </c>
      <c r="E15" s="1" t="s">
        <v>937</v>
      </c>
      <c r="F15" s="1" t="s">
        <v>2182</v>
      </c>
      <c r="G15" s="66" t="s">
        <v>744</v>
      </c>
      <c r="H15" s="1" t="s">
        <v>745</v>
      </c>
      <c r="I15" s="1"/>
      <c r="J15" s="1"/>
      <c r="K15"/>
      <c r="L15" s="49">
        <v>4818.7</v>
      </c>
      <c r="M15" s="1"/>
      <c r="N15" s="1"/>
      <c r="P15"/>
    </row>
    <row r="16" spans="1:20" x14ac:dyDescent="0.3">
      <c r="A16" s="7" t="s">
        <v>2175</v>
      </c>
      <c r="B16" t="s">
        <v>936</v>
      </c>
      <c r="C16" s="168" t="s">
        <v>2138</v>
      </c>
      <c r="D16" s="214">
        <v>4</v>
      </c>
      <c r="E16" s="1" t="s">
        <v>937</v>
      </c>
      <c r="F16" s="1" t="s">
        <v>2182</v>
      </c>
      <c r="G16" s="66" t="s">
        <v>746</v>
      </c>
      <c r="H16" s="1" t="s">
        <v>747</v>
      </c>
      <c r="I16" s="1"/>
      <c r="J16" s="1"/>
      <c r="K16"/>
      <c r="L16" s="49">
        <v>3740</v>
      </c>
      <c r="M16" s="1"/>
      <c r="N16" s="1"/>
      <c r="P16"/>
    </row>
    <row r="17" spans="1:18" x14ac:dyDescent="0.3">
      <c r="A17" s="7" t="s">
        <v>2175</v>
      </c>
      <c r="B17" t="s">
        <v>936</v>
      </c>
      <c r="C17" s="168" t="s">
        <v>2138</v>
      </c>
      <c r="D17" s="214">
        <v>5</v>
      </c>
      <c r="E17" s="1" t="s">
        <v>937</v>
      </c>
      <c r="F17" s="1" t="s">
        <v>2182</v>
      </c>
      <c r="G17" s="66">
        <v>1221.01</v>
      </c>
      <c r="H17" s="1" t="s">
        <v>924</v>
      </c>
      <c r="I17" s="1" t="s">
        <v>2197</v>
      </c>
      <c r="J17" s="1"/>
      <c r="K17"/>
      <c r="L17" s="49">
        <v>389.5</v>
      </c>
      <c r="M17" s="1"/>
      <c r="N17" s="1"/>
      <c r="P17"/>
      <c r="Q17" s="137" t="s">
        <v>2268</v>
      </c>
      <c r="R17" t="s">
        <v>122</v>
      </c>
    </row>
    <row r="18" spans="1:18" x14ac:dyDescent="0.3">
      <c r="A18" s="7" t="s">
        <v>2175</v>
      </c>
      <c r="B18" t="s">
        <v>936</v>
      </c>
      <c r="C18" s="168" t="s">
        <v>2138</v>
      </c>
      <c r="D18" s="214">
        <v>6</v>
      </c>
      <c r="E18" s="1" t="s">
        <v>937</v>
      </c>
      <c r="F18" s="1" t="s">
        <v>2182</v>
      </c>
      <c r="G18" s="66">
        <v>1221.01</v>
      </c>
      <c r="H18" s="1" t="s">
        <v>924</v>
      </c>
      <c r="I18" s="1" t="s">
        <v>2197</v>
      </c>
      <c r="J18" s="1"/>
      <c r="K18"/>
      <c r="L18" s="3">
        <v>82977.8</v>
      </c>
      <c r="M18" s="1"/>
      <c r="N18" s="1"/>
      <c r="P18"/>
      <c r="Q18" s="137" t="s">
        <v>2268</v>
      </c>
      <c r="R18" t="s">
        <v>122</v>
      </c>
    </row>
    <row r="19" spans="1:18" x14ac:dyDescent="0.3">
      <c r="A19" s="7" t="s">
        <v>2176</v>
      </c>
      <c r="B19" t="s">
        <v>942</v>
      </c>
      <c r="C19" s="199" t="s">
        <v>2141</v>
      </c>
      <c r="D19" s="214">
        <v>1</v>
      </c>
      <c r="E19" s="1" t="s">
        <v>943</v>
      </c>
      <c r="F19" s="1" t="s">
        <v>2183</v>
      </c>
      <c r="G19" s="66" t="s">
        <v>821</v>
      </c>
      <c r="H19" s="1" t="s">
        <v>822</v>
      </c>
      <c r="I19" s="1" t="s">
        <v>2191</v>
      </c>
      <c r="J19" s="197" t="s">
        <v>2368</v>
      </c>
      <c r="K19" s="19">
        <v>720</v>
      </c>
      <c r="L19"/>
      <c r="M19" s="1"/>
      <c r="N19" s="1"/>
      <c r="P19"/>
      <c r="Q19" s="137" t="s">
        <v>2264</v>
      </c>
      <c r="R19" t="s">
        <v>149</v>
      </c>
    </row>
    <row r="20" spans="1:18" x14ac:dyDescent="0.3">
      <c r="A20" s="7" t="s">
        <v>2176</v>
      </c>
      <c r="B20" t="s">
        <v>942</v>
      </c>
      <c r="C20" s="199" t="s">
        <v>2141</v>
      </c>
      <c r="D20" s="214">
        <v>2</v>
      </c>
      <c r="E20" s="1" t="s">
        <v>943</v>
      </c>
      <c r="F20" s="1" t="s">
        <v>2183</v>
      </c>
      <c r="G20" s="66" t="s">
        <v>894</v>
      </c>
      <c r="H20" s="1" t="s">
        <v>895</v>
      </c>
      <c r="I20" s="1" t="s">
        <v>2191</v>
      </c>
      <c r="J20" s="197" t="s">
        <v>2368</v>
      </c>
      <c r="K20" s="19">
        <v>96</v>
      </c>
      <c r="L20"/>
      <c r="M20" s="1"/>
      <c r="N20" s="1"/>
      <c r="P20"/>
      <c r="Q20" s="137" t="s">
        <v>2264</v>
      </c>
      <c r="R20" t="s">
        <v>149</v>
      </c>
    </row>
    <row r="21" spans="1:18" x14ac:dyDescent="0.3">
      <c r="A21" s="7" t="s">
        <v>2176</v>
      </c>
      <c r="B21" t="s">
        <v>942</v>
      </c>
      <c r="C21" s="199" t="s">
        <v>2141</v>
      </c>
      <c r="D21" s="214">
        <v>3</v>
      </c>
      <c r="E21" s="1" t="s">
        <v>943</v>
      </c>
      <c r="F21" s="1" t="s">
        <v>2183</v>
      </c>
      <c r="G21" s="66" t="s">
        <v>744</v>
      </c>
      <c r="H21" s="1" t="s">
        <v>745</v>
      </c>
      <c r="I21" s="1"/>
      <c r="J21" s="1"/>
      <c r="K21" s="19">
        <v>245</v>
      </c>
      <c r="L21"/>
      <c r="M21" s="1"/>
      <c r="N21" s="1"/>
      <c r="P21"/>
    </row>
    <row r="22" spans="1:18" x14ac:dyDescent="0.3">
      <c r="A22" s="7" t="s">
        <v>2176</v>
      </c>
      <c r="B22" t="s">
        <v>942</v>
      </c>
      <c r="C22" s="199" t="s">
        <v>2141</v>
      </c>
      <c r="D22" s="214">
        <v>4</v>
      </c>
      <c r="E22" s="1" t="s">
        <v>943</v>
      </c>
      <c r="F22" s="1" t="s">
        <v>2183</v>
      </c>
      <c r="G22" s="66">
        <v>1221.01</v>
      </c>
      <c r="H22" s="1" t="s">
        <v>924</v>
      </c>
      <c r="I22" s="1" t="s">
        <v>2193</v>
      </c>
      <c r="J22" s="1"/>
      <c r="K22"/>
      <c r="L22" s="243">
        <v>1061</v>
      </c>
      <c r="M22" s="1"/>
      <c r="N22" s="1"/>
      <c r="P22"/>
      <c r="Q22" s="137" t="s">
        <v>2266</v>
      </c>
      <c r="R22" t="s">
        <v>2225</v>
      </c>
    </row>
    <row r="23" spans="1:18" x14ac:dyDescent="0.3">
      <c r="A23" s="7" t="s">
        <v>2176</v>
      </c>
      <c r="B23" t="s">
        <v>942</v>
      </c>
      <c r="C23" s="199" t="s">
        <v>2141</v>
      </c>
      <c r="D23" s="214">
        <v>1</v>
      </c>
      <c r="E23" s="1" t="s">
        <v>943</v>
      </c>
      <c r="F23" s="1" t="s">
        <v>2183</v>
      </c>
      <c r="G23" s="66" t="s">
        <v>819</v>
      </c>
      <c r="H23" s="1" t="s">
        <v>820</v>
      </c>
      <c r="I23" s="1" t="s">
        <v>2191</v>
      </c>
      <c r="J23" s="197" t="s">
        <v>2368</v>
      </c>
      <c r="K23" s="48">
        <v>1920</v>
      </c>
      <c r="L23"/>
      <c r="M23" s="1"/>
      <c r="N23" s="1"/>
      <c r="P23"/>
      <c r="Q23" s="137" t="s">
        <v>2264</v>
      </c>
      <c r="R23" t="s">
        <v>149</v>
      </c>
    </row>
    <row r="24" spans="1:18" x14ac:dyDescent="0.3">
      <c r="A24" s="7" t="s">
        <v>2176</v>
      </c>
      <c r="B24" t="s">
        <v>942</v>
      </c>
      <c r="C24" s="199" t="s">
        <v>2141</v>
      </c>
      <c r="D24" s="214">
        <v>2</v>
      </c>
      <c r="E24" s="1" t="s">
        <v>943</v>
      </c>
      <c r="F24" s="1" t="s">
        <v>2183</v>
      </c>
      <c r="G24" s="66" t="s">
        <v>823</v>
      </c>
      <c r="H24" s="1" t="s">
        <v>824</v>
      </c>
      <c r="I24" s="1" t="s">
        <v>2191</v>
      </c>
      <c r="J24" s="197" t="s">
        <v>2368</v>
      </c>
      <c r="K24">
        <v>60</v>
      </c>
      <c r="L24"/>
      <c r="M24" s="1"/>
      <c r="N24" s="1"/>
      <c r="P24"/>
      <c r="Q24" s="137" t="s">
        <v>2264</v>
      </c>
      <c r="R24" t="s">
        <v>149</v>
      </c>
    </row>
    <row r="25" spans="1:18" x14ac:dyDescent="0.3">
      <c r="A25" s="7" t="s">
        <v>2176</v>
      </c>
      <c r="B25" t="s">
        <v>942</v>
      </c>
      <c r="C25" s="199" t="s">
        <v>2141</v>
      </c>
      <c r="D25" s="214">
        <v>3</v>
      </c>
      <c r="E25" s="1" t="s">
        <v>943</v>
      </c>
      <c r="F25" s="1" t="s">
        <v>2183</v>
      </c>
      <c r="G25" s="66" t="s">
        <v>825</v>
      </c>
      <c r="H25" s="1" t="s">
        <v>826</v>
      </c>
      <c r="I25" s="1" t="s">
        <v>2191</v>
      </c>
      <c r="J25" s="197" t="s">
        <v>2368</v>
      </c>
      <c r="K25">
        <v>72</v>
      </c>
      <c r="L25"/>
      <c r="M25" s="1"/>
      <c r="N25" s="1"/>
      <c r="P25"/>
      <c r="Q25" s="137" t="s">
        <v>2264</v>
      </c>
      <c r="R25" t="s">
        <v>149</v>
      </c>
    </row>
    <row r="26" spans="1:18" x14ac:dyDescent="0.3">
      <c r="A26" s="7" t="s">
        <v>2176</v>
      </c>
      <c r="B26" t="s">
        <v>942</v>
      </c>
      <c r="C26" s="199" t="s">
        <v>2141</v>
      </c>
      <c r="D26" s="214">
        <v>4</v>
      </c>
      <c r="E26" s="1" t="s">
        <v>943</v>
      </c>
      <c r="F26" s="1" t="s">
        <v>2183</v>
      </c>
      <c r="G26" s="66" t="s">
        <v>744</v>
      </c>
      <c r="H26" s="1" t="s">
        <v>745</v>
      </c>
      <c r="I26" s="1"/>
      <c r="J26" s="1"/>
      <c r="K26" s="48">
        <v>1020</v>
      </c>
      <c r="L26"/>
      <c r="M26" s="1"/>
      <c r="N26" s="1"/>
      <c r="P26"/>
    </row>
    <row r="27" spans="1:18" x14ac:dyDescent="0.3">
      <c r="A27" s="7" t="s">
        <v>2176</v>
      </c>
      <c r="B27" t="s">
        <v>942</v>
      </c>
      <c r="C27" s="199" t="s">
        <v>2141</v>
      </c>
      <c r="D27" s="214">
        <v>5</v>
      </c>
      <c r="E27" s="1" t="s">
        <v>943</v>
      </c>
      <c r="F27" s="1" t="s">
        <v>2183</v>
      </c>
      <c r="G27" s="66">
        <v>1221.01</v>
      </c>
      <c r="H27" s="1" t="s">
        <v>924</v>
      </c>
      <c r="I27" s="1" t="s">
        <v>2193</v>
      </c>
      <c r="J27" s="1"/>
      <c r="K27"/>
      <c r="L27" s="49">
        <v>3072</v>
      </c>
      <c r="M27" s="1"/>
      <c r="N27" s="1"/>
      <c r="P27"/>
      <c r="Q27" s="137" t="s">
        <v>2266</v>
      </c>
      <c r="R27" t="s">
        <v>2225</v>
      </c>
    </row>
    <row r="28" spans="1:18" x14ac:dyDescent="0.3">
      <c r="A28" s="7" t="s">
        <v>2177</v>
      </c>
      <c r="B28" t="s">
        <v>946</v>
      </c>
      <c r="C28" s="199" t="s">
        <v>2142</v>
      </c>
      <c r="D28" s="214">
        <v>1</v>
      </c>
      <c r="E28" s="1" t="s">
        <v>947</v>
      </c>
      <c r="F28" s="197" t="s">
        <v>2190</v>
      </c>
      <c r="G28" s="66">
        <v>2211.0500000000002</v>
      </c>
      <c r="H28" s="1" t="s">
        <v>848</v>
      </c>
      <c r="I28" s="1" t="s">
        <v>2191</v>
      </c>
      <c r="J28" s="197" t="s">
        <v>2368</v>
      </c>
      <c r="K28">
        <v>960</v>
      </c>
      <c r="L28"/>
      <c r="M28" s="1"/>
      <c r="N28" s="1"/>
      <c r="P28"/>
      <c r="Q28" s="137" t="s">
        <v>2264</v>
      </c>
      <c r="R28" t="s">
        <v>149</v>
      </c>
    </row>
    <row r="29" spans="1:18" x14ac:dyDescent="0.3">
      <c r="A29" s="7" t="s">
        <v>2177</v>
      </c>
      <c r="B29" t="s">
        <v>946</v>
      </c>
      <c r="C29" s="199" t="s">
        <v>2142</v>
      </c>
      <c r="D29" s="214">
        <v>2</v>
      </c>
      <c r="E29" s="1" t="s">
        <v>947</v>
      </c>
      <c r="F29" s="197" t="s">
        <v>2190</v>
      </c>
      <c r="G29" s="66" t="s">
        <v>746</v>
      </c>
      <c r="H29" s="1" t="s">
        <v>747</v>
      </c>
      <c r="I29" s="1"/>
      <c r="J29" s="1"/>
      <c r="K29">
        <v>960</v>
      </c>
      <c r="L29"/>
      <c r="M29" s="1"/>
      <c r="N29" s="1"/>
      <c r="P29"/>
    </row>
    <row r="30" spans="1:18" x14ac:dyDescent="0.3">
      <c r="A30" s="7" t="s">
        <v>2177</v>
      </c>
      <c r="B30" t="s">
        <v>946</v>
      </c>
      <c r="C30" s="199" t="s">
        <v>2142</v>
      </c>
      <c r="D30" s="214">
        <v>3</v>
      </c>
      <c r="E30" s="1" t="s">
        <v>947</v>
      </c>
      <c r="F30" s="197" t="s">
        <v>2190</v>
      </c>
      <c r="G30" s="66">
        <v>1221.01</v>
      </c>
      <c r="H30" s="1" t="s">
        <v>924</v>
      </c>
      <c r="I30" s="1" t="s">
        <v>2193</v>
      </c>
      <c r="J30" s="1"/>
      <c r="K30"/>
      <c r="L30" s="49">
        <v>1920</v>
      </c>
      <c r="M30" s="1"/>
      <c r="N30" s="1"/>
      <c r="P30"/>
      <c r="Q30" s="137" t="s">
        <v>2266</v>
      </c>
      <c r="R30" t="s">
        <v>2225</v>
      </c>
    </row>
    <row r="31" spans="1:18" x14ac:dyDescent="0.3">
      <c r="A31" s="7" t="s">
        <v>2178</v>
      </c>
      <c r="B31" t="s">
        <v>946</v>
      </c>
      <c r="C31" s="199" t="s">
        <v>2142</v>
      </c>
      <c r="D31" s="214">
        <v>1</v>
      </c>
      <c r="E31" s="1" t="s">
        <v>950</v>
      </c>
      <c r="F31" s="1" t="s">
        <v>2184</v>
      </c>
      <c r="G31" s="66">
        <v>2211.0500000000002</v>
      </c>
      <c r="H31" s="1" t="s">
        <v>848</v>
      </c>
      <c r="I31" s="1" t="s">
        <v>2191</v>
      </c>
      <c r="J31" s="197" t="s">
        <v>2368</v>
      </c>
      <c r="K31">
        <v>875</v>
      </c>
      <c r="L31"/>
      <c r="M31" s="1"/>
      <c r="N31" s="1"/>
      <c r="P31"/>
      <c r="Q31" s="137" t="s">
        <v>2264</v>
      </c>
      <c r="R31" t="s">
        <v>149</v>
      </c>
    </row>
    <row r="32" spans="1:18" x14ac:dyDescent="0.3">
      <c r="A32" s="7" t="s">
        <v>2178</v>
      </c>
      <c r="B32" t="s">
        <v>946</v>
      </c>
      <c r="C32" s="199" t="s">
        <v>2142</v>
      </c>
      <c r="D32" s="214">
        <v>2</v>
      </c>
      <c r="E32" s="1" t="s">
        <v>950</v>
      </c>
      <c r="F32" s="1" t="s">
        <v>2184</v>
      </c>
      <c r="G32" s="66" t="s">
        <v>746</v>
      </c>
      <c r="H32" s="1" t="s">
        <v>747</v>
      </c>
      <c r="I32" s="1"/>
      <c r="J32" s="1"/>
      <c r="K32">
        <v>875</v>
      </c>
      <c r="L32"/>
      <c r="M32" s="1"/>
      <c r="N32" s="1"/>
      <c r="P32"/>
    </row>
    <row r="33" spans="1:18" x14ac:dyDescent="0.3">
      <c r="A33" s="7" t="s">
        <v>2178</v>
      </c>
      <c r="B33" t="s">
        <v>946</v>
      </c>
      <c r="C33" s="199" t="s">
        <v>2142</v>
      </c>
      <c r="D33" s="214">
        <v>3</v>
      </c>
      <c r="E33" s="1" t="s">
        <v>950</v>
      </c>
      <c r="F33" s="1" t="s">
        <v>2184</v>
      </c>
      <c r="G33" s="66">
        <v>2241.0100000000002</v>
      </c>
      <c r="H33" s="1" t="s">
        <v>931</v>
      </c>
      <c r="I33" s="1" t="s">
        <v>2194</v>
      </c>
      <c r="J33" s="1"/>
      <c r="K33"/>
      <c r="L33" s="49">
        <v>1750</v>
      </c>
      <c r="M33" s="1"/>
      <c r="N33" s="1"/>
      <c r="P33"/>
      <c r="Q33" s="137" t="s">
        <v>1819</v>
      </c>
      <c r="R33" t="s">
        <v>124</v>
      </c>
    </row>
    <row r="34" spans="1:18" x14ac:dyDescent="0.3">
      <c r="A34" s="7" t="s">
        <v>2179</v>
      </c>
      <c r="B34" t="s">
        <v>942</v>
      </c>
      <c r="C34" s="199" t="s">
        <v>2141</v>
      </c>
      <c r="D34" s="214">
        <v>1</v>
      </c>
      <c r="E34" s="1" t="s">
        <v>952</v>
      </c>
      <c r="F34" s="1" t="s">
        <v>2183</v>
      </c>
      <c r="G34" s="66" t="s">
        <v>819</v>
      </c>
      <c r="H34" s="1" t="s">
        <v>820</v>
      </c>
      <c r="I34" s="1" t="s">
        <v>2191</v>
      </c>
      <c r="J34" s="197" t="s">
        <v>2368</v>
      </c>
      <c r="K34" s="19">
        <v>1998.9</v>
      </c>
      <c r="L34"/>
      <c r="M34" s="1"/>
      <c r="N34" s="1"/>
      <c r="P34"/>
      <c r="Q34" s="137" t="s">
        <v>2264</v>
      </c>
      <c r="R34" t="s">
        <v>149</v>
      </c>
    </row>
    <row r="35" spans="1:18" x14ac:dyDescent="0.3">
      <c r="A35" s="7" t="s">
        <v>2179</v>
      </c>
      <c r="B35" t="s">
        <v>942</v>
      </c>
      <c r="C35" s="199" t="s">
        <v>2141</v>
      </c>
      <c r="D35" s="214">
        <v>2</v>
      </c>
      <c r="E35" s="1" t="s">
        <v>952</v>
      </c>
      <c r="F35" s="1" t="s">
        <v>2183</v>
      </c>
      <c r="G35" s="66" t="s">
        <v>821</v>
      </c>
      <c r="H35" s="1" t="s">
        <v>822</v>
      </c>
      <c r="I35" s="1" t="s">
        <v>2191</v>
      </c>
      <c r="J35" s="197" t="s">
        <v>2368</v>
      </c>
      <c r="K35" s="19">
        <v>1249.3</v>
      </c>
      <c r="L35"/>
      <c r="M35" s="1"/>
      <c r="N35" s="1"/>
      <c r="P35"/>
      <c r="Q35" s="137" t="s">
        <v>2264</v>
      </c>
      <c r="R35" t="s">
        <v>149</v>
      </c>
    </row>
    <row r="36" spans="1:18" x14ac:dyDescent="0.3">
      <c r="A36" s="7" t="s">
        <v>2179</v>
      </c>
      <c r="B36" t="s">
        <v>942</v>
      </c>
      <c r="C36" s="199" t="s">
        <v>2141</v>
      </c>
      <c r="D36" s="214">
        <v>3</v>
      </c>
      <c r="E36" s="1" t="s">
        <v>952</v>
      </c>
      <c r="F36" s="1" t="s">
        <v>2183</v>
      </c>
      <c r="G36" s="66" t="s">
        <v>823</v>
      </c>
      <c r="H36" s="1" t="s">
        <v>824</v>
      </c>
      <c r="I36" s="1" t="s">
        <v>2191</v>
      </c>
      <c r="J36" s="197" t="s">
        <v>2368</v>
      </c>
      <c r="K36" s="19">
        <v>62.5</v>
      </c>
      <c r="L36"/>
      <c r="M36" s="1"/>
      <c r="N36" s="1"/>
      <c r="P36"/>
      <c r="Q36" s="137" t="s">
        <v>2264</v>
      </c>
      <c r="R36" t="s">
        <v>149</v>
      </c>
    </row>
    <row r="37" spans="1:18" x14ac:dyDescent="0.3">
      <c r="A37" s="7" t="s">
        <v>2179</v>
      </c>
      <c r="B37" t="s">
        <v>942</v>
      </c>
      <c r="C37" s="199" t="s">
        <v>2141</v>
      </c>
      <c r="D37" s="214">
        <v>4</v>
      </c>
      <c r="E37" s="1" t="s">
        <v>952</v>
      </c>
      <c r="F37" s="1" t="s">
        <v>2183</v>
      </c>
      <c r="G37" s="66" t="s">
        <v>825</v>
      </c>
      <c r="H37" s="1" t="s">
        <v>826</v>
      </c>
      <c r="I37" s="1" t="s">
        <v>2191</v>
      </c>
      <c r="J37" s="197" t="s">
        <v>2368</v>
      </c>
      <c r="K37" s="19">
        <v>103.7</v>
      </c>
      <c r="L37"/>
      <c r="M37" s="1"/>
      <c r="N37" s="1"/>
      <c r="P37"/>
      <c r="Q37" s="137" t="s">
        <v>2264</v>
      </c>
      <c r="R37" t="s">
        <v>149</v>
      </c>
    </row>
    <row r="38" spans="1:18" x14ac:dyDescent="0.3">
      <c r="A38" s="7" t="s">
        <v>2179</v>
      </c>
      <c r="B38" t="s">
        <v>942</v>
      </c>
      <c r="C38" s="199" t="s">
        <v>2141</v>
      </c>
      <c r="D38" s="214">
        <v>5</v>
      </c>
      <c r="E38" s="1" t="s">
        <v>952</v>
      </c>
      <c r="F38" s="1" t="s">
        <v>2183</v>
      </c>
      <c r="G38" s="66" t="s">
        <v>744</v>
      </c>
      <c r="H38" s="1" t="s">
        <v>745</v>
      </c>
      <c r="I38" s="1"/>
      <c r="J38" s="1"/>
      <c r="K38">
        <v>1311.9</v>
      </c>
      <c r="L38"/>
      <c r="M38" s="1"/>
      <c r="N38" s="1"/>
      <c r="P38"/>
    </row>
    <row r="39" spans="1:18" x14ac:dyDescent="0.3">
      <c r="A39" s="7" t="s">
        <v>2179</v>
      </c>
      <c r="B39" t="s">
        <v>942</v>
      </c>
      <c r="C39" s="199" t="s">
        <v>2141</v>
      </c>
      <c r="D39" s="214">
        <v>6</v>
      </c>
      <c r="E39" s="1" t="s">
        <v>952</v>
      </c>
      <c r="F39" s="1" t="s">
        <v>2183</v>
      </c>
      <c r="G39" s="66">
        <v>2241.0100000000002</v>
      </c>
      <c r="H39" s="1" t="s">
        <v>931</v>
      </c>
      <c r="I39" s="1" t="s">
        <v>2194</v>
      </c>
      <c r="J39" s="1"/>
      <c r="K39"/>
      <c r="L39" s="49">
        <v>4726.3</v>
      </c>
      <c r="M39" s="1"/>
      <c r="N39" s="1"/>
      <c r="P39"/>
      <c r="Q39" s="137" t="s">
        <v>1819</v>
      </c>
      <c r="R39" t="s">
        <v>124</v>
      </c>
    </row>
    <row r="40" spans="1:18" ht="28.3" x14ac:dyDescent="0.3">
      <c r="A40" s="7" t="s">
        <v>2180</v>
      </c>
      <c r="B40" t="s">
        <v>956</v>
      </c>
      <c r="C40" s="234" t="s">
        <v>2142</v>
      </c>
      <c r="D40" s="214">
        <v>1</v>
      </c>
      <c r="E40" s="1" t="s">
        <v>957</v>
      </c>
      <c r="F40" s="1" t="s">
        <v>2184</v>
      </c>
      <c r="G40" s="66">
        <v>2211.0500000000002</v>
      </c>
      <c r="H40" s="1" t="s">
        <v>848</v>
      </c>
      <c r="I40" s="1" t="s">
        <v>2195</v>
      </c>
      <c r="J40" s="197" t="s">
        <v>2366</v>
      </c>
      <c r="K40" s="48">
        <v>3400</v>
      </c>
      <c r="L40"/>
      <c r="M40" s="1"/>
      <c r="N40" s="1"/>
      <c r="P40"/>
      <c r="Q40" s="137" t="s">
        <v>2267</v>
      </c>
      <c r="R40" t="s">
        <v>175</v>
      </c>
    </row>
    <row r="41" spans="1:18" ht="28.3" x14ac:dyDescent="0.3">
      <c r="A41" s="7" t="s">
        <v>2180</v>
      </c>
      <c r="B41" t="s">
        <v>956</v>
      </c>
      <c r="C41" s="234" t="s">
        <v>2142</v>
      </c>
      <c r="D41" s="214">
        <v>2</v>
      </c>
      <c r="E41" s="1" t="s">
        <v>957</v>
      </c>
      <c r="F41" s="1" t="s">
        <v>2184</v>
      </c>
      <c r="G41" s="66">
        <v>2211.0500000000002</v>
      </c>
      <c r="H41" s="1" t="s">
        <v>848</v>
      </c>
      <c r="I41" s="1" t="s">
        <v>2196</v>
      </c>
      <c r="J41" s="197" t="s">
        <v>2367</v>
      </c>
      <c r="K41">
        <v>340</v>
      </c>
      <c r="L41"/>
      <c r="M41" s="1"/>
      <c r="N41" s="1"/>
      <c r="P41"/>
      <c r="Q41" s="137" t="s">
        <v>145</v>
      </c>
      <c r="R41" t="s">
        <v>146</v>
      </c>
    </row>
    <row r="42" spans="1:18" ht="28.3" x14ac:dyDescent="0.3">
      <c r="A42" s="7" t="s">
        <v>2180</v>
      </c>
      <c r="B42" t="s">
        <v>956</v>
      </c>
      <c r="C42" s="234" t="s">
        <v>2142</v>
      </c>
      <c r="D42" s="214">
        <v>3</v>
      </c>
      <c r="E42" s="1" t="s">
        <v>957</v>
      </c>
      <c r="F42" s="1" t="s">
        <v>2184</v>
      </c>
      <c r="G42" s="66" t="s">
        <v>746</v>
      </c>
      <c r="H42" s="1" t="s">
        <v>747</v>
      </c>
      <c r="I42" s="1"/>
      <c r="J42" s="1"/>
      <c r="K42" s="48">
        <v>3740</v>
      </c>
      <c r="L42"/>
      <c r="M42" s="1"/>
      <c r="N42" s="1"/>
      <c r="P42"/>
    </row>
    <row r="43" spans="1:18" ht="28.3" x14ac:dyDescent="0.3">
      <c r="A43" s="7" t="s">
        <v>2180</v>
      </c>
      <c r="B43" t="s">
        <v>956</v>
      </c>
      <c r="C43" s="234" t="s">
        <v>2142</v>
      </c>
      <c r="D43" s="214">
        <v>4</v>
      </c>
      <c r="E43" s="1" t="s">
        <v>957</v>
      </c>
      <c r="F43" s="1" t="s">
        <v>2184</v>
      </c>
      <c r="G43" s="66">
        <v>1221.01</v>
      </c>
      <c r="H43" s="1" t="s">
        <v>924</v>
      </c>
      <c r="I43" s="1" t="s">
        <v>2197</v>
      </c>
      <c r="J43" s="1"/>
      <c r="K43"/>
      <c r="L43" s="49">
        <v>7480</v>
      </c>
      <c r="M43" s="1"/>
      <c r="N43" s="1"/>
      <c r="P43"/>
      <c r="Q43" s="137" t="s">
        <v>2268</v>
      </c>
      <c r="R43" t="s">
        <v>122</v>
      </c>
    </row>
    <row r="44" spans="1:18" x14ac:dyDescent="0.3">
      <c r="A44" s="7" t="s">
        <v>2181</v>
      </c>
      <c r="B44" t="s">
        <v>959</v>
      </c>
      <c r="C44" s="199" t="s">
        <v>2141</v>
      </c>
      <c r="D44" s="214">
        <v>1</v>
      </c>
      <c r="E44" s="1" t="s">
        <v>960</v>
      </c>
      <c r="F44" s="1" t="s">
        <v>2183</v>
      </c>
      <c r="G44" s="66" t="s">
        <v>819</v>
      </c>
      <c r="H44" s="1" t="s">
        <v>820</v>
      </c>
      <c r="I44" s="1" t="s">
        <v>2195</v>
      </c>
      <c r="J44" s="197" t="s">
        <v>2366</v>
      </c>
      <c r="K44" s="48">
        <v>6471.36</v>
      </c>
      <c r="L44"/>
      <c r="M44" s="1"/>
      <c r="N44" s="1"/>
      <c r="P44"/>
      <c r="Q44" s="137" t="s">
        <v>2267</v>
      </c>
      <c r="R44" t="s">
        <v>175</v>
      </c>
    </row>
    <row r="45" spans="1:18" x14ac:dyDescent="0.3">
      <c r="A45" s="7" t="s">
        <v>2181</v>
      </c>
      <c r="B45" t="s">
        <v>959</v>
      </c>
      <c r="C45" s="199" t="s">
        <v>2141</v>
      </c>
      <c r="D45" s="214">
        <v>2</v>
      </c>
      <c r="E45" s="1" t="s">
        <v>960</v>
      </c>
      <c r="F45" s="1" t="s">
        <v>2183</v>
      </c>
      <c r="G45" s="66" t="s">
        <v>821</v>
      </c>
      <c r="H45" s="1" t="s">
        <v>822</v>
      </c>
      <c r="I45" s="1" t="s">
        <v>2195</v>
      </c>
      <c r="J45" s="197" t="s">
        <v>2366</v>
      </c>
      <c r="K45" s="48">
        <v>3640.14</v>
      </c>
      <c r="L45"/>
      <c r="M45" s="1"/>
      <c r="N45" s="1"/>
      <c r="P45"/>
      <c r="Q45" s="137" t="s">
        <v>2267</v>
      </c>
      <c r="R45" t="s">
        <v>175</v>
      </c>
    </row>
    <row r="46" spans="1:18" x14ac:dyDescent="0.3">
      <c r="A46" s="7" t="s">
        <v>2181</v>
      </c>
      <c r="B46" t="s">
        <v>959</v>
      </c>
      <c r="C46" s="199" t="s">
        <v>2141</v>
      </c>
      <c r="D46" s="214">
        <v>3</v>
      </c>
      <c r="E46" s="1" t="s">
        <v>960</v>
      </c>
      <c r="F46" s="1" t="s">
        <v>2183</v>
      </c>
      <c r="G46" s="66" t="s">
        <v>823</v>
      </c>
      <c r="H46" s="1" t="s">
        <v>824</v>
      </c>
      <c r="I46" s="1" t="s">
        <v>2195</v>
      </c>
      <c r="J46" s="197" t="s">
        <v>2366</v>
      </c>
      <c r="K46">
        <v>202.23</v>
      </c>
      <c r="L46"/>
      <c r="M46" s="1"/>
      <c r="N46" s="1"/>
      <c r="P46"/>
      <c r="Q46" s="137" t="s">
        <v>2267</v>
      </c>
      <c r="R46" t="s">
        <v>175</v>
      </c>
    </row>
    <row r="47" spans="1:18" x14ac:dyDescent="0.3">
      <c r="A47" s="7" t="s">
        <v>2181</v>
      </c>
      <c r="B47" t="s">
        <v>959</v>
      </c>
      <c r="C47" s="199" t="s">
        <v>2141</v>
      </c>
      <c r="D47" s="214">
        <v>4</v>
      </c>
      <c r="E47" s="1" t="s">
        <v>960</v>
      </c>
      <c r="F47" s="1" t="s">
        <v>2183</v>
      </c>
      <c r="G47" s="66" t="s">
        <v>825</v>
      </c>
      <c r="H47" s="1" t="s">
        <v>826</v>
      </c>
      <c r="I47" s="1" t="s">
        <v>2195</v>
      </c>
      <c r="J47" s="197" t="s">
        <v>2366</v>
      </c>
      <c r="K47" s="48">
        <v>525.78</v>
      </c>
      <c r="L47"/>
      <c r="M47" s="1"/>
      <c r="N47" s="1"/>
      <c r="P47"/>
      <c r="Q47" s="137" t="s">
        <v>2267</v>
      </c>
      <c r="R47" t="s">
        <v>175</v>
      </c>
    </row>
    <row r="48" spans="1:18" x14ac:dyDescent="0.3">
      <c r="A48" s="7" t="s">
        <v>2181</v>
      </c>
      <c r="B48" t="s">
        <v>959</v>
      </c>
      <c r="C48" s="199" t="s">
        <v>2141</v>
      </c>
      <c r="D48" s="214">
        <v>5</v>
      </c>
      <c r="E48" s="1" t="s">
        <v>960</v>
      </c>
      <c r="F48" s="1" t="s">
        <v>2183</v>
      </c>
      <c r="G48" s="66" t="s">
        <v>819</v>
      </c>
      <c r="H48" s="1" t="s">
        <v>820</v>
      </c>
      <c r="I48" s="1" t="s">
        <v>2196</v>
      </c>
      <c r="J48" s="197" t="s">
        <v>2367</v>
      </c>
      <c r="K48">
        <v>719.04</v>
      </c>
      <c r="L48"/>
      <c r="M48" s="1"/>
      <c r="N48" s="1"/>
      <c r="P48"/>
      <c r="Q48" s="137" t="s">
        <v>145</v>
      </c>
      <c r="R48" t="s">
        <v>146</v>
      </c>
    </row>
    <row r="49" spans="1:20" x14ac:dyDescent="0.3">
      <c r="A49" s="7" t="s">
        <v>2181</v>
      </c>
      <c r="B49" t="s">
        <v>959</v>
      </c>
      <c r="C49" s="199" t="s">
        <v>2141</v>
      </c>
      <c r="D49" s="214">
        <v>6</v>
      </c>
      <c r="E49" s="1" t="s">
        <v>960</v>
      </c>
      <c r="F49" s="1" t="s">
        <v>2183</v>
      </c>
      <c r="G49" s="66" t="s">
        <v>821</v>
      </c>
      <c r="H49" s="1" t="s">
        <v>822</v>
      </c>
      <c r="I49" s="1" t="s">
        <v>2196</v>
      </c>
      <c r="J49" s="197" t="s">
        <v>2367</v>
      </c>
      <c r="K49">
        <v>404.46</v>
      </c>
      <c r="L49"/>
      <c r="M49" s="1"/>
      <c r="N49" s="1"/>
      <c r="P49"/>
      <c r="Q49" s="137" t="s">
        <v>145</v>
      </c>
      <c r="R49" t="s">
        <v>146</v>
      </c>
    </row>
    <row r="50" spans="1:20" x14ac:dyDescent="0.3">
      <c r="A50" s="7" t="s">
        <v>2181</v>
      </c>
      <c r="B50" t="s">
        <v>959</v>
      </c>
      <c r="C50" s="199" t="s">
        <v>2141</v>
      </c>
      <c r="D50" s="214">
        <v>7</v>
      </c>
      <c r="E50" s="1" t="s">
        <v>960</v>
      </c>
      <c r="F50" s="1" t="s">
        <v>2183</v>
      </c>
      <c r="G50" s="66" t="s">
        <v>823</v>
      </c>
      <c r="H50" s="1" t="s">
        <v>824</v>
      </c>
      <c r="I50" s="1" t="s">
        <v>2196</v>
      </c>
      <c r="J50" s="197" t="s">
        <v>2367</v>
      </c>
      <c r="K50">
        <v>22.47</v>
      </c>
      <c r="L50"/>
      <c r="M50" s="1"/>
      <c r="N50" s="1"/>
      <c r="P50"/>
      <c r="Q50" s="137" t="s">
        <v>145</v>
      </c>
      <c r="R50" t="s">
        <v>146</v>
      </c>
    </row>
    <row r="51" spans="1:20" x14ac:dyDescent="0.3">
      <c r="A51" s="7" t="s">
        <v>2181</v>
      </c>
      <c r="B51" t="s">
        <v>959</v>
      </c>
      <c r="C51" s="199" t="s">
        <v>2141</v>
      </c>
      <c r="D51" s="214">
        <v>8</v>
      </c>
      <c r="E51" s="1" t="s">
        <v>960</v>
      </c>
      <c r="F51" s="1" t="s">
        <v>2183</v>
      </c>
      <c r="G51" s="66" t="s">
        <v>825</v>
      </c>
      <c r="H51" s="1" t="s">
        <v>826</v>
      </c>
      <c r="I51" s="1" t="s">
        <v>2196</v>
      </c>
      <c r="J51" s="197" t="s">
        <v>2367</v>
      </c>
      <c r="K51">
        <v>58.42</v>
      </c>
      <c r="L51"/>
      <c r="M51" s="1"/>
      <c r="N51" s="1"/>
      <c r="P51"/>
      <c r="Q51" s="137" t="s">
        <v>145</v>
      </c>
      <c r="R51" t="s">
        <v>146</v>
      </c>
    </row>
    <row r="52" spans="1:20" x14ac:dyDescent="0.3">
      <c r="A52" s="7" t="s">
        <v>2181</v>
      </c>
      <c r="B52" t="s">
        <v>959</v>
      </c>
      <c r="C52" s="199" t="s">
        <v>2141</v>
      </c>
      <c r="D52" s="214">
        <v>9</v>
      </c>
      <c r="E52" s="1" t="s">
        <v>960</v>
      </c>
      <c r="F52" s="1" t="s">
        <v>2183</v>
      </c>
      <c r="G52" s="66" t="s">
        <v>744</v>
      </c>
      <c r="H52" s="1" t="s">
        <v>745</v>
      </c>
      <c r="I52" s="1"/>
      <c r="J52" s="1"/>
      <c r="K52" s="48">
        <v>4818.7</v>
      </c>
      <c r="L52"/>
      <c r="M52" s="1"/>
      <c r="N52" s="1"/>
      <c r="P52"/>
    </row>
    <row r="53" spans="1:20" x14ac:dyDescent="0.3">
      <c r="A53" s="7" t="s">
        <v>2181</v>
      </c>
      <c r="B53" t="s">
        <v>959</v>
      </c>
      <c r="C53" s="199" t="s">
        <v>2141</v>
      </c>
      <c r="D53" s="214">
        <v>10</v>
      </c>
      <c r="E53" s="1" t="s">
        <v>960</v>
      </c>
      <c r="F53" s="1" t="s">
        <v>2183</v>
      </c>
      <c r="G53" s="66">
        <v>1221.01</v>
      </c>
      <c r="H53" s="1" t="s">
        <v>924</v>
      </c>
      <c r="I53" s="1" t="s">
        <v>2197</v>
      </c>
      <c r="J53" s="1"/>
      <c r="K53"/>
      <c r="L53" s="49">
        <v>16862.599999999999</v>
      </c>
      <c r="M53" s="1"/>
      <c r="N53" s="1"/>
      <c r="P53"/>
      <c r="Q53" s="137" t="s">
        <v>2268</v>
      </c>
      <c r="R53" t="s">
        <v>122</v>
      </c>
    </row>
    <row r="54" spans="1:20" x14ac:dyDescent="0.3">
      <c r="A54" s="7" t="s">
        <v>2143</v>
      </c>
      <c r="B54" t="s">
        <v>1228</v>
      </c>
      <c r="C54" t="s">
        <v>2086</v>
      </c>
      <c r="D54" s="171">
        <v>1</v>
      </c>
      <c r="E54" s="1" t="s">
        <v>1688</v>
      </c>
      <c r="F54" s="1" t="s">
        <v>2185</v>
      </c>
      <c r="G54" s="66" t="s">
        <v>1005</v>
      </c>
      <c r="H54" s="1" t="s">
        <v>1006</v>
      </c>
      <c r="I54" s="1" t="s">
        <v>2198</v>
      </c>
      <c r="J54" s="1"/>
      <c r="K54" s="48">
        <v>1472.77</v>
      </c>
      <c r="L54"/>
      <c r="M54" s="1"/>
      <c r="N54" s="1"/>
      <c r="O54" t="s">
        <v>460</v>
      </c>
      <c r="P54" s="258" t="s">
        <v>2252</v>
      </c>
      <c r="S54" s="137" t="s">
        <v>166</v>
      </c>
      <c r="T54" s="137" t="s">
        <v>2269</v>
      </c>
    </row>
    <row r="55" spans="1:20" x14ac:dyDescent="0.3">
      <c r="A55" s="7" t="s">
        <v>2143</v>
      </c>
      <c r="B55" t="s">
        <v>1228</v>
      </c>
      <c r="C55" t="s">
        <v>2086</v>
      </c>
      <c r="D55" s="171">
        <v>2</v>
      </c>
      <c r="E55" s="1" t="s">
        <v>1688</v>
      </c>
      <c r="F55" s="1" t="s">
        <v>2185</v>
      </c>
      <c r="G55" s="66" t="s">
        <v>1005</v>
      </c>
      <c r="H55" s="1" t="s">
        <v>1006</v>
      </c>
      <c r="I55" s="1" t="s">
        <v>2199</v>
      </c>
      <c r="J55" s="1"/>
      <c r="K55" s="48">
        <v>1472.77</v>
      </c>
      <c r="L55"/>
      <c r="M55" s="1"/>
      <c r="N55" s="1"/>
      <c r="O55" t="s">
        <v>464</v>
      </c>
      <c r="P55" s="258" t="s">
        <v>2253</v>
      </c>
      <c r="S55" s="137" t="s">
        <v>166</v>
      </c>
      <c r="T55" s="137" t="s">
        <v>2269</v>
      </c>
    </row>
    <row r="56" spans="1:20" x14ac:dyDescent="0.3">
      <c r="A56" s="7" t="s">
        <v>2143</v>
      </c>
      <c r="B56" t="s">
        <v>1228</v>
      </c>
      <c r="C56" t="s">
        <v>2086</v>
      </c>
      <c r="D56" s="171">
        <v>3</v>
      </c>
      <c r="E56" s="1" t="s">
        <v>1688</v>
      </c>
      <c r="F56" s="1" t="s">
        <v>2185</v>
      </c>
      <c r="G56" s="66" t="s">
        <v>1005</v>
      </c>
      <c r="H56" s="1" t="s">
        <v>1006</v>
      </c>
      <c r="I56" s="1" t="s">
        <v>2200</v>
      </c>
      <c r="J56" s="1"/>
      <c r="K56" s="48">
        <v>2331.89</v>
      </c>
      <c r="L56"/>
      <c r="M56" s="1"/>
      <c r="N56" s="1"/>
      <c r="O56" t="s">
        <v>466</v>
      </c>
      <c r="P56" s="258" t="s">
        <v>2254</v>
      </c>
      <c r="S56" s="137" t="s">
        <v>166</v>
      </c>
      <c r="T56" s="137" t="s">
        <v>2269</v>
      </c>
    </row>
    <row r="57" spans="1:20" x14ac:dyDescent="0.3">
      <c r="A57" s="7" t="s">
        <v>2143</v>
      </c>
      <c r="B57" t="s">
        <v>1228</v>
      </c>
      <c r="C57" t="s">
        <v>2086</v>
      </c>
      <c r="D57" s="171">
        <v>4</v>
      </c>
      <c r="E57" s="1" t="s">
        <v>1688</v>
      </c>
      <c r="F57" s="1" t="s">
        <v>2185</v>
      </c>
      <c r="G57" s="66" t="s">
        <v>1005</v>
      </c>
      <c r="H57" s="1" t="s">
        <v>1006</v>
      </c>
      <c r="I57" s="1" t="s">
        <v>2201</v>
      </c>
      <c r="J57" s="1"/>
      <c r="K57" s="48">
        <v>3804.66</v>
      </c>
      <c r="L57"/>
      <c r="M57" s="1"/>
      <c r="N57" s="1"/>
      <c r="O57" t="s">
        <v>470</v>
      </c>
      <c r="P57" s="258" t="s">
        <v>2255</v>
      </c>
      <c r="S57" s="137" t="s">
        <v>166</v>
      </c>
      <c r="T57" s="137" t="s">
        <v>2269</v>
      </c>
    </row>
    <row r="58" spans="1:20" x14ac:dyDescent="0.3">
      <c r="A58" s="7" t="s">
        <v>2143</v>
      </c>
      <c r="B58" t="s">
        <v>1228</v>
      </c>
      <c r="C58" t="s">
        <v>2086</v>
      </c>
      <c r="D58" s="171">
        <v>5</v>
      </c>
      <c r="E58" s="1" t="s">
        <v>1688</v>
      </c>
      <c r="F58" s="1" t="s">
        <v>2185</v>
      </c>
      <c r="G58" s="66" t="s">
        <v>1005</v>
      </c>
      <c r="H58" s="1" t="s">
        <v>1006</v>
      </c>
      <c r="I58" s="1" t="s">
        <v>2234</v>
      </c>
      <c r="J58" s="1"/>
      <c r="K58" s="48">
        <v>1963.74</v>
      </c>
      <c r="L58"/>
      <c r="M58" s="1"/>
      <c r="N58" s="1"/>
      <c r="O58" t="s">
        <v>462</v>
      </c>
      <c r="P58" s="258" t="s">
        <v>2256</v>
      </c>
      <c r="S58" s="137" t="s">
        <v>166</v>
      </c>
      <c r="T58" s="137" t="s">
        <v>2269</v>
      </c>
    </row>
    <row r="59" spans="1:20" x14ac:dyDescent="0.3">
      <c r="A59" s="7" t="s">
        <v>2143</v>
      </c>
      <c r="B59" t="s">
        <v>1228</v>
      </c>
      <c r="C59" t="s">
        <v>2086</v>
      </c>
      <c r="D59" s="171">
        <v>6</v>
      </c>
      <c r="E59" s="1" t="s">
        <v>1688</v>
      </c>
      <c r="F59" s="1" t="s">
        <v>2185</v>
      </c>
      <c r="G59" s="66" t="s">
        <v>1005</v>
      </c>
      <c r="H59" s="1" t="s">
        <v>1006</v>
      </c>
      <c r="I59" s="1" t="s">
        <v>2227</v>
      </c>
      <c r="J59" s="1"/>
      <c r="K59" s="48">
        <v>4295.59</v>
      </c>
      <c r="L59"/>
      <c r="M59" s="1"/>
      <c r="N59" s="1"/>
      <c r="O59" t="s">
        <v>468</v>
      </c>
      <c r="P59" s="258" t="s">
        <v>2257</v>
      </c>
      <c r="S59" s="137" t="s">
        <v>166</v>
      </c>
      <c r="T59" s="137" t="s">
        <v>2269</v>
      </c>
    </row>
    <row r="60" spans="1:20" x14ac:dyDescent="0.3">
      <c r="A60" s="7" t="s">
        <v>2143</v>
      </c>
      <c r="B60" t="s">
        <v>1228</v>
      </c>
      <c r="C60" t="s">
        <v>2086</v>
      </c>
      <c r="D60" s="171">
        <v>7</v>
      </c>
      <c r="E60" s="1" t="s">
        <v>1688</v>
      </c>
      <c r="F60" s="1" t="s">
        <v>2185</v>
      </c>
      <c r="G60" s="66" t="s">
        <v>1005</v>
      </c>
      <c r="H60" s="1" t="s">
        <v>1006</v>
      </c>
      <c r="I60" s="1" t="s">
        <v>2228</v>
      </c>
      <c r="J60" s="1"/>
      <c r="K60" s="48">
        <v>2822.81</v>
      </c>
      <c r="L60"/>
      <c r="M60" s="1"/>
      <c r="N60" s="1"/>
      <c r="O60" t="s">
        <v>472</v>
      </c>
      <c r="P60" s="258" t="s">
        <v>2258</v>
      </c>
      <c r="S60" s="137" t="s">
        <v>166</v>
      </c>
      <c r="T60" s="137" t="s">
        <v>2269</v>
      </c>
    </row>
    <row r="61" spans="1:20" x14ac:dyDescent="0.3">
      <c r="A61" s="7" t="s">
        <v>2143</v>
      </c>
      <c r="B61" t="s">
        <v>1228</v>
      </c>
      <c r="C61" t="s">
        <v>2086</v>
      </c>
      <c r="D61" s="171">
        <v>8</v>
      </c>
      <c r="E61" s="1" t="s">
        <v>1688</v>
      </c>
      <c r="F61" s="1" t="s">
        <v>2185</v>
      </c>
      <c r="G61" s="66" t="s">
        <v>1005</v>
      </c>
      <c r="H61" s="1" t="s">
        <v>1006</v>
      </c>
      <c r="I61" s="1" t="s">
        <v>2229</v>
      </c>
      <c r="J61" s="1"/>
      <c r="K61" s="48">
        <v>1472.77</v>
      </c>
      <c r="L61"/>
      <c r="M61" s="1"/>
      <c r="N61" s="1"/>
      <c r="O61" t="s">
        <v>474</v>
      </c>
      <c r="P61" s="258" t="s">
        <v>2259</v>
      </c>
      <c r="S61" s="137" t="s">
        <v>166</v>
      </c>
      <c r="T61" s="137" t="s">
        <v>2269</v>
      </c>
    </row>
    <row r="62" spans="1:20" x14ac:dyDescent="0.3">
      <c r="A62" s="7" t="s">
        <v>2143</v>
      </c>
      <c r="B62" t="s">
        <v>1228</v>
      </c>
      <c r="C62" t="s">
        <v>2086</v>
      </c>
      <c r="D62" s="171">
        <v>9</v>
      </c>
      <c r="E62" s="1" t="s">
        <v>1689</v>
      </c>
      <c r="F62" s="1" t="s">
        <v>2185</v>
      </c>
      <c r="G62" s="66" t="s">
        <v>1005</v>
      </c>
      <c r="H62" s="1" t="s">
        <v>1006</v>
      </c>
      <c r="I62" s="1" t="s">
        <v>2202</v>
      </c>
      <c r="J62" s="1"/>
      <c r="K62" s="48">
        <v>1378</v>
      </c>
      <c r="L62"/>
      <c r="M62" s="1"/>
      <c r="N62" s="1"/>
      <c r="O62" t="s">
        <v>460</v>
      </c>
      <c r="P62" s="258" t="s">
        <v>2252</v>
      </c>
      <c r="S62" s="137" t="s">
        <v>439</v>
      </c>
      <c r="T62" s="137" t="s">
        <v>2269</v>
      </c>
    </row>
    <row r="63" spans="1:20" x14ac:dyDescent="0.3">
      <c r="A63" s="7" t="s">
        <v>2143</v>
      </c>
      <c r="B63" t="s">
        <v>1228</v>
      </c>
      <c r="C63" t="s">
        <v>2086</v>
      </c>
      <c r="D63" s="171">
        <v>10</v>
      </c>
      <c r="E63" s="1" t="s">
        <v>1689</v>
      </c>
      <c r="F63" s="1" t="s">
        <v>2185</v>
      </c>
      <c r="G63" s="66" t="s">
        <v>1005</v>
      </c>
      <c r="H63" s="1" t="s">
        <v>1006</v>
      </c>
      <c r="I63" s="1" t="s">
        <v>2203</v>
      </c>
      <c r="J63" s="1"/>
      <c r="K63" s="48">
        <v>1378</v>
      </c>
      <c r="L63"/>
      <c r="M63" s="1"/>
      <c r="N63" s="1"/>
      <c r="O63" t="s">
        <v>464</v>
      </c>
      <c r="P63" s="258" t="s">
        <v>2253</v>
      </c>
      <c r="S63" s="137" t="s">
        <v>439</v>
      </c>
      <c r="T63" s="137" t="s">
        <v>2269</v>
      </c>
    </row>
    <row r="64" spans="1:20" x14ac:dyDescent="0.3">
      <c r="A64" s="7" t="s">
        <v>2143</v>
      </c>
      <c r="B64" t="s">
        <v>1228</v>
      </c>
      <c r="C64" t="s">
        <v>2086</v>
      </c>
      <c r="D64" s="171">
        <v>11</v>
      </c>
      <c r="E64" s="1" t="s">
        <v>1689</v>
      </c>
      <c r="F64" s="1" t="s">
        <v>2185</v>
      </c>
      <c r="G64" s="66" t="s">
        <v>1005</v>
      </c>
      <c r="H64" s="1" t="s">
        <v>1006</v>
      </c>
      <c r="I64" s="1" t="s">
        <v>2204</v>
      </c>
      <c r="J64" s="1"/>
      <c r="K64" s="48">
        <v>1908</v>
      </c>
      <c r="L64"/>
      <c r="M64" s="1"/>
      <c r="N64" s="1"/>
      <c r="O64" t="s">
        <v>466</v>
      </c>
      <c r="P64" s="258" t="s">
        <v>2254</v>
      </c>
      <c r="S64" s="137" t="s">
        <v>439</v>
      </c>
      <c r="T64" s="137" t="s">
        <v>2269</v>
      </c>
    </row>
    <row r="65" spans="1:20" x14ac:dyDescent="0.3">
      <c r="A65" s="7" t="s">
        <v>2143</v>
      </c>
      <c r="B65" t="s">
        <v>1228</v>
      </c>
      <c r="C65" t="s">
        <v>2086</v>
      </c>
      <c r="D65" s="171">
        <v>12</v>
      </c>
      <c r="E65" s="1" t="s">
        <v>1689</v>
      </c>
      <c r="F65" s="1" t="s">
        <v>2185</v>
      </c>
      <c r="G65" s="66" t="s">
        <v>1005</v>
      </c>
      <c r="H65" s="1" t="s">
        <v>1006</v>
      </c>
      <c r="I65" s="1" t="s">
        <v>2205</v>
      </c>
      <c r="J65" s="1"/>
      <c r="K65" s="48">
        <v>636</v>
      </c>
      <c r="L65"/>
      <c r="M65" s="1"/>
      <c r="N65" s="1"/>
      <c r="O65" t="s">
        <v>470</v>
      </c>
      <c r="P65" s="258" t="s">
        <v>2255</v>
      </c>
      <c r="S65" s="137" t="s">
        <v>439</v>
      </c>
      <c r="T65" s="137" t="s">
        <v>2269</v>
      </c>
    </row>
    <row r="66" spans="1:20" x14ac:dyDescent="0.3">
      <c r="A66" s="7" t="s">
        <v>2143</v>
      </c>
      <c r="B66" t="s">
        <v>1228</v>
      </c>
      <c r="C66" t="s">
        <v>2086</v>
      </c>
      <c r="D66" s="171">
        <v>13</v>
      </c>
      <c r="E66" s="1" t="s">
        <v>1689</v>
      </c>
      <c r="F66" s="1" t="s">
        <v>2185</v>
      </c>
      <c r="G66" s="66" t="s">
        <v>1005</v>
      </c>
      <c r="H66" s="1" t="s">
        <v>1006</v>
      </c>
      <c r="I66" s="1" t="s">
        <v>2230</v>
      </c>
      <c r="J66" s="1"/>
      <c r="K66" s="48">
        <v>3604</v>
      </c>
      <c r="L66"/>
      <c r="M66" s="1"/>
      <c r="N66" s="1"/>
      <c r="O66" t="s">
        <v>462</v>
      </c>
      <c r="P66" s="258" t="s">
        <v>2256</v>
      </c>
      <c r="S66" s="137" t="s">
        <v>439</v>
      </c>
      <c r="T66" s="137" t="s">
        <v>2269</v>
      </c>
    </row>
    <row r="67" spans="1:20" x14ac:dyDescent="0.3">
      <c r="A67" s="7" t="s">
        <v>2143</v>
      </c>
      <c r="B67" t="s">
        <v>1228</v>
      </c>
      <c r="C67" t="s">
        <v>2086</v>
      </c>
      <c r="D67" s="171">
        <v>14</v>
      </c>
      <c r="E67" s="1" t="s">
        <v>1689</v>
      </c>
      <c r="F67" s="197" t="s">
        <v>2185</v>
      </c>
      <c r="G67" s="66" t="s">
        <v>1005</v>
      </c>
      <c r="H67" s="1" t="s">
        <v>1006</v>
      </c>
      <c r="I67" s="1" t="s">
        <v>2231</v>
      </c>
      <c r="J67" s="1"/>
      <c r="K67" s="48">
        <v>4028</v>
      </c>
      <c r="L67"/>
      <c r="M67" s="1"/>
      <c r="N67" s="1"/>
      <c r="O67" t="s">
        <v>468</v>
      </c>
      <c r="P67" s="258" t="s">
        <v>2257</v>
      </c>
      <c r="S67" s="137" t="s">
        <v>439</v>
      </c>
      <c r="T67" s="137" t="s">
        <v>2269</v>
      </c>
    </row>
    <row r="68" spans="1:20" x14ac:dyDescent="0.3">
      <c r="A68" s="7" t="s">
        <v>2143</v>
      </c>
      <c r="B68" t="s">
        <v>1228</v>
      </c>
      <c r="C68" t="s">
        <v>2086</v>
      </c>
      <c r="D68" s="171">
        <v>15</v>
      </c>
      <c r="E68" s="1" t="s">
        <v>1689</v>
      </c>
      <c r="F68" s="1" t="s">
        <v>2185</v>
      </c>
      <c r="G68" s="66" t="s">
        <v>1005</v>
      </c>
      <c r="H68" s="1" t="s">
        <v>1006</v>
      </c>
      <c r="I68" s="1" t="s">
        <v>2232</v>
      </c>
      <c r="J68" s="1"/>
      <c r="K68" s="48">
        <v>3074</v>
      </c>
      <c r="L68"/>
      <c r="M68" s="1"/>
      <c r="N68" s="1"/>
      <c r="O68" t="s">
        <v>472</v>
      </c>
      <c r="P68" s="258" t="s">
        <v>2258</v>
      </c>
      <c r="S68" s="137" t="s">
        <v>439</v>
      </c>
      <c r="T68" s="137" t="s">
        <v>2269</v>
      </c>
    </row>
    <row r="69" spans="1:20" x14ac:dyDescent="0.3">
      <c r="A69" s="7" t="s">
        <v>2143</v>
      </c>
      <c r="B69" t="s">
        <v>1228</v>
      </c>
      <c r="C69" t="s">
        <v>2086</v>
      </c>
      <c r="D69" s="171">
        <v>16</v>
      </c>
      <c r="E69" s="1" t="s">
        <v>1689</v>
      </c>
      <c r="F69" s="1" t="s">
        <v>2185</v>
      </c>
      <c r="G69" s="66" t="s">
        <v>1005</v>
      </c>
      <c r="H69" s="1" t="s">
        <v>1006</v>
      </c>
      <c r="I69" s="1" t="s">
        <v>2233</v>
      </c>
      <c r="J69" s="1"/>
      <c r="K69" s="48">
        <v>954</v>
      </c>
      <c r="L69"/>
      <c r="M69" s="1"/>
      <c r="N69" s="1"/>
      <c r="O69" t="s">
        <v>474</v>
      </c>
      <c r="P69" s="258" t="s">
        <v>2259</v>
      </c>
      <c r="S69" s="137" t="s">
        <v>439</v>
      </c>
      <c r="T69" s="137" t="s">
        <v>2269</v>
      </c>
    </row>
    <row r="70" spans="1:20" x14ac:dyDescent="0.3">
      <c r="A70" s="7" t="s">
        <v>2143</v>
      </c>
      <c r="B70" t="s">
        <v>1228</v>
      </c>
      <c r="C70" t="s">
        <v>2086</v>
      </c>
      <c r="D70" s="171">
        <v>17</v>
      </c>
      <c r="E70" s="1" t="s">
        <v>1688</v>
      </c>
      <c r="F70" s="1" t="s">
        <v>2185</v>
      </c>
      <c r="G70" s="66">
        <v>2211.0100000000002</v>
      </c>
      <c r="H70" s="1" t="s">
        <v>708</v>
      </c>
      <c r="I70" s="1" t="s">
        <v>2191</v>
      </c>
      <c r="J70" s="197" t="s">
        <v>2368</v>
      </c>
      <c r="K70"/>
      <c r="L70" s="271">
        <v>19637</v>
      </c>
      <c r="M70" s="1"/>
      <c r="N70" s="1"/>
      <c r="P70"/>
      <c r="Q70" s="137" t="s">
        <v>2264</v>
      </c>
      <c r="R70" t="s">
        <v>149</v>
      </c>
    </row>
    <row r="71" spans="1:20" x14ac:dyDescent="0.3">
      <c r="A71" s="7" t="s">
        <v>2143</v>
      </c>
      <c r="B71" t="s">
        <v>1228</v>
      </c>
      <c r="C71" t="s">
        <v>2086</v>
      </c>
      <c r="D71" s="171">
        <v>18</v>
      </c>
      <c r="E71" s="1" t="s">
        <v>1689</v>
      </c>
      <c r="F71" s="1" t="s">
        <v>2185</v>
      </c>
      <c r="G71" s="66">
        <v>2211.0100000000002</v>
      </c>
      <c r="H71" s="1" t="s">
        <v>708</v>
      </c>
      <c r="I71" s="1" t="s">
        <v>2192</v>
      </c>
      <c r="J71" s="197" t="s">
        <v>2368</v>
      </c>
      <c r="K71"/>
      <c r="L71" s="49">
        <v>16960</v>
      </c>
      <c r="M71" s="1"/>
      <c r="N71" s="1"/>
      <c r="P71"/>
      <c r="Q71" s="137" t="s">
        <v>2265</v>
      </c>
      <c r="R71" t="s">
        <v>154</v>
      </c>
    </row>
    <row r="72" spans="1:20" x14ac:dyDescent="0.3">
      <c r="A72" s="7" t="s">
        <v>2145</v>
      </c>
      <c r="B72" t="s">
        <v>1228</v>
      </c>
      <c r="C72" t="s">
        <v>2086</v>
      </c>
      <c r="D72" s="171">
        <v>1</v>
      </c>
      <c r="E72" s="1" t="s">
        <v>1692</v>
      </c>
      <c r="F72" s="1" t="s">
        <v>2185</v>
      </c>
      <c r="G72" s="66" t="s">
        <v>1005</v>
      </c>
      <c r="H72" s="1" t="s">
        <v>1006</v>
      </c>
      <c r="I72" s="1" t="s">
        <v>2198</v>
      </c>
      <c r="J72" s="1"/>
      <c r="K72" s="270">
        <v>0</v>
      </c>
      <c r="L72"/>
      <c r="M72" s="1"/>
      <c r="N72" s="1"/>
      <c r="O72" t="s">
        <v>460</v>
      </c>
      <c r="P72" s="258" t="s">
        <v>2252</v>
      </c>
      <c r="S72" s="137" t="s">
        <v>166</v>
      </c>
      <c r="T72" s="137" t="s">
        <v>2269</v>
      </c>
    </row>
    <row r="73" spans="1:20" x14ac:dyDescent="0.3">
      <c r="A73" s="7" t="s">
        <v>2145</v>
      </c>
      <c r="B73" t="s">
        <v>1228</v>
      </c>
      <c r="C73" t="s">
        <v>2086</v>
      </c>
      <c r="D73" s="171">
        <v>2</v>
      </c>
      <c r="E73" s="1" t="s">
        <v>1692</v>
      </c>
      <c r="F73" s="1" t="s">
        <v>2185</v>
      </c>
      <c r="G73" s="66" t="s">
        <v>1005</v>
      </c>
      <c r="H73" s="1" t="s">
        <v>1006</v>
      </c>
      <c r="I73" s="1" t="s">
        <v>2199</v>
      </c>
      <c r="J73" s="1"/>
      <c r="K73" s="270">
        <v>330.75</v>
      </c>
      <c r="L73"/>
      <c r="M73" s="1"/>
      <c r="N73" s="1"/>
      <c r="O73" t="s">
        <v>464</v>
      </c>
      <c r="P73" s="258" t="s">
        <v>2253</v>
      </c>
      <c r="S73" s="137" t="s">
        <v>166</v>
      </c>
      <c r="T73" s="137" t="s">
        <v>2269</v>
      </c>
    </row>
    <row r="74" spans="1:20" x14ac:dyDescent="0.3">
      <c r="A74" s="7" t="s">
        <v>2145</v>
      </c>
      <c r="B74" t="s">
        <v>1228</v>
      </c>
      <c r="C74" t="s">
        <v>2086</v>
      </c>
      <c r="D74" s="171">
        <v>3</v>
      </c>
      <c r="E74" s="1" t="s">
        <v>1692</v>
      </c>
      <c r="F74" s="1" t="s">
        <v>2185</v>
      </c>
      <c r="G74" s="66" t="s">
        <v>1005</v>
      </c>
      <c r="H74" s="1" t="s">
        <v>1006</v>
      </c>
      <c r="I74" s="1" t="s">
        <v>2200</v>
      </c>
      <c r="J74" s="1"/>
      <c r="K74" s="270">
        <v>1901.66</v>
      </c>
      <c r="L74"/>
      <c r="M74" s="1"/>
      <c r="N74" s="1"/>
      <c r="O74" t="s">
        <v>466</v>
      </c>
      <c r="P74" s="258" t="s">
        <v>2254</v>
      </c>
      <c r="S74" s="137" t="s">
        <v>166</v>
      </c>
      <c r="T74" s="137" t="s">
        <v>2269</v>
      </c>
    </row>
    <row r="75" spans="1:20" x14ac:dyDescent="0.3">
      <c r="A75" s="7" t="s">
        <v>2145</v>
      </c>
      <c r="B75" t="s">
        <v>1228</v>
      </c>
      <c r="C75" t="s">
        <v>2086</v>
      </c>
      <c r="D75" s="171">
        <v>4</v>
      </c>
      <c r="E75" s="1" t="s">
        <v>1692</v>
      </c>
      <c r="F75" s="1" t="s">
        <v>2185</v>
      </c>
      <c r="G75" s="66" t="s">
        <v>1005</v>
      </c>
      <c r="H75" s="1" t="s">
        <v>1006</v>
      </c>
      <c r="I75" s="1" t="s">
        <v>2201</v>
      </c>
      <c r="J75" s="1"/>
      <c r="K75" s="270">
        <v>1984.35</v>
      </c>
      <c r="L75"/>
      <c r="M75" s="1"/>
      <c r="N75" s="1"/>
      <c r="O75" t="s">
        <v>470</v>
      </c>
      <c r="P75" s="258" t="s">
        <v>2255</v>
      </c>
      <c r="S75" s="137" t="s">
        <v>166</v>
      </c>
      <c r="T75" s="137" t="s">
        <v>2269</v>
      </c>
    </row>
    <row r="76" spans="1:20" x14ac:dyDescent="0.3">
      <c r="A76" s="7" t="s">
        <v>2145</v>
      </c>
      <c r="B76" t="s">
        <v>1228</v>
      </c>
      <c r="C76" t="s">
        <v>2086</v>
      </c>
      <c r="D76" s="171">
        <v>5</v>
      </c>
      <c r="E76" s="1" t="s">
        <v>1692</v>
      </c>
      <c r="F76" s="1" t="s">
        <v>2185</v>
      </c>
      <c r="G76" s="66" t="s">
        <v>1005</v>
      </c>
      <c r="H76" s="1" t="s">
        <v>1006</v>
      </c>
      <c r="I76" s="1" t="s">
        <v>2234</v>
      </c>
      <c r="J76" s="1"/>
      <c r="K76" s="270">
        <v>3720.65</v>
      </c>
      <c r="L76"/>
      <c r="M76" s="1"/>
      <c r="N76" s="1"/>
      <c r="O76" t="s">
        <v>462</v>
      </c>
      <c r="P76" s="258" t="s">
        <v>2256</v>
      </c>
      <c r="S76" s="137" t="s">
        <v>166</v>
      </c>
      <c r="T76" s="137" t="s">
        <v>2269</v>
      </c>
    </row>
    <row r="77" spans="1:20" x14ac:dyDescent="0.3">
      <c r="A77" s="7" t="s">
        <v>2145</v>
      </c>
      <c r="B77" t="s">
        <v>1228</v>
      </c>
      <c r="C77" t="s">
        <v>2086</v>
      </c>
      <c r="D77" s="171">
        <v>6</v>
      </c>
      <c r="E77" s="1" t="s">
        <v>1692</v>
      </c>
      <c r="F77" s="1" t="s">
        <v>2185</v>
      </c>
      <c r="G77" s="66" t="s">
        <v>1005</v>
      </c>
      <c r="H77" s="1" t="s">
        <v>1006</v>
      </c>
      <c r="I77" s="1" t="s">
        <v>2227</v>
      </c>
      <c r="J77" s="1"/>
      <c r="K77" s="270">
        <v>1653.62</v>
      </c>
      <c r="L77"/>
      <c r="M77" s="1"/>
      <c r="N77" s="1"/>
      <c r="O77" t="s">
        <v>468</v>
      </c>
      <c r="P77" s="258" t="s">
        <v>2257</v>
      </c>
      <c r="S77" s="137" t="s">
        <v>166</v>
      </c>
      <c r="T77" s="137" t="s">
        <v>2269</v>
      </c>
    </row>
    <row r="78" spans="1:20" x14ac:dyDescent="0.3">
      <c r="A78" s="7" t="s">
        <v>2145</v>
      </c>
      <c r="B78" t="s">
        <v>1228</v>
      </c>
      <c r="C78" t="s">
        <v>2086</v>
      </c>
      <c r="D78" s="171">
        <v>7</v>
      </c>
      <c r="E78" s="1" t="s">
        <v>1692</v>
      </c>
      <c r="F78" s="1" t="s">
        <v>2185</v>
      </c>
      <c r="G78" s="66" t="s">
        <v>1005</v>
      </c>
      <c r="H78" s="1" t="s">
        <v>1006</v>
      </c>
      <c r="I78" s="1" t="s">
        <v>2228</v>
      </c>
      <c r="J78" s="1"/>
      <c r="K78" s="270">
        <v>2149.71</v>
      </c>
      <c r="L78"/>
      <c r="M78" s="1"/>
      <c r="N78" s="1"/>
      <c r="O78" t="s">
        <v>472</v>
      </c>
      <c r="P78" s="258" t="s">
        <v>2258</v>
      </c>
      <c r="S78" s="137" t="s">
        <v>166</v>
      </c>
      <c r="T78" s="137" t="s">
        <v>2269</v>
      </c>
    </row>
    <row r="79" spans="1:20" x14ac:dyDescent="0.3">
      <c r="A79" s="7" t="s">
        <v>2145</v>
      </c>
      <c r="B79" t="s">
        <v>1228</v>
      </c>
      <c r="C79" t="s">
        <v>2086</v>
      </c>
      <c r="D79" s="171">
        <v>8</v>
      </c>
      <c r="E79" s="1" t="s">
        <v>1692</v>
      </c>
      <c r="F79" s="1" t="s">
        <v>2185</v>
      </c>
      <c r="G79" s="66" t="s">
        <v>1005</v>
      </c>
      <c r="H79" s="1" t="s">
        <v>1006</v>
      </c>
      <c r="I79" s="1" t="s">
        <v>2229</v>
      </c>
      <c r="J79" s="1"/>
      <c r="K79" s="270">
        <v>1488.26</v>
      </c>
      <c r="L79"/>
      <c r="M79" s="1"/>
      <c r="N79" s="1"/>
      <c r="O79" t="s">
        <v>474</v>
      </c>
      <c r="P79" s="258" t="s">
        <v>2259</v>
      </c>
      <c r="S79" s="137" t="s">
        <v>166</v>
      </c>
      <c r="T79" s="137" t="s">
        <v>2269</v>
      </c>
    </row>
    <row r="80" spans="1:20" x14ac:dyDescent="0.3">
      <c r="A80" s="7" t="s">
        <v>2145</v>
      </c>
      <c r="B80" t="s">
        <v>1228</v>
      </c>
      <c r="C80" t="s">
        <v>2086</v>
      </c>
      <c r="D80" s="171">
        <v>9</v>
      </c>
      <c r="E80" s="1" t="s">
        <v>1692</v>
      </c>
      <c r="F80" s="1" t="s">
        <v>2185</v>
      </c>
      <c r="G80" s="66">
        <v>2211.0100000000002</v>
      </c>
      <c r="H80" s="1" t="s">
        <v>708</v>
      </c>
      <c r="I80" s="1" t="s">
        <v>2191</v>
      </c>
      <c r="J80" s="197" t="s">
        <v>2368</v>
      </c>
      <c r="K80"/>
      <c r="L80" s="271">
        <v>13229</v>
      </c>
      <c r="M80" s="1"/>
      <c r="N80" s="1"/>
      <c r="P80"/>
      <c r="Q80" s="137" t="s">
        <v>2264</v>
      </c>
      <c r="R80" t="s">
        <v>149</v>
      </c>
    </row>
    <row r="81" spans="1:20" x14ac:dyDescent="0.3">
      <c r="A81" s="7" t="s">
        <v>2147</v>
      </c>
      <c r="B81" t="s">
        <v>1126</v>
      </c>
      <c r="C81" t="s">
        <v>2086</v>
      </c>
      <c r="D81" s="171">
        <v>1</v>
      </c>
      <c r="E81" t="s">
        <v>1695</v>
      </c>
      <c r="F81" t="s">
        <v>2185</v>
      </c>
      <c r="G81" s="230" t="s">
        <v>1022</v>
      </c>
      <c r="H81" t="s">
        <v>1023</v>
      </c>
      <c r="I81" t="s">
        <v>2195</v>
      </c>
      <c r="J81" s="197" t="s">
        <v>2366</v>
      </c>
      <c r="K81" s="270">
        <v>85426</v>
      </c>
      <c r="L81"/>
      <c r="P81"/>
      <c r="Q81" s="137" t="s">
        <v>2267</v>
      </c>
      <c r="R81" t="s">
        <v>175</v>
      </c>
    </row>
    <row r="82" spans="1:20" x14ac:dyDescent="0.3">
      <c r="A82" s="7" t="s">
        <v>2147</v>
      </c>
      <c r="B82" t="s">
        <v>1126</v>
      </c>
      <c r="C82" t="s">
        <v>2086</v>
      </c>
      <c r="D82" s="171">
        <v>2</v>
      </c>
      <c r="E82" t="s">
        <v>1696</v>
      </c>
      <c r="F82" t="s">
        <v>2185</v>
      </c>
      <c r="G82" s="230" t="s">
        <v>995</v>
      </c>
      <c r="H82" t="s">
        <v>996</v>
      </c>
      <c r="I82" s="3" t="s">
        <v>2206</v>
      </c>
      <c r="K82" s="178">
        <v>6500</v>
      </c>
      <c r="L82"/>
      <c r="P82"/>
      <c r="Q82" s="137" t="s">
        <v>145</v>
      </c>
      <c r="R82" t="s">
        <v>146</v>
      </c>
      <c r="S82" s="137" t="s">
        <v>164</v>
      </c>
      <c r="T82" s="137" t="s">
        <v>2269</v>
      </c>
    </row>
    <row r="83" spans="1:20" x14ac:dyDescent="0.3">
      <c r="A83" s="7" t="s">
        <v>2147</v>
      </c>
      <c r="B83" t="s">
        <v>1126</v>
      </c>
      <c r="C83" t="s">
        <v>2086</v>
      </c>
      <c r="D83" s="171">
        <v>3</v>
      </c>
      <c r="E83" t="s">
        <v>1695</v>
      </c>
      <c r="F83" t="s">
        <v>2185</v>
      </c>
      <c r="G83" s="230">
        <v>2211.0100000000002</v>
      </c>
      <c r="H83" t="s">
        <v>708</v>
      </c>
      <c r="I83" t="s">
        <v>2195</v>
      </c>
      <c r="J83" s="197" t="s">
        <v>2366</v>
      </c>
      <c r="K83"/>
      <c r="L83" s="271">
        <v>85426</v>
      </c>
      <c r="P83"/>
      <c r="Q83" s="137" t="s">
        <v>2267</v>
      </c>
      <c r="R83" t="s">
        <v>175</v>
      </c>
    </row>
    <row r="84" spans="1:20" x14ac:dyDescent="0.3">
      <c r="A84" s="7" t="s">
        <v>2147</v>
      </c>
      <c r="B84" t="s">
        <v>1126</v>
      </c>
      <c r="C84" t="s">
        <v>2086</v>
      </c>
      <c r="D84" s="171">
        <v>4</v>
      </c>
      <c r="E84" t="s">
        <v>1696</v>
      </c>
      <c r="F84" t="s">
        <v>2185</v>
      </c>
      <c r="G84" s="230">
        <v>2211.0100000000002</v>
      </c>
      <c r="H84" t="s">
        <v>708</v>
      </c>
      <c r="I84" t="s">
        <v>2196</v>
      </c>
      <c r="J84" s="197" t="s">
        <v>2367</v>
      </c>
      <c r="K84"/>
      <c r="L84" s="178">
        <v>6500</v>
      </c>
      <c r="P84"/>
      <c r="Q84" s="137" t="s">
        <v>145</v>
      </c>
      <c r="R84" t="s">
        <v>146</v>
      </c>
    </row>
    <row r="85" spans="1:20" x14ac:dyDescent="0.3">
      <c r="A85" s="7" t="s">
        <v>2149</v>
      </c>
      <c r="B85" t="s">
        <v>1481</v>
      </c>
      <c r="C85" s="209" t="s">
        <v>2087</v>
      </c>
      <c r="D85" s="171">
        <v>1</v>
      </c>
      <c r="E85" s="1" t="s">
        <v>1699</v>
      </c>
      <c r="F85" s="1" t="s">
        <v>2186</v>
      </c>
      <c r="G85" s="66" t="s">
        <v>1360</v>
      </c>
      <c r="H85" s="1" t="s">
        <v>1361</v>
      </c>
      <c r="I85" s="1" t="s">
        <v>2207</v>
      </c>
      <c r="J85" s="1"/>
      <c r="K85" s="270">
        <v>215.1</v>
      </c>
      <c r="L85"/>
      <c r="M85" s="1"/>
      <c r="N85" s="1"/>
      <c r="O85" t="s">
        <v>460</v>
      </c>
      <c r="P85" s="258" t="s">
        <v>2252</v>
      </c>
      <c r="S85" s="137" t="s">
        <v>166</v>
      </c>
      <c r="T85" s="137" t="s">
        <v>2270</v>
      </c>
    </row>
    <row r="86" spans="1:20" x14ac:dyDescent="0.3">
      <c r="A86" s="7" t="s">
        <v>2149</v>
      </c>
      <c r="B86" t="s">
        <v>1481</v>
      </c>
      <c r="C86" s="209" t="s">
        <v>2087</v>
      </c>
      <c r="D86" s="171">
        <v>2</v>
      </c>
      <c r="E86" s="1" t="s">
        <v>1699</v>
      </c>
      <c r="F86" s="1" t="s">
        <v>2186</v>
      </c>
      <c r="G86" s="66" t="s">
        <v>1360</v>
      </c>
      <c r="H86" s="1" t="s">
        <v>1361</v>
      </c>
      <c r="I86" s="1" t="s">
        <v>2208</v>
      </c>
      <c r="J86" s="1"/>
      <c r="K86" s="270">
        <v>215.1</v>
      </c>
      <c r="L86"/>
      <c r="M86" s="1"/>
      <c r="N86" s="1"/>
      <c r="O86" t="s">
        <v>464</v>
      </c>
      <c r="P86" s="258" t="s">
        <v>2253</v>
      </c>
      <c r="S86" s="137" t="s">
        <v>166</v>
      </c>
      <c r="T86" s="137" t="s">
        <v>2270</v>
      </c>
    </row>
    <row r="87" spans="1:20" x14ac:dyDescent="0.3">
      <c r="A87" s="7" t="s">
        <v>2149</v>
      </c>
      <c r="B87" t="s">
        <v>1481</v>
      </c>
      <c r="C87" s="209" t="s">
        <v>2087</v>
      </c>
      <c r="D87" s="171">
        <v>3</v>
      </c>
      <c r="E87" s="1" t="s">
        <v>1699</v>
      </c>
      <c r="F87" s="1" t="s">
        <v>2186</v>
      </c>
      <c r="G87" s="66" t="s">
        <v>1360</v>
      </c>
      <c r="H87" s="1" t="s">
        <v>1361</v>
      </c>
      <c r="I87" s="1" t="s">
        <v>2209</v>
      </c>
      <c r="J87" s="1"/>
      <c r="K87" s="270">
        <v>340.57</v>
      </c>
      <c r="L87"/>
      <c r="M87" s="1"/>
      <c r="N87" s="1"/>
      <c r="O87" t="s">
        <v>466</v>
      </c>
      <c r="P87" s="258" t="s">
        <v>2254</v>
      </c>
      <c r="S87" s="137" t="s">
        <v>166</v>
      </c>
      <c r="T87" s="137" t="s">
        <v>2270</v>
      </c>
    </row>
    <row r="88" spans="1:20" x14ac:dyDescent="0.3">
      <c r="A88" s="7" t="s">
        <v>2149</v>
      </c>
      <c r="B88" t="s">
        <v>1481</v>
      </c>
      <c r="C88" s="209" t="s">
        <v>2087</v>
      </c>
      <c r="D88" s="171">
        <v>4</v>
      </c>
      <c r="E88" s="1" t="s">
        <v>1699</v>
      </c>
      <c r="F88" s="1" t="s">
        <v>2186</v>
      </c>
      <c r="G88" s="66" t="s">
        <v>1360</v>
      </c>
      <c r="H88" s="1" t="s">
        <v>1361</v>
      </c>
      <c r="I88" s="1" t="s">
        <v>2210</v>
      </c>
      <c r="J88" s="1"/>
      <c r="K88" s="270">
        <v>555.66999999999996</v>
      </c>
      <c r="L88"/>
      <c r="M88" s="1"/>
      <c r="N88" s="1"/>
      <c r="O88" t="s">
        <v>470</v>
      </c>
      <c r="P88" s="258" t="s">
        <v>2255</v>
      </c>
      <c r="S88" s="137" t="s">
        <v>166</v>
      </c>
      <c r="T88" s="137" t="s">
        <v>2270</v>
      </c>
    </row>
    <row r="89" spans="1:20" x14ac:dyDescent="0.3">
      <c r="A89" s="7" t="s">
        <v>2149</v>
      </c>
      <c r="B89" t="s">
        <v>1481</v>
      </c>
      <c r="C89" s="209" t="s">
        <v>2087</v>
      </c>
      <c r="D89" s="171">
        <v>5</v>
      </c>
      <c r="E89" s="1" t="s">
        <v>1699</v>
      </c>
      <c r="F89" s="1" t="s">
        <v>2186</v>
      </c>
      <c r="G89" s="66" t="s">
        <v>1360</v>
      </c>
      <c r="H89" s="1" t="s">
        <v>1361</v>
      </c>
      <c r="I89" s="1" t="s">
        <v>2235</v>
      </c>
      <c r="J89" s="1"/>
      <c r="K89" s="270">
        <v>286.8</v>
      </c>
      <c r="L89"/>
      <c r="M89" s="1"/>
      <c r="N89" s="1"/>
      <c r="O89" t="s">
        <v>462</v>
      </c>
      <c r="P89" s="258" t="s">
        <v>2256</v>
      </c>
      <c r="S89" s="137" t="s">
        <v>166</v>
      </c>
      <c r="T89" s="137" t="s">
        <v>2270</v>
      </c>
    </row>
    <row r="90" spans="1:20" x14ac:dyDescent="0.3">
      <c r="A90" s="7" t="s">
        <v>2149</v>
      </c>
      <c r="B90" t="s">
        <v>1481</v>
      </c>
      <c r="C90" s="209" t="s">
        <v>2087</v>
      </c>
      <c r="D90" s="171">
        <v>6</v>
      </c>
      <c r="E90" s="1" t="s">
        <v>1699</v>
      </c>
      <c r="F90" s="1" t="s">
        <v>2186</v>
      </c>
      <c r="G90" s="66" t="s">
        <v>1360</v>
      </c>
      <c r="H90" s="1" t="s">
        <v>1361</v>
      </c>
      <c r="I90" s="1" t="s">
        <v>2236</v>
      </c>
      <c r="J90" s="1"/>
      <c r="K90" s="270">
        <v>627.39</v>
      </c>
      <c r="L90"/>
      <c r="M90" s="1"/>
      <c r="N90" s="1"/>
      <c r="O90" t="s">
        <v>468</v>
      </c>
      <c r="P90" s="258" t="s">
        <v>2257</v>
      </c>
      <c r="S90" s="137" t="s">
        <v>166</v>
      </c>
      <c r="T90" s="137" t="s">
        <v>2270</v>
      </c>
    </row>
    <row r="91" spans="1:20" x14ac:dyDescent="0.3">
      <c r="A91" s="7" t="s">
        <v>2149</v>
      </c>
      <c r="B91" t="s">
        <v>1481</v>
      </c>
      <c r="C91" s="209" t="s">
        <v>2087</v>
      </c>
      <c r="D91" s="171">
        <v>7</v>
      </c>
      <c r="E91" s="1" t="s">
        <v>1699</v>
      </c>
      <c r="F91" s="1" t="s">
        <v>2186</v>
      </c>
      <c r="G91" s="66" t="s">
        <v>1360</v>
      </c>
      <c r="H91" s="1" t="s">
        <v>1361</v>
      </c>
      <c r="I91" s="1" t="s">
        <v>2237</v>
      </c>
      <c r="J91" s="1"/>
      <c r="K91" s="270">
        <v>412.27</v>
      </c>
      <c r="L91"/>
      <c r="M91" s="1"/>
      <c r="N91" s="1"/>
      <c r="O91" t="s">
        <v>472</v>
      </c>
      <c r="P91" s="258" t="s">
        <v>2258</v>
      </c>
      <c r="S91" s="137" t="s">
        <v>166</v>
      </c>
      <c r="T91" s="137" t="s">
        <v>2270</v>
      </c>
    </row>
    <row r="92" spans="1:20" x14ac:dyDescent="0.3">
      <c r="A92" s="7" t="s">
        <v>2149</v>
      </c>
      <c r="B92" t="s">
        <v>1481</v>
      </c>
      <c r="C92" s="209" t="s">
        <v>2087</v>
      </c>
      <c r="D92" s="171">
        <v>8</v>
      </c>
      <c r="E92" s="1" t="s">
        <v>1699</v>
      </c>
      <c r="F92" s="1" t="s">
        <v>2186</v>
      </c>
      <c r="G92" s="66" t="s">
        <v>1360</v>
      </c>
      <c r="H92" s="1" t="s">
        <v>1361</v>
      </c>
      <c r="I92" s="1" t="s">
        <v>2238</v>
      </c>
      <c r="J92" s="1"/>
      <c r="K92" s="270">
        <v>215.1</v>
      </c>
      <c r="L92"/>
      <c r="M92" s="1"/>
      <c r="N92" s="1"/>
      <c r="O92" t="s">
        <v>474</v>
      </c>
      <c r="P92" s="258" t="s">
        <v>2259</v>
      </c>
      <c r="S92" s="137" t="s">
        <v>166</v>
      </c>
      <c r="T92" s="137" t="s">
        <v>2270</v>
      </c>
    </row>
    <row r="93" spans="1:20" x14ac:dyDescent="0.3">
      <c r="A93" s="7" t="s">
        <v>2149</v>
      </c>
      <c r="B93" t="s">
        <v>1481</v>
      </c>
      <c r="C93" s="209" t="s">
        <v>2087</v>
      </c>
      <c r="D93" s="171">
        <v>9</v>
      </c>
      <c r="E93" s="1" t="s">
        <v>1699</v>
      </c>
      <c r="F93" s="1" t="s">
        <v>2186</v>
      </c>
      <c r="G93" s="66" t="s">
        <v>819</v>
      </c>
      <c r="H93" s="1" t="s">
        <v>820</v>
      </c>
      <c r="I93" s="1" t="s">
        <v>2191</v>
      </c>
      <c r="J93" s="197" t="s">
        <v>2368</v>
      </c>
      <c r="K93"/>
      <c r="L93" s="49">
        <v>1920</v>
      </c>
      <c r="M93" s="1"/>
      <c r="N93" s="1"/>
      <c r="P93"/>
      <c r="Q93" s="137" t="s">
        <v>2264</v>
      </c>
      <c r="R93" t="s">
        <v>149</v>
      </c>
    </row>
    <row r="94" spans="1:20" x14ac:dyDescent="0.3">
      <c r="A94" s="7" t="s">
        <v>2149</v>
      </c>
      <c r="B94" t="s">
        <v>1481</v>
      </c>
      <c r="C94" s="209" t="s">
        <v>2087</v>
      </c>
      <c r="D94" s="171">
        <v>10</v>
      </c>
      <c r="E94" s="1" t="s">
        <v>1699</v>
      </c>
      <c r="F94" s="1" t="s">
        <v>2186</v>
      </c>
      <c r="G94" s="66" t="s">
        <v>821</v>
      </c>
      <c r="H94" s="1" t="s">
        <v>822</v>
      </c>
      <c r="I94" s="1" t="s">
        <v>2191</v>
      </c>
      <c r="J94" s="197" t="s">
        <v>2368</v>
      </c>
      <c r="K94"/>
      <c r="L94" s="3">
        <v>720</v>
      </c>
      <c r="M94" s="1"/>
      <c r="N94" s="1"/>
      <c r="P94"/>
      <c r="Q94" s="137" t="s">
        <v>2264</v>
      </c>
      <c r="R94" t="s">
        <v>149</v>
      </c>
    </row>
    <row r="95" spans="1:20" x14ac:dyDescent="0.3">
      <c r="A95" s="7" t="s">
        <v>2149</v>
      </c>
      <c r="B95" t="s">
        <v>1481</v>
      </c>
      <c r="C95" s="209" t="s">
        <v>2087</v>
      </c>
      <c r="D95" s="171">
        <v>11</v>
      </c>
      <c r="E95" s="1" t="s">
        <v>1699</v>
      </c>
      <c r="F95" s="1" t="s">
        <v>2186</v>
      </c>
      <c r="G95" s="66" t="s">
        <v>823</v>
      </c>
      <c r="H95" s="1" t="s">
        <v>824</v>
      </c>
      <c r="I95" s="1" t="s">
        <v>2191</v>
      </c>
      <c r="J95" s="197" t="s">
        <v>2368</v>
      </c>
      <c r="K95"/>
      <c r="L95" s="3">
        <v>60</v>
      </c>
      <c r="M95" s="1"/>
      <c r="N95" s="1"/>
      <c r="P95"/>
      <c r="Q95" s="137" t="s">
        <v>2264</v>
      </c>
      <c r="R95" t="s">
        <v>149</v>
      </c>
    </row>
    <row r="96" spans="1:20" x14ac:dyDescent="0.3">
      <c r="A96" s="7" t="s">
        <v>2149</v>
      </c>
      <c r="B96" t="s">
        <v>1481</v>
      </c>
      <c r="C96" s="209" t="s">
        <v>2087</v>
      </c>
      <c r="D96" s="171">
        <v>12</v>
      </c>
      <c r="E96" s="1" t="s">
        <v>1699</v>
      </c>
      <c r="F96" s="1" t="s">
        <v>2186</v>
      </c>
      <c r="G96" s="66" t="s">
        <v>825</v>
      </c>
      <c r="H96" s="1" t="s">
        <v>826</v>
      </c>
      <c r="I96" s="1" t="s">
        <v>2191</v>
      </c>
      <c r="J96" s="197" t="s">
        <v>2368</v>
      </c>
      <c r="K96"/>
      <c r="L96" s="3">
        <v>72</v>
      </c>
      <c r="M96" s="1"/>
      <c r="N96" s="1"/>
      <c r="P96"/>
      <c r="Q96" s="137" t="s">
        <v>2264</v>
      </c>
      <c r="R96" t="s">
        <v>149</v>
      </c>
    </row>
    <row r="97" spans="1:20" x14ac:dyDescent="0.3">
      <c r="A97" s="7" t="s">
        <v>2149</v>
      </c>
      <c r="B97" t="s">
        <v>1481</v>
      </c>
      <c r="C97" s="209" t="s">
        <v>2087</v>
      </c>
      <c r="D97" s="171">
        <v>13</v>
      </c>
      <c r="E97" s="1" t="s">
        <v>1699</v>
      </c>
      <c r="F97" s="1" t="s">
        <v>2186</v>
      </c>
      <c r="G97" s="66" t="s">
        <v>894</v>
      </c>
      <c r="H97" s="1" t="s">
        <v>895</v>
      </c>
      <c r="I97" s="1" t="s">
        <v>2191</v>
      </c>
      <c r="J97" s="197" t="s">
        <v>2368</v>
      </c>
      <c r="K97"/>
      <c r="L97" s="3">
        <v>96</v>
      </c>
      <c r="M97" s="1"/>
      <c r="N97" s="1"/>
      <c r="P97"/>
      <c r="Q97" s="137" t="s">
        <v>2264</v>
      </c>
      <c r="R97" t="s">
        <v>149</v>
      </c>
    </row>
    <row r="98" spans="1:20" x14ac:dyDescent="0.3">
      <c r="A98" s="7" t="s">
        <v>2151</v>
      </c>
      <c r="B98" t="s">
        <v>1531</v>
      </c>
      <c r="C98" s="209" t="s">
        <v>2088</v>
      </c>
      <c r="D98" s="171">
        <v>1</v>
      </c>
      <c r="E98" s="1" t="s">
        <v>1701</v>
      </c>
      <c r="F98" s="1" t="s">
        <v>2187</v>
      </c>
      <c r="G98" s="66" t="s">
        <v>1431</v>
      </c>
      <c r="H98" s="1" t="s">
        <v>1432</v>
      </c>
      <c r="I98" s="1" t="s">
        <v>2211</v>
      </c>
      <c r="J98" s="1"/>
      <c r="K98">
        <v>72</v>
      </c>
      <c r="L98"/>
      <c r="M98" s="1"/>
      <c r="N98" s="1"/>
      <c r="O98" t="s">
        <v>460</v>
      </c>
      <c r="P98" s="258" t="s">
        <v>2252</v>
      </c>
      <c r="S98" s="137" t="s">
        <v>166</v>
      </c>
      <c r="T98" s="137" t="s">
        <v>2271</v>
      </c>
    </row>
    <row r="99" spans="1:20" x14ac:dyDescent="0.3">
      <c r="A99" s="7" t="s">
        <v>2151</v>
      </c>
      <c r="B99" t="s">
        <v>1531</v>
      </c>
      <c r="C99" s="209" t="s">
        <v>2088</v>
      </c>
      <c r="D99" s="171">
        <v>2</v>
      </c>
      <c r="E99" s="1" t="s">
        <v>1701</v>
      </c>
      <c r="F99" s="1" t="s">
        <v>2187</v>
      </c>
      <c r="G99" s="66" t="s">
        <v>1431</v>
      </c>
      <c r="H99" s="1" t="s">
        <v>1432</v>
      </c>
      <c r="I99" s="1" t="s">
        <v>2212</v>
      </c>
      <c r="J99" s="1"/>
      <c r="K99">
        <v>72</v>
      </c>
      <c r="L99"/>
      <c r="M99" s="1"/>
      <c r="N99" s="1"/>
      <c r="O99" t="s">
        <v>464</v>
      </c>
      <c r="P99" s="258" t="s">
        <v>2253</v>
      </c>
      <c r="S99" s="137" t="s">
        <v>166</v>
      </c>
      <c r="T99" s="137" t="s">
        <v>2271</v>
      </c>
    </row>
    <row r="100" spans="1:20" x14ac:dyDescent="0.3">
      <c r="A100" s="7" t="s">
        <v>2151</v>
      </c>
      <c r="B100" t="s">
        <v>1531</v>
      </c>
      <c r="C100" s="209" t="s">
        <v>2088</v>
      </c>
      <c r="D100" s="171">
        <v>3</v>
      </c>
      <c r="E100" s="1" t="s">
        <v>1701</v>
      </c>
      <c r="F100" s="1" t="s">
        <v>2187</v>
      </c>
      <c r="G100" s="66" t="s">
        <v>1431</v>
      </c>
      <c r="H100" s="1" t="s">
        <v>1432</v>
      </c>
      <c r="I100" s="1" t="s">
        <v>2213</v>
      </c>
      <c r="J100" s="1"/>
      <c r="K100">
        <v>114</v>
      </c>
      <c r="L100"/>
      <c r="M100" s="1"/>
      <c r="N100" s="1"/>
      <c r="O100" t="s">
        <v>466</v>
      </c>
      <c r="P100" s="258" t="s">
        <v>2254</v>
      </c>
      <c r="S100" s="137" t="s">
        <v>166</v>
      </c>
      <c r="T100" s="137" t="s">
        <v>2271</v>
      </c>
    </row>
    <row r="101" spans="1:20" x14ac:dyDescent="0.3">
      <c r="A101" s="7" t="s">
        <v>2151</v>
      </c>
      <c r="B101" t="s">
        <v>1531</v>
      </c>
      <c r="C101" s="209" t="s">
        <v>2088</v>
      </c>
      <c r="D101" s="171">
        <v>4</v>
      </c>
      <c r="E101" s="1" t="s">
        <v>1701</v>
      </c>
      <c r="F101" s="1" t="s">
        <v>2187</v>
      </c>
      <c r="G101" s="66" t="s">
        <v>1431</v>
      </c>
      <c r="H101" s="1" t="s">
        <v>1432</v>
      </c>
      <c r="I101" s="1" t="s">
        <v>2214</v>
      </c>
      <c r="J101" s="1"/>
      <c r="K101">
        <v>186</v>
      </c>
      <c r="L101"/>
      <c r="M101" s="1"/>
      <c r="N101" s="1"/>
      <c r="O101" t="s">
        <v>470</v>
      </c>
      <c r="P101" s="258" t="s">
        <v>2255</v>
      </c>
      <c r="S101" s="137" t="s">
        <v>166</v>
      </c>
      <c r="T101" s="137" t="s">
        <v>2271</v>
      </c>
    </row>
    <row r="102" spans="1:20" x14ac:dyDescent="0.3">
      <c r="A102" s="7" t="s">
        <v>2151</v>
      </c>
      <c r="B102" t="s">
        <v>1531</v>
      </c>
      <c r="C102" s="209" t="s">
        <v>2088</v>
      </c>
      <c r="D102" s="171">
        <v>5</v>
      </c>
      <c r="E102" s="1" t="s">
        <v>1701</v>
      </c>
      <c r="F102" s="1" t="s">
        <v>2187</v>
      </c>
      <c r="G102" s="66" t="s">
        <v>1431</v>
      </c>
      <c r="H102" s="1" t="s">
        <v>1432</v>
      </c>
      <c r="I102" s="1" t="s">
        <v>2239</v>
      </c>
      <c r="J102" s="1"/>
      <c r="K102">
        <v>96</v>
      </c>
      <c r="L102"/>
      <c r="M102" s="1"/>
      <c r="N102" s="1"/>
      <c r="O102" t="s">
        <v>462</v>
      </c>
      <c r="P102" s="258" t="s">
        <v>2256</v>
      </c>
      <c r="S102" s="137" t="s">
        <v>166</v>
      </c>
      <c r="T102" s="137" t="s">
        <v>2271</v>
      </c>
    </row>
    <row r="103" spans="1:20" x14ac:dyDescent="0.3">
      <c r="A103" s="7" t="s">
        <v>2151</v>
      </c>
      <c r="B103" t="s">
        <v>1531</v>
      </c>
      <c r="C103" s="209" t="s">
        <v>2088</v>
      </c>
      <c r="D103" s="171">
        <v>6</v>
      </c>
      <c r="E103" s="1" t="s">
        <v>1701</v>
      </c>
      <c r="F103" s="1" t="s">
        <v>2187</v>
      </c>
      <c r="G103" s="66" t="s">
        <v>1431</v>
      </c>
      <c r="H103" s="1" t="s">
        <v>1432</v>
      </c>
      <c r="I103" s="1" t="s">
        <v>2240</v>
      </c>
      <c r="J103" s="1"/>
      <c r="K103">
        <v>210</v>
      </c>
      <c r="L103"/>
      <c r="M103" s="1"/>
      <c r="N103" s="1"/>
      <c r="O103" t="s">
        <v>468</v>
      </c>
      <c r="P103" s="258" t="s">
        <v>2257</v>
      </c>
      <c r="S103" s="137" t="s">
        <v>166</v>
      </c>
      <c r="T103" s="137" t="s">
        <v>2271</v>
      </c>
    </row>
    <row r="104" spans="1:20" x14ac:dyDescent="0.3">
      <c r="A104" s="7" t="s">
        <v>2151</v>
      </c>
      <c r="B104" t="s">
        <v>1531</v>
      </c>
      <c r="C104" s="209" t="s">
        <v>2088</v>
      </c>
      <c r="D104" s="171">
        <v>7</v>
      </c>
      <c r="E104" s="1" t="s">
        <v>1701</v>
      </c>
      <c r="F104" s="1" t="s">
        <v>2187</v>
      </c>
      <c r="G104" s="66" t="s">
        <v>1431</v>
      </c>
      <c r="H104" s="1" t="s">
        <v>1432</v>
      </c>
      <c r="I104" s="1" t="s">
        <v>2241</v>
      </c>
      <c r="J104" s="1"/>
      <c r="K104">
        <v>138</v>
      </c>
      <c r="L104"/>
      <c r="M104" s="1"/>
      <c r="N104" s="1"/>
      <c r="O104" t="s">
        <v>472</v>
      </c>
      <c r="P104" s="258" t="s">
        <v>2258</v>
      </c>
      <c r="S104" s="137" t="s">
        <v>166</v>
      </c>
      <c r="T104" s="137" t="s">
        <v>2271</v>
      </c>
    </row>
    <row r="105" spans="1:20" x14ac:dyDescent="0.3">
      <c r="A105" s="7" t="s">
        <v>2151</v>
      </c>
      <c r="B105" t="s">
        <v>1531</v>
      </c>
      <c r="C105" s="209" t="s">
        <v>2088</v>
      </c>
      <c r="D105" s="171">
        <v>8</v>
      </c>
      <c r="E105" s="1" t="s">
        <v>1701</v>
      </c>
      <c r="F105" s="1" t="s">
        <v>2187</v>
      </c>
      <c r="G105" s="66" t="s">
        <v>1431</v>
      </c>
      <c r="H105" s="1" t="s">
        <v>1432</v>
      </c>
      <c r="I105" s="1" t="s">
        <v>2242</v>
      </c>
      <c r="J105" s="1"/>
      <c r="K105">
        <v>72</v>
      </c>
      <c r="L105"/>
      <c r="M105" s="1"/>
      <c r="N105" s="1"/>
      <c r="O105" t="s">
        <v>474</v>
      </c>
      <c r="P105" s="258" t="s">
        <v>2259</v>
      </c>
      <c r="S105" s="137" t="s">
        <v>166</v>
      </c>
      <c r="T105" s="137" t="s">
        <v>2271</v>
      </c>
    </row>
    <row r="106" spans="1:20" x14ac:dyDescent="0.3">
      <c r="A106" s="7" t="s">
        <v>2151</v>
      </c>
      <c r="B106" t="s">
        <v>1531</v>
      </c>
      <c r="C106" s="209" t="s">
        <v>2088</v>
      </c>
      <c r="D106" s="171">
        <v>9</v>
      </c>
      <c r="E106" s="1" t="s">
        <v>1701</v>
      </c>
      <c r="F106" s="1" t="s">
        <v>2187</v>
      </c>
      <c r="G106" s="66">
        <v>2211.0500000000002</v>
      </c>
      <c r="H106" s="1" t="s">
        <v>848</v>
      </c>
      <c r="I106" s="1" t="s">
        <v>2191</v>
      </c>
      <c r="J106" s="197" t="s">
        <v>2368</v>
      </c>
      <c r="K106"/>
      <c r="L106" s="169">
        <v>960</v>
      </c>
      <c r="M106" s="1"/>
      <c r="N106" s="1"/>
      <c r="P106"/>
      <c r="Q106" s="137" t="s">
        <v>2264</v>
      </c>
      <c r="R106" t="s">
        <v>149</v>
      </c>
    </row>
    <row r="107" spans="1:20" x14ac:dyDescent="0.3">
      <c r="A107" s="7" t="s">
        <v>2153</v>
      </c>
      <c r="B107" t="s">
        <v>1531</v>
      </c>
      <c r="C107" s="209" t="s">
        <v>2088</v>
      </c>
      <c r="D107" s="171">
        <v>1</v>
      </c>
      <c r="E107" s="1" t="s">
        <v>1704</v>
      </c>
      <c r="F107" s="1" t="s">
        <v>2187</v>
      </c>
      <c r="G107" s="66" t="s">
        <v>1431</v>
      </c>
      <c r="H107" s="1" t="s">
        <v>1432</v>
      </c>
      <c r="I107" s="1" t="s">
        <v>2211</v>
      </c>
      <c r="J107" s="1"/>
      <c r="K107">
        <v>0</v>
      </c>
      <c r="L107"/>
      <c r="M107" s="1"/>
      <c r="N107" s="1"/>
      <c r="O107" t="s">
        <v>460</v>
      </c>
      <c r="P107" s="258" t="s">
        <v>2252</v>
      </c>
      <c r="S107" s="137" t="s">
        <v>166</v>
      </c>
      <c r="T107" s="137" t="s">
        <v>2271</v>
      </c>
    </row>
    <row r="108" spans="1:20" x14ac:dyDescent="0.3">
      <c r="A108" s="7" t="s">
        <v>2153</v>
      </c>
      <c r="B108" t="s">
        <v>1531</v>
      </c>
      <c r="C108" s="209" t="s">
        <v>2088</v>
      </c>
      <c r="D108" s="171">
        <v>2</v>
      </c>
      <c r="E108" s="1" t="s">
        <v>1704</v>
      </c>
      <c r="F108" s="1" t="s">
        <v>2187</v>
      </c>
      <c r="G108" s="66" t="s">
        <v>1431</v>
      </c>
      <c r="H108" s="1" t="s">
        <v>1432</v>
      </c>
      <c r="I108" s="1" t="s">
        <v>2212</v>
      </c>
      <c r="J108" s="1"/>
      <c r="K108">
        <v>21.87</v>
      </c>
      <c r="L108"/>
      <c r="M108" s="1"/>
      <c r="N108" s="1"/>
      <c r="O108" t="s">
        <v>464</v>
      </c>
      <c r="P108" s="258" t="s">
        <v>2253</v>
      </c>
      <c r="S108" s="137" t="s">
        <v>166</v>
      </c>
      <c r="T108" s="137" t="s">
        <v>2271</v>
      </c>
    </row>
    <row r="109" spans="1:20" x14ac:dyDescent="0.3">
      <c r="A109" s="7" t="s">
        <v>2153</v>
      </c>
      <c r="B109" t="s">
        <v>1531</v>
      </c>
      <c r="C109" s="209" t="s">
        <v>2088</v>
      </c>
      <c r="D109" s="171">
        <v>3</v>
      </c>
      <c r="E109" s="1" t="s">
        <v>1704</v>
      </c>
      <c r="F109" s="1" t="s">
        <v>2187</v>
      </c>
      <c r="G109" s="66" t="s">
        <v>1431</v>
      </c>
      <c r="H109" s="1" t="s">
        <v>1432</v>
      </c>
      <c r="I109" s="1" t="s">
        <v>2213</v>
      </c>
      <c r="J109" s="1"/>
      <c r="K109">
        <v>125.78</v>
      </c>
      <c r="L109"/>
      <c r="M109" s="1"/>
      <c r="N109" s="1"/>
      <c r="O109" t="s">
        <v>466</v>
      </c>
      <c r="P109" s="258" t="s">
        <v>2254</v>
      </c>
      <c r="S109" s="137" t="s">
        <v>166</v>
      </c>
      <c r="T109" s="137" t="s">
        <v>2271</v>
      </c>
    </row>
    <row r="110" spans="1:20" x14ac:dyDescent="0.3">
      <c r="A110" s="7" t="s">
        <v>2153</v>
      </c>
      <c r="B110" t="s">
        <v>1531</v>
      </c>
      <c r="C110" s="209" t="s">
        <v>2088</v>
      </c>
      <c r="D110" s="171">
        <v>4</v>
      </c>
      <c r="E110" s="1" t="s">
        <v>1704</v>
      </c>
      <c r="F110" s="1" t="s">
        <v>2187</v>
      </c>
      <c r="G110" s="66" t="s">
        <v>1431</v>
      </c>
      <c r="H110" s="1" t="s">
        <v>1432</v>
      </c>
      <c r="I110" s="1" t="s">
        <v>2214</v>
      </c>
      <c r="J110" s="1"/>
      <c r="K110">
        <v>131.25</v>
      </c>
      <c r="L110"/>
      <c r="M110" s="1"/>
      <c r="N110" s="1"/>
      <c r="O110" t="s">
        <v>470</v>
      </c>
      <c r="P110" s="258" t="s">
        <v>2255</v>
      </c>
      <c r="S110" s="137" t="s">
        <v>166</v>
      </c>
      <c r="T110" s="137" t="s">
        <v>2271</v>
      </c>
    </row>
    <row r="111" spans="1:20" x14ac:dyDescent="0.3">
      <c r="A111" s="7" t="s">
        <v>2153</v>
      </c>
      <c r="B111" t="s">
        <v>1531</v>
      </c>
      <c r="C111" s="209" t="s">
        <v>2088</v>
      </c>
      <c r="D111" s="171">
        <v>5</v>
      </c>
      <c r="E111" s="1" t="s">
        <v>1704</v>
      </c>
      <c r="F111" s="1" t="s">
        <v>2187</v>
      </c>
      <c r="G111" s="66" t="s">
        <v>1431</v>
      </c>
      <c r="H111" s="1" t="s">
        <v>1432</v>
      </c>
      <c r="I111" s="1" t="s">
        <v>2239</v>
      </c>
      <c r="J111" s="1"/>
      <c r="K111">
        <v>246.08</v>
      </c>
      <c r="L111"/>
      <c r="M111" s="1"/>
      <c r="N111" s="1"/>
      <c r="O111" t="s">
        <v>462</v>
      </c>
      <c r="P111" s="258" t="s">
        <v>2256</v>
      </c>
      <c r="S111" s="137" t="s">
        <v>166</v>
      </c>
      <c r="T111" s="137" t="s">
        <v>2271</v>
      </c>
    </row>
    <row r="112" spans="1:20" x14ac:dyDescent="0.3">
      <c r="A112" s="7" t="s">
        <v>2153</v>
      </c>
      <c r="B112" t="s">
        <v>1531</v>
      </c>
      <c r="C112" s="209" t="s">
        <v>2088</v>
      </c>
      <c r="D112" s="171">
        <v>6</v>
      </c>
      <c r="E112" s="1" t="s">
        <v>1704</v>
      </c>
      <c r="F112" s="1" t="s">
        <v>2187</v>
      </c>
      <c r="G112" s="66" t="s">
        <v>1431</v>
      </c>
      <c r="H112" s="1" t="s">
        <v>1432</v>
      </c>
      <c r="I112" s="1" t="s">
        <v>2240</v>
      </c>
      <c r="J112" s="1"/>
      <c r="K112">
        <v>109.37</v>
      </c>
      <c r="L112"/>
      <c r="M112" s="1"/>
      <c r="N112" s="1"/>
      <c r="O112" t="s">
        <v>468</v>
      </c>
      <c r="P112" s="258" t="s">
        <v>2257</v>
      </c>
      <c r="S112" s="137" t="s">
        <v>166</v>
      </c>
      <c r="T112" s="137" t="s">
        <v>2271</v>
      </c>
    </row>
    <row r="113" spans="1:20" x14ac:dyDescent="0.3">
      <c r="A113" s="7" t="s">
        <v>2153</v>
      </c>
      <c r="B113" t="s">
        <v>1531</v>
      </c>
      <c r="C113" s="209" t="s">
        <v>2088</v>
      </c>
      <c r="D113" s="171">
        <v>7</v>
      </c>
      <c r="E113" s="1" t="s">
        <v>1704</v>
      </c>
      <c r="F113" s="1" t="s">
        <v>2187</v>
      </c>
      <c r="G113" s="66" t="s">
        <v>1431</v>
      </c>
      <c r="H113" s="1" t="s">
        <v>1432</v>
      </c>
      <c r="I113" s="1" t="s">
        <v>2241</v>
      </c>
      <c r="J113" s="1"/>
      <c r="K113">
        <v>142.18</v>
      </c>
      <c r="L113"/>
      <c r="M113" s="1"/>
      <c r="N113" s="1"/>
      <c r="O113" t="s">
        <v>472</v>
      </c>
      <c r="P113" s="258" t="s">
        <v>2258</v>
      </c>
      <c r="S113" s="137" t="s">
        <v>166</v>
      </c>
      <c r="T113" s="137" t="s">
        <v>2271</v>
      </c>
    </row>
    <row r="114" spans="1:20" x14ac:dyDescent="0.3">
      <c r="A114" s="7" t="s">
        <v>2153</v>
      </c>
      <c r="B114" t="s">
        <v>1531</v>
      </c>
      <c r="C114" s="209" t="s">
        <v>2088</v>
      </c>
      <c r="D114" s="171">
        <v>8</v>
      </c>
      <c r="E114" s="1" t="s">
        <v>1704</v>
      </c>
      <c r="F114" s="1" t="s">
        <v>2187</v>
      </c>
      <c r="G114" s="66" t="s">
        <v>1431</v>
      </c>
      <c r="H114" s="1" t="s">
        <v>1432</v>
      </c>
      <c r="I114" s="1" t="s">
        <v>2242</v>
      </c>
      <c r="J114" s="1"/>
      <c r="K114">
        <v>98.47</v>
      </c>
      <c r="L114"/>
      <c r="M114" s="1"/>
      <c r="N114" s="1"/>
      <c r="O114" t="s">
        <v>474</v>
      </c>
      <c r="P114" s="258" t="s">
        <v>2259</v>
      </c>
      <c r="S114" s="137" t="s">
        <v>166</v>
      </c>
      <c r="T114" s="137" t="s">
        <v>2271</v>
      </c>
    </row>
    <row r="115" spans="1:20" x14ac:dyDescent="0.3">
      <c r="A115" s="7" t="s">
        <v>2153</v>
      </c>
      <c r="B115" t="s">
        <v>1531</v>
      </c>
      <c r="C115" s="209" t="s">
        <v>2088</v>
      </c>
      <c r="D115" s="171">
        <v>9</v>
      </c>
      <c r="E115" s="1" t="s">
        <v>1704</v>
      </c>
      <c r="F115" s="1" t="s">
        <v>2187</v>
      </c>
      <c r="G115" s="66">
        <v>2211.0500000000002</v>
      </c>
      <c r="H115" s="1" t="s">
        <v>848</v>
      </c>
      <c r="I115" s="1" t="s">
        <v>2191</v>
      </c>
      <c r="J115" s="197" t="s">
        <v>2368</v>
      </c>
      <c r="K115"/>
      <c r="L115" s="3">
        <v>875</v>
      </c>
      <c r="M115" s="1"/>
      <c r="N115" s="1"/>
      <c r="P115"/>
      <c r="Q115" s="137" t="s">
        <v>2264</v>
      </c>
      <c r="R115" t="s">
        <v>149</v>
      </c>
    </row>
    <row r="116" spans="1:20" x14ac:dyDescent="0.3">
      <c r="A116" s="7" t="s">
        <v>2155</v>
      </c>
      <c r="B116" t="s">
        <v>1481</v>
      </c>
      <c r="C116" s="209" t="s">
        <v>2087</v>
      </c>
      <c r="D116" s="171">
        <v>1</v>
      </c>
      <c r="E116" s="1" t="s">
        <v>1706</v>
      </c>
      <c r="F116" s="1" t="s">
        <v>2186</v>
      </c>
      <c r="G116" s="66" t="s">
        <v>1360</v>
      </c>
      <c r="H116" s="1" t="s">
        <v>1361</v>
      </c>
      <c r="I116" s="1" t="s">
        <v>2207</v>
      </c>
      <c r="J116" s="1"/>
      <c r="K116" s="48">
        <v>0</v>
      </c>
      <c r="L116"/>
      <c r="M116" s="1"/>
      <c r="N116" s="1"/>
      <c r="O116" t="s">
        <v>460</v>
      </c>
      <c r="P116" s="258" t="s">
        <v>2252</v>
      </c>
      <c r="S116" s="137" t="s">
        <v>166</v>
      </c>
      <c r="T116" s="137" t="s">
        <v>2270</v>
      </c>
    </row>
    <row r="117" spans="1:20" x14ac:dyDescent="0.3">
      <c r="A117" s="7" t="s">
        <v>2155</v>
      </c>
      <c r="B117" t="s">
        <v>1481</v>
      </c>
      <c r="C117" s="209" t="s">
        <v>2087</v>
      </c>
      <c r="D117" s="171">
        <v>2</v>
      </c>
      <c r="E117" s="1" t="s">
        <v>1706</v>
      </c>
      <c r="F117" s="1" t="s">
        <v>2186</v>
      </c>
      <c r="G117" s="66" t="s">
        <v>1360</v>
      </c>
      <c r="H117" s="1" t="s">
        <v>1361</v>
      </c>
      <c r="I117" s="1" t="s">
        <v>2208</v>
      </c>
      <c r="J117" s="1"/>
      <c r="K117">
        <v>85.36</v>
      </c>
      <c r="L117"/>
      <c r="M117" s="1"/>
      <c r="N117" s="1"/>
      <c r="O117" t="s">
        <v>464</v>
      </c>
      <c r="P117" s="258" t="s">
        <v>2253</v>
      </c>
      <c r="S117" s="137" t="s">
        <v>166</v>
      </c>
      <c r="T117" s="137" t="s">
        <v>2270</v>
      </c>
    </row>
    <row r="118" spans="1:20" x14ac:dyDescent="0.3">
      <c r="A118" s="7" t="s">
        <v>2155</v>
      </c>
      <c r="B118" t="s">
        <v>1481</v>
      </c>
      <c r="C118" s="209" t="s">
        <v>2087</v>
      </c>
      <c r="D118" s="171">
        <v>3</v>
      </c>
      <c r="E118" s="1" t="s">
        <v>1706</v>
      </c>
      <c r="F118" s="1" t="s">
        <v>2186</v>
      </c>
      <c r="G118" s="66" t="s">
        <v>1360</v>
      </c>
      <c r="H118" s="1" t="s">
        <v>1361</v>
      </c>
      <c r="I118" s="1" t="s">
        <v>2209</v>
      </c>
      <c r="J118" s="1"/>
      <c r="K118">
        <v>490.82</v>
      </c>
      <c r="L118"/>
      <c r="M118" s="1"/>
      <c r="N118" s="1"/>
      <c r="O118" t="s">
        <v>466</v>
      </c>
      <c r="P118" s="258" t="s">
        <v>2254</v>
      </c>
      <c r="S118" s="137" t="s">
        <v>166</v>
      </c>
      <c r="T118" s="137" t="s">
        <v>2270</v>
      </c>
    </row>
    <row r="119" spans="1:20" x14ac:dyDescent="0.3">
      <c r="A119" s="7" t="s">
        <v>2155</v>
      </c>
      <c r="B119" t="s">
        <v>1481</v>
      </c>
      <c r="C119" s="209" t="s">
        <v>2087</v>
      </c>
      <c r="D119" s="171">
        <v>4</v>
      </c>
      <c r="E119" s="1" t="s">
        <v>1706</v>
      </c>
      <c r="F119" s="1" t="s">
        <v>2186</v>
      </c>
      <c r="G119" s="66" t="s">
        <v>1360</v>
      </c>
      <c r="H119" s="1" t="s">
        <v>1361</v>
      </c>
      <c r="I119" s="1" t="s">
        <v>2210</v>
      </c>
      <c r="J119" s="1"/>
      <c r="K119">
        <v>512.16</v>
      </c>
      <c r="L119"/>
      <c r="M119" s="1"/>
      <c r="N119" s="1"/>
      <c r="O119" t="s">
        <v>470</v>
      </c>
      <c r="P119" s="258" t="s">
        <v>2255</v>
      </c>
      <c r="S119" s="137" t="s">
        <v>166</v>
      </c>
      <c r="T119" s="137" t="s">
        <v>2270</v>
      </c>
    </row>
    <row r="120" spans="1:20" x14ac:dyDescent="0.3">
      <c r="A120" s="7" t="s">
        <v>2155</v>
      </c>
      <c r="B120" t="s">
        <v>1481</v>
      </c>
      <c r="C120" s="209" t="s">
        <v>2087</v>
      </c>
      <c r="D120" s="171">
        <v>5</v>
      </c>
      <c r="E120" s="1" t="s">
        <v>1706</v>
      </c>
      <c r="F120" s="1" t="s">
        <v>2186</v>
      </c>
      <c r="G120" s="66" t="s">
        <v>1360</v>
      </c>
      <c r="H120" s="1" t="s">
        <v>1361</v>
      </c>
      <c r="I120" s="1" t="s">
        <v>2235</v>
      </c>
      <c r="J120" s="1"/>
      <c r="K120">
        <v>960.3</v>
      </c>
      <c r="L120"/>
      <c r="M120" s="1"/>
      <c r="N120" s="1"/>
      <c r="O120" t="s">
        <v>462</v>
      </c>
      <c r="P120" s="258" t="s">
        <v>2256</v>
      </c>
      <c r="S120" s="137" t="s">
        <v>166</v>
      </c>
      <c r="T120" s="137" t="s">
        <v>2270</v>
      </c>
    </row>
    <row r="121" spans="1:20" x14ac:dyDescent="0.3">
      <c r="A121" s="7" t="s">
        <v>2155</v>
      </c>
      <c r="B121" t="s">
        <v>1481</v>
      </c>
      <c r="C121" s="209" t="s">
        <v>2087</v>
      </c>
      <c r="D121" s="171">
        <v>6</v>
      </c>
      <c r="E121" s="1" t="s">
        <v>1706</v>
      </c>
      <c r="F121" s="1" t="s">
        <v>2186</v>
      </c>
      <c r="G121" s="66" t="s">
        <v>1360</v>
      </c>
      <c r="H121" s="1" t="s">
        <v>1361</v>
      </c>
      <c r="I121" s="1" t="s">
        <v>2236</v>
      </c>
      <c r="J121" s="1"/>
      <c r="K121">
        <v>426.8</v>
      </c>
      <c r="L121"/>
      <c r="M121" s="1"/>
      <c r="N121" s="1"/>
      <c r="O121" t="s">
        <v>468</v>
      </c>
      <c r="P121" s="258" t="s">
        <v>2257</v>
      </c>
      <c r="S121" s="137" t="s">
        <v>166</v>
      </c>
      <c r="T121" s="137" t="s">
        <v>2270</v>
      </c>
    </row>
    <row r="122" spans="1:20" x14ac:dyDescent="0.3">
      <c r="A122" s="7" t="s">
        <v>2155</v>
      </c>
      <c r="B122" t="s">
        <v>1481</v>
      </c>
      <c r="C122" s="209" t="s">
        <v>2087</v>
      </c>
      <c r="D122" s="171">
        <v>7</v>
      </c>
      <c r="E122" s="1" t="s">
        <v>1706</v>
      </c>
      <c r="F122" s="1" t="s">
        <v>2186</v>
      </c>
      <c r="G122" s="66" t="s">
        <v>1360</v>
      </c>
      <c r="H122" s="1" t="s">
        <v>1361</v>
      </c>
      <c r="I122" s="1" t="s">
        <v>2237</v>
      </c>
      <c r="J122" s="1"/>
      <c r="K122">
        <v>554.84</v>
      </c>
      <c r="L122"/>
      <c r="M122" s="1"/>
      <c r="N122" s="1"/>
      <c r="O122" t="s">
        <v>472</v>
      </c>
      <c r="P122" s="258" t="s">
        <v>2258</v>
      </c>
      <c r="S122" s="137" t="s">
        <v>166</v>
      </c>
      <c r="T122" s="137" t="s">
        <v>2270</v>
      </c>
    </row>
    <row r="123" spans="1:20" x14ac:dyDescent="0.3">
      <c r="A123" s="7" t="s">
        <v>2155</v>
      </c>
      <c r="B123" t="s">
        <v>1481</v>
      </c>
      <c r="C123" s="209" t="s">
        <v>2087</v>
      </c>
      <c r="D123" s="171">
        <v>8</v>
      </c>
      <c r="E123" s="1" t="s">
        <v>1706</v>
      </c>
      <c r="F123" s="1" t="s">
        <v>2186</v>
      </c>
      <c r="G123" s="66" t="s">
        <v>1360</v>
      </c>
      <c r="H123" s="1" t="s">
        <v>1361</v>
      </c>
      <c r="I123" s="1" t="s">
        <v>2238</v>
      </c>
      <c r="J123" s="1"/>
      <c r="K123">
        <v>384.12</v>
      </c>
      <c r="L123"/>
      <c r="M123" s="1"/>
      <c r="N123" s="1"/>
      <c r="O123" t="s">
        <v>474</v>
      </c>
      <c r="P123" s="258" t="s">
        <v>2259</v>
      </c>
      <c r="S123" s="137" t="s">
        <v>166</v>
      </c>
      <c r="T123" s="137" t="s">
        <v>2270</v>
      </c>
    </row>
    <row r="124" spans="1:20" x14ac:dyDescent="0.3">
      <c r="A124" s="7" t="s">
        <v>2155</v>
      </c>
      <c r="B124" t="s">
        <v>1481</v>
      </c>
      <c r="C124" s="209" t="s">
        <v>2087</v>
      </c>
      <c r="D124" s="171">
        <v>9</v>
      </c>
      <c r="E124" s="1" t="s">
        <v>1706</v>
      </c>
      <c r="F124" s="1" t="s">
        <v>2186</v>
      </c>
      <c r="G124" s="66" t="s">
        <v>819</v>
      </c>
      <c r="H124" s="1" t="s">
        <v>820</v>
      </c>
      <c r="I124" s="1" t="s">
        <v>2191</v>
      </c>
      <c r="J124" s="197" t="s">
        <v>2368</v>
      </c>
      <c r="K124"/>
      <c r="L124" s="271">
        <v>1998.9</v>
      </c>
      <c r="M124" s="1"/>
      <c r="N124" s="1"/>
      <c r="P124"/>
      <c r="Q124" s="137" t="s">
        <v>2264</v>
      </c>
      <c r="R124" t="s">
        <v>149</v>
      </c>
    </row>
    <row r="125" spans="1:20" x14ac:dyDescent="0.3">
      <c r="A125" s="7" t="s">
        <v>2155</v>
      </c>
      <c r="B125" t="s">
        <v>1481</v>
      </c>
      <c r="C125" s="209" t="s">
        <v>2087</v>
      </c>
      <c r="D125" s="171">
        <v>10</v>
      </c>
      <c r="E125" s="1" t="s">
        <v>1706</v>
      </c>
      <c r="F125" s="1" t="s">
        <v>2186</v>
      </c>
      <c r="G125" s="66" t="s">
        <v>821</v>
      </c>
      <c r="H125" s="1" t="s">
        <v>822</v>
      </c>
      <c r="I125" s="1" t="s">
        <v>2191</v>
      </c>
      <c r="J125" s="197" t="s">
        <v>2368</v>
      </c>
      <c r="K125"/>
      <c r="L125" s="49">
        <v>1249.3</v>
      </c>
      <c r="M125" s="1"/>
      <c r="N125" s="1"/>
      <c r="P125"/>
      <c r="Q125" s="137" t="s">
        <v>2264</v>
      </c>
      <c r="R125" t="s">
        <v>149</v>
      </c>
    </row>
    <row r="126" spans="1:20" x14ac:dyDescent="0.3">
      <c r="A126" s="7" t="s">
        <v>2155</v>
      </c>
      <c r="B126" t="s">
        <v>1481</v>
      </c>
      <c r="C126" s="209" t="s">
        <v>2087</v>
      </c>
      <c r="D126" s="171">
        <v>11</v>
      </c>
      <c r="E126" s="1" t="s">
        <v>1706</v>
      </c>
      <c r="F126" s="1" t="s">
        <v>2186</v>
      </c>
      <c r="G126" s="66" t="s">
        <v>823</v>
      </c>
      <c r="H126" s="1" t="s">
        <v>824</v>
      </c>
      <c r="I126" s="1" t="s">
        <v>2191</v>
      </c>
      <c r="J126" s="197" t="s">
        <v>2368</v>
      </c>
      <c r="K126"/>
      <c r="L126" s="3">
        <v>62.5</v>
      </c>
      <c r="M126" s="1"/>
      <c r="N126" s="1"/>
      <c r="P126"/>
      <c r="Q126" s="137" t="s">
        <v>2264</v>
      </c>
      <c r="R126" t="s">
        <v>149</v>
      </c>
    </row>
    <row r="127" spans="1:20" x14ac:dyDescent="0.3">
      <c r="A127" s="7" t="s">
        <v>2155</v>
      </c>
      <c r="B127" t="s">
        <v>1481</v>
      </c>
      <c r="C127" s="209" t="s">
        <v>2087</v>
      </c>
      <c r="D127" s="171">
        <v>12</v>
      </c>
      <c r="E127" s="1" t="s">
        <v>1706</v>
      </c>
      <c r="F127" s="1" t="s">
        <v>2186</v>
      </c>
      <c r="G127" s="66" t="s">
        <v>825</v>
      </c>
      <c r="H127" s="1" t="s">
        <v>826</v>
      </c>
      <c r="I127" s="1" t="s">
        <v>2191</v>
      </c>
      <c r="J127" s="197" t="s">
        <v>2368</v>
      </c>
      <c r="K127"/>
      <c r="L127" s="3">
        <v>103.7</v>
      </c>
      <c r="M127" s="1"/>
      <c r="N127" s="1"/>
      <c r="P127"/>
      <c r="Q127" s="137" t="s">
        <v>2264</v>
      </c>
      <c r="R127" t="s">
        <v>149</v>
      </c>
    </row>
    <row r="128" spans="1:20" x14ac:dyDescent="0.3">
      <c r="A128" s="7" t="s">
        <v>2157</v>
      </c>
      <c r="B128" t="s">
        <v>1582</v>
      </c>
      <c r="C128" s="209" t="s">
        <v>2087</v>
      </c>
      <c r="D128" s="171">
        <v>1</v>
      </c>
      <c r="E128" s="1" t="s">
        <v>1710</v>
      </c>
      <c r="F128" s="1" t="s">
        <v>2186</v>
      </c>
      <c r="G128" s="66" t="s">
        <v>1374</v>
      </c>
      <c r="H128" s="1" t="s">
        <v>1375</v>
      </c>
      <c r="I128" s="1" t="s">
        <v>2195</v>
      </c>
      <c r="J128" s="197" t="s">
        <v>2366</v>
      </c>
      <c r="K128" s="270">
        <v>10839.51</v>
      </c>
      <c r="L128"/>
      <c r="M128" s="1"/>
      <c r="N128" s="1"/>
      <c r="P128"/>
      <c r="Q128" s="137" t="s">
        <v>2267</v>
      </c>
      <c r="R128" t="s">
        <v>175</v>
      </c>
    </row>
    <row r="129" spans="1:20" x14ac:dyDescent="0.3">
      <c r="A129" s="7" t="s">
        <v>2157</v>
      </c>
      <c r="B129" t="s">
        <v>1582</v>
      </c>
      <c r="C129" s="209" t="s">
        <v>2087</v>
      </c>
      <c r="D129" s="171">
        <v>2</v>
      </c>
      <c r="E129" s="1" t="s">
        <v>1711</v>
      </c>
      <c r="F129" s="1" t="s">
        <v>2186</v>
      </c>
      <c r="G129" s="66" t="s">
        <v>1353</v>
      </c>
      <c r="H129" s="1" t="s">
        <v>1354</v>
      </c>
      <c r="I129" s="37" t="s">
        <v>2215</v>
      </c>
      <c r="J129" s="37"/>
      <c r="K129" s="270">
        <v>1204.3900000000001</v>
      </c>
      <c r="L129"/>
      <c r="M129" s="1"/>
      <c r="N129" s="1"/>
      <c r="P129"/>
      <c r="Q129" s="137" t="s">
        <v>145</v>
      </c>
      <c r="R129" t="s">
        <v>146</v>
      </c>
      <c r="S129" s="137" t="s">
        <v>164</v>
      </c>
      <c r="T129" s="137" t="s">
        <v>2270</v>
      </c>
    </row>
    <row r="130" spans="1:20" x14ac:dyDescent="0.3">
      <c r="A130" s="7" t="s">
        <v>2157</v>
      </c>
      <c r="B130" t="s">
        <v>1582</v>
      </c>
      <c r="C130" s="209" t="s">
        <v>2087</v>
      </c>
      <c r="D130" s="171">
        <v>3</v>
      </c>
      <c r="E130" s="1" t="s">
        <v>1710</v>
      </c>
      <c r="F130" s="1" t="s">
        <v>2186</v>
      </c>
      <c r="G130" s="66" t="s">
        <v>819</v>
      </c>
      <c r="H130" s="1" t="s">
        <v>820</v>
      </c>
      <c r="I130" s="1" t="s">
        <v>2195</v>
      </c>
      <c r="J130" s="197" t="s">
        <v>2366</v>
      </c>
      <c r="K130"/>
      <c r="L130" s="271">
        <v>6471.36</v>
      </c>
      <c r="M130" s="1"/>
      <c r="N130" s="1"/>
      <c r="P130"/>
      <c r="Q130" s="137" t="s">
        <v>2267</v>
      </c>
      <c r="R130" t="s">
        <v>175</v>
      </c>
    </row>
    <row r="131" spans="1:20" x14ac:dyDescent="0.3">
      <c r="A131" s="7" t="s">
        <v>2157</v>
      </c>
      <c r="B131" t="s">
        <v>1582</v>
      </c>
      <c r="C131" s="209" t="s">
        <v>2087</v>
      </c>
      <c r="D131" s="171">
        <v>4</v>
      </c>
      <c r="E131" s="1" t="s">
        <v>1710</v>
      </c>
      <c r="F131" s="1" t="s">
        <v>2186</v>
      </c>
      <c r="G131" s="66" t="s">
        <v>821</v>
      </c>
      <c r="H131" s="1" t="s">
        <v>822</v>
      </c>
      <c r="I131" s="1" t="s">
        <v>2195</v>
      </c>
      <c r="J131" s="197" t="s">
        <v>2366</v>
      </c>
      <c r="K131"/>
      <c r="L131" s="271">
        <v>3640.14</v>
      </c>
      <c r="M131" s="1"/>
      <c r="N131" s="1"/>
      <c r="P131"/>
      <c r="Q131" s="137" t="s">
        <v>2267</v>
      </c>
      <c r="R131" t="s">
        <v>175</v>
      </c>
    </row>
    <row r="132" spans="1:20" x14ac:dyDescent="0.3">
      <c r="A132" s="7" t="s">
        <v>2157</v>
      </c>
      <c r="B132" t="s">
        <v>1582</v>
      </c>
      <c r="C132" s="209" t="s">
        <v>2087</v>
      </c>
      <c r="D132" s="171">
        <v>5</v>
      </c>
      <c r="E132" s="1" t="s">
        <v>1710</v>
      </c>
      <c r="F132" s="1" t="s">
        <v>2186</v>
      </c>
      <c r="G132" s="66" t="s">
        <v>823</v>
      </c>
      <c r="H132" s="1" t="s">
        <v>824</v>
      </c>
      <c r="I132" s="1" t="s">
        <v>2195</v>
      </c>
      <c r="J132" s="197" t="s">
        <v>2366</v>
      </c>
      <c r="K132"/>
      <c r="L132" s="271">
        <v>202.23</v>
      </c>
      <c r="M132" s="1"/>
      <c r="N132" s="1"/>
      <c r="P132"/>
      <c r="Q132" s="137" t="s">
        <v>2267</v>
      </c>
      <c r="R132" t="s">
        <v>175</v>
      </c>
    </row>
    <row r="133" spans="1:20" x14ac:dyDescent="0.3">
      <c r="A133" s="7" t="s">
        <v>2157</v>
      </c>
      <c r="B133" t="s">
        <v>1582</v>
      </c>
      <c r="C133" s="209" t="s">
        <v>2087</v>
      </c>
      <c r="D133" s="171">
        <v>6</v>
      </c>
      <c r="E133" s="1" t="s">
        <v>1710</v>
      </c>
      <c r="F133" s="1" t="s">
        <v>2186</v>
      </c>
      <c r="G133" s="66" t="s">
        <v>825</v>
      </c>
      <c r="H133" s="1" t="s">
        <v>826</v>
      </c>
      <c r="I133" s="1" t="s">
        <v>2195</v>
      </c>
      <c r="J133" s="197" t="s">
        <v>2366</v>
      </c>
      <c r="K133"/>
      <c r="L133" s="271">
        <v>525.78</v>
      </c>
      <c r="M133" s="1"/>
      <c r="N133" s="1"/>
      <c r="P133"/>
      <c r="Q133" s="137" t="s">
        <v>2267</v>
      </c>
      <c r="R133" t="s">
        <v>175</v>
      </c>
    </row>
    <row r="134" spans="1:20" x14ac:dyDescent="0.3">
      <c r="A134" s="7" t="s">
        <v>2157</v>
      </c>
      <c r="B134" t="s">
        <v>1582</v>
      </c>
      <c r="C134" s="209" t="s">
        <v>2087</v>
      </c>
      <c r="D134" s="171">
        <v>7</v>
      </c>
      <c r="E134" s="1" t="s">
        <v>1711</v>
      </c>
      <c r="F134" s="1" t="s">
        <v>2186</v>
      </c>
      <c r="G134" s="66" t="s">
        <v>819</v>
      </c>
      <c r="H134" s="1" t="s">
        <v>820</v>
      </c>
      <c r="I134" s="1" t="s">
        <v>2196</v>
      </c>
      <c r="J134" s="197" t="s">
        <v>2367</v>
      </c>
      <c r="K134"/>
      <c r="L134" s="271">
        <v>719.04</v>
      </c>
      <c r="M134" s="1"/>
      <c r="N134" s="1"/>
      <c r="P134"/>
      <c r="Q134" s="137" t="s">
        <v>145</v>
      </c>
      <c r="R134" t="s">
        <v>146</v>
      </c>
    </row>
    <row r="135" spans="1:20" x14ac:dyDescent="0.3">
      <c r="A135" s="7" t="s">
        <v>2157</v>
      </c>
      <c r="B135" t="s">
        <v>1582</v>
      </c>
      <c r="C135" s="209" t="s">
        <v>2087</v>
      </c>
      <c r="D135" s="171">
        <v>8</v>
      </c>
      <c r="E135" s="1" t="s">
        <v>1711</v>
      </c>
      <c r="F135" s="1" t="s">
        <v>2186</v>
      </c>
      <c r="G135" s="66" t="s">
        <v>821</v>
      </c>
      <c r="H135" s="1" t="s">
        <v>822</v>
      </c>
      <c r="I135" s="1" t="s">
        <v>2196</v>
      </c>
      <c r="J135" s="197" t="s">
        <v>2367</v>
      </c>
      <c r="K135"/>
      <c r="L135" s="271">
        <v>404.46</v>
      </c>
      <c r="M135" s="1"/>
      <c r="N135" s="1"/>
      <c r="P135"/>
      <c r="Q135" s="137" t="s">
        <v>145</v>
      </c>
      <c r="R135" t="s">
        <v>146</v>
      </c>
    </row>
    <row r="136" spans="1:20" x14ac:dyDescent="0.3">
      <c r="A136" s="7" t="s">
        <v>2157</v>
      </c>
      <c r="B136" t="s">
        <v>1582</v>
      </c>
      <c r="C136" s="209" t="s">
        <v>2087</v>
      </c>
      <c r="D136" s="171">
        <v>9</v>
      </c>
      <c r="E136" s="1" t="s">
        <v>1711</v>
      </c>
      <c r="F136" s="1" t="s">
        <v>2186</v>
      </c>
      <c r="G136" s="66" t="s">
        <v>823</v>
      </c>
      <c r="H136" s="1" t="s">
        <v>824</v>
      </c>
      <c r="I136" s="1" t="s">
        <v>2196</v>
      </c>
      <c r="J136" s="197" t="s">
        <v>2367</v>
      </c>
      <c r="K136"/>
      <c r="L136" s="271">
        <v>22.47</v>
      </c>
      <c r="M136" s="1"/>
      <c r="N136" s="1"/>
      <c r="P136"/>
      <c r="Q136" s="137" t="s">
        <v>145</v>
      </c>
      <c r="R136" t="s">
        <v>146</v>
      </c>
    </row>
    <row r="137" spans="1:20" x14ac:dyDescent="0.3">
      <c r="A137" s="7" t="s">
        <v>2157</v>
      </c>
      <c r="B137" t="s">
        <v>1582</v>
      </c>
      <c r="C137" s="209" t="s">
        <v>2087</v>
      </c>
      <c r="D137" s="171">
        <v>10</v>
      </c>
      <c r="E137" s="1" t="s">
        <v>1711</v>
      </c>
      <c r="F137" s="1" t="s">
        <v>2186</v>
      </c>
      <c r="G137" s="66" t="s">
        <v>825</v>
      </c>
      <c r="H137" s="1" t="s">
        <v>826</v>
      </c>
      <c r="I137" s="1" t="s">
        <v>2196</v>
      </c>
      <c r="J137" s="197" t="s">
        <v>2367</v>
      </c>
      <c r="K137"/>
      <c r="L137" s="271">
        <v>58.42</v>
      </c>
      <c r="M137" s="1"/>
      <c r="N137" s="1"/>
      <c r="P137"/>
      <c r="Q137" s="137" t="s">
        <v>145</v>
      </c>
      <c r="R137" t="s">
        <v>146</v>
      </c>
    </row>
    <row r="138" spans="1:20" x14ac:dyDescent="0.3">
      <c r="A138" s="7" t="s">
        <v>2159</v>
      </c>
      <c r="B138" t="s">
        <v>1713</v>
      </c>
      <c r="C138" s="209" t="s">
        <v>2088</v>
      </c>
      <c r="D138" s="171">
        <v>1</v>
      </c>
      <c r="E138" s="1" t="s">
        <v>1714</v>
      </c>
      <c r="F138" s="1" t="s">
        <v>2187</v>
      </c>
      <c r="G138" s="66" t="s">
        <v>1445</v>
      </c>
      <c r="H138" s="1" t="s">
        <v>1446</v>
      </c>
      <c r="I138" s="1" t="s">
        <v>2195</v>
      </c>
      <c r="J138" s="197" t="s">
        <v>2366</v>
      </c>
      <c r="K138" s="48">
        <v>3400</v>
      </c>
      <c r="L138"/>
      <c r="M138" s="1"/>
      <c r="N138" s="1"/>
      <c r="P138"/>
      <c r="Q138" s="137" t="s">
        <v>2267</v>
      </c>
      <c r="R138" t="s">
        <v>175</v>
      </c>
    </row>
    <row r="139" spans="1:20" x14ac:dyDescent="0.3">
      <c r="A139" s="7" t="s">
        <v>2159</v>
      </c>
      <c r="B139" t="s">
        <v>1713</v>
      </c>
      <c r="C139" s="209" t="s">
        <v>2088</v>
      </c>
      <c r="D139" s="171">
        <v>2</v>
      </c>
      <c r="E139" s="1" t="s">
        <v>1715</v>
      </c>
      <c r="F139" s="1" t="s">
        <v>2187</v>
      </c>
      <c r="G139" s="66" t="s">
        <v>1417</v>
      </c>
      <c r="H139" s="1" t="s">
        <v>1418</v>
      </c>
      <c r="I139" s="37" t="s">
        <v>2216</v>
      </c>
      <c r="J139" s="37"/>
      <c r="K139">
        <v>340</v>
      </c>
      <c r="L139"/>
      <c r="M139" s="1"/>
      <c r="N139" s="1"/>
      <c r="P139"/>
      <c r="Q139" s="137" t="s">
        <v>145</v>
      </c>
      <c r="R139" t="s">
        <v>146</v>
      </c>
      <c r="S139" s="137" t="s">
        <v>164</v>
      </c>
      <c r="T139" s="137" t="s">
        <v>2271</v>
      </c>
    </row>
    <row r="140" spans="1:20" x14ac:dyDescent="0.3">
      <c r="A140" s="7" t="s">
        <v>2159</v>
      </c>
      <c r="B140" t="s">
        <v>1713</v>
      </c>
      <c r="C140" s="209" t="s">
        <v>2088</v>
      </c>
      <c r="D140" s="171">
        <v>3</v>
      </c>
      <c r="E140" s="1" t="s">
        <v>1714</v>
      </c>
      <c r="F140" s="1" t="s">
        <v>2187</v>
      </c>
      <c r="G140" s="66">
        <v>2211.0500000000002</v>
      </c>
      <c r="H140" s="1" t="s">
        <v>848</v>
      </c>
      <c r="I140" s="1" t="s">
        <v>2195</v>
      </c>
      <c r="J140" s="197" t="s">
        <v>2366</v>
      </c>
      <c r="K140"/>
      <c r="L140" s="49">
        <v>3400</v>
      </c>
      <c r="M140" s="1"/>
      <c r="N140" s="1"/>
      <c r="P140"/>
      <c r="Q140" s="137" t="s">
        <v>2267</v>
      </c>
      <c r="R140" t="s">
        <v>175</v>
      </c>
    </row>
    <row r="141" spans="1:20" x14ac:dyDescent="0.3">
      <c r="A141" s="7" t="s">
        <v>2159</v>
      </c>
      <c r="B141" t="s">
        <v>1713</v>
      </c>
      <c r="C141" s="209" t="s">
        <v>2088</v>
      </c>
      <c r="D141" s="171">
        <v>4</v>
      </c>
      <c r="E141" s="1" t="s">
        <v>1715</v>
      </c>
      <c r="F141" s="1" t="s">
        <v>2187</v>
      </c>
      <c r="G141" s="66">
        <v>2211.0500000000002</v>
      </c>
      <c r="H141" s="1" t="s">
        <v>848</v>
      </c>
      <c r="I141" s="1" t="s">
        <v>2196</v>
      </c>
      <c r="J141" s="197" t="s">
        <v>2367</v>
      </c>
      <c r="K141"/>
      <c r="L141" s="3">
        <v>340</v>
      </c>
      <c r="M141" s="1"/>
      <c r="N141" s="1"/>
      <c r="P141"/>
      <c r="Q141" s="137" t="s">
        <v>145</v>
      </c>
      <c r="R141" t="s">
        <v>146</v>
      </c>
    </row>
    <row r="142" spans="1:20" x14ac:dyDescent="0.3">
      <c r="A142" s="7" t="s">
        <v>2161</v>
      </c>
      <c r="B142" t="s">
        <v>1531</v>
      </c>
      <c r="C142" s="209" t="s">
        <v>2089</v>
      </c>
      <c r="D142" s="171">
        <v>1</v>
      </c>
      <c r="E142" s="1" t="s">
        <v>1723</v>
      </c>
      <c r="F142" s="1" t="s">
        <v>2188</v>
      </c>
      <c r="G142" s="66" t="s">
        <v>1071</v>
      </c>
      <c r="H142" s="1" t="s">
        <v>1072</v>
      </c>
      <c r="I142" s="1" t="s">
        <v>2217</v>
      </c>
      <c r="J142" s="1"/>
      <c r="K142">
        <v>275.60000000000002</v>
      </c>
      <c r="L142"/>
      <c r="M142" s="1"/>
      <c r="N142" s="1"/>
      <c r="O142" t="s">
        <v>460</v>
      </c>
      <c r="P142" s="258" t="s">
        <v>2252</v>
      </c>
      <c r="S142" s="137" t="s">
        <v>166</v>
      </c>
      <c r="T142" s="137" t="s">
        <v>2272</v>
      </c>
    </row>
    <row r="143" spans="1:20" x14ac:dyDescent="0.3">
      <c r="A143" s="7" t="s">
        <v>2161</v>
      </c>
      <c r="B143" t="s">
        <v>1531</v>
      </c>
      <c r="C143" s="209" t="s">
        <v>2089</v>
      </c>
      <c r="D143" s="171">
        <v>2</v>
      </c>
      <c r="E143" s="1" t="s">
        <v>1723</v>
      </c>
      <c r="F143" s="1" t="s">
        <v>2188</v>
      </c>
      <c r="G143" s="66" t="s">
        <v>1071</v>
      </c>
      <c r="H143" s="1" t="s">
        <v>1072</v>
      </c>
      <c r="I143" s="1" t="s">
        <v>2218</v>
      </c>
      <c r="J143" s="1"/>
      <c r="K143">
        <v>275.60000000000002</v>
      </c>
      <c r="L143"/>
      <c r="M143" s="1"/>
      <c r="N143" s="1"/>
      <c r="O143" t="s">
        <v>464</v>
      </c>
      <c r="P143" s="258" t="s">
        <v>2253</v>
      </c>
      <c r="S143" s="137" t="s">
        <v>166</v>
      </c>
      <c r="T143" s="137" t="s">
        <v>2272</v>
      </c>
    </row>
    <row r="144" spans="1:20" x14ac:dyDescent="0.3">
      <c r="A144" s="7" t="s">
        <v>2161</v>
      </c>
      <c r="B144" t="s">
        <v>1531</v>
      </c>
      <c r="C144" s="209" t="s">
        <v>2089</v>
      </c>
      <c r="D144" s="171">
        <v>3</v>
      </c>
      <c r="E144" s="1" t="s">
        <v>1723</v>
      </c>
      <c r="F144" s="1" t="s">
        <v>2188</v>
      </c>
      <c r="G144" s="66" t="s">
        <v>1071</v>
      </c>
      <c r="H144" s="1" t="s">
        <v>1072</v>
      </c>
      <c r="I144" s="1" t="s">
        <v>2219</v>
      </c>
      <c r="J144" s="1"/>
      <c r="K144">
        <v>381.6</v>
      </c>
      <c r="L144"/>
      <c r="M144" s="1"/>
      <c r="N144" s="1"/>
      <c r="O144" t="s">
        <v>466</v>
      </c>
      <c r="P144" s="258" t="s">
        <v>2254</v>
      </c>
      <c r="S144" s="137" t="s">
        <v>166</v>
      </c>
      <c r="T144" s="137" t="s">
        <v>2272</v>
      </c>
    </row>
    <row r="145" spans="1:20" x14ac:dyDescent="0.3">
      <c r="A145" s="7" t="s">
        <v>2161</v>
      </c>
      <c r="B145" t="s">
        <v>1531</v>
      </c>
      <c r="C145" s="209" t="s">
        <v>2089</v>
      </c>
      <c r="D145" s="171">
        <v>4</v>
      </c>
      <c r="E145" s="1" t="s">
        <v>1723</v>
      </c>
      <c r="F145" s="1" t="s">
        <v>2188</v>
      </c>
      <c r="G145" s="66" t="s">
        <v>1071</v>
      </c>
      <c r="H145" s="1" t="s">
        <v>1072</v>
      </c>
      <c r="I145" s="1" t="s">
        <v>2220</v>
      </c>
      <c r="J145" s="1"/>
      <c r="K145">
        <v>127.2</v>
      </c>
      <c r="L145"/>
      <c r="M145" s="1"/>
      <c r="N145" s="1"/>
      <c r="O145" t="s">
        <v>470</v>
      </c>
      <c r="P145" s="258" t="s">
        <v>2255</v>
      </c>
      <c r="S145" s="137" t="s">
        <v>166</v>
      </c>
      <c r="T145" s="137" t="s">
        <v>2272</v>
      </c>
    </row>
    <row r="146" spans="1:20" x14ac:dyDescent="0.3">
      <c r="A146" s="7" t="s">
        <v>2161</v>
      </c>
      <c r="B146" t="s">
        <v>1531</v>
      </c>
      <c r="C146" s="209" t="s">
        <v>2089</v>
      </c>
      <c r="D146" s="171">
        <v>5</v>
      </c>
      <c r="E146" s="1" t="s">
        <v>1723</v>
      </c>
      <c r="F146" s="197" t="s">
        <v>2274</v>
      </c>
      <c r="G146" s="66" t="s">
        <v>1071</v>
      </c>
      <c r="H146" s="1" t="s">
        <v>1072</v>
      </c>
      <c r="I146" s="1" t="s">
        <v>2243</v>
      </c>
      <c r="J146" s="1"/>
      <c r="K146">
        <v>720.8</v>
      </c>
      <c r="L146"/>
      <c r="M146" s="1"/>
      <c r="N146" s="1"/>
      <c r="O146" t="s">
        <v>462</v>
      </c>
      <c r="P146" s="258" t="s">
        <v>2256</v>
      </c>
      <c r="S146" s="137" t="s">
        <v>166</v>
      </c>
      <c r="T146" s="137" t="s">
        <v>2272</v>
      </c>
    </row>
    <row r="147" spans="1:20" x14ac:dyDescent="0.3">
      <c r="A147" s="7" t="s">
        <v>2161</v>
      </c>
      <c r="B147" t="s">
        <v>1531</v>
      </c>
      <c r="C147" s="209" t="s">
        <v>2089</v>
      </c>
      <c r="D147" s="171">
        <v>6</v>
      </c>
      <c r="E147" s="1" t="s">
        <v>1723</v>
      </c>
      <c r="F147" s="197" t="s">
        <v>2274</v>
      </c>
      <c r="G147" s="66" t="s">
        <v>1071</v>
      </c>
      <c r="H147" s="1" t="s">
        <v>1072</v>
      </c>
      <c r="I147" s="1" t="s">
        <v>2244</v>
      </c>
      <c r="J147" s="1"/>
      <c r="K147">
        <v>805.6</v>
      </c>
      <c r="L147"/>
      <c r="M147" s="1"/>
      <c r="N147" s="1"/>
      <c r="O147" t="s">
        <v>468</v>
      </c>
      <c r="P147" s="258" t="s">
        <v>2257</v>
      </c>
      <c r="S147" s="137" t="s">
        <v>166</v>
      </c>
      <c r="T147" s="137" t="s">
        <v>2272</v>
      </c>
    </row>
    <row r="148" spans="1:20" x14ac:dyDescent="0.3">
      <c r="A148" s="7" t="s">
        <v>2161</v>
      </c>
      <c r="B148" t="s">
        <v>1531</v>
      </c>
      <c r="C148" s="209" t="s">
        <v>2089</v>
      </c>
      <c r="D148" s="171">
        <v>7</v>
      </c>
      <c r="E148" s="1" t="s">
        <v>1723</v>
      </c>
      <c r="F148" s="197" t="s">
        <v>2274</v>
      </c>
      <c r="G148" s="66" t="s">
        <v>1071</v>
      </c>
      <c r="H148" s="1" t="s">
        <v>1072</v>
      </c>
      <c r="I148" s="1" t="s">
        <v>2245</v>
      </c>
      <c r="J148" s="1"/>
      <c r="K148">
        <v>614.79999999999995</v>
      </c>
      <c r="L148"/>
      <c r="M148" s="1"/>
      <c r="N148" s="1"/>
      <c r="O148" t="s">
        <v>472</v>
      </c>
      <c r="P148" s="258" t="s">
        <v>2258</v>
      </c>
      <c r="S148" s="137" t="s">
        <v>166</v>
      </c>
      <c r="T148" s="137" t="s">
        <v>2272</v>
      </c>
    </row>
    <row r="149" spans="1:20" x14ac:dyDescent="0.3">
      <c r="A149" s="7" t="s">
        <v>2161</v>
      </c>
      <c r="B149" t="s">
        <v>1531</v>
      </c>
      <c r="C149" s="209" t="s">
        <v>2089</v>
      </c>
      <c r="D149" s="171">
        <v>8</v>
      </c>
      <c r="E149" s="1" t="s">
        <v>1723</v>
      </c>
      <c r="F149" s="197" t="s">
        <v>2274</v>
      </c>
      <c r="G149" s="66" t="s">
        <v>1071</v>
      </c>
      <c r="H149" s="1" t="s">
        <v>1072</v>
      </c>
      <c r="I149" s="1" t="s">
        <v>2246</v>
      </c>
      <c r="J149" s="1"/>
      <c r="K149">
        <v>190.8</v>
      </c>
      <c r="L149"/>
      <c r="M149" s="1"/>
      <c r="N149" s="1"/>
      <c r="O149" t="s">
        <v>474</v>
      </c>
      <c r="P149" s="258" t="s">
        <v>2259</v>
      </c>
      <c r="S149" s="137" t="s">
        <v>166</v>
      </c>
      <c r="T149" s="137" t="s">
        <v>2272</v>
      </c>
    </row>
    <row r="150" spans="1:20" x14ac:dyDescent="0.3">
      <c r="A150" s="7" t="s">
        <v>2161</v>
      </c>
      <c r="B150" t="s">
        <v>1531</v>
      </c>
      <c r="C150" s="209" t="s">
        <v>2089</v>
      </c>
      <c r="D150" s="171">
        <v>9</v>
      </c>
      <c r="E150" s="1" t="s">
        <v>1724</v>
      </c>
      <c r="F150" s="1" t="s">
        <v>2188</v>
      </c>
      <c r="G150" s="66" t="s">
        <v>1071</v>
      </c>
      <c r="H150" s="1" t="s">
        <v>1072</v>
      </c>
      <c r="I150" s="1" t="s">
        <v>2221</v>
      </c>
      <c r="J150" s="1"/>
      <c r="K150">
        <v>147.30000000000001</v>
      </c>
      <c r="L150"/>
      <c r="M150" s="1"/>
      <c r="N150" s="1"/>
      <c r="O150" t="s">
        <v>460</v>
      </c>
      <c r="P150" s="258" t="s">
        <v>2252</v>
      </c>
      <c r="S150" s="137" t="s">
        <v>439</v>
      </c>
      <c r="T150" s="137" t="s">
        <v>2272</v>
      </c>
    </row>
    <row r="151" spans="1:20" x14ac:dyDescent="0.3">
      <c r="A151" s="7" t="s">
        <v>2161</v>
      </c>
      <c r="B151" t="s">
        <v>1531</v>
      </c>
      <c r="C151" s="209" t="s">
        <v>2089</v>
      </c>
      <c r="D151" s="171">
        <v>10</v>
      </c>
      <c r="E151" s="1" t="s">
        <v>1724</v>
      </c>
      <c r="F151" s="1" t="s">
        <v>2188</v>
      </c>
      <c r="G151" s="66" t="s">
        <v>1071</v>
      </c>
      <c r="H151" s="1" t="s">
        <v>1072</v>
      </c>
      <c r="I151" s="1" t="s">
        <v>2222</v>
      </c>
      <c r="J151" s="1"/>
      <c r="K151">
        <v>147.30000000000001</v>
      </c>
      <c r="L151" s="48"/>
      <c r="M151" s="1"/>
      <c r="N151" s="1"/>
      <c r="O151" t="s">
        <v>464</v>
      </c>
      <c r="P151" s="258" t="s">
        <v>2253</v>
      </c>
      <c r="S151" s="137" t="s">
        <v>439</v>
      </c>
      <c r="T151" s="137" t="s">
        <v>2272</v>
      </c>
    </row>
    <row r="152" spans="1:20" x14ac:dyDescent="0.3">
      <c r="A152" s="7" t="s">
        <v>2161</v>
      </c>
      <c r="B152" t="s">
        <v>1531</v>
      </c>
      <c r="C152" s="209" t="s">
        <v>2089</v>
      </c>
      <c r="D152" s="171">
        <v>11</v>
      </c>
      <c r="E152" s="1" t="s">
        <v>1724</v>
      </c>
      <c r="F152" s="1" t="s">
        <v>2188</v>
      </c>
      <c r="G152" s="66" t="s">
        <v>1071</v>
      </c>
      <c r="H152" s="1" t="s">
        <v>1072</v>
      </c>
      <c r="I152" s="1" t="s">
        <v>2223</v>
      </c>
      <c r="J152" s="1"/>
      <c r="K152">
        <v>233.2</v>
      </c>
      <c r="L152" s="48"/>
      <c r="M152" s="1"/>
      <c r="N152" s="1"/>
      <c r="O152" t="s">
        <v>466</v>
      </c>
      <c r="P152" s="258" t="s">
        <v>2254</v>
      </c>
      <c r="S152" s="137" t="s">
        <v>439</v>
      </c>
      <c r="T152" s="137" t="s">
        <v>2272</v>
      </c>
    </row>
    <row r="153" spans="1:20" x14ac:dyDescent="0.3">
      <c r="A153" s="7" t="s">
        <v>2161</v>
      </c>
      <c r="B153" t="s">
        <v>1531</v>
      </c>
      <c r="C153" s="209" t="s">
        <v>2089</v>
      </c>
      <c r="D153" s="171">
        <v>12</v>
      </c>
      <c r="E153" s="1" t="s">
        <v>1724</v>
      </c>
      <c r="F153" s="1" t="s">
        <v>2188</v>
      </c>
      <c r="G153" s="66" t="s">
        <v>1071</v>
      </c>
      <c r="H153" s="1" t="s">
        <v>1072</v>
      </c>
      <c r="I153" s="1" t="s">
        <v>2224</v>
      </c>
      <c r="J153" s="1"/>
      <c r="K153">
        <v>380.5</v>
      </c>
      <c r="L153" s="48"/>
      <c r="M153" s="1"/>
      <c r="N153" s="1"/>
      <c r="O153" t="s">
        <v>470</v>
      </c>
      <c r="P153" s="258" t="s">
        <v>2255</v>
      </c>
      <c r="S153" s="137" t="s">
        <v>439</v>
      </c>
      <c r="T153" s="137" t="s">
        <v>2272</v>
      </c>
    </row>
    <row r="154" spans="1:20" x14ac:dyDescent="0.3">
      <c r="A154" s="7" t="s">
        <v>2161</v>
      </c>
      <c r="B154" t="s">
        <v>1531</v>
      </c>
      <c r="C154" s="209" t="s">
        <v>2089</v>
      </c>
      <c r="D154" s="171">
        <v>13</v>
      </c>
      <c r="E154" s="1" t="s">
        <v>1724</v>
      </c>
      <c r="F154" s="197" t="s">
        <v>2274</v>
      </c>
      <c r="G154" s="66" t="s">
        <v>1071</v>
      </c>
      <c r="H154" s="1" t="s">
        <v>1072</v>
      </c>
      <c r="I154" s="1" t="s">
        <v>2247</v>
      </c>
      <c r="J154" s="1"/>
      <c r="K154">
        <v>196.4</v>
      </c>
      <c r="L154" s="48"/>
      <c r="M154" s="1"/>
      <c r="N154" s="1"/>
      <c r="O154" t="s">
        <v>462</v>
      </c>
      <c r="P154" s="258" t="s">
        <v>2256</v>
      </c>
      <c r="S154" s="137" t="s">
        <v>439</v>
      </c>
      <c r="T154" s="137" t="s">
        <v>2272</v>
      </c>
    </row>
    <row r="155" spans="1:20" x14ac:dyDescent="0.3">
      <c r="A155" s="7" t="s">
        <v>2161</v>
      </c>
      <c r="B155" t="s">
        <v>1531</v>
      </c>
      <c r="C155" s="209" t="s">
        <v>2089</v>
      </c>
      <c r="D155" s="171">
        <v>14</v>
      </c>
      <c r="E155" s="1" t="s">
        <v>1724</v>
      </c>
      <c r="F155" s="197" t="s">
        <v>2274</v>
      </c>
      <c r="G155" s="66" t="s">
        <v>1071</v>
      </c>
      <c r="H155" s="1" t="s">
        <v>1072</v>
      </c>
      <c r="I155" s="1" t="s">
        <v>2248</v>
      </c>
      <c r="J155" s="1"/>
      <c r="K155">
        <v>429.6</v>
      </c>
      <c r="L155" s="48"/>
      <c r="M155" s="1"/>
      <c r="N155" s="1"/>
      <c r="O155" t="s">
        <v>468</v>
      </c>
      <c r="P155" s="258" t="s">
        <v>2257</v>
      </c>
      <c r="S155" s="137" t="s">
        <v>439</v>
      </c>
      <c r="T155" s="137" t="s">
        <v>2272</v>
      </c>
    </row>
    <row r="156" spans="1:20" x14ac:dyDescent="0.3">
      <c r="A156" s="7" t="s">
        <v>2161</v>
      </c>
      <c r="B156" t="s">
        <v>1531</v>
      </c>
      <c r="C156" s="209" t="s">
        <v>2089</v>
      </c>
      <c r="D156" s="171">
        <v>15</v>
      </c>
      <c r="E156" s="1" t="s">
        <v>1724</v>
      </c>
      <c r="F156" s="197" t="s">
        <v>2274</v>
      </c>
      <c r="G156" s="66" t="s">
        <v>1071</v>
      </c>
      <c r="H156" s="1" t="s">
        <v>1072</v>
      </c>
      <c r="I156" s="1" t="s">
        <v>2249</v>
      </c>
      <c r="J156" s="1"/>
      <c r="K156">
        <v>282.3</v>
      </c>
      <c r="L156" s="48"/>
      <c r="M156" s="1"/>
      <c r="N156" s="1"/>
      <c r="O156" t="s">
        <v>472</v>
      </c>
      <c r="P156" s="258" t="s">
        <v>2258</v>
      </c>
      <c r="S156" s="137" t="s">
        <v>439</v>
      </c>
      <c r="T156" s="137" t="s">
        <v>2272</v>
      </c>
    </row>
    <row r="157" spans="1:20" x14ac:dyDescent="0.3">
      <c r="A157" s="7" t="s">
        <v>2161</v>
      </c>
      <c r="B157" t="s">
        <v>1531</v>
      </c>
      <c r="C157" s="209" t="s">
        <v>2089</v>
      </c>
      <c r="D157" s="171">
        <v>16</v>
      </c>
      <c r="E157" s="1" t="s">
        <v>1724</v>
      </c>
      <c r="F157" s="197" t="s">
        <v>2274</v>
      </c>
      <c r="G157" s="66" t="s">
        <v>1071</v>
      </c>
      <c r="H157" s="1" t="s">
        <v>1072</v>
      </c>
      <c r="I157" s="1" t="s">
        <v>2250</v>
      </c>
      <c r="J157" s="1"/>
      <c r="K157">
        <v>147.30000000000001</v>
      </c>
      <c r="L157" s="48"/>
      <c r="M157" s="1"/>
      <c r="N157" s="1"/>
      <c r="O157" t="s">
        <v>474</v>
      </c>
      <c r="P157" s="258" t="s">
        <v>2259</v>
      </c>
      <c r="S157" s="137" t="s">
        <v>439</v>
      </c>
      <c r="T157" s="137" t="s">
        <v>2272</v>
      </c>
    </row>
    <row r="158" spans="1:20" x14ac:dyDescent="0.3">
      <c r="A158" s="7" t="s">
        <v>2161</v>
      </c>
      <c r="B158" t="s">
        <v>1531</v>
      </c>
      <c r="C158" s="209" t="s">
        <v>2089</v>
      </c>
      <c r="D158" s="171">
        <v>17</v>
      </c>
      <c r="E158" s="1" t="s">
        <v>1725</v>
      </c>
      <c r="F158" s="197" t="s">
        <v>2274</v>
      </c>
      <c r="G158" s="66">
        <v>2211.06</v>
      </c>
      <c r="H158" s="1" t="s">
        <v>757</v>
      </c>
      <c r="I158" s="1"/>
      <c r="J158" s="1"/>
      <c r="K158"/>
      <c r="L158" s="49">
        <v>5355.9</v>
      </c>
      <c r="M158" s="1"/>
      <c r="N158" s="1"/>
      <c r="P158"/>
    </row>
    <row r="159" spans="1:20" x14ac:dyDescent="0.3">
      <c r="A159" s="7" t="s">
        <v>2163</v>
      </c>
      <c r="B159" t="s">
        <v>1531</v>
      </c>
      <c r="C159" s="209" t="s">
        <v>2089</v>
      </c>
      <c r="D159" s="171">
        <v>1</v>
      </c>
      <c r="E159" s="1" t="s">
        <v>1729</v>
      </c>
      <c r="F159" s="1" t="s">
        <v>2188</v>
      </c>
      <c r="G159" s="66" t="s">
        <v>1071</v>
      </c>
      <c r="H159" s="1" t="s">
        <v>1072</v>
      </c>
      <c r="I159" s="1" t="s">
        <v>2217</v>
      </c>
      <c r="J159" s="1"/>
      <c r="K159" s="48">
        <v>0</v>
      </c>
      <c r="L159"/>
      <c r="M159" s="1"/>
      <c r="N159" s="1"/>
      <c r="O159" t="s">
        <v>460</v>
      </c>
      <c r="P159" s="258" t="s">
        <v>2252</v>
      </c>
      <c r="S159" s="137" t="s">
        <v>166</v>
      </c>
      <c r="T159" s="137" t="s">
        <v>2272</v>
      </c>
    </row>
    <row r="160" spans="1:20" x14ac:dyDescent="0.3">
      <c r="A160" s="7" t="s">
        <v>2163</v>
      </c>
      <c r="B160" t="s">
        <v>1531</v>
      </c>
      <c r="C160" s="209" t="s">
        <v>2089</v>
      </c>
      <c r="D160" s="171">
        <v>2</v>
      </c>
      <c r="E160" s="1" t="s">
        <v>1729</v>
      </c>
      <c r="F160" s="1" t="s">
        <v>2188</v>
      </c>
      <c r="G160" s="66" t="s">
        <v>1071</v>
      </c>
      <c r="H160" s="1" t="s">
        <v>1072</v>
      </c>
      <c r="I160" s="1" t="s">
        <v>2218</v>
      </c>
      <c r="J160" s="1"/>
      <c r="K160">
        <v>60.899999999999991</v>
      </c>
      <c r="L160" s="48"/>
      <c r="M160" s="1"/>
      <c r="N160" s="1"/>
      <c r="O160" t="s">
        <v>464</v>
      </c>
      <c r="P160" s="258" t="s">
        <v>2253</v>
      </c>
      <c r="S160" s="137" t="s">
        <v>166</v>
      </c>
      <c r="T160" s="137" t="s">
        <v>2272</v>
      </c>
    </row>
    <row r="161" spans="1:20" x14ac:dyDescent="0.3">
      <c r="A161" s="7" t="s">
        <v>2163</v>
      </c>
      <c r="B161" t="s">
        <v>1531</v>
      </c>
      <c r="C161" s="209" t="s">
        <v>2089</v>
      </c>
      <c r="D161" s="171">
        <v>3</v>
      </c>
      <c r="E161" s="1" t="s">
        <v>1729</v>
      </c>
      <c r="F161" s="1" t="s">
        <v>2188</v>
      </c>
      <c r="G161" s="66" t="s">
        <v>1071</v>
      </c>
      <c r="H161" s="1" t="s">
        <v>1072</v>
      </c>
      <c r="I161" s="1" t="s">
        <v>2219</v>
      </c>
      <c r="J161" s="1"/>
      <c r="K161">
        <v>350.17499999999995</v>
      </c>
      <c r="L161" s="48"/>
      <c r="M161" s="1"/>
      <c r="N161" s="1"/>
      <c r="O161" t="s">
        <v>466</v>
      </c>
      <c r="P161" s="258" t="s">
        <v>2254</v>
      </c>
      <c r="S161" s="137" t="s">
        <v>166</v>
      </c>
      <c r="T161" s="137" t="s">
        <v>2272</v>
      </c>
    </row>
    <row r="162" spans="1:20" x14ac:dyDescent="0.3">
      <c r="A162" s="7" t="s">
        <v>2163</v>
      </c>
      <c r="B162" t="s">
        <v>1531</v>
      </c>
      <c r="C162" s="209" t="s">
        <v>2089</v>
      </c>
      <c r="D162" s="171">
        <v>4</v>
      </c>
      <c r="E162" s="1" t="s">
        <v>1729</v>
      </c>
      <c r="F162" s="197" t="s">
        <v>2274</v>
      </c>
      <c r="G162" s="66" t="s">
        <v>1071</v>
      </c>
      <c r="H162" s="1" t="s">
        <v>1072</v>
      </c>
      <c r="I162" s="1" t="s">
        <v>2220</v>
      </c>
      <c r="J162" s="1"/>
      <c r="K162">
        <v>365.4</v>
      </c>
      <c r="L162" s="48"/>
      <c r="M162" s="1"/>
      <c r="N162" s="1"/>
      <c r="O162" t="s">
        <v>470</v>
      </c>
      <c r="P162" s="258" t="s">
        <v>2255</v>
      </c>
      <c r="S162" s="137" t="s">
        <v>166</v>
      </c>
      <c r="T162" s="137" t="s">
        <v>2272</v>
      </c>
    </row>
    <row r="163" spans="1:20" x14ac:dyDescent="0.3">
      <c r="A163" s="7" t="s">
        <v>2163</v>
      </c>
      <c r="B163" t="s">
        <v>1531</v>
      </c>
      <c r="C163" s="209" t="s">
        <v>2089</v>
      </c>
      <c r="D163" s="171">
        <v>5</v>
      </c>
      <c r="E163" s="1" t="s">
        <v>1729</v>
      </c>
      <c r="F163" s="197" t="s">
        <v>2274</v>
      </c>
      <c r="G163" s="66" t="s">
        <v>1071</v>
      </c>
      <c r="H163" s="1" t="s">
        <v>1072</v>
      </c>
      <c r="I163" s="1" t="s">
        <v>2243</v>
      </c>
      <c r="J163" s="1"/>
      <c r="K163">
        <v>685.125</v>
      </c>
      <c r="L163" s="48"/>
      <c r="M163" s="1"/>
      <c r="N163" s="1"/>
      <c r="O163" t="s">
        <v>462</v>
      </c>
      <c r="P163" s="258" t="s">
        <v>2256</v>
      </c>
      <c r="S163" s="137" t="s">
        <v>166</v>
      </c>
      <c r="T163" s="137" t="s">
        <v>2272</v>
      </c>
    </row>
    <row r="164" spans="1:20" x14ac:dyDescent="0.3">
      <c r="A164" s="7" t="s">
        <v>2163</v>
      </c>
      <c r="B164" t="s">
        <v>1531</v>
      </c>
      <c r="C164" s="209" t="s">
        <v>2089</v>
      </c>
      <c r="D164" s="171">
        <v>6</v>
      </c>
      <c r="E164" s="1" t="s">
        <v>1729</v>
      </c>
      <c r="F164" s="197" t="s">
        <v>2274</v>
      </c>
      <c r="G164" s="66" t="s">
        <v>1071</v>
      </c>
      <c r="H164" s="1" t="s">
        <v>1072</v>
      </c>
      <c r="I164" s="1" t="s">
        <v>2244</v>
      </c>
      <c r="J164" s="1"/>
      <c r="K164">
        <v>304.5</v>
      </c>
      <c r="L164" s="48"/>
      <c r="M164" s="1"/>
      <c r="N164" s="1"/>
      <c r="O164" t="s">
        <v>468</v>
      </c>
      <c r="P164" s="258" t="s">
        <v>2257</v>
      </c>
      <c r="S164" s="137" t="s">
        <v>166</v>
      </c>
      <c r="T164" s="137" t="s">
        <v>2272</v>
      </c>
    </row>
    <row r="165" spans="1:20" x14ac:dyDescent="0.3">
      <c r="A165" s="7" t="s">
        <v>2163</v>
      </c>
      <c r="B165" t="s">
        <v>1531</v>
      </c>
      <c r="C165" s="209" t="s">
        <v>2089</v>
      </c>
      <c r="D165" s="171">
        <v>7</v>
      </c>
      <c r="E165" s="1" t="s">
        <v>1729</v>
      </c>
      <c r="F165" s="197" t="s">
        <v>2274</v>
      </c>
      <c r="G165" s="66" t="s">
        <v>1071</v>
      </c>
      <c r="H165" s="1" t="s">
        <v>1072</v>
      </c>
      <c r="I165" s="1" t="s">
        <v>2245</v>
      </c>
      <c r="J165" s="1"/>
      <c r="K165">
        <v>395.85</v>
      </c>
      <c r="L165" s="48"/>
      <c r="M165" s="1"/>
      <c r="N165" s="1"/>
      <c r="O165" t="s">
        <v>472</v>
      </c>
      <c r="P165" s="258" t="s">
        <v>2258</v>
      </c>
      <c r="S165" s="137" t="s">
        <v>166</v>
      </c>
      <c r="T165" s="137" t="s">
        <v>2272</v>
      </c>
    </row>
    <row r="166" spans="1:20" x14ac:dyDescent="0.3">
      <c r="A166" s="7" t="s">
        <v>2163</v>
      </c>
      <c r="B166" t="s">
        <v>1531</v>
      </c>
      <c r="C166" s="209" t="s">
        <v>2089</v>
      </c>
      <c r="D166" s="171">
        <v>8</v>
      </c>
      <c r="E166" s="1" t="s">
        <v>1729</v>
      </c>
      <c r="F166" s="197" t="s">
        <v>2274</v>
      </c>
      <c r="G166" s="66" t="s">
        <v>1071</v>
      </c>
      <c r="H166" s="1" t="s">
        <v>1072</v>
      </c>
      <c r="I166" s="1" t="s">
        <v>2246</v>
      </c>
      <c r="J166" s="1"/>
      <c r="K166">
        <v>274.05</v>
      </c>
      <c r="L166" s="48"/>
      <c r="M166" s="1"/>
      <c r="N166" s="1"/>
      <c r="O166" t="s">
        <v>474</v>
      </c>
      <c r="P166" s="258" t="s">
        <v>2259</v>
      </c>
      <c r="S166" s="137" t="s">
        <v>166</v>
      </c>
      <c r="T166" s="137" t="s">
        <v>2272</v>
      </c>
    </row>
    <row r="167" spans="1:20" x14ac:dyDescent="0.3">
      <c r="A167" s="7" t="s">
        <v>2163</v>
      </c>
      <c r="B167" t="s">
        <v>1531</v>
      </c>
      <c r="C167" s="209" t="s">
        <v>2089</v>
      </c>
      <c r="D167" s="171">
        <v>9</v>
      </c>
      <c r="E167" s="1" t="s">
        <v>1729</v>
      </c>
      <c r="F167" s="1" t="s">
        <v>2188</v>
      </c>
      <c r="G167" s="66">
        <v>2211.06</v>
      </c>
      <c r="H167" s="1" t="s">
        <v>757</v>
      </c>
      <c r="I167" s="1"/>
      <c r="J167" s="1"/>
      <c r="K167"/>
      <c r="L167" s="49">
        <v>2436</v>
      </c>
      <c r="M167" s="1"/>
      <c r="N167" s="1"/>
      <c r="P167"/>
    </row>
    <row r="170" spans="1:20" x14ac:dyDescent="0.3">
      <c r="F170" s="168" t="s">
        <v>2287</v>
      </c>
    </row>
  </sheetData>
  <autoFilter ref="A1:W167" xr:uid="{9753C8B2-B6E7-4C81-AE35-E4DFEDB6E783}"/>
  <phoneticPr fontId="32" type="noConversion"/>
  <pageMargins left="0.7" right="0.7" top="0.75" bottom="0.75" header="0.3" footer="0.3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B6EB-BE06-4412-8717-3AAAB1A1745C}">
  <dimension ref="E1:H166"/>
  <sheetViews>
    <sheetView workbookViewId="0">
      <selection activeCell="G9" sqref="G9:H9"/>
    </sheetView>
  </sheetViews>
  <sheetFormatPr defaultRowHeight="14.15" x14ac:dyDescent="0.3"/>
  <cols>
    <col min="5" max="5" width="7.765625" style="7" customWidth="1"/>
    <col min="6" max="6" width="15.53515625" style="7" customWidth="1"/>
    <col min="7" max="7" width="7.765625" style="7" customWidth="1"/>
    <col min="8" max="8" width="71.07421875" bestFit="1" customWidth="1"/>
  </cols>
  <sheetData>
    <row r="1" spans="5:8" x14ac:dyDescent="0.3">
      <c r="E1" s="7" t="s">
        <v>1791</v>
      </c>
      <c r="F1" s="7" t="s">
        <v>109</v>
      </c>
      <c r="G1" s="7" t="s">
        <v>1791</v>
      </c>
      <c r="H1" s="5" t="s">
        <v>699</v>
      </c>
    </row>
    <row r="2" spans="5:8" x14ac:dyDescent="0.3">
      <c r="E2" s="7" t="s">
        <v>2173</v>
      </c>
      <c r="F2" s="168" t="s">
        <v>2138</v>
      </c>
      <c r="G2" s="7" t="s">
        <v>2173</v>
      </c>
      <c r="H2" s="197" t="s">
        <v>2189</v>
      </c>
    </row>
    <row r="3" spans="5:8" x14ac:dyDescent="0.3">
      <c r="E3" s="7" t="s">
        <v>2174</v>
      </c>
      <c r="F3" s="168" t="s">
        <v>2138</v>
      </c>
      <c r="G3" s="7" t="s">
        <v>2174</v>
      </c>
      <c r="H3" s="1" t="s">
        <v>2182</v>
      </c>
    </row>
    <row r="4" spans="5:8" x14ac:dyDescent="0.3">
      <c r="E4" s="7" t="s">
        <v>2175</v>
      </c>
      <c r="F4" s="168" t="s">
        <v>2138</v>
      </c>
      <c r="G4" s="7" t="s">
        <v>2175</v>
      </c>
      <c r="H4" s="1" t="s">
        <v>2182</v>
      </c>
    </row>
    <row r="5" spans="5:8" x14ac:dyDescent="0.3">
      <c r="E5" s="7" t="s">
        <v>2176</v>
      </c>
      <c r="F5" s="199" t="s">
        <v>2141</v>
      </c>
      <c r="G5" s="7" t="s">
        <v>2176</v>
      </c>
      <c r="H5" s="1" t="s">
        <v>2183</v>
      </c>
    </row>
    <row r="6" spans="5:8" x14ac:dyDescent="0.3">
      <c r="E6" s="7" t="s">
        <v>2177</v>
      </c>
      <c r="F6" s="199" t="s">
        <v>2142</v>
      </c>
      <c r="G6" s="7" t="s">
        <v>2177</v>
      </c>
      <c r="H6" s="197" t="s">
        <v>2190</v>
      </c>
    </row>
    <row r="7" spans="5:8" x14ac:dyDescent="0.3">
      <c r="E7" s="7" t="s">
        <v>2178</v>
      </c>
      <c r="F7" s="199" t="s">
        <v>2142</v>
      </c>
      <c r="G7" s="7" t="s">
        <v>2178</v>
      </c>
      <c r="H7" s="1" t="s">
        <v>2184</v>
      </c>
    </row>
    <row r="8" spans="5:8" x14ac:dyDescent="0.3">
      <c r="E8" s="7" t="s">
        <v>2179</v>
      </c>
      <c r="F8" s="199" t="s">
        <v>2141</v>
      </c>
      <c r="G8" s="7" t="s">
        <v>2179</v>
      </c>
      <c r="H8" s="1" t="s">
        <v>2183</v>
      </c>
    </row>
    <row r="9" spans="5:8" ht="28.3" x14ac:dyDescent="0.3">
      <c r="E9" s="7" t="s">
        <v>2180</v>
      </c>
      <c r="F9" s="234" t="s">
        <v>2142</v>
      </c>
      <c r="G9" s="7" t="s">
        <v>2180</v>
      </c>
      <c r="H9" s="1" t="s">
        <v>2184</v>
      </c>
    </row>
    <row r="10" spans="5:8" x14ac:dyDescent="0.3">
      <c r="E10" s="7" t="s">
        <v>2181</v>
      </c>
      <c r="F10" s="199" t="s">
        <v>2141</v>
      </c>
      <c r="G10" s="7" t="s">
        <v>2181</v>
      </c>
      <c r="H10" s="1" t="s">
        <v>2183</v>
      </c>
    </row>
    <row r="11" spans="5:8" x14ac:dyDescent="0.3">
      <c r="E11" s="7" t="s">
        <v>2143</v>
      </c>
      <c r="F11" t="s">
        <v>2086</v>
      </c>
      <c r="G11" s="7" t="s">
        <v>2143</v>
      </c>
      <c r="H11" s="1" t="s">
        <v>2185</v>
      </c>
    </row>
    <row r="12" spans="5:8" x14ac:dyDescent="0.3">
      <c r="E12" s="7" t="s">
        <v>2145</v>
      </c>
      <c r="F12" t="s">
        <v>2086</v>
      </c>
      <c r="G12" s="7" t="s">
        <v>2145</v>
      </c>
      <c r="H12" s="1" t="s">
        <v>2185</v>
      </c>
    </row>
    <row r="13" spans="5:8" x14ac:dyDescent="0.3">
      <c r="E13" s="7" t="s">
        <v>2147</v>
      </c>
      <c r="F13" t="s">
        <v>2086</v>
      </c>
      <c r="G13" s="7" t="s">
        <v>2147</v>
      </c>
      <c r="H13" s="1" t="s">
        <v>2185</v>
      </c>
    </row>
    <row r="14" spans="5:8" x14ac:dyDescent="0.3">
      <c r="E14" s="7" t="s">
        <v>2149</v>
      </c>
      <c r="F14" s="209" t="s">
        <v>2087</v>
      </c>
      <c r="G14" s="7" t="s">
        <v>2149</v>
      </c>
      <c r="H14" s="1" t="s">
        <v>2186</v>
      </c>
    </row>
    <row r="15" spans="5:8" x14ac:dyDescent="0.3">
      <c r="E15" s="7" t="s">
        <v>2151</v>
      </c>
      <c r="F15" s="209" t="s">
        <v>2088</v>
      </c>
      <c r="G15" s="7" t="s">
        <v>2151</v>
      </c>
      <c r="H15" s="1" t="s">
        <v>2187</v>
      </c>
    </row>
    <row r="16" spans="5:8" x14ac:dyDescent="0.3">
      <c r="E16" s="7" t="s">
        <v>2153</v>
      </c>
      <c r="F16" s="209" t="s">
        <v>2088</v>
      </c>
      <c r="G16" s="7" t="s">
        <v>2153</v>
      </c>
      <c r="H16" s="1" t="s">
        <v>2187</v>
      </c>
    </row>
    <row r="17" spans="5:8" x14ac:dyDescent="0.3">
      <c r="E17" s="7" t="s">
        <v>2155</v>
      </c>
      <c r="F17" s="209" t="s">
        <v>2087</v>
      </c>
      <c r="G17" s="7" t="s">
        <v>2155</v>
      </c>
      <c r="H17" s="1" t="s">
        <v>2186</v>
      </c>
    </row>
    <row r="18" spans="5:8" x14ac:dyDescent="0.3">
      <c r="E18" s="7" t="s">
        <v>2157</v>
      </c>
      <c r="F18" s="209" t="s">
        <v>2087</v>
      </c>
      <c r="G18" s="7" t="s">
        <v>2157</v>
      </c>
      <c r="H18" s="1" t="s">
        <v>2186</v>
      </c>
    </row>
    <row r="19" spans="5:8" x14ac:dyDescent="0.3">
      <c r="E19" s="7" t="s">
        <v>2159</v>
      </c>
      <c r="F19" s="209" t="s">
        <v>2088</v>
      </c>
      <c r="G19" s="7" t="s">
        <v>2159</v>
      </c>
      <c r="H19" s="1" t="s">
        <v>2187</v>
      </c>
    </row>
    <row r="20" spans="5:8" x14ac:dyDescent="0.3">
      <c r="E20" s="7" t="s">
        <v>2161</v>
      </c>
      <c r="F20" s="209" t="s">
        <v>2089</v>
      </c>
      <c r="G20" s="7" t="s">
        <v>2161</v>
      </c>
      <c r="H20" s="197" t="s">
        <v>2273</v>
      </c>
    </row>
    <row r="21" spans="5:8" x14ac:dyDescent="0.3">
      <c r="E21" s="7" t="s">
        <v>2163</v>
      </c>
      <c r="F21" s="209" t="s">
        <v>2089</v>
      </c>
      <c r="G21" s="7" t="s">
        <v>2163</v>
      </c>
      <c r="H21" s="1" t="s">
        <v>2188</v>
      </c>
    </row>
    <row r="22" spans="5:8" x14ac:dyDescent="0.3">
      <c r="E22"/>
      <c r="F22"/>
      <c r="G22"/>
      <c r="H22" s="1"/>
    </row>
    <row r="23" spans="5:8" x14ac:dyDescent="0.3">
      <c r="E23"/>
      <c r="F23"/>
      <c r="G23"/>
    </row>
    <row r="24" spans="5:8" x14ac:dyDescent="0.3">
      <c r="E24"/>
      <c r="F24"/>
      <c r="G24"/>
    </row>
    <row r="25" spans="5:8" x14ac:dyDescent="0.3">
      <c r="E25"/>
      <c r="F25"/>
      <c r="G25"/>
    </row>
    <row r="26" spans="5:8" x14ac:dyDescent="0.3">
      <c r="E26"/>
      <c r="F26"/>
      <c r="G26"/>
    </row>
    <row r="27" spans="5:8" x14ac:dyDescent="0.3">
      <c r="E27"/>
      <c r="F27"/>
      <c r="G27"/>
    </row>
    <row r="28" spans="5:8" x14ac:dyDescent="0.3">
      <c r="E28"/>
      <c r="F28"/>
      <c r="G28"/>
    </row>
    <row r="29" spans="5:8" x14ac:dyDescent="0.3">
      <c r="E29"/>
      <c r="F29"/>
      <c r="G29"/>
    </row>
    <row r="30" spans="5:8" x14ac:dyDescent="0.3">
      <c r="E30"/>
      <c r="F30"/>
      <c r="G30"/>
    </row>
    <row r="31" spans="5:8" x14ac:dyDescent="0.3">
      <c r="E31"/>
      <c r="F31"/>
      <c r="G31"/>
    </row>
    <row r="32" spans="5:8" x14ac:dyDescent="0.3">
      <c r="E32"/>
      <c r="F32"/>
      <c r="G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</sheetData>
  <phoneticPr fontId="30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060A-69CE-4C9B-8077-F00B0094301F}">
  <dimension ref="A1:W167"/>
  <sheetViews>
    <sheetView topLeftCell="I19" workbookViewId="0">
      <selection activeCell="O38" sqref="O38"/>
    </sheetView>
  </sheetViews>
  <sheetFormatPr defaultColWidth="9" defaultRowHeight="14.15" x14ac:dyDescent="0.3"/>
  <cols>
    <col min="1" max="1" width="7.765625" style="7" customWidth="1"/>
    <col min="2" max="2" width="49" style="7" customWidth="1"/>
    <col min="3" max="3" width="15.53515625" style="7" customWidth="1"/>
    <col min="4" max="4" width="21.53515625" style="7" customWidth="1"/>
    <col min="5" max="5" width="5.53515625" customWidth="1"/>
    <col min="6" max="6" width="45.4609375" customWidth="1"/>
    <col min="7" max="7" width="11.69140625" customWidth="1"/>
    <col min="8" max="8" width="44.69140625" customWidth="1"/>
    <col min="9" max="9" width="14.23046875" customWidth="1"/>
    <col min="10" max="10" width="12" style="171" customWidth="1"/>
    <col min="11" max="11" width="44.53515625" customWidth="1"/>
    <col min="12" max="12" width="14.53515625" bestFit="1" customWidth="1"/>
    <col min="13" max="13" width="22.3046875" customWidth="1"/>
    <col min="14" max="14" width="15.3828125" customWidth="1"/>
    <col min="15" max="15" width="16" customWidth="1"/>
    <col min="16" max="16" width="27.07421875" customWidth="1"/>
    <col min="17" max="19" width="9" hidden="1" customWidth="1"/>
    <col min="20" max="20" width="22.84375" hidden="1" customWidth="1"/>
  </cols>
  <sheetData>
    <row r="1" spans="1:23" x14ac:dyDescent="0.3">
      <c r="A1" s="7" t="s">
        <v>1791</v>
      </c>
      <c r="B1" s="7" t="s">
        <v>1792</v>
      </c>
      <c r="C1" s="7" t="s">
        <v>109</v>
      </c>
      <c r="D1" s="7" t="s">
        <v>1757</v>
      </c>
      <c r="E1" t="s">
        <v>0</v>
      </c>
      <c r="F1" t="s">
        <v>699</v>
      </c>
      <c r="G1" s="5" t="s">
        <v>700</v>
      </c>
      <c r="H1" s="5" t="s">
        <v>701</v>
      </c>
      <c r="I1" s="273" t="s">
        <v>2291</v>
      </c>
      <c r="J1" s="325" t="s">
        <v>2417</v>
      </c>
      <c r="K1" s="273" t="s">
        <v>702</v>
      </c>
      <c r="L1" s="273" t="s">
        <v>2409</v>
      </c>
      <c r="M1" s="256" t="s">
        <v>705</v>
      </c>
      <c r="N1" s="273" t="s">
        <v>704</v>
      </c>
      <c r="O1" s="256" t="s">
        <v>705</v>
      </c>
      <c r="P1" s="256" t="s">
        <v>706</v>
      </c>
      <c r="T1" s="6" t="s">
        <v>111</v>
      </c>
      <c r="W1" s="6" t="s">
        <v>111</v>
      </c>
    </row>
    <row r="2" spans="1:23" x14ac:dyDescent="0.3">
      <c r="A2" s="263" t="s">
        <v>2173</v>
      </c>
      <c r="B2" s="264" t="s">
        <v>922</v>
      </c>
      <c r="C2" s="265" t="s">
        <v>2138</v>
      </c>
      <c r="D2" s="263" t="s">
        <v>2082</v>
      </c>
      <c r="E2" s="266">
        <v>1</v>
      </c>
      <c r="F2" t="s">
        <v>2293</v>
      </c>
      <c r="G2" s="268">
        <v>2211.0100000000002</v>
      </c>
      <c r="H2" s="267" t="s">
        <v>708</v>
      </c>
      <c r="I2" s="267">
        <v>0</v>
      </c>
      <c r="J2" s="326">
        <v>1</v>
      </c>
      <c r="K2" s="197" t="s">
        <v>2288</v>
      </c>
      <c r="L2" s="285" t="s">
        <v>2369</v>
      </c>
      <c r="M2" s="261" t="s">
        <v>2420</v>
      </c>
      <c r="N2" s="1"/>
      <c r="O2" s="261" t="s">
        <v>2534</v>
      </c>
      <c r="P2" s="1"/>
    </row>
    <row r="3" spans="1:23" x14ac:dyDescent="0.3">
      <c r="A3" s="263" t="s">
        <v>2173</v>
      </c>
      <c r="B3" s="264" t="s">
        <v>922</v>
      </c>
      <c r="C3" s="265" t="s">
        <v>2138</v>
      </c>
      <c r="D3" s="263" t="s">
        <v>2082</v>
      </c>
      <c r="E3" s="266">
        <v>2</v>
      </c>
      <c r="F3" t="s">
        <v>2293</v>
      </c>
      <c r="G3" s="268">
        <v>2211.0100000000002</v>
      </c>
      <c r="H3" s="267" t="s">
        <v>708</v>
      </c>
      <c r="I3" s="267">
        <v>0</v>
      </c>
      <c r="J3" s="326">
        <v>0</v>
      </c>
      <c r="K3" s="197" t="s">
        <v>2288</v>
      </c>
      <c r="L3" s="285" t="s">
        <v>2369</v>
      </c>
      <c r="M3" s="261" t="s">
        <v>2420</v>
      </c>
      <c r="N3" s="1"/>
      <c r="O3" s="261" t="s">
        <v>1767</v>
      </c>
      <c r="P3" s="1"/>
    </row>
    <row r="4" spans="1:23" x14ac:dyDescent="0.3">
      <c r="A4" s="263" t="s">
        <v>2173</v>
      </c>
      <c r="B4" s="264" t="s">
        <v>922</v>
      </c>
      <c r="C4" s="265" t="s">
        <v>2138</v>
      </c>
      <c r="D4" s="263" t="s">
        <v>2082</v>
      </c>
      <c r="E4" s="266">
        <v>3</v>
      </c>
      <c r="F4" t="s">
        <v>2293</v>
      </c>
      <c r="G4" s="268" t="s">
        <v>744</v>
      </c>
      <c r="H4" s="267" t="s">
        <v>745</v>
      </c>
      <c r="I4" s="267">
        <v>0</v>
      </c>
      <c r="J4" s="326">
        <v>0</v>
      </c>
      <c r="K4" s="1"/>
      <c r="L4" s="285" t="s">
        <v>2369</v>
      </c>
      <c r="M4" s="1"/>
      <c r="N4" s="269" t="s">
        <v>511</v>
      </c>
      <c r="O4" s="1" t="s">
        <v>2535</v>
      </c>
      <c r="P4" s="35"/>
    </row>
    <row r="5" spans="1:23" x14ac:dyDescent="0.3">
      <c r="A5" s="263" t="s">
        <v>2173</v>
      </c>
      <c r="B5" s="264" t="s">
        <v>922</v>
      </c>
      <c r="C5" s="265" t="s">
        <v>2138</v>
      </c>
      <c r="D5" s="263" t="s">
        <v>2082</v>
      </c>
      <c r="E5" s="266">
        <v>4</v>
      </c>
      <c r="F5" t="s">
        <v>2293</v>
      </c>
      <c r="G5" s="268" t="s">
        <v>746</v>
      </c>
      <c r="H5" s="267" t="s">
        <v>747</v>
      </c>
      <c r="I5" s="267">
        <v>0</v>
      </c>
      <c r="J5" s="326">
        <v>0</v>
      </c>
      <c r="K5" s="1"/>
      <c r="L5" s="285" t="s">
        <v>2369</v>
      </c>
      <c r="M5" s="1"/>
      <c r="N5" s="269" t="s">
        <v>512</v>
      </c>
      <c r="O5" s="1" t="s">
        <v>2536</v>
      </c>
      <c r="P5" s="35"/>
    </row>
    <row r="6" spans="1:23" x14ac:dyDescent="0.3">
      <c r="A6" s="263" t="s">
        <v>2173</v>
      </c>
      <c r="B6" s="264" t="s">
        <v>922</v>
      </c>
      <c r="C6" s="265" t="s">
        <v>2138</v>
      </c>
      <c r="D6" s="263" t="s">
        <v>2082</v>
      </c>
      <c r="E6" s="266">
        <v>5</v>
      </c>
      <c r="F6" t="s">
        <v>2293</v>
      </c>
      <c r="G6" s="268">
        <v>1221.01</v>
      </c>
      <c r="H6" s="267" t="s">
        <v>924</v>
      </c>
      <c r="I6" s="267">
        <v>0</v>
      </c>
      <c r="J6" s="326">
        <v>0</v>
      </c>
      <c r="K6" s="1" t="s">
        <v>2193</v>
      </c>
      <c r="L6" s="285" t="s">
        <v>2369</v>
      </c>
      <c r="M6" s="1"/>
      <c r="N6" s="269" t="s">
        <v>514</v>
      </c>
      <c r="O6" s="1" t="s">
        <v>2537</v>
      </c>
      <c r="P6" s="35"/>
    </row>
    <row r="7" spans="1:23" x14ac:dyDescent="0.3">
      <c r="A7" s="263" t="s">
        <v>2173</v>
      </c>
      <c r="B7" s="264" t="s">
        <v>922</v>
      </c>
      <c r="C7" s="265" t="s">
        <v>2138</v>
      </c>
      <c r="D7" s="263" t="s">
        <v>2082</v>
      </c>
      <c r="E7" s="266">
        <v>6</v>
      </c>
      <c r="F7" t="s">
        <v>2293</v>
      </c>
      <c r="G7" s="268">
        <v>1221.01</v>
      </c>
      <c r="H7" s="267" t="s">
        <v>924</v>
      </c>
      <c r="I7" s="267">
        <v>0</v>
      </c>
      <c r="J7" s="326">
        <v>0</v>
      </c>
      <c r="K7" s="1" t="s">
        <v>2193</v>
      </c>
      <c r="L7" s="285" t="s">
        <v>2369</v>
      </c>
      <c r="M7" s="197"/>
      <c r="N7" s="37" t="s">
        <v>515</v>
      </c>
      <c r="O7" s="197" t="s">
        <v>2538</v>
      </c>
      <c r="P7" s="35"/>
    </row>
    <row r="8" spans="1:23" x14ac:dyDescent="0.3">
      <c r="A8" s="7" t="s">
        <v>2174</v>
      </c>
      <c r="B8" t="s">
        <v>922</v>
      </c>
      <c r="C8" s="168" t="s">
        <v>2138</v>
      </c>
      <c r="D8" s="7" t="s">
        <v>2082</v>
      </c>
      <c r="E8" s="214">
        <v>1</v>
      </c>
      <c r="F8" t="s">
        <v>2294</v>
      </c>
      <c r="G8" s="66">
        <v>2211.0100000000002</v>
      </c>
      <c r="H8" s="1" t="s">
        <v>708</v>
      </c>
      <c r="I8" s="267">
        <v>0</v>
      </c>
      <c r="J8" s="326">
        <v>1</v>
      </c>
      <c r="K8" s="197" t="s">
        <v>2288</v>
      </c>
      <c r="L8" s="285" t="s">
        <v>2369</v>
      </c>
      <c r="M8" s="35" t="s">
        <v>2420</v>
      </c>
      <c r="O8" s="35" t="s">
        <v>1767</v>
      </c>
      <c r="P8" s="1"/>
    </row>
    <row r="9" spans="1:23" x14ac:dyDescent="0.3">
      <c r="A9" s="7" t="s">
        <v>2174</v>
      </c>
      <c r="B9" t="s">
        <v>922</v>
      </c>
      <c r="C9" s="168" t="s">
        <v>2138</v>
      </c>
      <c r="D9" s="7" t="s">
        <v>2082</v>
      </c>
      <c r="E9" s="214">
        <v>2</v>
      </c>
      <c r="F9" t="s">
        <v>2294</v>
      </c>
      <c r="G9" s="66" t="s">
        <v>744</v>
      </c>
      <c r="H9" s="1" t="s">
        <v>745</v>
      </c>
      <c r="I9" s="267">
        <v>0</v>
      </c>
      <c r="J9" s="326">
        <v>0</v>
      </c>
      <c r="K9" s="1"/>
      <c r="L9" s="285" t="s">
        <v>2369</v>
      </c>
      <c r="M9" s="1"/>
      <c r="N9" s="269" t="s">
        <v>189</v>
      </c>
      <c r="O9" s="1" t="s">
        <v>1770</v>
      </c>
      <c r="P9" s="1"/>
    </row>
    <row r="10" spans="1:23" x14ac:dyDescent="0.3">
      <c r="A10" s="7" t="s">
        <v>2174</v>
      </c>
      <c r="B10" t="s">
        <v>922</v>
      </c>
      <c r="C10" s="168" t="s">
        <v>2138</v>
      </c>
      <c r="D10" s="7" t="s">
        <v>2082</v>
      </c>
      <c r="E10" s="214">
        <v>3</v>
      </c>
      <c r="F10" t="s">
        <v>2294</v>
      </c>
      <c r="G10" s="66" t="s">
        <v>746</v>
      </c>
      <c r="H10" s="1" t="s">
        <v>747</v>
      </c>
      <c r="I10" s="267">
        <v>0</v>
      </c>
      <c r="J10" s="326">
        <v>0</v>
      </c>
      <c r="K10" s="1"/>
      <c r="L10" s="285" t="s">
        <v>2369</v>
      </c>
      <c r="M10" s="1"/>
      <c r="N10" s="269" t="s">
        <v>191</v>
      </c>
      <c r="O10" s="1" t="s">
        <v>1771</v>
      </c>
      <c r="P10" s="35"/>
    </row>
    <row r="11" spans="1:23" x14ac:dyDescent="0.3">
      <c r="A11" s="7" t="s">
        <v>2174</v>
      </c>
      <c r="B11" t="s">
        <v>922</v>
      </c>
      <c r="C11" s="168" t="s">
        <v>2138</v>
      </c>
      <c r="D11" s="7" t="s">
        <v>2082</v>
      </c>
      <c r="E11" s="214">
        <v>4</v>
      </c>
      <c r="F11" t="s">
        <v>2294</v>
      </c>
      <c r="G11" s="66">
        <v>2241.0100000000002</v>
      </c>
      <c r="H11" s="1" t="s">
        <v>931</v>
      </c>
      <c r="I11" s="267">
        <v>0</v>
      </c>
      <c r="J11" s="326">
        <v>0</v>
      </c>
      <c r="K11" s="1" t="s">
        <v>2194</v>
      </c>
      <c r="L11" s="285" t="s">
        <v>2369</v>
      </c>
      <c r="M11" s="1"/>
      <c r="N11" s="269" t="s">
        <v>2539</v>
      </c>
      <c r="O11" s="1" t="s">
        <v>1773</v>
      </c>
      <c r="P11" s="35"/>
    </row>
    <row r="12" spans="1:23" x14ac:dyDescent="0.3">
      <c r="A12" s="7" t="s">
        <v>2174</v>
      </c>
      <c r="B12" t="s">
        <v>922</v>
      </c>
      <c r="C12" s="168" t="s">
        <v>2138</v>
      </c>
      <c r="D12" s="7" t="s">
        <v>2082</v>
      </c>
      <c r="E12" s="214">
        <v>5</v>
      </c>
      <c r="F12" t="s">
        <v>2294</v>
      </c>
      <c r="G12" s="66">
        <v>2241.0100000000002</v>
      </c>
      <c r="H12" s="1" t="s">
        <v>931</v>
      </c>
      <c r="I12" s="267">
        <v>0</v>
      </c>
      <c r="J12" s="326">
        <v>0</v>
      </c>
      <c r="K12" s="1" t="s">
        <v>2194</v>
      </c>
      <c r="L12" s="285" t="s">
        <v>2369</v>
      </c>
      <c r="M12" s="1"/>
      <c r="N12" s="272" t="s">
        <v>2540</v>
      </c>
      <c r="O12" s="1" t="s">
        <v>1775</v>
      </c>
      <c r="P12" s="35"/>
    </row>
    <row r="13" spans="1:23" x14ac:dyDescent="0.3">
      <c r="A13" s="7" t="s">
        <v>2175</v>
      </c>
      <c r="B13" t="s">
        <v>936</v>
      </c>
      <c r="C13" s="168" t="s">
        <v>2138</v>
      </c>
      <c r="D13" s="7" t="s">
        <v>2082</v>
      </c>
      <c r="E13" s="214">
        <v>1</v>
      </c>
      <c r="F13" t="s">
        <v>2295</v>
      </c>
      <c r="G13" s="66">
        <v>2211.0100000000002</v>
      </c>
      <c r="H13" s="1" t="s">
        <v>708</v>
      </c>
      <c r="I13" s="267">
        <v>1</v>
      </c>
      <c r="J13" s="326">
        <v>1</v>
      </c>
      <c r="K13" s="197" t="s">
        <v>2288</v>
      </c>
      <c r="L13" s="285" t="s">
        <v>2369</v>
      </c>
      <c r="M13" s="35" t="s">
        <v>2420</v>
      </c>
      <c r="O13" s="35" t="s">
        <v>2534</v>
      </c>
      <c r="P13" s="1"/>
    </row>
    <row r="14" spans="1:23" x14ac:dyDescent="0.3">
      <c r="A14" s="7" t="s">
        <v>2175</v>
      </c>
      <c r="B14" t="s">
        <v>936</v>
      </c>
      <c r="C14" s="168" t="s">
        <v>2138</v>
      </c>
      <c r="D14" s="7" t="s">
        <v>2082</v>
      </c>
      <c r="E14" s="214">
        <v>2</v>
      </c>
      <c r="F14" t="s">
        <v>2295</v>
      </c>
      <c r="G14" s="66">
        <v>2211.0100000000002</v>
      </c>
      <c r="H14" s="1" t="s">
        <v>708</v>
      </c>
      <c r="I14" s="267">
        <v>1</v>
      </c>
      <c r="J14" s="326">
        <v>1</v>
      </c>
      <c r="K14" s="197" t="s">
        <v>2288</v>
      </c>
      <c r="L14" s="285" t="s">
        <v>2369</v>
      </c>
      <c r="M14" s="35" t="s">
        <v>2420</v>
      </c>
      <c r="N14" s="35"/>
      <c r="O14" s="35" t="s">
        <v>1767</v>
      </c>
      <c r="P14" s="35"/>
    </row>
    <row r="15" spans="1:23" x14ac:dyDescent="0.3">
      <c r="A15" s="7" t="s">
        <v>2175</v>
      </c>
      <c r="B15" t="s">
        <v>936</v>
      </c>
      <c r="C15" s="168" t="s">
        <v>2138</v>
      </c>
      <c r="D15" s="7" t="s">
        <v>2082</v>
      </c>
      <c r="E15" s="214">
        <v>3</v>
      </c>
      <c r="F15" t="s">
        <v>2295</v>
      </c>
      <c r="G15" s="66" t="s">
        <v>744</v>
      </c>
      <c r="H15" s="1" t="s">
        <v>745</v>
      </c>
      <c r="I15" s="267">
        <v>1</v>
      </c>
      <c r="J15" s="326">
        <v>0</v>
      </c>
      <c r="K15" s="1"/>
      <c r="L15" s="285" t="s">
        <v>2369</v>
      </c>
      <c r="M15" s="1"/>
      <c r="N15" s="269" t="s">
        <v>511</v>
      </c>
      <c r="O15" s="1" t="s">
        <v>2535</v>
      </c>
      <c r="P15" s="35"/>
    </row>
    <row r="16" spans="1:23" x14ac:dyDescent="0.3">
      <c r="A16" s="7" t="s">
        <v>2175</v>
      </c>
      <c r="B16" t="s">
        <v>936</v>
      </c>
      <c r="C16" s="168" t="s">
        <v>2138</v>
      </c>
      <c r="D16" s="7" t="s">
        <v>2082</v>
      </c>
      <c r="E16" s="214">
        <v>4</v>
      </c>
      <c r="F16" t="s">
        <v>2295</v>
      </c>
      <c r="G16" s="66" t="s">
        <v>746</v>
      </c>
      <c r="H16" s="1" t="s">
        <v>747</v>
      </c>
      <c r="I16" s="267">
        <v>1</v>
      </c>
      <c r="J16" s="326">
        <v>0</v>
      </c>
      <c r="K16" s="1"/>
      <c r="L16" s="285" t="s">
        <v>2369</v>
      </c>
      <c r="M16" s="1"/>
      <c r="N16" s="269" t="s">
        <v>512</v>
      </c>
      <c r="O16" s="1" t="s">
        <v>2536</v>
      </c>
      <c r="P16" s="35"/>
    </row>
    <row r="17" spans="1:16" x14ac:dyDescent="0.3">
      <c r="A17" s="7" t="s">
        <v>2175</v>
      </c>
      <c r="B17" t="s">
        <v>936</v>
      </c>
      <c r="C17" s="168" t="s">
        <v>2138</v>
      </c>
      <c r="D17" s="7" t="s">
        <v>2082</v>
      </c>
      <c r="E17" s="214">
        <v>5</v>
      </c>
      <c r="F17" t="s">
        <v>2295</v>
      </c>
      <c r="G17" s="66">
        <v>1221.01</v>
      </c>
      <c r="H17" s="1" t="s">
        <v>924</v>
      </c>
      <c r="I17" s="267">
        <v>1</v>
      </c>
      <c r="J17" s="326">
        <v>0</v>
      </c>
      <c r="K17" s="1" t="s">
        <v>2197</v>
      </c>
      <c r="L17" s="285" t="s">
        <v>2369</v>
      </c>
      <c r="M17" s="1"/>
      <c r="N17" s="272" t="s">
        <v>514</v>
      </c>
      <c r="O17" s="1" t="s">
        <v>2537</v>
      </c>
      <c r="P17" s="35"/>
    </row>
    <row r="18" spans="1:16" x14ac:dyDescent="0.3">
      <c r="A18" s="7" t="s">
        <v>2175</v>
      </c>
      <c r="B18" t="s">
        <v>936</v>
      </c>
      <c r="C18" s="168" t="s">
        <v>2138</v>
      </c>
      <c r="D18" s="7" t="s">
        <v>2082</v>
      </c>
      <c r="E18" s="214">
        <v>6</v>
      </c>
      <c r="F18" t="s">
        <v>2295</v>
      </c>
      <c r="G18" s="66">
        <v>1221.01</v>
      </c>
      <c r="H18" s="1" t="s">
        <v>924</v>
      </c>
      <c r="I18" s="267">
        <v>1</v>
      </c>
      <c r="J18" s="326">
        <v>0</v>
      </c>
      <c r="K18" s="1" t="s">
        <v>2197</v>
      </c>
      <c r="L18" s="285" t="s">
        <v>2369</v>
      </c>
      <c r="M18" s="1"/>
      <c r="N18" s="37" t="s">
        <v>515</v>
      </c>
      <c r="O18" s="1" t="s">
        <v>2538</v>
      </c>
      <c r="P18" s="1"/>
    </row>
    <row r="19" spans="1:16" x14ac:dyDescent="0.3">
      <c r="A19" s="7" t="s">
        <v>2176</v>
      </c>
      <c r="B19" t="s">
        <v>942</v>
      </c>
      <c r="C19" s="199" t="s">
        <v>2141</v>
      </c>
      <c r="D19" s="7" t="s">
        <v>2082</v>
      </c>
      <c r="E19" s="284">
        <v>1</v>
      </c>
      <c r="F19" t="s">
        <v>2296</v>
      </c>
      <c r="G19" s="66" t="s">
        <v>821</v>
      </c>
      <c r="H19" s="1" t="s">
        <v>822</v>
      </c>
      <c r="I19" s="267">
        <v>0</v>
      </c>
      <c r="J19" s="326">
        <v>1</v>
      </c>
      <c r="K19" s="197" t="s">
        <v>2288</v>
      </c>
      <c r="L19" s="285" t="s">
        <v>2372</v>
      </c>
      <c r="M19" s="43" t="s">
        <v>552</v>
      </c>
      <c r="N19" s="1"/>
      <c r="O19" s="43" t="s">
        <v>1768</v>
      </c>
      <c r="P19" s="1"/>
    </row>
    <row r="20" spans="1:16" x14ac:dyDescent="0.3">
      <c r="A20" s="7" t="s">
        <v>2176</v>
      </c>
      <c r="B20" t="s">
        <v>942</v>
      </c>
      <c r="C20" s="199" t="s">
        <v>2141</v>
      </c>
      <c r="D20" s="7" t="s">
        <v>2082</v>
      </c>
      <c r="E20" s="284">
        <v>2</v>
      </c>
      <c r="F20" t="s">
        <v>2296</v>
      </c>
      <c r="G20" s="66" t="s">
        <v>894</v>
      </c>
      <c r="H20" s="1" t="s">
        <v>895</v>
      </c>
      <c r="I20" s="267">
        <v>0</v>
      </c>
      <c r="J20" s="326">
        <v>1</v>
      </c>
      <c r="K20" s="197" t="s">
        <v>2288</v>
      </c>
      <c r="L20" s="285" t="s">
        <v>2372</v>
      </c>
      <c r="M20" s="43" t="s">
        <v>558</v>
      </c>
      <c r="N20" s="1"/>
      <c r="O20" s="43" t="s">
        <v>1775</v>
      </c>
      <c r="P20" s="1"/>
    </row>
    <row r="21" spans="1:16" x14ac:dyDescent="0.3">
      <c r="A21" s="7" t="s">
        <v>2176</v>
      </c>
      <c r="B21" t="s">
        <v>942</v>
      </c>
      <c r="C21" s="199" t="s">
        <v>2141</v>
      </c>
      <c r="D21" s="7" t="s">
        <v>2082</v>
      </c>
      <c r="E21" s="284">
        <v>3</v>
      </c>
      <c r="F21" t="s">
        <v>2296</v>
      </c>
      <c r="G21" s="66" t="s">
        <v>744</v>
      </c>
      <c r="H21" s="1" t="s">
        <v>745</v>
      </c>
      <c r="I21" s="267">
        <v>0</v>
      </c>
      <c r="J21" s="326">
        <v>0</v>
      </c>
      <c r="K21" s="1"/>
      <c r="L21" s="285" t="s">
        <v>2372</v>
      </c>
      <c r="M21" s="43" t="s">
        <v>2541</v>
      </c>
      <c r="N21" s="1"/>
      <c r="O21" s="43" t="s">
        <v>2542</v>
      </c>
      <c r="P21" s="1"/>
    </row>
    <row r="22" spans="1:16" ht="28.3" x14ac:dyDescent="0.3">
      <c r="A22" s="7" t="s">
        <v>2176</v>
      </c>
      <c r="B22" t="s">
        <v>942</v>
      </c>
      <c r="C22" s="199" t="s">
        <v>2141</v>
      </c>
      <c r="D22" s="7" t="s">
        <v>2082</v>
      </c>
      <c r="E22" s="284">
        <v>4</v>
      </c>
      <c r="F22" t="s">
        <v>2296</v>
      </c>
      <c r="G22" s="66">
        <v>1221.01</v>
      </c>
      <c r="H22" s="1" t="s">
        <v>924</v>
      </c>
      <c r="I22" s="267">
        <v>0</v>
      </c>
      <c r="J22" s="326">
        <v>0</v>
      </c>
      <c r="K22" s="1" t="s">
        <v>2193</v>
      </c>
      <c r="L22" s="285" t="s">
        <v>2372</v>
      </c>
      <c r="M22" s="1"/>
      <c r="N22" s="319" t="s">
        <v>2543</v>
      </c>
      <c r="O22" s="1" t="s">
        <v>2544</v>
      </c>
      <c r="P22" s="43"/>
    </row>
    <row r="23" spans="1:16" x14ac:dyDescent="0.3">
      <c r="A23" s="7" t="s">
        <v>2176</v>
      </c>
      <c r="B23" t="s">
        <v>942</v>
      </c>
      <c r="C23" s="199" t="s">
        <v>2141</v>
      </c>
      <c r="D23" s="7" t="s">
        <v>2082</v>
      </c>
      <c r="E23" s="284">
        <v>5</v>
      </c>
      <c r="F23" t="s">
        <v>2296</v>
      </c>
      <c r="G23" s="66" t="s">
        <v>819</v>
      </c>
      <c r="H23" s="1" t="s">
        <v>820</v>
      </c>
      <c r="I23" s="267">
        <v>0</v>
      </c>
      <c r="J23" s="326">
        <v>1</v>
      </c>
      <c r="K23" s="197" t="s">
        <v>2288</v>
      </c>
      <c r="L23" s="285" t="s">
        <v>2372</v>
      </c>
      <c r="M23" s="35" t="s">
        <v>551</v>
      </c>
      <c r="N23" s="1"/>
      <c r="O23" s="35" t="s">
        <v>1767</v>
      </c>
      <c r="P23" s="1"/>
    </row>
    <row r="24" spans="1:16" x14ac:dyDescent="0.3">
      <c r="A24" s="7" t="s">
        <v>2176</v>
      </c>
      <c r="B24" t="s">
        <v>942</v>
      </c>
      <c r="C24" s="199" t="s">
        <v>2141</v>
      </c>
      <c r="D24" s="7" t="s">
        <v>2082</v>
      </c>
      <c r="E24" s="284">
        <v>6</v>
      </c>
      <c r="F24" t="s">
        <v>2296</v>
      </c>
      <c r="G24" s="66" t="s">
        <v>823</v>
      </c>
      <c r="H24" s="1" t="s">
        <v>824</v>
      </c>
      <c r="I24" s="267">
        <v>0</v>
      </c>
      <c r="J24" s="326">
        <v>1</v>
      </c>
      <c r="K24" s="197" t="s">
        <v>2288</v>
      </c>
      <c r="L24" s="285" t="s">
        <v>2372</v>
      </c>
      <c r="M24" s="1" t="s">
        <v>556</v>
      </c>
      <c r="N24" s="1"/>
      <c r="O24" s="1" t="s">
        <v>1772</v>
      </c>
      <c r="P24" s="1"/>
    </row>
    <row r="25" spans="1:16" x14ac:dyDescent="0.3">
      <c r="A25" s="7" t="s">
        <v>2176</v>
      </c>
      <c r="B25" t="s">
        <v>942</v>
      </c>
      <c r="C25" s="199" t="s">
        <v>2141</v>
      </c>
      <c r="D25" s="7" t="s">
        <v>2082</v>
      </c>
      <c r="E25" s="284">
        <v>7</v>
      </c>
      <c r="F25" t="s">
        <v>2296</v>
      </c>
      <c r="G25" s="66" t="s">
        <v>825</v>
      </c>
      <c r="H25" s="1" t="s">
        <v>826</v>
      </c>
      <c r="I25" s="267">
        <v>0</v>
      </c>
      <c r="J25" s="326">
        <v>1</v>
      </c>
      <c r="K25" s="197" t="s">
        <v>2288</v>
      </c>
      <c r="L25" s="285" t="s">
        <v>2372</v>
      </c>
      <c r="M25" s="1" t="s">
        <v>557</v>
      </c>
      <c r="N25" s="1"/>
      <c r="O25" s="1" t="s">
        <v>1773</v>
      </c>
      <c r="P25" s="1"/>
    </row>
    <row r="26" spans="1:16" x14ac:dyDescent="0.3">
      <c r="A26" s="7" t="s">
        <v>2176</v>
      </c>
      <c r="B26" t="s">
        <v>942</v>
      </c>
      <c r="C26" s="199" t="s">
        <v>2141</v>
      </c>
      <c r="D26" s="7" t="s">
        <v>2082</v>
      </c>
      <c r="E26" s="284">
        <v>8</v>
      </c>
      <c r="F26" t="s">
        <v>2296</v>
      </c>
      <c r="G26" s="66" t="s">
        <v>744</v>
      </c>
      <c r="H26" s="1" t="s">
        <v>745</v>
      </c>
      <c r="I26" s="267">
        <v>0</v>
      </c>
      <c r="J26" s="326">
        <v>0</v>
      </c>
      <c r="K26" s="1"/>
      <c r="L26" s="285" t="s">
        <v>2372</v>
      </c>
      <c r="M26" s="35" t="s">
        <v>540</v>
      </c>
      <c r="N26" s="1"/>
      <c r="O26" s="35" t="s">
        <v>2545</v>
      </c>
      <c r="P26" s="1"/>
    </row>
    <row r="27" spans="1:16" ht="28.3" x14ac:dyDescent="0.3">
      <c r="A27" s="7" t="s">
        <v>2176</v>
      </c>
      <c r="B27" t="s">
        <v>942</v>
      </c>
      <c r="C27" s="199" t="s">
        <v>2141</v>
      </c>
      <c r="D27" s="7" t="s">
        <v>2082</v>
      </c>
      <c r="E27" s="284">
        <v>9</v>
      </c>
      <c r="F27" t="s">
        <v>2296</v>
      </c>
      <c r="G27" s="66">
        <v>1221.01</v>
      </c>
      <c r="H27" s="1" t="s">
        <v>924</v>
      </c>
      <c r="I27" s="267">
        <v>0</v>
      </c>
      <c r="J27" s="326">
        <v>0</v>
      </c>
      <c r="K27" s="1" t="s">
        <v>2193</v>
      </c>
      <c r="L27" s="285" t="s">
        <v>2372</v>
      </c>
      <c r="M27" s="1"/>
      <c r="N27" s="296" t="s">
        <v>2546</v>
      </c>
      <c r="O27" s="1" t="s">
        <v>2547</v>
      </c>
      <c r="P27" s="35" t="s">
        <v>2556</v>
      </c>
    </row>
    <row r="28" spans="1:16" x14ac:dyDescent="0.3">
      <c r="A28" s="7" t="s">
        <v>2177</v>
      </c>
      <c r="B28" t="s">
        <v>946</v>
      </c>
      <c r="C28" s="199" t="s">
        <v>2142</v>
      </c>
      <c r="D28" s="7" t="s">
        <v>2082</v>
      </c>
      <c r="E28" s="214">
        <v>1</v>
      </c>
      <c r="F28" t="s">
        <v>2297</v>
      </c>
      <c r="G28" s="66">
        <v>2211.0500000000002</v>
      </c>
      <c r="H28" s="1" t="s">
        <v>848</v>
      </c>
      <c r="I28" s="267">
        <v>0</v>
      </c>
      <c r="J28" s="326">
        <v>1</v>
      </c>
      <c r="K28" s="197" t="s">
        <v>2288</v>
      </c>
      <c r="L28" s="285" t="s">
        <v>2372</v>
      </c>
      <c r="M28" s="1" t="s">
        <v>560</v>
      </c>
      <c r="N28" s="1"/>
      <c r="O28" s="1" t="s">
        <v>1777</v>
      </c>
      <c r="P28" s="1"/>
    </row>
    <row r="29" spans="1:16" x14ac:dyDescent="0.3">
      <c r="A29" s="7" t="s">
        <v>2177</v>
      </c>
      <c r="B29" t="s">
        <v>946</v>
      </c>
      <c r="C29" s="199" t="s">
        <v>2142</v>
      </c>
      <c r="D29" s="7" t="s">
        <v>2082</v>
      </c>
      <c r="E29" s="214">
        <v>2</v>
      </c>
      <c r="F29" t="s">
        <v>2297</v>
      </c>
      <c r="G29" s="66" t="s">
        <v>746</v>
      </c>
      <c r="H29" s="1" t="s">
        <v>747</v>
      </c>
      <c r="I29" s="267">
        <v>0</v>
      </c>
      <c r="J29" s="326">
        <v>0</v>
      </c>
      <c r="K29" s="1"/>
      <c r="L29" s="285" t="s">
        <v>2372</v>
      </c>
      <c r="M29" s="1" t="s">
        <v>567</v>
      </c>
      <c r="N29" s="1"/>
      <c r="O29" s="1" t="s">
        <v>1789</v>
      </c>
      <c r="P29" s="1"/>
    </row>
    <row r="30" spans="1:16" x14ac:dyDescent="0.3">
      <c r="A30" s="7" t="s">
        <v>2177</v>
      </c>
      <c r="B30" t="s">
        <v>946</v>
      </c>
      <c r="C30" s="199" t="s">
        <v>2142</v>
      </c>
      <c r="D30" s="7" t="s">
        <v>2082</v>
      </c>
      <c r="E30" s="214">
        <v>3</v>
      </c>
      <c r="F30" t="s">
        <v>2297</v>
      </c>
      <c r="G30" s="66">
        <v>1221.01</v>
      </c>
      <c r="H30" s="1" t="s">
        <v>924</v>
      </c>
      <c r="I30" s="267">
        <v>0</v>
      </c>
      <c r="J30" s="326">
        <v>0</v>
      </c>
      <c r="K30" s="1" t="s">
        <v>2193</v>
      </c>
      <c r="L30" s="285" t="s">
        <v>2372</v>
      </c>
      <c r="M30" s="1"/>
      <c r="N30" s="197" t="s">
        <v>570</v>
      </c>
      <c r="O30" s="1" t="s">
        <v>2332</v>
      </c>
      <c r="P30" s="35"/>
    </row>
    <row r="31" spans="1:16" x14ac:dyDescent="0.3">
      <c r="A31" s="7" t="s">
        <v>2178</v>
      </c>
      <c r="B31" t="s">
        <v>946</v>
      </c>
      <c r="C31" s="199" t="s">
        <v>2142</v>
      </c>
      <c r="D31" s="7" t="s">
        <v>2082</v>
      </c>
      <c r="E31" s="214">
        <v>1</v>
      </c>
      <c r="F31" t="s">
        <v>2298</v>
      </c>
      <c r="G31" s="66">
        <v>2211.0500000000002</v>
      </c>
      <c r="H31" s="1" t="s">
        <v>848</v>
      </c>
      <c r="I31" s="267">
        <v>0</v>
      </c>
      <c r="J31" s="326">
        <v>1</v>
      </c>
      <c r="K31" s="197" t="s">
        <v>2288</v>
      </c>
      <c r="L31" s="285" t="s">
        <v>2372</v>
      </c>
      <c r="M31" s="1" t="s">
        <v>534</v>
      </c>
      <c r="N31" s="1"/>
      <c r="O31" s="1" t="s">
        <v>1777</v>
      </c>
      <c r="P31" s="1"/>
    </row>
    <row r="32" spans="1:16" x14ac:dyDescent="0.3">
      <c r="A32" s="7" t="s">
        <v>2178</v>
      </c>
      <c r="B32" t="s">
        <v>946</v>
      </c>
      <c r="C32" s="199" t="s">
        <v>2142</v>
      </c>
      <c r="D32" s="7" t="s">
        <v>2082</v>
      </c>
      <c r="E32" s="214">
        <v>2</v>
      </c>
      <c r="F32" t="s">
        <v>2298</v>
      </c>
      <c r="G32" s="66" t="s">
        <v>746</v>
      </c>
      <c r="H32" s="1" t="s">
        <v>747</v>
      </c>
      <c r="I32" s="267">
        <v>0</v>
      </c>
      <c r="J32" s="326">
        <v>0</v>
      </c>
      <c r="K32" s="1"/>
      <c r="L32" s="285" t="s">
        <v>2372</v>
      </c>
      <c r="M32" s="1" t="s">
        <v>541</v>
      </c>
      <c r="N32" s="1"/>
      <c r="O32" s="1" t="s">
        <v>1789</v>
      </c>
      <c r="P32" s="1"/>
    </row>
    <row r="33" spans="1:16" x14ac:dyDescent="0.3">
      <c r="A33" s="7" t="s">
        <v>2178</v>
      </c>
      <c r="B33" t="s">
        <v>946</v>
      </c>
      <c r="C33" s="199" t="s">
        <v>2142</v>
      </c>
      <c r="D33" s="7" t="s">
        <v>2082</v>
      </c>
      <c r="E33" s="214">
        <v>3</v>
      </c>
      <c r="F33" t="s">
        <v>2298</v>
      </c>
      <c r="G33" s="66">
        <v>2241.0100000000002</v>
      </c>
      <c r="H33" s="1" t="s">
        <v>931</v>
      </c>
      <c r="I33" s="267">
        <v>0</v>
      </c>
      <c r="J33" s="326">
        <v>0</v>
      </c>
      <c r="K33" s="1" t="s">
        <v>2194</v>
      </c>
      <c r="L33" s="285" t="s">
        <v>2372</v>
      </c>
      <c r="M33" s="1"/>
      <c r="N33" s="197" t="s">
        <v>544</v>
      </c>
      <c r="O33" s="1" t="s">
        <v>2332</v>
      </c>
      <c r="P33" s="35"/>
    </row>
    <row r="34" spans="1:16" s="3" customFormat="1" x14ac:dyDescent="0.3">
      <c r="A34" s="7" t="s">
        <v>2179</v>
      </c>
      <c r="B34" s="3" t="s">
        <v>942</v>
      </c>
      <c r="C34" s="283" t="s">
        <v>2141</v>
      </c>
      <c r="D34" s="282" t="s">
        <v>2082</v>
      </c>
      <c r="E34" s="284">
        <v>1</v>
      </c>
      <c r="F34" t="s">
        <v>2299</v>
      </c>
      <c r="G34" s="100" t="s">
        <v>819</v>
      </c>
      <c r="H34" s="37" t="s">
        <v>820</v>
      </c>
      <c r="I34" s="267">
        <v>0</v>
      </c>
      <c r="J34" s="326">
        <v>1</v>
      </c>
      <c r="K34" s="197" t="s">
        <v>2288</v>
      </c>
      <c r="L34" s="285" t="s">
        <v>2372</v>
      </c>
      <c r="M34" s="43" t="s">
        <v>551</v>
      </c>
      <c r="N34" s="1"/>
      <c r="O34" s="43" t="s">
        <v>1767</v>
      </c>
      <c r="P34" s="1"/>
    </row>
    <row r="35" spans="1:16" s="3" customFormat="1" x14ac:dyDescent="0.3">
      <c r="A35" s="7" t="s">
        <v>2179</v>
      </c>
      <c r="B35" s="3" t="s">
        <v>942</v>
      </c>
      <c r="C35" s="283" t="s">
        <v>2141</v>
      </c>
      <c r="D35" s="282" t="s">
        <v>2082</v>
      </c>
      <c r="E35" s="284">
        <v>2</v>
      </c>
      <c r="F35" t="s">
        <v>2299</v>
      </c>
      <c r="G35" s="100" t="s">
        <v>821</v>
      </c>
      <c r="H35" s="37" t="s">
        <v>822</v>
      </c>
      <c r="I35" s="267">
        <v>0</v>
      </c>
      <c r="J35" s="326">
        <v>1</v>
      </c>
      <c r="K35" s="197" t="s">
        <v>2288</v>
      </c>
      <c r="L35" s="285" t="s">
        <v>2372</v>
      </c>
      <c r="M35" s="43" t="s">
        <v>552</v>
      </c>
      <c r="N35" s="1"/>
      <c r="O35" s="43" t="s">
        <v>1768</v>
      </c>
      <c r="P35" s="1"/>
    </row>
    <row r="36" spans="1:16" s="3" customFormat="1" x14ac:dyDescent="0.3">
      <c r="A36" s="7" t="s">
        <v>2179</v>
      </c>
      <c r="B36" s="3" t="s">
        <v>942</v>
      </c>
      <c r="C36" s="283" t="s">
        <v>2141</v>
      </c>
      <c r="D36" s="282" t="s">
        <v>2082</v>
      </c>
      <c r="E36" s="284">
        <v>3</v>
      </c>
      <c r="F36" t="s">
        <v>2299</v>
      </c>
      <c r="G36" s="100" t="s">
        <v>823</v>
      </c>
      <c r="H36" s="37" t="s">
        <v>824</v>
      </c>
      <c r="I36" s="267">
        <v>0</v>
      </c>
      <c r="J36" s="326">
        <v>1</v>
      </c>
      <c r="K36" s="197" t="s">
        <v>2288</v>
      </c>
      <c r="L36" s="285" t="s">
        <v>2372</v>
      </c>
      <c r="M36" s="43" t="s">
        <v>556</v>
      </c>
      <c r="N36" s="1"/>
      <c r="O36" s="43" t="s">
        <v>1772</v>
      </c>
      <c r="P36" s="1"/>
    </row>
    <row r="37" spans="1:16" s="3" customFormat="1" x14ac:dyDescent="0.3">
      <c r="A37" s="7" t="s">
        <v>2179</v>
      </c>
      <c r="B37" s="3" t="s">
        <v>942</v>
      </c>
      <c r="C37" s="283" t="s">
        <v>2141</v>
      </c>
      <c r="D37" s="282" t="s">
        <v>2082</v>
      </c>
      <c r="E37" s="284">
        <v>4</v>
      </c>
      <c r="F37" t="s">
        <v>2299</v>
      </c>
      <c r="G37" s="100" t="s">
        <v>825</v>
      </c>
      <c r="H37" s="37" t="s">
        <v>826</v>
      </c>
      <c r="I37" s="267">
        <v>0</v>
      </c>
      <c r="J37" s="326">
        <v>1</v>
      </c>
      <c r="K37" s="197" t="s">
        <v>2288</v>
      </c>
      <c r="L37" s="285" t="s">
        <v>2372</v>
      </c>
      <c r="M37" s="43" t="s">
        <v>557</v>
      </c>
      <c r="N37" s="1"/>
      <c r="O37" s="43" t="s">
        <v>1773</v>
      </c>
      <c r="P37" s="1"/>
    </row>
    <row r="38" spans="1:16" s="3" customFormat="1" x14ac:dyDescent="0.3">
      <c r="A38" s="7" t="s">
        <v>2179</v>
      </c>
      <c r="B38" s="3" t="s">
        <v>942</v>
      </c>
      <c r="C38" s="283" t="s">
        <v>2141</v>
      </c>
      <c r="D38" s="282" t="s">
        <v>2082</v>
      </c>
      <c r="E38" s="284">
        <v>5</v>
      </c>
      <c r="F38" t="s">
        <v>2299</v>
      </c>
      <c r="G38" s="100" t="s">
        <v>744</v>
      </c>
      <c r="H38" s="37" t="s">
        <v>745</v>
      </c>
      <c r="I38" s="267">
        <v>0</v>
      </c>
      <c r="J38" s="326">
        <v>0</v>
      </c>
      <c r="K38" s="1"/>
      <c r="L38" s="285" t="s">
        <v>2372</v>
      </c>
      <c r="M38" s="1" t="s">
        <v>566</v>
      </c>
      <c r="N38" s="1"/>
      <c r="O38" s="1" t="s">
        <v>1787</v>
      </c>
      <c r="P38" s="1" t="s">
        <v>2548</v>
      </c>
    </row>
    <row r="39" spans="1:16" s="3" customFormat="1" x14ac:dyDescent="0.3">
      <c r="A39" s="7" t="s">
        <v>2179</v>
      </c>
      <c r="B39" s="3" t="s">
        <v>942</v>
      </c>
      <c r="C39" s="283" t="s">
        <v>2141</v>
      </c>
      <c r="D39" s="282" t="s">
        <v>2082</v>
      </c>
      <c r="E39" s="284">
        <v>6</v>
      </c>
      <c r="F39" t="s">
        <v>2299</v>
      </c>
      <c r="G39" s="100">
        <v>2241.0100000000002</v>
      </c>
      <c r="H39" s="37" t="s">
        <v>931</v>
      </c>
      <c r="I39" s="267">
        <v>0</v>
      </c>
      <c r="J39" s="326">
        <v>0</v>
      </c>
      <c r="K39" s="1" t="s">
        <v>2194</v>
      </c>
      <c r="L39" s="285" t="s">
        <v>2372</v>
      </c>
      <c r="M39" s="1"/>
      <c r="N39" s="197" t="s">
        <v>569</v>
      </c>
      <c r="O39" s="1" t="s">
        <v>2331</v>
      </c>
      <c r="P39" s="35" t="s">
        <v>2549</v>
      </c>
    </row>
    <row r="40" spans="1:16" ht="28.3" x14ac:dyDescent="0.3">
      <c r="A40" s="7" t="s">
        <v>2180</v>
      </c>
      <c r="B40" t="s">
        <v>956</v>
      </c>
      <c r="C40" s="234" t="s">
        <v>2142</v>
      </c>
      <c r="D40" s="7" t="s">
        <v>2082</v>
      </c>
      <c r="E40" s="214">
        <v>1</v>
      </c>
      <c r="F40" t="s">
        <v>2300</v>
      </c>
      <c r="G40" s="66">
        <v>2211.0500000000002</v>
      </c>
      <c r="H40" s="1" t="s">
        <v>848</v>
      </c>
      <c r="I40" s="267">
        <v>1</v>
      </c>
      <c r="J40" s="326">
        <v>1</v>
      </c>
      <c r="K40" s="197" t="s">
        <v>2288</v>
      </c>
      <c r="L40" s="285" t="s">
        <v>2372</v>
      </c>
      <c r="M40" s="35" t="s">
        <v>560</v>
      </c>
      <c r="N40" s="1"/>
      <c r="O40" s="35" t="s">
        <v>1777</v>
      </c>
      <c r="P40" s="1"/>
    </row>
    <row r="41" spans="1:16" ht="28.3" x14ac:dyDescent="0.3">
      <c r="A41" s="7" t="s">
        <v>2180</v>
      </c>
      <c r="B41" t="s">
        <v>956</v>
      </c>
      <c r="C41" s="234" t="s">
        <v>2142</v>
      </c>
      <c r="D41" s="7" t="s">
        <v>2082</v>
      </c>
      <c r="E41" s="214">
        <v>2</v>
      </c>
      <c r="F41" t="s">
        <v>2300</v>
      </c>
      <c r="G41" s="66">
        <v>2211.0500000000002</v>
      </c>
      <c r="H41" s="1" t="s">
        <v>848</v>
      </c>
      <c r="I41" s="267">
        <v>1</v>
      </c>
      <c r="J41" s="326">
        <v>1</v>
      </c>
      <c r="K41" s="197" t="s">
        <v>2288</v>
      </c>
      <c r="L41" s="285" t="s">
        <v>2372</v>
      </c>
      <c r="M41" s="1" t="s">
        <v>560</v>
      </c>
      <c r="N41" s="1"/>
      <c r="O41" s="1" t="s">
        <v>2459</v>
      </c>
      <c r="P41" s="1"/>
    </row>
    <row r="42" spans="1:16" ht="28.3" x14ac:dyDescent="0.3">
      <c r="A42" s="7" t="s">
        <v>2180</v>
      </c>
      <c r="B42" t="s">
        <v>956</v>
      </c>
      <c r="C42" s="234" t="s">
        <v>2142</v>
      </c>
      <c r="D42" s="7" t="s">
        <v>2082</v>
      </c>
      <c r="E42" s="214">
        <v>3</v>
      </c>
      <c r="F42" t="s">
        <v>2300</v>
      </c>
      <c r="G42" s="66" t="s">
        <v>746</v>
      </c>
      <c r="H42" s="1" t="s">
        <v>747</v>
      </c>
      <c r="I42" s="267">
        <v>1</v>
      </c>
      <c r="J42" s="326">
        <v>0</v>
      </c>
      <c r="K42" s="1"/>
      <c r="L42" s="285" t="s">
        <v>2372</v>
      </c>
      <c r="M42" s="35" t="s">
        <v>541</v>
      </c>
      <c r="N42" s="1"/>
      <c r="O42" s="35" t="s">
        <v>2550</v>
      </c>
      <c r="P42" s="1"/>
    </row>
    <row r="43" spans="1:16" ht="28.3" x14ac:dyDescent="0.3">
      <c r="A43" s="7" t="s">
        <v>2180</v>
      </c>
      <c r="B43" t="s">
        <v>956</v>
      </c>
      <c r="C43" s="234" t="s">
        <v>2142</v>
      </c>
      <c r="D43" s="7" t="s">
        <v>2082</v>
      </c>
      <c r="E43" s="214">
        <v>4</v>
      </c>
      <c r="F43" t="s">
        <v>2300</v>
      </c>
      <c r="G43" s="66">
        <v>1221.01</v>
      </c>
      <c r="H43" s="1" t="s">
        <v>924</v>
      </c>
      <c r="I43" s="267">
        <v>1</v>
      </c>
      <c r="J43" s="326">
        <v>0</v>
      </c>
      <c r="K43" s="1" t="s">
        <v>2197</v>
      </c>
      <c r="L43" s="285" t="s">
        <v>2372</v>
      </c>
      <c r="M43" s="1"/>
      <c r="N43" s="272" t="s">
        <v>544</v>
      </c>
      <c r="O43" s="1" t="s">
        <v>2551</v>
      </c>
      <c r="P43" s="35"/>
    </row>
    <row r="44" spans="1:16" x14ac:dyDescent="0.3">
      <c r="A44" s="7" t="s">
        <v>2181</v>
      </c>
      <c r="B44" t="s">
        <v>959</v>
      </c>
      <c r="C44" s="199" t="s">
        <v>2141</v>
      </c>
      <c r="D44" s="7" t="s">
        <v>2082</v>
      </c>
      <c r="E44" s="214">
        <v>1</v>
      </c>
      <c r="F44" t="s">
        <v>2301</v>
      </c>
      <c r="G44" s="66" t="s">
        <v>819</v>
      </c>
      <c r="H44" s="1" t="s">
        <v>820</v>
      </c>
      <c r="I44" s="267">
        <v>1</v>
      </c>
      <c r="J44" s="326">
        <v>1</v>
      </c>
      <c r="K44" s="197" t="s">
        <v>2288</v>
      </c>
      <c r="L44" s="285" t="s">
        <v>2372</v>
      </c>
      <c r="M44" s="35" t="s">
        <v>551</v>
      </c>
      <c r="N44" s="1"/>
      <c r="O44" s="35" t="s">
        <v>1767</v>
      </c>
      <c r="P44" s="1"/>
    </row>
    <row r="45" spans="1:16" x14ac:dyDescent="0.3">
      <c r="A45" s="7" t="s">
        <v>2181</v>
      </c>
      <c r="B45" t="s">
        <v>959</v>
      </c>
      <c r="C45" s="199" t="s">
        <v>2141</v>
      </c>
      <c r="D45" s="7" t="s">
        <v>2082</v>
      </c>
      <c r="E45" s="214">
        <v>2</v>
      </c>
      <c r="F45" t="s">
        <v>2301</v>
      </c>
      <c r="G45" s="66" t="s">
        <v>821</v>
      </c>
      <c r="H45" s="1" t="s">
        <v>822</v>
      </c>
      <c r="I45" s="267">
        <v>1</v>
      </c>
      <c r="J45" s="326">
        <v>1</v>
      </c>
      <c r="K45" s="197" t="s">
        <v>2288</v>
      </c>
      <c r="L45" s="285" t="s">
        <v>2372</v>
      </c>
      <c r="M45" s="35" t="s">
        <v>552</v>
      </c>
      <c r="N45" s="1"/>
      <c r="O45" s="35" t="s">
        <v>1768</v>
      </c>
      <c r="P45" s="1"/>
    </row>
    <row r="46" spans="1:16" x14ac:dyDescent="0.3">
      <c r="A46" s="7" t="s">
        <v>2181</v>
      </c>
      <c r="B46" t="s">
        <v>959</v>
      </c>
      <c r="C46" s="199" t="s">
        <v>2141</v>
      </c>
      <c r="D46" s="7" t="s">
        <v>2082</v>
      </c>
      <c r="E46" s="214">
        <v>3</v>
      </c>
      <c r="F46" t="s">
        <v>2301</v>
      </c>
      <c r="G46" s="66" t="s">
        <v>823</v>
      </c>
      <c r="H46" s="1" t="s">
        <v>824</v>
      </c>
      <c r="I46" s="267">
        <v>1</v>
      </c>
      <c r="J46" s="326">
        <v>1</v>
      </c>
      <c r="K46" s="197" t="s">
        <v>2288</v>
      </c>
      <c r="L46" s="285" t="s">
        <v>2372</v>
      </c>
      <c r="M46" s="1" t="s">
        <v>556</v>
      </c>
      <c r="N46" s="1"/>
      <c r="O46" s="1" t="s">
        <v>1772</v>
      </c>
      <c r="P46" s="1"/>
    </row>
    <row r="47" spans="1:16" x14ac:dyDescent="0.3">
      <c r="A47" s="7" t="s">
        <v>2181</v>
      </c>
      <c r="B47" t="s">
        <v>959</v>
      </c>
      <c r="C47" s="199" t="s">
        <v>2141</v>
      </c>
      <c r="D47" s="7" t="s">
        <v>2082</v>
      </c>
      <c r="E47" s="214">
        <v>4</v>
      </c>
      <c r="F47" t="s">
        <v>2301</v>
      </c>
      <c r="G47" s="66" t="s">
        <v>825</v>
      </c>
      <c r="H47" s="1" t="s">
        <v>826</v>
      </c>
      <c r="I47" s="267">
        <v>1</v>
      </c>
      <c r="J47" s="326">
        <v>1</v>
      </c>
      <c r="K47" s="197" t="s">
        <v>2288</v>
      </c>
      <c r="L47" s="285" t="s">
        <v>2372</v>
      </c>
      <c r="M47" s="35" t="s">
        <v>557</v>
      </c>
      <c r="N47" s="1"/>
      <c r="O47" s="35" t="s">
        <v>1773</v>
      </c>
      <c r="P47" s="1" t="s">
        <v>2552</v>
      </c>
    </row>
    <row r="48" spans="1:16" x14ac:dyDescent="0.3">
      <c r="A48" s="7" t="s">
        <v>2181</v>
      </c>
      <c r="B48" t="s">
        <v>959</v>
      </c>
      <c r="C48" s="199" t="s">
        <v>2141</v>
      </c>
      <c r="D48" s="7" t="s">
        <v>2082</v>
      </c>
      <c r="E48" s="214">
        <v>5</v>
      </c>
      <c r="F48" t="s">
        <v>2301</v>
      </c>
      <c r="G48" s="66" t="s">
        <v>819</v>
      </c>
      <c r="H48" s="1" t="s">
        <v>820</v>
      </c>
      <c r="I48" s="267">
        <v>1</v>
      </c>
      <c r="J48" s="326">
        <v>1</v>
      </c>
      <c r="K48" s="197" t="s">
        <v>2288</v>
      </c>
      <c r="L48" s="285" t="s">
        <v>2372</v>
      </c>
      <c r="M48" s="1" t="s">
        <v>551</v>
      </c>
      <c r="N48" s="1"/>
      <c r="O48" s="1" t="s">
        <v>2534</v>
      </c>
      <c r="P48" s="1"/>
    </row>
    <row r="49" spans="1:16" x14ac:dyDescent="0.3">
      <c r="A49" s="7" t="s">
        <v>2181</v>
      </c>
      <c r="B49" t="s">
        <v>959</v>
      </c>
      <c r="C49" s="199" t="s">
        <v>2141</v>
      </c>
      <c r="D49" s="7" t="s">
        <v>2082</v>
      </c>
      <c r="E49" s="214">
        <v>6</v>
      </c>
      <c r="F49" t="s">
        <v>2301</v>
      </c>
      <c r="G49" s="66" t="s">
        <v>821</v>
      </c>
      <c r="H49" s="1" t="s">
        <v>822</v>
      </c>
      <c r="I49" s="267">
        <v>1</v>
      </c>
      <c r="J49" s="326">
        <v>1</v>
      </c>
      <c r="K49" s="197" t="s">
        <v>2288</v>
      </c>
      <c r="L49" s="285" t="s">
        <v>2372</v>
      </c>
      <c r="M49" s="1" t="s">
        <v>552</v>
      </c>
      <c r="N49" s="1"/>
      <c r="O49" s="1" t="s">
        <v>2534</v>
      </c>
      <c r="P49" s="1"/>
    </row>
    <row r="50" spans="1:16" x14ac:dyDescent="0.3">
      <c r="A50" s="7" t="s">
        <v>2181</v>
      </c>
      <c r="B50" t="s">
        <v>959</v>
      </c>
      <c r="C50" s="199" t="s">
        <v>2141</v>
      </c>
      <c r="D50" s="7" t="s">
        <v>2082</v>
      </c>
      <c r="E50" s="214">
        <v>7</v>
      </c>
      <c r="F50" t="s">
        <v>2301</v>
      </c>
      <c r="G50" s="66" t="s">
        <v>823</v>
      </c>
      <c r="H50" s="1" t="s">
        <v>824</v>
      </c>
      <c r="I50" s="267">
        <v>1</v>
      </c>
      <c r="J50" s="326">
        <v>1</v>
      </c>
      <c r="K50" s="197" t="s">
        <v>2288</v>
      </c>
      <c r="L50" s="285" t="s">
        <v>2372</v>
      </c>
      <c r="M50" s="1" t="s">
        <v>556</v>
      </c>
      <c r="N50" s="1"/>
      <c r="O50" s="1" t="s">
        <v>2436</v>
      </c>
      <c r="P50" s="1"/>
    </row>
    <row r="51" spans="1:16" x14ac:dyDescent="0.3">
      <c r="A51" s="7" t="s">
        <v>2181</v>
      </c>
      <c r="B51" t="s">
        <v>959</v>
      </c>
      <c r="C51" s="199" t="s">
        <v>2141</v>
      </c>
      <c r="D51" s="7" t="s">
        <v>2082</v>
      </c>
      <c r="E51" s="214">
        <v>8</v>
      </c>
      <c r="F51" t="s">
        <v>2301</v>
      </c>
      <c r="G51" s="66" t="s">
        <v>825</v>
      </c>
      <c r="H51" s="1" t="s">
        <v>826</v>
      </c>
      <c r="I51" s="267">
        <v>1</v>
      </c>
      <c r="J51" s="326">
        <v>1</v>
      </c>
      <c r="K51" s="197" t="s">
        <v>2288</v>
      </c>
      <c r="L51" s="285" t="s">
        <v>2372</v>
      </c>
      <c r="M51" s="1" t="s">
        <v>557</v>
      </c>
      <c r="N51" s="1"/>
      <c r="O51" s="1" t="s">
        <v>2437</v>
      </c>
      <c r="P51" s="1"/>
    </row>
    <row r="52" spans="1:16" x14ac:dyDescent="0.3">
      <c r="A52" s="7" t="s">
        <v>2181</v>
      </c>
      <c r="B52" t="s">
        <v>959</v>
      </c>
      <c r="C52" s="199" t="s">
        <v>2141</v>
      </c>
      <c r="D52" s="7" t="s">
        <v>2082</v>
      </c>
      <c r="E52" s="214">
        <v>9</v>
      </c>
      <c r="F52" t="s">
        <v>2301</v>
      </c>
      <c r="G52" s="66" t="s">
        <v>744</v>
      </c>
      <c r="H52" s="1" t="s">
        <v>745</v>
      </c>
      <c r="I52" s="267">
        <v>1</v>
      </c>
      <c r="J52" s="326">
        <v>0</v>
      </c>
      <c r="K52" s="1"/>
      <c r="L52" s="285" t="s">
        <v>2372</v>
      </c>
      <c r="M52" s="35" t="s">
        <v>540</v>
      </c>
      <c r="N52" s="1"/>
      <c r="O52" s="35" t="s">
        <v>2553</v>
      </c>
      <c r="P52" s="1" t="s">
        <v>2548</v>
      </c>
    </row>
    <row r="53" spans="1:16" x14ac:dyDescent="0.3">
      <c r="A53" s="7" t="s">
        <v>2181</v>
      </c>
      <c r="B53" t="s">
        <v>959</v>
      </c>
      <c r="C53" s="199" t="s">
        <v>2141</v>
      </c>
      <c r="D53" s="7" t="s">
        <v>2082</v>
      </c>
      <c r="E53" s="214">
        <v>10</v>
      </c>
      <c r="F53" t="s">
        <v>2301</v>
      </c>
      <c r="G53" s="66">
        <v>1221.01</v>
      </c>
      <c r="H53" s="1" t="s">
        <v>924</v>
      </c>
      <c r="I53" s="267">
        <v>1</v>
      </c>
      <c r="J53" s="326">
        <v>0</v>
      </c>
      <c r="K53" s="1" t="s">
        <v>2197</v>
      </c>
      <c r="L53" s="285" t="s">
        <v>2372</v>
      </c>
      <c r="M53" s="1"/>
      <c r="N53" s="197" t="s">
        <v>543</v>
      </c>
      <c r="O53" s="1" t="s">
        <v>2554</v>
      </c>
      <c r="P53" s="35" t="s">
        <v>2555</v>
      </c>
    </row>
    <row r="54" spans="1:16" x14ac:dyDescent="0.3">
      <c r="A54" s="7" t="s">
        <v>2143</v>
      </c>
      <c r="B54" t="s">
        <v>1228</v>
      </c>
      <c r="C54" t="s">
        <v>2086</v>
      </c>
      <c r="D54" s="168" t="s">
        <v>2085</v>
      </c>
      <c r="E54" s="171">
        <v>1</v>
      </c>
      <c r="F54" t="s">
        <v>2386</v>
      </c>
      <c r="G54" s="66" t="s">
        <v>1005</v>
      </c>
      <c r="H54" s="1" t="s">
        <v>1006</v>
      </c>
      <c r="I54" s="267">
        <v>0</v>
      </c>
      <c r="J54" s="326">
        <v>3</v>
      </c>
      <c r="K54" s="197" t="s">
        <v>2364</v>
      </c>
      <c r="L54" s="285" t="s">
        <v>2371</v>
      </c>
      <c r="M54" s="35" t="s">
        <v>2567</v>
      </c>
      <c r="N54" s="1"/>
      <c r="O54" s="35" t="s">
        <v>459</v>
      </c>
      <c r="P54" s="1">
        <v>133</v>
      </c>
    </row>
    <row r="55" spans="1:16" x14ac:dyDescent="0.3">
      <c r="A55" s="7" t="s">
        <v>2143</v>
      </c>
      <c r="B55" t="s">
        <v>1228</v>
      </c>
      <c r="C55" t="s">
        <v>2086</v>
      </c>
      <c r="D55" s="168" t="s">
        <v>2085</v>
      </c>
      <c r="E55" s="171">
        <v>2</v>
      </c>
      <c r="F55" t="s">
        <v>2386</v>
      </c>
      <c r="G55" s="66" t="s">
        <v>1005</v>
      </c>
      <c r="H55" s="1" t="s">
        <v>1006</v>
      </c>
      <c r="I55" s="267">
        <v>0</v>
      </c>
      <c r="J55" s="326">
        <v>3</v>
      </c>
      <c r="K55" s="197" t="s">
        <v>2364</v>
      </c>
      <c r="L55" s="285" t="s">
        <v>2371</v>
      </c>
      <c r="M55" s="35" t="s">
        <v>2567</v>
      </c>
      <c r="N55" s="1"/>
      <c r="O55" s="35" t="s">
        <v>463</v>
      </c>
      <c r="P55" s="1">
        <v>133</v>
      </c>
    </row>
    <row r="56" spans="1:16" x14ac:dyDescent="0.3">
      <c r="A56" s="7" t="s">
        <v>2143</v>
      </c>
      <c r="B56" t="s">
        <v>1228</v>
      </c>
      <c r="C56" t="s">
        <v>2086</v>
      </c>
      <c r="D56" s="168" t="s">
        <v>2085</v>
      </c>
      <c r="E56" s="171">
        <v>3</v>
      </c>
      <c r="F56" t="s">
        <v>2386</v>
      </c>
      <c r="G56" s="66" t="s">
        <v>1005</v>
      </c>
      <c r="H56" s="1" t="s">
        <v>1006</v>
      </c>
      <c r="I56" s="267">
        <v>0</v>
      </c>
      <c r="J56" s="326">
        <v>3</v>
      </c>
      <c r="K56" s="197" t="s">
        <v>2364</v>
      </c>
      <c r="L56" s="285" t="s">
        <v>2371</v>
      </c>
      <c r="M56" s="35" t="s">
        <v>2567</v>
      </c>
      <c r="N56" s="1"/>
      <c r="O56" s="35" t="s">
        <v>1720</v>
      </c>
      <c r="P56" s="1">
        <v>133</v>
      </c>
    </row>
    <row r="57" spans="1:16" x14ac:dyDescent="0.3">
      <c r="A57" s="7" t="s">
        <v>2143</v>
      </c>
      <c r="B57" t="s">
        <v>1228</v>
      </c>
      <c r="C57" t="s">
        <v>2086</v>
      </c>
      <c r="D57" s="168" t="s">
        <v>2085</v>
      </c>
      <c r="E57" s="171">
        <v>4</v>
      </c>
      <c r="F57" t="s">
        <v>2386</v>
      </c>
      <c r="G57" s="66" t="s">
        <v>1005</v>
      </c>
      <c r="H57" s="1" t="s">
        <v>1006</v>
      </c>
      <c r="I57" s="267">
        <v>0</v>
      </c>
      <c r="J57" s="326">
        <v>3</v>
      </c>
      <c r="K57" s="197" t="s">
        <v>2364</v>
      </c>
      <c r="L57" s="285" t="s">
        <v>2371</v>
      </c>
      <c r="M57" s="35" t="s">
        <v>2567</v>
      </c>
      <c r="N57" s="1"/>
      <c r="O57" s="35" t="s">
        <v>2500</v>
      </c>
      <c r="P57" s="1">
        <v>133</v>
      </c>
    </row>
    <row r="58" spans="1:16" x14ac:dyDescent="0.3">
      <c r="A58" s="7" t="s">
        <v>2143</v>
      </c>
      <c r="B58" t="s">
        <v>1228</v>
      </c>
      <c r="C58" t="s">
        <v>2086</v>
      </c>
      <c r="D58" s="168" t="s">
        <v>2085</v>
      </c>
      <c r="E58" s="171">
        <v>5</v>
      </c>
      <c r="F58" t="s">
        <v>2386</v>
      </c>
      <c r="G58" s="66" t="s">
        <v>1005</v>
      </c>
      <c r="H58" s="1" t="s">
        <v>1006</v>
      </c>
      <c r="I58" s="267">
        <v>0</v>
      </c>
      <c r="J58" s="326">
        <v>3</v>
      </c>
      <c r="K58" s="197" t="s">
        <v>2364</v>
      </c>
      <c r="L58" s="285" t="s">
        <v>2371</v>
      </c>
      <c r="M58" s="35" t="s">
        <v>2567</v>
      </c>
      <c r="N58" s="1"/>
      <c r="O58" s="35" t="s">
        <v>1721</v>
      </c>
      <c r="P58" s="1">
        <v>133</v>
      </c>
    </row>
    <row r="59" spans="1:16" x14ac:dyDescent="0.3">
      <c r="A59" s="7" t="s">
        <v>2143</v>
      </c>
      <c r="B59" t="s">
        <v>1228</v>
      </c>
      <c r="C59" t="s">
        <v>2086</v>
      </c>
      <c r="D59" s="168" t="s">
        <v>2085</v>
      </c>
      <c r="E59" s="171">
        <v>6</v>
      </c>
      <c r="F59" t="s">
        <v>2386</v>
      </c>
      <c r="G59" s="66" t="s">
        <v>1005</v>
      </c>
      <c r="H59" s="1" t="s">
        <v>1006</v>
      </c>
      <c r="I59" s="267">
        <v>0</v>
      </c>
      <c r="J59" s="326">
        <v>3</v>
      </c>
      <c r="K59" s="197" t="s">
        <v>2364</v>
      </c>
      <c r="L59" s="285" t="s">
        <v>2371</v>
      </c>
      <c r="M59" s="35" t="s">
        <v>2567</v>
      </c>
      <c r="N59" s="1"/>
      <c r="O59" s="35" t="s">
        <v>465</v>
      </c>
      <c r="P59" s="1">
        <v>133</v>
      </c>
    </row>
    <row r="60" spans="1:16" x14ac:dyDescent="0.3">
      <c r="A60" s="7" t="s">
        <v>2143</v>
      </c>
      <c r="B60" t="s">
        <v>1228</v>
      </c>
      <c r="C60" t="s">
        <v>2086</v>
      </c>
      <c r="D60" s="168" t="s">
        <v>2085</v>
      </c>
      <c r="E60" s="171">
        <v>7</v>
      </c>
      <c r="F60" t="s">
        <v>2386</v>
      </c>
      <c r="G60" s="66" t="s">
        <v>1005</v>
      </c>
      <c r="H60" s="1" t="s">
        <v>1006</v>
      </c>
      <c r="I60" s="267">
        <v>0</v>
      </c>
      <c r="J60" s="326">
        <v>3</v>
      </c>
      <c r="K60" s="197" t="s">
        <v>2364</v>
      </c>
      <c r="L60" s="285" t="s">
        <v>2371</v>
      </c>
      <c r="M60" s="35" t="s">
        <v>2567</v>
      </c>
      <c r="N60" s="1"/>
      <c r="O60" s="35" t="s">
        <v>469</v>
      </c>
      <c r="P60" s="1">
        <v>133</v>
      </c>
    </row>
    <row r="61" spans="1:16" x14ac:dyDescent="0.3">
      <c r="A61" s="7" t="s">
        <v>2143</v>
      </c>
      <c r="B61" t="s">
        <v>1228</v>
      </c>
      <c r="C61" t="s">
        <v>2086</v>
      </c>
      <c r="D61" s="168" t="s">
        <v>2085</v>
      </c>
      <c r="E61" s="171">
        <v>8</v>
      </c>
      <c r="F61" t="s">
        <v>2386</v>
      </c>
      <c r="G61" s="66" t="s">
        <v>1005</v>
      </c>
      <c r="H61" s="1" t="s">
        <v>1006</v>
      </c>
      <c r="I61" s="267">
        <v>0</v>
      </c>
      <c r="J61" s="326">
        <v>3</v>
      </c>
      <c r="K61" s="197" t="s">
        <v>2364</v>
      </c>
      <c r="L61" s="285" t="s">
        <v>2371</v>
      </c>
      <c r="M61" s="35" t="s">
        <v>2567</v>
      </c>
      <c r="N61" s="1"/>
      <c r="O61" s="35" t="s">
        <v>2501</v>
      </c>
      <c r="P61" s="1">
        <v>133</v>
      </c>
    </row>
    <row r="62" spans="1:16" x14ac:dyDescent="0.3">
      <c r="A62" s="7" t="s">
        <v>2143</v>
      </c>
      <c r="B62" t="s">
        <v>1228</v>
      </c>
      <c r="C62" t="s">
        <v>2086</v>
      </c>
      <c r="D62" s="168" t="s">
        <v>2085</v>
      </c>
      <c r="E62" s="171">
        <v>9</v>
      </c>
      <c r="F62" t="s">
        <v>2386</v>
      </c>
      <c r="G62" s="66" t="s">
        <v>1005</v>
      </c>
      <c r="H62" s="1" t="s">
        <v>1006</v>
      </c>
      <c r="I62" s="267">
        <v>0</v>
      </c>
      <c r="J62" s="326">
        <v>3</v>
      </c>
      <c r="K62" s="197" t="s">
        <v>2364</v>
      </c>
      <c r="L62" s="285" t="s">
        <v>2371</v>
      </c>
      <c r="M62" s="35" t="s">
        <v>2567</v>
      </c>
      <c r="N62" s="1"/>
      <c r="O62" s="35" t="s">
        <v>459</v>
      </c>
      <c r="P62" s="1">
        <v>121</v>
      </c>
    </row>
    <row r="63" spans="1:16" x14ac:dyDescent="0.3">
      <c r="A63" s="7" t="s">
        <v>2143</v>
      </c>
      <c r="B63" t="s">
        <v>1228</v>
      </c>
      <c r="C63" t="s">
        <v>2086</v>
      </c>
      <c r="D63" s="168" t="s">
        <v>2085</v>
      </c>
      <c r="E63" s="171">
        <v>10</v>
      </c>
      <c r="F63" t="s">
        <v>2386</v>
      </c>
      <c r="G63" s="66" t="s">
        <v>1005</v>
      </c>
      <c r="H63" s="1" t="s">
        <v>1006</v>
      </c>
      <c r="I63" s="267">
        <v>0</v>
      </c>
      <c r="J63" s="326">
        <v>3</v>
      </c>
      <c r="K63" s="197" t="s">
        <v>2364</v>
      </c>
      <c r="L63" s="285" t="s">
        <v>2371</v>
      </c>
      <c r="M63" s="35" t="s">
        <v>2567</v>
      </c>
      <c r="N63" s="1"/>
      <c r="O63" s="35" t="s">
        <v>463</v>
      </c>
      <c r="P63" s="1">
        <v>121</v>
      </c>
    </row>
    <row r="64" spans="1:16" x14ac:dyDescent="0.3">
      <c r="A64" s="7" t="s">
        <v>2143</v>
      </c>
      <c r="B64" t="s">
        <v>1228</v>
      </c>
      <c r="C64" t="s">
        <v>2086</v>
      </c>
      <c r="D64" s="168" t="s">
        <v>2085</v>
      </c>
      <c r="E64" s="171">
        <v>11</v>
      </c>
      <c r="F64" t="s">
        <v>2386</v>
      </c>
      <c r="G64" s="66" t="s">
        <v>1005</v>
      </c>
      <c r="H64" s="1" t="s">
        <v>1006</v>
      </c>
      <c r="I64" s="267">
        <v>0</v>
      </c>
      <c r="J64" s="326">
        <v>3</v>
      </c>
      <c r="K64" s="197" t="s">
        <v>2364</v>
      </c>
      <c r="L64" s="285" t="s">
        <v>2371</v>
      </c>
      <c r="M64" s="35" t="s">
        <v>2567</v>
      </c>
      <c r="N64" s="1"/>
      <c r="O64" s="35" t="s">
        <v>1720</v>
      </c>
      <c r="P64" s="1">
        <v>121</v>
      </c>
    </row>
    <row r="65" spans="1:16" x14ac:dyDescent="0.3">
      <c r="A65" s="7" t="s">
        <v>2143</v>
      </c>
      <c r="B65" t="s">
        <v>1228</v>
      </c>
      <c r="C65" t="s">
        <v>2086</v>
      </c>
      <c r="D65" s="168" t="s">
        <v>2085</v>
      </c>
      <c r="E65" s="171">
        <v>12</v>
      </c>
      <c r="F65" t="s">
        <v>2386</v>
      </c>
      <c r="G65" s="66" t="s">
        <v>1005</v>
      </c>
      <c r="H65" s="1" t="s">
        <v>1006</v>
      </c>
      <c r="I65" s="267">
        <v>0</v>
      </c>
      <c r="J65" s="326">
        <v>3</v>
      </c>
      <c r="K65" s="197" t="s">
        <v>2364</v>
      </c>
      <c r="L65" s="285" t="s">
        <v>2371</v>
      </c>
      <c r="M65" s="35" t="s">
        <v>2567</v>
      </c>
      <c r="N65" s="1"/>
      <c r="O65" s="35" t="s">
        <v>2500</v>
      </c>
      <c r="P65" s="1">
        <v>121</v>
      </c>
    </row>
    <row r="66" spans="1:16" x14ac:dyDescent="0.3">
      <c r="A66" s="7" t="s">
        <v>2143</v>
      </c>
      <c r="B66" t="s">
        <v>1228</v>
      </c>
      <c r="C66" t="s">
        <v>2086</v>
      </c>
      <c r="D66" s="168" t="s">
        <v>2085</v>
      </c>
      <c r="E66" s="171">
        <v>13</v>
      </c>
      <c r="F66" t="s">
        <v>2386</v>
      </c>
      <c r="G66" s="66" t="s">
        <v>1005</v>
      </c>
      <c r="H66" s="1" t="s">
        <v>1006</v>
      </c>
      <c r="I66" s="267">
        <v>0</v>
      </c>
      <c r="J66" s="326">
        <v>3</v>
      </c>
      <c r="K66" s="197" t="s">
        <v>2364</v>
      </c>
      <c r="L66" s="285" t="s">
        <v>2371</v>
      </c>
      <c r="M66" s="35" t="s">
        <v>2567</v>
      </c>
      <c r="N66" s="1"/>
      <c r="O66" s="35" t="s">
        <v>1721</v>
      </c>
      <c r="P66" s="1">
        <v>121</v>
      </c>
    </row>
    <row r="67" spans="1:16" x14ac:dyDescent="0.3">
      <c r="A67" s="7" t="s">
        <v>2143</v>
      </c>
      <c r="B67" t="s">
        <v>1228</v>
      </c>
      <c r="C67" t="s">
        <v>2086</v>
      </c>
      <c r="D67" s="168" t="s">
        <v>2085</v>
      </c>
      <c r="E67" s="171">
        <v>14</v>
      </c>
      <c r="F67" t="s">
        <v>2386</v>
      </c>
      <c r="G67" s="66" t="s">
        <v>1005</v>
      </c>
      <c r="H67" s="1" t="s">
        <v>1006</v>
      </c>
      <c r="I67" s="267">
        <v>0</v>
      </c>
      <c r="J67" s="326">
        <v>3</v>
      </c>
      <c r="K67" s="197" t="s">
        <v>2364</v>
      </c>
      <c r="L67" s="285" t="s">
        <v>2371</v>
      </c>
      <c r="M67" s="35" t="s">
        <v>2567</v>
      </c>
      <c r="N67" s="1"/>
      <c r="O67" s="35" t="s">
        <v>465</v>
      </c>
      <c r="P67" s="1">
        <v>121</v>
      </c>
    </row>
    <row r="68" spans="1:16" x14ac:dyDescent="0.3">
      <c r="A68" s="7" t="s">
        <v>2143</v>
      </c>
      <c r="B68" t="s">
        <v>1228</v>
      </c>
      <c r="C68" t="s">
        <v>2086</v>
      </c>
      <c r="D68" s="168" t="s">
        <v>2085</v>
      </c>
      <c r="E68" s="171">
        <v>15</v>
      </c>
      <c r="F68" t="s">
        <v>2386</v>
      </c>
      <c r="G68" s="66" t="s">
        <v>1005</v>
      </c>
      <c r="H68" s="1" t="s">
        <v>1006</v>
      </c>
      <c r="I68" s="267">
        <v>0</v>
      </c>
      <c r="J68" s="326">
        <v>3</v>
      </c>
      <c r="K68" s="197" t="s">
        <v>2364</v>
      </c>
      <c r="L68" s="285" t="s">
        <v>2371</v>
      </c>
      <c r="M68" s="35" t="s">
        <v>2567</v>
      </c>
      <c r="N68" s="1"/>
      <c r="O68" s="35" t="s">
        <v>469</v>
      </c>
      <c r="P68" s="1">
        <v>121</v>
      </c>
    </row>
    <row r="69" spans="1:16" x14ac:dyDescent="0.3">
      <c r="A69" s="7" t="s">
        <v>2143</v>
      </c>
      <c r="B69" t="s">
        <v>1228</v>
      </c>
      <c r="C69" t="s">
        <v>2086</v>
      </c>
      <c r="D69" s="168" t="s">
        <v>2085</v>
      </c>
      <c r="E69" s="171">
        <v>16</v>
      </c>
      <c r="F69" t="s">
        <v>2386</v>
      </c>
      <c r="G69" s="66" t="s">
        <v>1005</v>
      </c>
      <c r="H69" s="1" t="s">
        <v>1006</v>
      </c>
      <c r="I69" s="267">
        <v>0</v>
      </c>
      <c r="J69" s="326">
        <v>3</v>
      </c>
      <c r="K69" s="197" t="s">
        <v>2364</v>
      </c>
      <c r="L69" s="285" t="s">
        <v>2371</v>
      </c>
      <c r="M69" s="35" t="s">
        <v>2567</v>
      </c>
      <c r="N69" s="1"/>
      <c r="O69" s="35" t="s">
        <v>2501</v>
      </c>
      <c r="P69" s="1">
        <v>121</v>
      </c>
    </row>
    <row r="70" spans="1:16" x14ac:dyDescent="0.3">
      <c r="A70" s="7" t="s">
        <v>2143</v>
      </c>
      <c r="B70" t="s">
        <v>1228</v>
      </c>
      <c r="C70" t="s">
        <v>2086</v>
      </c>
      <c r="D70" s="168" t="s">
        <v>2085</v>
      </c>
      <c r="E70" s="171">
        <v>17</v>
      </c>
      <c r="F70" t="s">
        <v>2386</v>
      </c>
      <c r="G70" s="66">
        <v>2211.0100000000002</v>
      </c>
      <c r="H70" s="1" t="s">
        <v>708</v>
      </c>
      <c r="I70" s="267">
        <v>0</v>
      </c>
      <c r="J70" s="326">
        <v>1</v>
      </c>
      <c r="K70" s="197" t="s">
        <v>2288</v>
      </c>
      <c r="L70" s="285" t="s">
        <v>2370</v>
      </c>
      <c r="M70" s="1"/>
      <c r="N70" s="42" t="s">
        <v>2420</v>
      </c>
      <c r="O70" s="1" t="s">
        <v>2534</v>
      </c>
      <c r="P70" s="261"/>
    </row>
    <row r="71" spans="1:16" x14ac:dyDescent="0.3">
      <c r="A71" s="7" t="s">
        <v>2143</v>
      </c>
      <c r="B71" t="s">
        <v>1228</v>
      </c>
      <c r="C71" t="s">
        <v>2086</v>
      </c>
      <c r="D71" s="168" t="s">
        <v>2085</v>
      </c>
      <c r="E71" s="171">
        <v>18</v>
      </c>
      <c r="F71" t="s">
        <v>2386</v>
      </c>
      <c r="G71" s="66">
        <v>2211.0100000000002</v>
      </c>
      <c r="H71" s="1" t="s">
        <v>708</v>
      </c>
      <c r="I71" s="267">
        <v>0</v>
      </c>
      <c r="J71" s="326">
        <v>1</v>
      </c>
      <c r="K71" s="197" t="s">
        <v>2288</v>
      </c>
      <c r="L71" s="285" t="s">
        <v>2370</v>
      </c>
      <c r="M71" s="1"/>
      <c r="N71" s="42" t="s">
        <v>2420</v>
      </c>
      <c r="O71" s="1" t="s">
        <v>1767</v>
      </c>
      <c r="P71" s="35"/>
    </row>
    <row r="72" spans="1:16" x14ac:dyDescent="0.3">
      <c r="A72" s="7" t="s">
        <v>2145</v>
      </c>
      <c r="B72" t="s">
        <v>1228</v>
      </c>
      <c r="C72" t="s">
        <v>2086</v>
      </c>
      <c r="D72" s="168" t="s">
        <v>2085</v>
      </c>
      <c r="E72" s="171">
        <v>1</v>
      </c>
      <c r="F72" t="s">
        <v>2387</v>
      </c>
      <c r="G72" s="66" t="s">
        <v>1005</v>
      </c>
      <c r="H72" s="1" t="s">
        <v>1006</v>
      </c>
      <c r="I72" s="267">
        <v>0</v>
      </c>
      <c r="J72" s="326">
        <v>3</v>
      </c>
      <c r="K72" s="197" t="s">
        <v>2364</v>
      </c>
      <c r="L72" s="285" t="s">
        <v>2371</v>
      </c>
      <c r="M72" s="261" t="s">
        <v>2567</v>
      </c>
      <c r="N72" s="1"/>
      <c r="O72" s="261" t="s">
        <v>459</v>
      </c>
      <c r="P72" s="1">
        <v>124</v>
      </c>
    </row>
    <row r="73" spans="1:16" x14ac:dyDescent="0.3">
      <c r="A73" s="7" t="s">
        <v>2145</v>
      </c>
      <c r="B73" t="s">
        <v>1228</v>
      </c>
      <c r="C73" t="s">
        <v>2086</v>
      </c>
      <c r="D73" s="168" t="s">
        <v>2085</v>
      </c>
      <c r="E73" s="171">
        <v>2</v>
      </c>
      <c r="F73" t="s">
        <v>2387</v>
      </c>
      <c r="G73" s="66" t="s">
        <v>1005</v>
      </c>
      <c r="H73" s="1" t="s">
        <v>1006</v>
      </c>
      <c r="I73" s="267">
        <v>0</v>
      </c>
      <c r="J73" s="326">
        <v>3</v>
      </c>
      <c r="K73" s="197" t="s">
        <v>2364</v>
      </c>
      <c r="L73" s="285" t="s">
        <v>2371</v>
      </c>
      <c r="M73" s="261" t="s">
        <v>2567</v>
      </c>
      <c r="N73" s="1"/>
      <c r="O73" s="261" t="s">
        <v>463</v>
      </c>
      <c r="P73" s="1">
        <v>124</v>
      </c>
    </row>
    <row r="74" spans="1:16" x14ac:dyDescent="0.3">
      <c r="A74" s="7" t="s">
        <v>2145</v>
      </c>
      <c r="B74" t="s">
        <v>1228</v>
      </c>
      <c r="C74" t="s">
        <v>2086</v>
      </c>
      <c r="D74" s="168" t="s">
        <v>2085</v>
      </c>
      <c r="E74" s="171">
        <v>3</v>
      </c>
      <c r="F74" t="s">
        <v>2387</v>
      </c>
      <c r="G74" s="66" t="s">
        <v>1005</v>
      </c>
      <c r="H74" s="1" t="s">
        <v>1006</v>
      </c>
      <c r="I74" s="267">
        <v>0</v>
      </c>
      <c r="J74" s="326">
        <v>3</v>
      </c>
      <c r="K74" s="197" t="s">
        <v>2364</v>
      </c>
      <c r="L74" s="285" t="s">
        <v>2371</v>
      </c>
      <c r="M74" s="261" t="s">
        <v>2567</v>
      </c>
      <c r="N74" s="1"/>
      <c r="O74" s="261" t="s">
        <v>1720</v>
      </c>
      <c r="P74" s="1">
        <v>124</v>
      </c>
    </row>
    <row r="75" spans="1:16" x14ac:dyDescent="0.3">
      <c r="A75" s="7" t="s">
        <v>2145</v>
      </c>
      <c r="B75" t="s">
        <v>1228</v>
      </c>
      <c r="C75" t="s">
        <v>2086</v>
      </c>
      <c r="D75" s="168" t="s">
        <v>2085</v>
      </c>
      <c r="E75" s="171">
        <v>4</v>
      </c>
      <c r="F75" t="s">
        <v>2387</v>
      </c>
      <c r="G75" s="66" t="s">
        <v>1005</v>
      </c>
      <c r="H75" s="1" t="s">
        <v>1006</v>
      </c>
      <c r="I75" s="267">
        <v>0</v>
      </c>
      <c r="J75" s="326">
        <v>3</v>
      </c>
      <c r="K75" s="197" t="s">
        <v>2364</v>
      </c>
      <c r="L75" s="285" t="s">
        <v>2371</v>
      </c>
      <c r="M75" s="261" t="s">
        <v>2567</v>
      </c>
      <c r="N75" s="1"/>
      <c r="O75" s="261" t="s">
        <v>2500</v>
      </c>
      <c r="P75" s="1">
        <v>124</v>
      </c>
    </row>
    <row r="76" spans="1:16" x14ac:dyDescent="0.3">
      <c r="A76" s="7" t="s">
        <v>2145</v>
      </c>
      <c r="B76" t="s">
        <v>1228</v>
      </c>
      <c r="C76" t="s">
        <v>2086</v>
      </c>
      <c r="D76" s="168" t="s">
        <v>2085</v>
      </c>
      <c r="E76" s="171">
        <v>5</v>
      </c>
      <c r="F76" t="s">
        <v>2387</v>
      </c>
      <c r="G76" s="66" t="s">
        <v>1005</v>
      </c>
      <c r="H76" s="1" t="s">
        <v>1006</v>
      </c>
      <c r="I76" s="267">
        <v>0</v>
      </c>
      <c r="J76" s="326">
        <v>3</v>
      </c>
      <c r="K76" s="197" t="s">
        <v>2364</v>
      </c>
      <c r="L76" s="285" t="s">
        <v>2371</v>
      </c>
      <c r="M76" s="261" t="s">
        <v>2567</v>
      </c>
      <c r="N76" s="1"/>
      <c r="O76" s="261" t="s">
        <v>1721</v>
      </c>
      <c r="P76" s="1">
        <v>124</v>
      </c>
    </row>
    <row r="77" spans="1:16" x14ac:dyDescent="0.3">
      <c r="A77" s="7" t="s">
        <v>2145</v>
      </c>
      <c r="B77" t="s">
        <v>1228</v>
      </c>
      <c r="C77" t="s">
        <v>2086</v>
      </c>
      <c r="D77" s="168" t="s">
        <v>2085</v>
      </c>
      <c r="E77" s="171">
        <v>6</v>
      </c>
      <c r="F77" t="s">
        <v>2387</v>
      </c>
      <c r="G77" s="66" t="s">
        <v>1005</v>
      </c>
      <c r="H77" s="1" t="s">
        <v>1006</v>
      </c>
      <c r="I77" s="267">
        <v>0</v>
      </c>
      <c r="J77" s="326">
        <v>3</v>
      </c>
      <c r="K77" s="197" t="s">
        <v>2364</v>
      </c>
      <c r="L77" s="285" t="s">
        <v>2371</v>
      </c>
      <c r="M77" s="261" t="s">
        <v>2567</v>
      </c>
      <c r="N77" s="1"/>
      <c r="O77" s="261" t="s">
        <v>465</v>
      </c>
      <c r="P77" s="1">
        <v>124</v>
      </c>
    </row>
    <row r="78" spans="1:16" x14ac:dyDescent="0.3">
      <c r="A78" s="7" t="s">
        <v>2145</v>
      </c>
      <c r="B78" t="s">
        <v>1228</v>
      </c>
      <c r="C78" t="s">
        <v>2086</v>
      </c>
      <c r="D78" s="168" t="s">
        <v>2085</v>
      </c>
      <c r="E78" s="171">
        <v>7</v>
      </c>
      <c r="F78" t="s">
        <v>2387</v>
      </c>
      <c r="G78" s="66" t="s">
        <v>1005</v>
      </c>
      <c r="H78" s="1" t="s">
        <v>1006</v>
      </c>
      <c r="I78" s="267">
        <v>0</v>
      </c>
      <c r="J78" s="326">
        <v>3</v>
      </c>
      <c r="K78" s="197" t="s">
        <v>2364</v>
      </c>
      <c r="L78" s="285" t="s">
        <v>2371</v>
      </c>
      <c r="M78" s="261" t="s">
        <v>2567</v>
      </c>
      <c r="N78" s="1"/>
      <c r="O78" s="261" t="s">
        <v>469</v>
      </c>
      <c r="P78" s="1">
        <v>124</v>
      </c>
    </row>
    <row r="79" spans="1:16" x14ac:dyDescent="0.3">
      <c r="A79" s="7" t="s">
        <v>2145</v>
      </c>
      <c r="B79" t="s">
        <v>1228</v>
      </c>
      <c r="C79" t="s">
        <v>2086</v>
      </c>
      <c r="D79" s="168" t="s">
        <v>2085</v>
      </c>
      <c r="E79" s="171">
        <v>8</v>
      </c>
      <c r="F79" t="s">
        <v>2387</v>
      </c>
      <c r="G79" s="66" t="s">
        <v>1005</v>
      </c>
      <c r="H79" s="1" t="s">
        <v>1006</v>
      </c>
      <c r="I79" s="267">
        <v>0</v>
      </c>
      <c r="J79" s="326">
        <v>3</v>
      </c>
      <c r="K79" s="197" t="s">
        <v>2364</v>
      </c>
      <c r="L79" s="285" t="s">
        <v>2371</v>
      </c>
      <c r="M79" s="261" t="s">
        <v>2567</v>
      </c>
      <c r="N79" s="1"/>
      <c r="O79" s="261" t="s">
        <v>2501</v>
      </c>
      <c r="P79" s="1">
        <v>124</v>
      </c>
    </row>
    <row r="80" spans="1:16" x14ac:dyDescent="0.3">
      <c r="A80" s="7" t="s">
        <v>2145</v>
      </c>
      <c r="B80" t="s">
        <v>1228</v>
      </c>
      <c r="C80" t="s">
        <v>2086</v>
      </c>
      <c r="D80" s="168" t="s">
        <v>2085</v>
      </c>
      <c r="E80" s="171">
        <v>9</v>
      </c>
      <c r="F80" t="s">
        <v>2387</v>
      </c>
      <c r="G80" s="66">
        <v>2211.0100000000002</v>
      </c>
      <c r="H80" s="1" t="s">
        <v>708</v>
      </c>
      <c r="I80" s="267">
        <v>0</v>
      </c>
      <c r="J80" s="326">
        <v>1</v>
      </c>
      <c r="K80" s="197" t="s">
        <v>2288</v>
      </c>
      <c r="L80" s="285" t="s">
        <v>2370</v>
      </c>
      <c r="M80" s="1"/>
      <c r="N80" s="45" t="s">
        <v>2420</v>
      </c>
      <c r="O80" s="1" t="s">
        <v>1767</v>
      </c>
      <c r="P80" s="261"/>
    </row>
    <row r="81" spans="1:16" x14ac:dyDescent="0.3">
      <c r="A81" s="7" t="s">
        <v>2147</v>
      </c>
      <c r="B81" t="s">
        <v>1126</v>
      </c>
      <c r="C81" t="s">
        <v>2086</v>
      </c>
      <c r="D81" s="168" t="s">
        <v>2085</v>
      </c>
      <c r="E81" s="171">
        <v>1</v>
      </c>
      <c r="F81" t="s">
        <v>2388</v>
      </c>
      <c r="G81" s="230" t="s">
        <v>1022</v>
      </c>
      <c r="H81" t="s">
        <v>1023</v>
      </c>
      <c r="I81" s="267">
        <v>1</v>
      </c>
      <c r="J81" s="326">
        <v>1</v>
      </c>
      <c r="K81" s="197" t="s">
        <v>2288</v>
      </c>
      <c r="L81" s="285" t="s">
        <v>2370</v>
      </c>
      <c r="M81" s="261" t="s">
        <v>703</v>
      </c>
      <c r="O81" s="261" t="s">
        <v>2534</v>
      </c>
      <c r="P81" s="1" t="s">
        <v>2568</v>
      </c>
    </row>
    <row r="82" spans="1:16" x14ac:dyDescent="0.3">
      <c r="A82" s="7" t="s">
        <v>2147</v>
      </c>
      <c r="B82" t="s">
        <v>1126</v>
      </c>
      <c r="C82" t="s">
        <v>2086</v>
      </c>
      <c r="D82" s="168" t="s">
        <v>2085</v>
      </c>
      <c r="E82" s="171">
        <v>2</v>
      </c>
      <c r="F82" t="s">
        <v>2388</v>
      </c>
      <c r="G82" s="230" t="s">
        <v>995</v>
      </c>
      <c r="H82" t="s">
        <v>996</v>
      </c>
      <c r="I82" s="267">
        <v>1</v>
      </c>
      <c r="J82" s="326">
        <v>3</v>
      </c>
      <c r="K82" s="197" t="s">
        <v>2363</v>
      </c>
      <c r="L82" s="285" t="s">
        <v>2370</v>
      </c>
      <c r="M82" s="43" t="s">
        <v>703</v>
      </c>
      <c r="O82" s="43" t="s">
        <v>1767</v>
      </c>
      <c r="P82" s="1" t="s">
        <v>2568</v>
      </c>
    </row>
    <row r="83" spans="1:16" x14ac:dyDescent="0.3">
      <c r="A83" s="7" t="s">
        <v>2147</v>
      </c>
      <c r="B83" t="s">
        <v>1126</v>
      </c>
      <c r="C83" t="s">
        <v>2086</v>
      </c>
      <c r="D83" s="168" t="s">
        <v>2085</v>
      </c>
      <c r="E83" s="171">
        <v>3</v>
      </c>
      <c r="F83" t="s">
        <v>2388</v>
      </c>
      <c r="G83" s="230">
        <v>2211.0100000000002</v>
      </c>
      <c r="H83" t="s">
        <v>708</v>
      </c>
      <c r="I83" s="267">
        <v>1</v>
      </c>
      <c r="J83" s="326">
        <v>1</v>
      </c>
      <c r="K83" s="197" t="s">
        <v>2288</v>
      </c>
      <c r="L83" s="285" t="s">
        <v>2370</v>
      </c>
      <c r="M83" s="1"/>
      <c r="N83" s="45" t="s">
        <v>2420</v>
      </c>
      <c r="O83" s="1" t="s">
        <v>2534</v>
      </c>
      <c r="P83" s="261" t="s">
        <v>2569</v>
      </c>
    </row>
    <row r="84" spans="1:16" x14ac:dyDescent="0.3">
      <c r="A84" s="7" t="s">
        <v>2147</v>
      </c>
      <c r="B84" t="s">
        <v>1126</v>
      </c>
      <c r="C84" t="s">
        <v>2086</v>
      </c>
      <c r="D84" s="168" t="s">
        <v>2085</v>
      </c>
      <c r="E84" s="171">
        <v>4</v>
      </c>
      <c r="F84" t="s">
        <v>2388</v>
      </c>
      <c r="G84" s="230">
        <v>2211.0100000000002</v>
      </c>
      <c r="H84" t="s">
        <v>708</v>
      </c>
      <c r="I84" s="267">
        <v>1</v>
      </c>
      <c r="J84" s="326">
        <v>1</v>
      </c>
      <c r="K84" s="197" t="s">
        <v>2288</v>
      </c>
      <c r="L84" s="285" t="s">
        <v>2370</v>
      </c>
      <c r="M84" s="1"/>
      <c r="N84" s="45" t="s">
        <v>2420</v>
      </c>
      <c r="O84" s="1" t="s">
        <v>1767</v>
      </c>
      <c r="P84" s="43" t="s">
        <v>2569</v>
      </c>
    </row>
    <row r="85" spans="1:16" x14ac:dyDescent="0.3">
      <c r="A85" s="7" t="s">
        <v>2149</v>
      </c>
      <c r="B85" t="s">
        <v>1481</v>
      </c>
      <c r="C85" s="209" t="s">
        <v>2087</v>
      </c>
      <c r="D85" s="168" t="s">
        <v>2085</v>
      </c>
      <c r="E85" s="171">
        <v>1</v>
      </c>
      <c r="F85" t="s">
        <v>2389</v>
      </c>
      <c r="G85" s="66" t="s">
        <v>1360</v>
      </c>
      <c r="H85" s="1" t="s">
        <v>1361</v>
      </c>
      <c r="I85" s="267">
        <v>0</v>
      </c>
      <c r="J85" s="326">
        <v>3</v>
      </c>
      <c r="K85" s="197" t="s">
        <v>2364</v>
      </c>
      <c r="L85" s="285" t="s">
        <v>2374</v>
      </c>
      <c r="M85" s="261" t="s">
        <v>2570</v>
      </c>
      <c r="N85" s="1"/>
      <c r="O85" s="261" t="s">
        <v>459</v>
      </c>
      <c r="P85" s="1">
        <v>161</v>
      </c>
    </row>
    <row r="86" spans="1:16" x14ac:dyDescent="0.3">
      <c r="A86" s="7" t="s">
        <v>2149</v>
      </c>
      <c r="B86" t="s">
        <v>1481</v>
      </c>
      <c r="C86" s="209" t="s">
        <v>2087</v>
      </c>
      <c r="D86" s="168" t="s">
        <v>2085</v>
      </c>
      <c r="E86" s="171">
        <v>2</v>
      </c>
      <c r="F86" t="s">
        <v>2389</v>
      </c>
      <c r="G86" s="66" t="s">
        <v>1360</v>
      </c>
      <c r="H86" s="1" t="s">
        <v>1361</v>
      </c>
      <c r="I86" s="267">
        <v>0</v>
      </c>
      <c r="J86" s="326">
        <v>3</v>
      </c>
      <c r="K86" s="197" t="s">
        <v>2364</v>
      </c>
      <c r="L86" s="285" t="s">
        <v>2374</v>
      </c>
      <c r="M86" s="261" t="s">
        <v>2571</v>
      </c>
      <c r="N86" s="1"/>
      <c r="O86" s="261" t="s">
        <v>463</v>
      </c>
      <c r="P86" s="1">
        <v>161</v>
      </c>
    </row>
    <row r="87" spans="1:16" x14ac:dyDescent="0.3">
      <c r="A87" s="7" t="s">
        <v>2149</v>
      </c>
      <c r="B87" t="s">
        <v>1481</v>
      </c>
      <c r="C87" s="209" t="s">
        <v>2087</v>
      </c>
      <c r="D87" s="168" t="s">
        <v>2085</v>
      </c>
      <c r="E87" s="171">
        <v>3</v>
      </c>
      <c r="F87" t="s">
        <v>2389</v>
      </c>
      <c r="G87" s="66" t="s">
        <v>1360</v>
      </c>
      <c r="H87" s="1" t="s">
        <v>1361</v>
      </c>
      <c r="I87" s="267">
        <v>0</v>
      </c>
      <c r="J87" s="326">
        <v>3</v>
      </c>
      <c r="K87" s="197" t="s">
        <v>2364</v>
      </c>
      <c r="L87" s="285" t="s">
        <v>2374</v>
      </c>
      <c r="M87" s="261" t="s">
        <v>2570</v>
      </c>
      <c r="N87" s="1"/>
      <c r="O87" s="261" t="s">
        <v>1720</v>
      </c>
      <c r="P87" s="1">
        <v>161</v>
      </c>
    </row>
    <row r="88" spans="1:16" x14ac:dyDescent="0.3">
      <c r="A88" s="7" t="s">
        <v>2149</v>
      </c>
      <c r="B88" t="s">
        <v>1481</v>
      </c>
      <c r="C88" s="209" t="s">
        <v>2087</v>
      </c>
      <c r="D88" s="168" t="s">
        <v>2085</v>
      </c>
      <c r="E88" s="171">
        <v>4</v>
      </c>
      <c r="F88" t="s">
        <v>2389</v>
      </c>
      <c r="G88" s="66" t="s">
        <v>1360</v>
      </c>
      <c r="H88" s="1" t="s">
        <v>1361</v>
      </c>
      <c r="I88" s="267">
        <v>0</v>
      </c>
      <c r="J88" s="326">
        <v>3</v>
      </c>
      <c r="K88" s="197" t="s">
        <v>2364</v>
      </c>
      <c r="L88" s="285" t="s">
        <v>2374</v>
      </c>
      <c r="M88" s="261" t="s">
        <v>2570</v>
      </c>
      <c r="N88" s="1"/>
      <c r="O88" s="261" t="s">
        <v>2500</v>
      </c>
      <c r="P88" s="1">
        <v>161</v>
      </c>
    </row>
    <row r="89" spans="1:16" x14ac:dyDescent="0.3">
      <c r="A89" s="7" t="s">
        <v>2149</v>
      </c>
      <c r="B89" t="s">
        <v>1481</v>
      </c>
      <c r="C89" s="209" t="s">
        <v>2087</v>
      </c>
      <c r="D89" s="168" t="s">
        <v>2085</v>
      </c>
      <c r="E89" s="171">
        <v>5</v>
      </c>
      <c r="F89" t="s">
        <v>2389</v>
      </c>
      <c r="G89" s="66" t="s">
        <v>1360</v>
      </c>
      <c r="H89" s="1" t="s">
        <v>1361</v>
      </c>
      <c r="I89" s="267">
        <v>0</v>
      </c>
      <c r="J89" s="326">
        <v>3</v>
      </c>
      <c r="K89" s="197" t="s">
        <v>2364</v>
      </c>
      <c r="L89" s="285" t="s">
        <v>2374</v>
      </c>
      <c r="M89" s="261" t="s">
        <v>2570</v>
      </c>
      <c r="N89" s="1"/>
      <c r="O89" s="261" t="s">
        <v>1721</v>
      </c>
      <c r="P89" s="1">
        <v>161</v>
      </c>
    </row>
    <row r="90" spans="1:16" x14ac:dyDescent="0.3">
      <c r="A90" s="7" t="s">
        <v>2149</v>
      </c>
      <c r="B90" t="s">
        <v>1481</v>
      </c>
      <c r="C90" s="209" t="s">
        <v>2087</v>
      </c>
      <c r="D90" s="168" t="s">
        <v>2085</v>
      </c>
      <c r="E90" s="171">
        <v>6</v>
      </c>
      <c r="F90" t="s">
        <v>2389</v>
      </c>
      <c r="G90" s="66" t="s">
        <v>1360</v>
      </c>
      <c r="H90" s="1" t="s">
        <v>1361</v>
      </c>
      <c r="I90" s="267">
        <v>0</v>
      </c>
      <c r="J90" s="326">
        <v>3</v>
      </c>
      <c r="K90" s="197" t="s">
        <v>2364</v>
      </c>
      <c r="L90" s="285" t="s">
        <v>2374</v>
      </c>
      <c r="M90" s="261" t="s">
        <v>2570</v>
      </c>
      <c r="N90" s="1"/>
      <c r="O90" s="261" t="s">
        <v>465</v>
      </c>
      <c r="P90" s="1">
        <v>161</v>
      </c>
    </row>
    <row r="91" spans="1:16" x14ac:dyDescent="0.3">
      <c r="A91" s="7" t="s">
        <v>2149</v>
      </c>
      <c r="B91" t="s">
        <v>1481</v>
      </c>
      <c r="C91" s="209" t="s">
        <v>2087</v>
      </c>
      <c r="D91" s="168" t="s">
        <v>2085</v>
      </c>
      <c r="E91" s="171">
        <v>7</v>
      </c>
      <c r="F91" t="s">
        <v>2389</v>
      </c>
      <c r="G91" s="66" t="s">
        <v>1360</v>
      </c>
      <c r="H91" s="1" t="s">
        <v>1361</v>
      </c>
      <c r="I91" s="267">
        <v>0</v>
      </c>
      <c r="J91" s="326">
        <v>3</v>
      </c>
      <c r="K91" s="197" t="s">
        <v>2364</v>
      </c>
      <c r="L91" s="285" t="s">
        <v>2374</v>
      </c>
      <c r="M91" s="261" t="s">
        <v>2570</v>
      </c>
      <c r="N91" s="1"/>
      <c r="O91" s="261" t="s">
        <v>469</v>
      </c>
      <c r="P91" s="1">
        <v>161</v>
      </c>
    </row>
    <row r="92" spans="1:16" x14ac:dyDescent="0.3">
      <c r="A92" s="7" t="s">
        <v>2149</v>
      </c>
      <c r="B92" t="s">
        <v>1481</v>
      </c>
      <c r="C92" s="209" t="s">
        <v>2087</v>
      </c>
      <c r="D92" s="168" t="s">
        <v>2085</v>
      </c>
      <c r="E92" s="171">
        <v>8</v>
      </c>
      <c r="F92" t="s">
        <v>2389</v>
      </c>
      <c r="G92" s="66" t="s">
        <v>1360</v>
      </c>
      <c r="H92" s="1" t="s">
        <v>1361</v>
      </c>
      <c r="I92" s="267">
        <v>0</v>
      </c>
      <c r="J92" s="326">
        <v>3</v>
      </c>
      <c r="K92" s="197" t="s">
        <v>2364</v>
      </c>
      <c r="L92" s="285" t="s">
        <v>2374</v>
      </c>
      <c r="M92" s="261" t="s">
        <v>2570</v>
      </c>
      <c r="N92" s="1"/>
      <c r="O92" s="261" t="s">
        <v>2501</v>
      </c>
      <c r="P92" s="1">
        <v>161</v>
      </c>
    </row>
    <row r="93" spans="1:16" x14ac:dyDescent="0.3">
      <c r="A93" s="7" t="s">
        <v>2149</v>
      </c>
      <c r="B93" t="s">
        <v>1481</v>
      </c>
      <c r="C93" s="209" t="s">
        <v>2087</v>
      </c>
      <c r="D93" s="168" t="s">
        <v>2085</v>
      </c>
      <c r="E93" s="171">
        <v>9</v>
      </c>
      <c r="F93" t="s">
        <v>2389</v>
      </c>
      <c r="G93" s="66" t="s">
        <v>819</v>
      </c>
      <c r="H93" s="1" t="s">
        <v>820</v>
      </c>
      <c r="I93" s="267">
        <v>0</v>
      </c>
      <c r="J93" s="326">
        <v>1</v>
      </c>
      <c r="K93" s="197" t="s">
        <v>2288</v>
      </c>
      <c r="L93" s="285" t="s">
        <v>2373</v>
      </c>
      <c r="M93" s="1"/>
      <c r="N93" s="197" t="s">
        <v>551</v>
      </c>
      <c r="O93" s="1" t="s">
        <v>1767</v>
      </c>
      <c r="P93" s="35"/>
    </row>
    <row r="94" spans="1:16" x14ac:dyDescent="0.3">
      <c r="A94" s="7" t="s">
        <v>2149</v>
      </c>
      <c r="B94" t="s">
        <v>1481</v>
      </c>
      <c r="C94" s="209" t="s">
        <v>2087</v>
      </c>
      <c r="D94" s="168" t="s">
        <v>2085</v>
      </c>
      <c r="E94" s="171">
        <v>10</v>
      </c>
      <c r="F94" t="s">
        <v>2389</v>
      </c>
      <c r="G94" s="66" t="s">
        <v>821</v>
      </c>
      <c r="H94" s="1" t="s">
        <v>822</v>
      </c>
      <c r="I94" s="267">
        <v>0</v>
      </c>
      <c r="J94" s="326">
        <v>1</v>
      </c>
      <c r="K94" s="197" t="s">
        <v>2288</v>
      </c>
      <c r="L94" s="285" t="s">
        <v>2373</v>
      </c>
      <c r="M94" s="1"/>
      <c r="N94" s="197" t="s">
        <v>552</v>
      </c>
      <c r="O94" s="1" t="s">
        <v>1768</v>
      </c>
      <c r="P94" s="1"/>
    </row>
    <row r="95" spans="1:16" x14ac:dyDescent="0.3">
      <c r="A95" s="7" t="s">
        <v>2149</v>
      </c>
      <c r="B95" t="s">
        <v>1481</v>
      </c>
      <c r="C95" s="209" t="s">
        <v>2087</v>
      </c>
      <c r="D95" s="168" t="s">
        <v>2085</v>
      </c>
      <c r="E95" s="171">
        <v>11</v>
      </c>
      <c r="F95" t="s">
        <v>2389</v>
      </c>
      <c r="G95" s="66" t="s">
        <v>823</v>
      </c>
      <c r="H95" s="1" t="s">
        <v>824</v>
      </c>
      <c r="I95" s="267">
        <v>0</v>
      </c>
      <c r="J95" s="326">
        <v>1</v>
      </c>
      <c r="K95" s="197" t="s">
        <v>2288</v>
      </c>
      <c r="L95" s="285" t="s">
        <v>2373</v>
      </c>
      <c r="M95" s="1"/>
      <c r="N95" s="197" t="s">
        <v>556</v>
      </c>
      <c r="O95" s="1" t="s">
        <v>1772</v>
      </c>
      <c r="P95" s="1"/>
    </row>
    <row r="96" spans="1:16" x14ac:dyDescent="0.3">
      <c r="A96" s="7" t="s">
        <v>2149</v>
      </c>
      <c r="B96" t="s">
        <v>1481</v>
      </c>
      <c r="C96" s="209" t="s">
        <v>2087</v>
      </c>
      <c r="D96" s="168" t="s">
        <v>2085</v>
      </c>
      <c r="E96" s="171">
        <v>12</v>
      </c>
      <c r="F96" t="s">
        <v>2389</v>
      </c>
      <c r="G96" s="66" t="s">
        <v>825</v>
      </c>
      <c r="H96" s="1" t="s">
        <v>826</v>
      </c>
      <c r="I96" s="267">
        <v>0</v>
      </c>
      <c r="J96" s="326">
        <v>1</v>
      </c>
      <c r="K96" s="197" t="s">
        <v>2288</v>
      </c>
      <c r="L96" s="285" t="s">
        <v>2373</v>
      </c>
      <c r="M96" s="1"/>
      <c r="N96" s="197" t="s">
        <v>557</v>
      </c>
      <c r="O96" s="1" t="s">
        <v>1773</v>
      </c>
      <c r="P96" s="1"/>
    </row>
    <row r="97" spans="1:16" x14ac:dyDescent="0.3">
      <c r="A97" s="7" t="s">
        <v>2149</v>
      </c>
      <c r="B97" t="s">
        <v>1481</v>
      </c>
      <c r="C97" s="209" t="s">
        <v>2087</v>
      </c>
      <c r="D97" s="168" t="s">
        <v>2085</v>
      </c>
      <c r="E97" s="171">
        <v>13</v>
      </c>
      <c r="F97" t="s">
        <v>2389</v>
      </c>
      <c r="G97" s="66" t="s">
        <v>894</v>
      </c>
      <c r="H97" s="1" t="s">
        <v>895</v>
      </c>
      <c r="I97" s="267">
        <v>0</v>
      </c>
      <c r="J97" s="326">
        <v>1</v>
      </c>
      <c r="K97" s="197" t="s">
        <v>2288</v>
      </c>
      <c r="L97" s="285" t="s">
        <v>2373</v>
      </c>
      <c r="M97" s="1"/>
      <c r="N97" s="197" t="s">
        <v>558</v>
      </c>
      <c r="O97" s="1" t="s">
        <v>1775</v>
      </c>
      <c r="P97" s="1"/>
    </row>
    <row r="98" spans="1:16" x14ac:dyDescent="0.3">
      <c r="A98" s="7" t="s">
        <v>2151</v>
      </c>
      <c r="B98" t="s">
        <v>1531</v>
      </c>
      <c r="C98" s="209" t="s">
        <v>2088</v>
      </c>
      <c r="D98" s="168" t="s">
        <v>2085</v>
      </c>
      <c r="E98" s="171">
        <v>1</v>
      </c>
      <c r="F98" t="s">
        <v>2390</v>
      </c>
      <c r="G98" s="66" t="s">
        <v>1431</v>
      </c>
      <c r="H98" s="1" t="s">
        <v>1432</v>
      </c>
      <c r="I98" s="267">
        <v>0</v>
      </c>
      <c r="J98" s="326">
        <v>3</v>
      </c>
      <c r="K98" s="197" t="s">
        <v>2364</v>
      </c>
      <c r="L98" s="285" t="s">
        <v>2374</v>
      </c>
      <c r="M98" s="1" t="s">
        <v>2571</v>
      </c>
      <c r="N98" s="1"/>
      <c r="O98" s="1" t="s">
        <v>459</v>
      </c>
      <c r="P98" s="1">
        <v>188</v>
      </c>
    </row>
    <row r="99" spans="1:16" x14ac:dyDescent="0.3">
      <c r="A99" s="7" t="s">
        <v>2151</v>
      </c>
      <c r="B99" t="s">
        <v>1531</v>
      </c>
      <c r="C99" s="209" t="s">
        <v>2088</v>
      </c>
      <c r="D99" s="168" t="s">
        <v>2085</v>
      </c>
      <c r="E99" s="171">
        <v>2</v>
      </c>
      <c r="F99" t="s">
        <v>2390</v>
      </c>
      <c r="G99" s="66" t="s">
        <v>1431</v>
      </c>
      <c r="H99" s="1" t="s">
        <v>1432</v>
      </c>
      <c r="I99" s="267">
        <v>0</v>
      </c>
      <c r="J99" s="326">
        <v>3</v>
      </c>
      <c r="K99" s="197" t="s">
        <v>2364</v>
      </c>
      <c r="L99" s="285" t="s">
        <v>2374</v>
      </c>
      <c r="M99" s="1" t="s">
        <v>2571</v>
      </c>
      <c r="N99" s="1"/>
      <c r="O99" s="1" t="s">
        <v>463</v>
      </c>
      <c r="P99" s="1">
        <v>188</v>
      </c>
    </row>
    <row r="100" spans="1:16" x14ac:dyDescent="0.3">
      <c r="A100" s="7" t="s">
        <v>2151</v>
      </c>
      <c r="B100" t="s">
        <v>1531</v>
      </c>
      <c r="C100" s="209" t="s">
        <v>2088</v>
      </c>
      <c r="D100" s="168" t="s">
        <v>2085</v>
      </c>
      <c r="E100" s="171">
        <v>3</v>
      </c>
      <c r="F100" t="s">
        <v>2390</v>
      </c>
      <c r="G100" s="66" t="s">
        <v>1431</v>
      </c>
      <c r="H100" s="1" t="s">
        <v>1432</v>
      </c>
      <c r="I100" s="267">
        <v>0</v>
      </c>
      <c r="J100" s="326">
        <v>3</v>
      </c>
      <c r="K100" s="197" t="s">
        <v>2364</v>
      </c>
      <c r="L100" s="285" t="s">
        <v>2374</v>
      </c>
      <c r="M100" s="1" t="s">
        <v>2571</v>
      </c>
      <c r="N100" s="1"/>
      <c r="O100" s="1" t="s">
        <v>1720</v>
      </c>
      <c r="P100" s="1">
        <v>188</v>
      </c>
    </row>
    <row r="101" spans="1:16" x14ac:dyDescent="0.3">
      <c r="A101" s="7" t="s">
        <v>2151</v>
      </c>
      <c r="B101" t="s">
        <v>1531</v>
      </c>
      <c r="C101" s="209" t="s">
        <v>2088</v>
      </c>
      <c r="D101" s="168" t="s">
        <v>2085</v>
      </c>
      <c r="E101" s="171">
        <v>4</v>
      </c>
      <c r="F101" t="s">
        <v>2390</v>
      </c>
      <c r="G101" s="66" t="s">
        <v>1431</v>
      </c>
      <c r="H101" s="1" t="s">
        <v>1432</v>
      </c>
      <c r="I101" s="267">
        <v>0</v>
      </c>
      <c r="J101" s="326">
        <v>3</v>
      </c>
      <c r="K101" s="197" t="s">
        <v>2364</v>
      </c>
      <c r="L101" s="285" t="s">
        <v>2374</v>
      </c>
      <c r="M101" s="1" t="s">
        <v>2571</v>
      </c>
      <c r="N101" s="1"/>
      <c r="O101" s="1" t="s">
        <v>2500</v>
      </c>
      <c r="P101" s="1">
        <v>188</v>
      </c>
    </row>
    <row r="102" spans="1:16" x14ac:dyDescent="0.3">
      <c r="A102" s="7" t="s">
        <v>2151</v>
      </c>
      <c r="B102" t="s">
        <v>1531</v>
      </c>
      <c r="C102" s="209" t="s">
        <v>2088</v>
      </c>
      <c r="D102" s="168" t="s">
        <v>2085</v>
      </c>
      <c r="E102" s="171">
        <v>5</v>
      </c>
      <c r="F102" t="s">
        <v>2390</v>
      </c>
      <c r="G102" s="66" t="s">
        <v>1431</v>
      </c>
      <c r="H102" s="1" t="s">
        <v>1432</v>
      </c>
      <c r="I102" s="267">
        <v>0</v>
      </c>
      <c r="J102" s="326">
        <v>3</v>
      </c>
      <c r="K102" s="197" t="s">
        <v>2364</v>
      </c>
      <c r="L102" s="285" t="s">
        <v>2374</v>
      </c>
      <c r="M102" s="1" t="s">
        <v>2571</v>
      </c>
      <c r="N102" s="1"/>
      <c r="O102" s="1" t="s">
        <v>1721</v>
      </c>
      <c r="P102" s="1">
        <v>188</v>
      </c>
    </row>
    <row r="103" spans="1:16" x14ac:dyDescent="0.3">
      <c r="A103" s="7" t="s">
        <v>2151</v>
      </c>
      <c r="B103" t="s">
        <v>1531</v>
      </c>
      <c r="C103" s="209" t="s">
        <v>2088</v>
      </c>
      <c r="D103" s="168" t="s">
        <v>2085</v>
      </c>
      <c r="E103" s="171">
        <v>6</v>
      </c>
      <c r="F103" t="s">
        <v>2390</v>
      </c>
      <c r="G103" s="66" t="s">
        <v>1431</v>
      </c>
      <c r="H103" s="1" t="s">
        <v>1432</v>
      </c>
      <c r="I103" s="267">
        <v>0</v>
      </c>
      <c r="J103" s="326">
        <v>3</v>
      </c>
      <c r="K103" s="197" t="s">
        <v>2364</v>
      </c>
      <c r="L103" s="285" t="s">
        <v>2374</v>
      </c>
      <c r="M103" s="1" t="s">
        <v>2571</v>
      </c>
      <c r="N103" s="1"/>
      <c r="O103" s="1" t="s">
        <v>465</v>
      </c>
      <c r="P103" s="1">
        <v>188</v>
      </c>
    </row>
    <row r="104" spans="1:16" x14ac:dyDescent="0.3">
      <c r="A104" s="7" t="s">
        <v>2151</v>
      </c>
      <c r="B104" t="s">
        <v>1531</v>
      </c>
      <c r="C104" s="209" t="s">
        <v>2088</v>
      </c>
      <c r="D104" s="168" t="s">
        <v>2085</v>
      </c>
      <c r="E104" s="171">
        <v>7</v>
      </c>
      <c r="F104" t="s">
        <v>2390</v>
      </c>
      <c r="G104" s="66" t="s">
        <v>1431</v>
      </c>
      <c r="H104" s="1" t="s">
        <v>1432</v>
      </c>
      <c r="I104" s="267">
        <v>0</v>
      </c>
      <c r="J104" s="326">
        <v>3</v>
      </c>
      <c r="K104" s="197" t="s">
        <v>2364</v>
      </c>
      <c r="L104" s="285" t="s">
        <v>2374</v>
      </c>
      <c r="M104" s="1" t="s">
        <v>2571</v>
      </c>
      <c r="N104" s="1"/>
      <c r="O104" s="1" t="s">
        <v>469</v>
      </c>
      <c r="P104" s="1">
        <v>188</v>
      </c>
    </row>
    <row r="105" spans="1:16" x14ac:dyDescent="0.3">
      <c r="A105" s="7" t="s">
        <v>2151</v>
      </c>
      <c r="B105" t="s">
        <v>1531</v>
      </c>
      <c r="C105" s="209" t="s">
        <v>2088</v>
      </c>
      <c r="D105" s="168" t="s">
        <v>2085</v>
      </c>
      <c r="E105" s="171">
        <v>8</v>
      </c>
      <c r="F105" t="s">
        <v>2390</v>
      </c>
      <c r="G105" s="66" t="s">
        <v>1431</v>
      </c>
      <c r="H105" s="1" t="s">
        <v>1432</v>
      </c>
      <c r="I105" s="267">
        <v>0</v>
      </c>
      <c r="J105" s="326">
        <v>3</v>
      </c>
      <c r="K105" s="197" t="s">
        <v>2364</v>
      </c>
      <c r="L105" s="285" t="s">
        <v>2374</v>
      </c>
      <c r="M105" s="1" t="s">
        <v>2571</v>
      </c>
      <c r="N105" s="1"/>
      <c r="O105" s="1" t="s">
        <v>2501</v>
      </c>
      <c r="P105" s="1">
        <v>188</v>
      </c>
    </row>
    <row r="106" spans="1:16" ht="28.3" x14ac:dyDescent="0.3">
      <c r="A106" s="7" t="s">
        <v>2151</v>
      </c>
      <c r="B106" t="s">
        <v>1531</v>
      </c>
      <c r="C106" s="209" t="s">
        <v>2088</v>
      </c>
      <c r="D106" s="168" t="s">
        <v>2085</v>
      </c>
      <c r="E106" s="171">
        <v>9</v>
      </c>
      <c r="F106" t="s">
        <v>2390</v>
      </c>
      <c r="G106" s="66">
        <v>2211.0500000000002</v>
      </c>
      <c r="H106" s="1" t="s">
        <v>848</v>
      </c>
      <c r="I106" s="267">
        <v>0</v>
      </c>
      <c r="J106" s="326">
        <v>1</v>
      </c>
      <c r="K106" s="197" t="s">
        <v>2288</v>
      </c>
      <c r="L106" s="285" t="s">
        <v>2373</v>
      </c>
      <c r="M106" s="1"/>
      <c r="N106" s="297" t="s">
        <v>560</v>
      </c>
      <c r="O106" s="1" t="s">
        <v>1777</v>
      </c>
      <c r="P106" s="197"/>
    </row>
    <row r="107" spans="1:16" x14ac:dyDescent="0.3">
      <c r="A107" s="7" t="s">
        <v>2153</v>
      </c>
      <c r="B107" t="s">
        <v>1531</v>
      </c>
      <c r="C107" s="209" t="s">
        <v>2088</v>
      </c>
      <c r="D107" s="168" t="s">
        <v>2085</v>
      </c>
      <c r="E107" s="171">
        <v>1</v>
      </c>
      <c r="F107" t="s">
        <v>2391</v>
      </c>
      <c r="G107" s="66" t="s">
        <v>1431</v>
      </c>
      <c r="H107" s="1" t="s">
        <v>1432</v>
      </c>
      <c r="I107" s="267">
        <v>0</v>
      </c>
      <c r="J107" s="326">
        <v>3</v>
      </c>
      <c r="K107" s="197" t="s">
        <v>2364</v>
      </c>
      <c r="L107" s="285" t="s">
        <v>2374</v>
      </c>
      <c r="M107" s="1" t="s">
        <v>2571</v>
      </c>
      <c r="N107" s="1"/>
      <c r="O107" s="1" t="s">
        <v>459</v>
      </c>
      <c r="P107" s="1">
        <v>179</v>
      </c>
    </row>
    <row r="108" spans="1:16" x14ac:dyDescent="0.3">
      <c r="A108" s="7" t="s">
        <v>2153</v>
      </c>
      <c r="B108" t="s">
        <v>1531</v>
      </c>
      <c r="C108" s="209" t="s">
        <v>2088</v>
      </c>
      <c r="D108" s="168" t="s">
        <v>2085</v>
      </c>
      <c r="E108" s="171">
        <v>2</v>
      </c>
      <c r="F108" t="s">
        <v>2391</v>
      </c>
      <c r="G108" s="66" t="s">
        <v>1431</v>
      </c>
      <c r="H108" s="1" t="s">
        <v>1432</v>
      </c>
      <c r="I108" s="267">
        <v>0</v>
      </c>
      <c r="J108" s="326">
        <v>3</v>
      </c>
      <c r="K108" s="197" t="s">
        <v>2364</v>
      </c>
      <c r="L108" s="285" t="s">
        <v>2374</v>
      </c>
      <c r="M108" s="1" t="s">
        <v>2571</v>
      </c>
      <c r="N108" s="1"/>
      <c r="O108" s="1" t="s">
        <v>463</v>
      </c>
      <c r="P108" s="1">
        <v>179</v>
      </c>
    </row>
    <row r="109" spans="1:16" x14ac:dyDescent="0.3">
      <c r="A109" s="7" t="s">
        <v>2153</v>
      </c>
      <c r="B109" t="s">
        <v>1531</v>
      </c>
      <c r="C109" s="209" t="s">
        <v>2088</v>
      </c>
      <c r="D109" s="168" t="s">
        <v>2085</v>
      </c>
      <c r="E109" s="171">
        <v>3</v>
      </c>
      <c r="F109" t="s">
        <v>2391</v>
      </c>
      <c r="G109" s="66" t="s">
        <v>1431</v>
      </c>
      <c r="H109" s="1" t="s">
        <v>1432</v>
      </c>
      <c r="I109" s="267">
        <v>0</v>
      </c>
      <c r="J109" s="326">
        <v>3</v>
      </c>
      <c r="K109" s="197" t="s">
        <v>2364</v>
      </c>
      <c r="L109" s="285" t="s">
        <v>2374</v>
      </c>
      <c r="M109" s="1" t="s">
        <v>2571</v>
      </c>
      <c r="N109" s="1"/>
      <c r="O109" s="1" t="s">
        <v>1720</v>
      </c>
      <c r="P109" s="1">
        <v>179</v>
      </c>
    </row>
    <row r="110" spans="1:16" x14ac:dyDescent="0.3">
      <c r="A110" s="7" t="s">
        <v>2153</v>
      </c>
      <c r="B110" t="s">
        <v>1531</v>
      </c>
      <c r="C110" s="209" t="s">
        <v>2088</v>
      </c>
      <c r="D110" s="168" t="s">
        <v>2085</v>
      </c>
      <c r="E110" s="171">
        <v>4</v>
      </c>
      <c r="F110" t="s">
        <v>2391</v>
      </c>
      <c r="G110" s="66" t="s">
        <v>1431</v>
      </c>
      <c r="H110" s="1" t="s">
        <v>1432</v>
      </c>
      <c r="I110" s="267">
        <v>0</v>
      </c>
      <c r="J110" s="326">
        <v>3</v>
      </c>
      <c r="K110" s="197" t="s">
        <v>2364</v>
      </c>
      <c r="L110" s="285" t="s">
        <v>2374</v>
      </c>
      <c r="M110" s="1" t="s">
        <v>2571</v>
      </c>
      <c r="N110" s="1"/>
      <c r="O110" s="1" t="s">
        <v>2500</v>
      </c>
      <c r="P110" s="1">
        <v>179</v>
      </c>
    </row>
    <row r="111" spans="1:16" x14ac:dyDescent="0.3">
      <c r="A111" s="7" t="s">
        <v>2153</v>
      </c>
      <c r="B111" t="s">
        <v>1531</v>
      </c>
      <c r="C111" s="209" t="s">
        <v>2088</v>
      </c>
      <c r="D111" s="168" t="s">
        <v>2085</v>
      </c>
      <c r="E111" s="171">
        <v>5</v>
      </c>
      <c r="F111" t="s">
        <v>2391</v>
      </c>
      <c r="G111" s="66" t="s">
        <v>1431</v>
      </c>
      <c r="H111" s="1" t="s">
        <v>1432</v>
      </c>
      <c r="I111" s="267">
        <v>0</v>
      </c>
      <c r="J111" s="326">
        <v>3</v>
      </c>
      <c r="K111" s="197" t="s">
        <v>2364</v>
      </c>
      <c r="L111" s="285" t="s">
        <v>2374</v>
      </c>
      <c r="M111" s="1" t="s">
        <v>2571</v>
      </c>
      <c r="N111" s="1"/>
      <c r="O111" s="1" t="s">
        <v>1721</v>
      </c>
      <c r="P111" s="1">
        <v>179</v>
      </c>
    </row>
    <row r="112" spans="1:16" x14ac:dyDescent="0.3">
      <c r="A112" s="7" t="s">
        <v>2153</v>
      </c>
      <c r="B112" t="s">
        <v>1531</v>
      </c>
      <c r="C112" s="209" t="s">
        <v>2088</v>
      </c>
      <c r="D112" s="168" t="s">
        <v>2085</v>
      </c>
      <c r="E112" s="171">
        <v>6</v>
      </c>
      <c r="F112" t="s">
        <v>2391</v>
      </c>
      <c r="G112" s="66" t="s">
        <v>1431</v>
      </c>
      <c r="H112" s="1" t="s">
        <v>1432</v>
      </c>
      <c r="I112" s="267">
        <v>0</v>
      </c>
      <c r="J112" s="326">
        <v>3</v>
      </c>
      <c r="K112" s="197" t="s">
        <v>2364</v>
      </c>
      <c r="L112" s="285" t="s">
        <v>2374</v>
      </c>
      <c r="M112" s="1" t="s">
        <v>2571</v>
      </c>
      <c r="N112" s="1"/>
      <c r="O112" s="1" t="s">
        <v>465</v>
      </c>
      <c r="P112" s="1">
        <v>179</v>
      </c>
    </row>
    <row r="113" spans="1:16" x14ac:dyDescent="0.3">
      <c r="A113" s="7" t="s">
        <v>2153</v>
      </c>
      <c r="B113" t="s">
        <v>1531</v>
      </c>
      <c r="C113" s="209" t="s">
        <v>2088</v>
      </c>
      <c r="D113" s="168" t="s">
        <v>2085</v>
      </c>
      <c r="E113" s="171">
        <v>7</v>
      </c>
      <c r="F113" t="s">
        <v>2391</v>
      </c>
      <c r="G113" s="66" t="s">
        <v>1431</v>
      </c>
      <c r="H113" s="1" t="s">
        <v>1432</v>
      </c>
      <c r="I113" s="267">
        <v>0</v>
      </c>
      <c r="J113" s="326">
        <v>3</v>
      </c>
      <c r="K113" s="197" t="s">
        <v>2364</v>
      </c>
      <c r="L113" s="285" t="s">
        <v>2374</v>
      </c>
      <c r="M113" s="1" t="s">
        <v>2571</v>
      </c>
      <c r="N113" s="1"/>
      <c r="O113" s="1" t="s">
        <v>469</v>
      </c>
      <c r="P113" s="1">
        <v>179</v>
      </c>
    </row>
    <row r="114" spans="1:16" x14ac:dyDescent="0.3">
      <c r="A114" s="7" t="s">
        <v>2153</v>
      </c>
      <c r="B114" t="s">
        <v>1531</v>
      </c>
      <c r="C114" s="209" t="s">
        <v>2088</v>
      </c>
      <c r="D114" s="168" t="s">
        <v>2085</v>
      </c>
      <c r="E114" s="171">
        <v>8</v>
      </c>
      <c r="F114" t="s">
        <v>2391</v>
      </c>
      <c r="G114" s="66" t="s">
        <v>1431</v>
      </c>
      <c r="H114" s="1" t="s">
        <v>1432</v>
      </c>
      <c r="I114" s="267">
        <v>0</v>
      </c>
      <c r="J114" s="326">
        <v>3</v>
      </c>
      <c r="K114" s="197" t="s">
        <v>2364</v>
      </c>
      <c r="L114" s="285" t="s">
        <v>2374</v>
      </c>
      <c r="M114" s="1" t="s">
        <v>2571</v>
      </c>
      <c r="N114" s="1"/>
      <c r="O114" s="1" t="s">
        <v>2501</v>
      </c>
      <c r="P114" s="1">
        <v>179</v>
      </c>
    </row>
    <row r="115" spans="1:16" ht="28.3" x14ac:dyDescent="0.3">
      <c r="A115" s="7" t="s">
        <v>2153</v>
      </c>
      <c r="B115" t="s">
        <v>1531</v>
      </c>
      <c r="C115" s="209" t="s">
        <v>2088</v>
      </c>
      <c r="D115" s="168" t="s">
        <v>2085</v>
      </c>
      <c r="E115" s="171">
        <v>9</v>
      </c>
      <c r="F115" t="s">
        <v>2391</v>
      </c>
      <c r="G115" s="66">
        <v>2211.0500000000002</v>
      </c>
      <c r="H115" s="1" t="s">
        <v>848</v>
      </c>
      <c r="I115" s="267">
        <v>0</v>
      </c>
      <c r="J115" s="326">
        <v>1</v>
      </c>
      <c r="K115" s="197" t="s">
        <v>2288</v>
      </c>
      <c r="L115" s="285" t="s">
        <v>2373</v>
      </c>
      <c r="M115" s="1"/>
      <c r="N115" s="297" t="s">
        <v>560</v>
      </c>
      <c r="O115" s="1" t="s">
        <v>1777</v>
      </c>
      <c r="P115" s="1"/>
    </row>
    <row r="116" spans="1:16" x14ac:dyDescent="0.3">
      <c r="A116" s="7" t="s">
        <v>2155</v>
      </c>
      <c r="B116" t="s">
        <v>1481</v>
      </c>
      <c r="C116" s="209" t="s">
        <v>2087</v>
      </c>
      <c r="D116" s="168" t="s">
        <v>2085</v>
      </c>
      <c r="E116" s="171">
        <v>1</v>
      </c>
      <c r="F116" t="s">
        <v>2392</v>
      </c>
      <c r="G116" s="66" t="s">
        <v>1360</v>
      </c>
      <c r="H116" s="1" t="s">
        <v>1361</v>
      </c>
      <c r="I116" s="267">
        <v>0</v>
      </c>
      <c r="J116" s="326">
        <v>3</v>
      </c>
      <c r="K116" s="197" t="s">
        <v>2364</v>
      </c>
      <c r="L116" s="285" t="s">
        <v>2374</v>
      </c>
      <c r="M116" s="35" t="s">
        <v>2571</v>
      </c>
      <c r="N116" s="1"/>
      <c r="O116" s="35" t="s">
        <v>459</v>
      </c>
      <c r="P116" s="1">
        <v>152</v>
      </c>
    </row>
    <row r="117" spans="1:16" x14ac:dyDescent="0.3">
      <c r="A117" s="7" t="s">
        <v>2155</v>
      </c>
      <c r="B117" t="s">
        <v>1481</v>
      </c>
      <c r="C117" s="209" t="s">
        <v>2087</v>
      </c>
      <c r="D117" s="168" t="s">
        <v>2085</v>
      </c>
      <c r="E117" s="171">
        <v>2</v>
      </c>
      <c r="F117" t="s">
        <v>2392</v>
      </c>
      <c r="G117" s="66" t="s">
        <v>1360</v>
      </c>
      <c r="H117" s="1" t="s">
        <v>1361</v>
      </c>
      <c r="I117" s="267">
        <v>0</v>
      </c>
      <c r="J117" s="326">
        <v>3</v>
      </c>
      <c r="K117" s="197" t="s">
        <v>2364</v>
      </c>
      <c r="L117" s="285" t="s">
        <v>2374</v>
      </c>
      <c r="M117" s="1" t="s">
        <v>2571</v>
      </c>
      <c r="N117" s="1"/>
      <c r="O117" s="1" t="s">
        <v>463</v>
      </c>
      <c r="P117" s="1">
        <v>152</v>
      </c>
    </row>
    <row r="118" spans="1:16" x14ac:dyDescent="0.3">
      <c r="A118" s="7" t="s">
        <v>2155</v>
      </c>
      <c r="B118" t="s">
        <v>1481</v>
      </c>
      <c r="C118" s="209" t="s">
        <v>2087</v>
      </c>
      <c r="D118" s="168" t="s">
        <v>2085</v>
      </c>
      <c r="E118" s="171">
        <v>3</v>
      </c>
      <c r="F118" t="s">
        <v>2392</v>
      </c>
      <c r="G118" s="66" t="s">
        <v>1360</v>
      </c>
      <c r="H118" s="1" t="s">
        <v>1361</v>
      </c>
      <c r="I118" s="267">
        <v>0</v>
      </c>
      <c r="J118" s="326">
        <v>3</v>
      </c>
      <c r="K118" s="197" t="s">
        <v>2364</v>
      </c>
      <c r="L118" s="285" t="s">
        <v>2374</v>
      </c>
      <c r="M118" s="1" t="s">
        <v>2571</v>
      </c>
      <c r="N118" s="1"/>
      <c r="O118" s="1" t="s">
        <v>1720</v>
      </c>
      <c r="P118" s="1">
        <v>152</v>
      </c>
    </row>
    <row r="119" spans="1:16" x14ac:dyDescent="0.3">
      <c r="A119" s="7" t="s">
        <v>2155</v>
      </c>
      <c r="B119" t="s">
        <v>1481</v>
      </c>
      <c r="C119" s="209" t="s">
        <v>2087</v>
      </c>
      <c r="D119" s="168" t="s">
        <v>2085</v>
      </c>
      <c r="E119" s="171">
        <v>4</v>
      </c>
      <c r="F119" t="s">
        <v>2392</v>
      </c>
      <c r="G119" s="66" t="s">
        <v>1360</v>
      </c>
      <c r="H119" s="1" t="s">
        <v>1361</v>
      </c>
      <c r="I119" s="267">
        <v>0</v>
      </c>
      <c r="J119" s="326">
        <v>3</v>
      </c>
      <c r="K119" s="197" t="s">
        <v>2364</v>
      </c>
      <c r="L119" s="285" t="s">
        <v>2374</v>
      </c>
      <c r="M119" s="1" t="s">
        <v>2571</v>
      </c>
      <c r="N119" s="1"/>
      <c r="O119" s="1" t="s">
        <v>2500</v>
      </c>
      <c r="P119" s="1">
        <v>152</v>
      </c>
    </row>
    <row r="120" spans="1:16" x14ac:dyDescent="0.3">
      <c r="A120" s="7" t="s">
        <v>2155</v>
      </c>
      <c r="B120" t="s">
        <v>1481</v>
      </c>
      <c r="C120" s="209" t="s">
        <v>2087</v>
      </c>
      <c r="D120" s="168" t="s">
        <v>2085</v>
      </c>
      <c r="E120" s="171">
        <v>5</v>
      </c>
      <c r="F120" t="s">
        <v>2392</v>
      </c>
      <c r="G120" s="66" t="s">
        <v>1360</v>
      </c>
      <c r="H120" s="1" t="s">
        <v>1361</v>
      </c>
      <c r="I120" s="267">
        <v>0</v>
      </c>
      <c r="J120" s="326">
        <v>3</v>
      </c>
      <c r="K120" s="197" t="s">
        <v>2364</v>
      </c>
      <c r="L120" s="285" t="s">
        <v>2374</v>
      </c>
      <c r="M120" s="1" t="s">
        <v>2571</v>
      </c>
      <c r="N120" s="1"/>
      <c r="O120" s="1" t="s">
        <v>1721</v>
      </c>
      <c r="P120" s="1">
        <v>152</v>
      </c>
    </row>
    <row r="121" spans="1:16" x14ac:dyDescent="0.3">
      <c r="A121" s="7" t="s">
        <v>2155</v>
      </c>
      <c r="B121" t="s">
        <v>1481</v>
      </c>
      <c r="C121" s="209" t="s">
        <v>2087</v>
      </c>
      <c r="D121" s="168" t="s">
        <v>2085</v>
      </c>
      <c r="E121" s="171">
        <v>6</v>
      </c>
      <c r="F121" t="s">
        <v>2392</v>
      </c>
      <c r="G121" s="66" t="s">
        <v>1360</v>
      </c>
      <c r="H121" s="1" t="s">
        <v>1361</v>
      </c>
      <c r="I121" s="267">
        <v>0</v>
      </c>
      <c r="J121" s="326">
        <v>3</v>
      </c>
      <c r="K121" s="197" t="s">
        <v>2364</v>
      </c>
      <c r="L121" s="285" t="s">
        <v>2374</v>
      </c>
      <c r="M121" s="1" t="s">
        <v>2571</v>
      </c>
      <c r="N121" s="1"/>
      <c r="O121" s="1" t="s">
        <v>465</v>
      </c>
      <c r="P121" s="1">
        <v>152</v>
      </c>
    </row>
    <row r="122" spans="1:16" x14ac:dyDescent="0.3">
      <c r="A122" s="7" t="s">
        <v>2155</v>
      </c>
      <c r="B122" t="s">
        <v>1481</v>
      </c>
      <c r="C122" s="209" t="s">
        <v>2087</v>
      </c>
      <c r="D122" s="168" t="s">
        <v>2085</v>
      </c>
      <c r="E122" s="171">
        <v>7</v>
      </c>
      <c r="F122" t="s">
        <v>2392</v>
      </c>
      <c r="G122" s="66" t="s">
        <v>1360</v>
      </c>
      <c r="H122" s="1" t="s">
        <v>1361</v>
      </c>
      <c r="I122" s="267">
        <v>0</v>
      </c>
      <c r="J122" s="326">
        <v>3</v>
      </c>
      <c r="K122" s="197" t="s">
        <v>2364</v>
      </c>
      <c r="L122" s="285" t="s">
        <v>2374</v>
      </c>
      <c r="M122" s="1" t="s">
        <v>2571</v>
      </c>
      <c r="N122" s="1"/>
      <c r="O122" s="1" t="s">
        <v>469</v>
      </c>
      <c r="P122" s="1">
        <v>152</v>
      </c>
    </row>
    <row r="123" spans="1:16" x14ac:dyDescent="0.3">
      <c r="A123" s="7" t="s">
        <v>2155</v>
      </c>
      <c r="B123" t="s">
        <v>1481</v>
      </c>
      <c r="C123" s="209" t="s">
        <v>2087</v>
      </c>
      <c r="D123" s="168" t="s">
        <v>2085</v>
      </c>
      <c r="E123" s="171">
        <v>8</v>
      </c>
      <c r="F123" t="s">
        <v>2392</v>
      </c>
      <c r="G123" s="66" t="s">
        <v>1360</v>
      </c>
      <c r="H123" s="1" t="s">
        <v>1361</v>
      </c>
      <c r="I123" s="267">
        <v>0</v>
      </c>
      <c r="J123" s="326">
        <v>3</v>
      </c>
      <c r="K123" s="197" t="s">
        <v>2364</v>
      </c>
      <c r="L123" s="285" t="s">
        <v>2374</v>
      </c>
      <c r="M123" s="1" t="s">
        <v>2571</v>
      </c>
      <c r="N123" s="1"/>
      <c r="O123" s="1" t="s">
        <v>2501</v>
      </c>
      <c r="P123" s="1">
        <v>152</v>
      </c>
    </row>
    <row r="124" spans="1:16" x14ac:dyDescent="0.3">
      <c r="A124" s="7" t="s">
        <v>2155</v>
      </c>
      <c r="B124" t="s">
        <v>1481</v>
      </c>
      <c r="C124" s="209" t="s">
        <v>2087</v>
      </c>
      <c r="D124" s="168" t="s">
        <v>2085</v>
      </c>
      <c r="E124" s="171">
        <v>9</v>
      </c>
      <c r="F124" t="s">
        <v>2392</v>
      </c>
      <c r="G124" s="66" t="s">
        <v>819</v>
      </c>
      <c r="H124" s="1" t="s">
        <v>820</v>
      </c>
      <c r="I124" s="267">
        <v>0</v>
      </c>
      <c r="J124" s="326">
        <v>1</v>
      </c>
      <c r="K124" s="197" t="s">
        <v>2288</v>
      </c>
      <c r="L124" s="285" t="s">
        <v>2373</v>
      </c>
      <c r="M124" s="1"/>
      <c r="N124" s="197" t="s">
        <v>551</v>
      </c>
      <c r="O124" s="1" t="s">
        <v>1767</v>
      </c>
      <c r="P124" s="261"/>
    </row>
    <row r="125" spans="1:16" x14ac:dyDescent="0.3">
      <c r="A125" s="7" t="s">
        <v>2155</v>
      </c>
      <c r="B125" t="s">
        <v>1481</v>
      </c>
      <c r="C125" s="209" t="s">
        <v>2087</v>
      </c>
      <c r="D125" s="168" t="s">
        <v>2085</v>
      </c>
      <c r="E125" s="171">
        <v>10</v>
      </c>
      <c r="F125" t="s">
        <v>2392</v>
      </c>
      <c r="G125" s="66" t="s">
        <v>821</v>
      </c>
      <c r="H125" s="1" t="s">
        <v>822</v>
      </c>
      <c r="I125" s="267">
        <v>0</v>
      </c>
      <c r="J125" s="326">
        <v>1</v>
      </c>
      <c r="K125" s="197" t="s">
        <v>2288</v>
      </c>
      <c r="L125" s="285" t="s">
        <v>2373</v>
      </c>
      <c r="M125" s="1"/>
      <c r="N125" s="197" t="s">
        <v>552</v>
      </c>
      <c r="O125" s="1" t="s">
        <v>1768</v>
      </c>
      <c r="P125" s="35"/>
    </row>
    <row r="126" spans="1:16" x14ac:dyDescent="0.3">
      <c r="A126" s="7" t="s">
        <v>2155</v>
      </c>
      <c r="B126" t="s">
        <v>1481</v>
      </c>
      <c r="C126" s="209" t="s">
        <v>2087</v>
      </c>
      <c r="D126" s="168" t="s">
        <v>2085</v>
      </c>
      <c r="E126" s="171">
        <v>11</v>
      </c>
      <c r="F126" t="s">
        <v>2392</v>
      </c>
      <c r="G126" s="66" t="s">
        <v>823</v>
      </c>
      <c r="H126" s="1" t="s">
        <v>824</v>
      </c>
      <c r="I126" s="267">
        <v>0</v>
      </c>
      <c r="J126" s="326">
        <v>1</v>
      </c>
      <c r="K126" s="197" t="s">
        <v>2288</v>
      </c>
      <c r="L126" s="285" t="s">
        <v>2373</v>
      </c>
      <c r="M126" s="1"/>
      <c r="N126" s="197" t="s">
        <v>556</v>
      </c>
      <c r="O126" s="1" t="s">
        <v>1772</v>
      </c>
      <c r="P126" s="1"/>
    </row>
    <row r="127" spans="1:16" x14ac:dyDescent="0.3">
      <c r="A127" s="7" t="s">
        <v>2155</v>
      </c>
      <c r="B127" t="s">
        <v>1481</v>
      </c>
      <c r="C127" s="209" t="s">
        <v>2087</v>
      </c>
      <c r="D127" s="168" t="s">
        <v>2085</v>
      </c>
      <c r="E127" s="171">
        <v>12</v>
      </c>
      <c r="F127" t="s">
        <v>2392</v>
      </c>
      <c r="G127" s="66" t="s">
        <v>825</v>
      </c>
      <c r="H127" s="1" t="s">
        <v>826</v>
      </c>
      <c r="I127" s="267">
        <v>0</v>
      </c>
      <c r="J127" s="326">
        <v>1</v>
      </c>
      <c r="K127" s="197" t="s">
        <v>2288</v>
      </c>
      <c r="L127" s="285" t="s">
        <v>2373</v>
      </c>
      <c r="M127" s="1"/>
      <c r="N127" s="197" t="s">
        <v>557</v>
      </c>
      <c r="O127" s="1" t="s">
        <v>1773</v>
      </c>
      <c r="P127" s="1"/>
    </row>
    <row r="128" spans="1:16" x14ac:dyDescent="0.3">
      <c r="A128" s="7" t="s">
        <v>2157</v>
      </c>
      <c r="B128" t="s">
        <v>1582</v>
      </c>
      <c r="C128" s="209" t="s">
        <v>2087</v>
      </c>
      <c r="D128" s="168" t="s">
        <v>2085</v>
      </c>
      <c r="E128" s="171">
        <v>1</v>
      </c>
      <c r="F128" t="s">
        <v>2393</v>
      </c>
      <c r="G128" s="66" t="s">
        <v>1374</v>
      </c>
      <c r="H128" s="1" t="s">
        <v>1375</v>
      </c>
      <c r="I128" s="267">
        <v>1</v>
      </c>
      <c r="J128" s="326">
        <v>1</v>
      </c>
      <c r="K128" s="197" t="s">
        <v>2288</v>
      </c>
      <c r="L128" s="285" t="s">
        <v>2373</v>
      </c>
      <c r="M128" s="261" t="s">
        <v>559</v>
      </c>
      <c r="N128" s="1"/>
      <c r="O128" s="261" t="s">
        <v>1776</v>
      </c>
      <c r="P128" s="1"/>
    </row>
    <row r="129" spans="1:16" x14ac:dyDescent="0.3">
      <c r="A129" s="7" t="s">
        <v>2157</v>
      </c>
      <c r="B129" t="s">
        <v>1582</v>
      </c>
      <c r="C129" s="209" t="s">
        <v>2087</v>
      </c>
      <c r="D129" s="168" t="s">
        <v>2085</v>
      </c>
      <c r="E129" s="171">
        <v>2</v>
      </c>
      <c r="F129" t="s">
        <v>2393</v>
      </c>
      <c r="G129" s="66" t="s">
        <v>1353</v>
      </c>
      <c r="H129" s="1" t="s">
        <v>1354</v>
      </c>
      <c r="I129" s="267">
        <v>1</v>
      </c>
      <c r="J129" s="326">
        <v>3</v>
      </c>
      <c r="K129" s="197" t="s">
        <v>2363</v>
      </c>
      <c r="L129" s="285" t="s">
        <v>2373</v>
      </c>
      <c r="M129" s="261" t="s">
        <v>559</v>
      </c>
      <c r="N129" s="1"/>
      <c r="O129" s="261" t="s">
        <v>2458</v>
      </c>
      <c r="P129" s="1"/>
    </row>
    <row r="130" spans="1:16" x14ac:dyDescent="0.3">
      <c r="A130" s="7" t="s">
        <v>2157</v>
      </c>
      <c r="B130" t="s">
        <v>1582</v>
      </c>
      <c r="C130" s="209" t="s">
        <v>2087</v>
      </c>
      <c r="D130" s="168" t="s">
        <v>2085</v>
      </c>
      <c r="E130" s="171">
        <v>3</v>
      </c>
      <c r="F130" t="s">
        <v>2393</v>
      </c>
      <c r="G130" s="66" t="s">
        <v>819</v>
      </c>
      <c r="H130" s="1" t="s">
        <v>820</v>
      </c>
      <c r="I130" s="267">
        <v>1</v>
      </c>
      <c r="J130" s="326">
        <v>1</v>
      </c>
      <c r="K130" s="197" t="s">
        <v>2288</v>
      </c>
      <c r="L130" s="285" t="s">
        <v>2373</v>
      </c>
      <c r="M130" s="1"/>
      <c r="N130" s="197" t="s">
        <v>551</v>
      </c>
      <c r="O130" s="1" t="s">
        <v>1767</v>
      </c>
      <c r="P130" s="261"/>
    </row>
    <row r="131" spans="1:16" x14ac:dyDescent="0.3">
      <c r="A131" s="7" t="s">
        <v>2157</v>
      </c>
      <c r="B131" t="s">
        <v>1582</v>
      </c>
      <c r="C131" s="209" t="s">
        <v>2087</v>
      </c>
      <c r="D131" s="168" t="s">
        <v>2085</v>
      </c>
      <c r="E131" s="171">
        <v>4</v>
      </c>
      <c r="F131" t="s">
        <v>2393</v>
      </c>
      <c r="G131" s="66" t="s">
        <v>821</v>
      </c>
      <c r="H131" s="1" t="s">
        <v>822</v>
      </c>
      <c r="I131" s="267">
        <v>1</v>
      </c>
      <c r="J131" s="326">
        <v>1</v>
      </c>
      <c r="K131" s="197" t="s">
        <v>2288</v>
      </c>
      <c r="L131" s="285" t="s">
        <v>2373</v>
      </c>
      <c r="M131" s="1"/>
      <c r="N131" s="197" t="s">
        <v>552</v>
      </c>
      <c r="O131" s="1" t="s">
        <v>1768</v>
      </c>
      <c r="P131" s="261"/>
    </row>
    <row r="132" spans="1:16" x14ac:dyDescent="0.3">
      <c r="A132" s="7" t="s">
        <v>2157</v>
      </c>
      <c r="B132" t="s">
        <v>1582</v>
      </c>
      <c r="C132" s="209" t="s">
        <v>2087</v>
      </c>
      <c r="D132" s="168" t="s">
        <v>2085</v>
      </c>
      <c r="E132" s="171">
        <v>5</v>
      </c>
      <c r="F132" t="s">
        <v>2393</v>
      </c>
      <c r="G132" s="66" t="s">
        <v>823</v>
      </c>
      <c r="H132" s="1" t="s">
        <v>824</v>
      </c>
      <c r="I132" s="267">
        <v>1</v>
      </c>
      <c r="J132" s="326">
        <v>1</v>
      </c>
      <c r="K132" s="197" t="s">
        <v>2288</v>
      </c>
      <c r="L132" s="285" t="s">
        <v>2373</v>
      </c>
      <c r="M132" s="1"/>
      <c r="N132" s="197" t="s">
        <v>556</v>
      </c>
      <c r="O132" s="1" t="s">
        <v>1772</v>
      </c>
      <c r="P132" s="261"/>
    </row>
    <row r="133" spans="1:16" x14ac:dyDescent="0.3">
      <c r="A133" s="7" t="s">
        <v>2157</v>
      </c>
      <c r="B133" t="s">
        <v>1582</v>
      </c>
      <c r="C133" s="209" t="s">
        <v>2087</v>
      </c>
      <c r="D133" s="168" t="s">
        <v>2085</v>
      </c>
      <c r="E133" s="171">
        <v>6</v>
      </c>
      <c r="F133" t="s">
        <v>2393</v>
      </c>
      <c r="G133" s="66" t="s">
        <v>825</v>
      </c>
      <c r="H133" s="1" t="s">
        <v>826</v>
      </c>
      <c r="I133" s="267">
        <v>1</v>
      </c>
      <c r="J133" s="326">
        <v>1</v>
      </c>
      <c r="K133" s="197" t="s">
        <v>2288</v>
      </c>
      <c r="L133" s="285" t="s">
        <v>2373</v>
      </c>
      <c r="M133" s="1"/>
      <c r="N133" s="197" t="s">
        <v>557</v>
      </c>
      <c r="O133" s="1" t="s">
        <v>1773</v>
      </c>
      <c r="P133" s="261"/>
    </row>
    <row r="134" spans="1:16" x14ac:dyDescent="0.3">
      <c r="A134" s="7" t="s">
        <v>2157</v>
      </c>
      <c r="B134" t="s">
        <v>1582</v>
      </c>
      <c r="C134" s="209" t="s">
        <v>2087</v>
      </c>
      <c r="D134" s="168" t="s">
        <v>2085</v>
      </c>
      <c r="E134" s="171">
        <v>7</v>
      </c>
      <c r="F134" t="s">
        <v>2393</v>
      </c>
      <c r="G134" s="66" t="s">
        <v>819</v>
      </c>
      <c r="H134" s="1" t="s">
        <v>820</v>
      </c>
      <c r="I134" s="267">
        <v>1</v>
      </c>
      <c r="J134" s="326">
        <v>1</v>
      </c>
      <c r="K134" s="197" t="s">
        <v>2288</v>
      </c>
      <c r="L134" s="285" t="s">
        <v>2373</v>
      </c>
      <c r="M134" s="1"/>
      <c r="N134" s="197" t="s">
        <v>551</v>
      </c>
      <c r="O134" s="1" t="s">
        <v>2534</v>
      </c>
      <c r="P134" s="261"/>
    </row>
    <row r="135" spans="1:16" x14ac:dyDescent="0.3">
      <c r="A135" s="7" t="s">
        <v>2157</v>
      </c>
      <c r="B135" t="s">
        <v>1582</v>
      </c>
      <c r="C135" s="209" t="s">
        <v>2087</v>
      </c>
      <c r="D135" s="168" t="s">
        <v>2085</v>
      </c>
      <c r="E135" s="171">
        <v>8</v>
      </c>
      <c r="F135" t="s">
        <v>2393</v>
      </c>
      <c r="G135" s="66" t="s">
        <v>821</v>
      </c>
      <c r="H135" s="1" t="s">
        <v>822</v>
      </c>
      <c r="I135" s="267">
        <v>1</v>
      </c>
      <c r="J135" s="326">
        <v>1</v>
      </c>
      <c r="K135" s="197" t="s">
        <v>2288</v>
      </c>
      <c r="L135" s="285" t="s">
        <v>2373</v>
      </c>
      <c r="M135" s="1"/>
      <c r="N135" s="197" t="s">
        <v>552</v>
      </c>
      <c r="O135" s="1" t="s">
        <v>2432</v>
      </c>
      <c r="P135" s="261"/>
    </row>
    <row r="136" spans="1:16" x14ac:dyDescent="0.3">
      <c r="A136" s="7" t="s">
        <v>2157</v>
      </c>
      <c r="B136" t="s">
        <v>1582</v>
      </c>
      <c r="C136" s="209" t="s">
        <v>2087</v>
      </c>
      <c r="D136" s="168" t="s">
        <v>2085</v>
      </c>
      <c r="E136" s="171">
        <v>9</v>
      </c>
      <c r="F136" t="s">
        <v>2393</v>
      </c>
      <c r="G136" s="66" t="s">
        <v>823</v>
      </c>
      <c r="H136" s="1" t="s">
        <v>824</v>
      </c>
      <c r="I136" s="267">
        <v>1</v>
      </c>
      <c r="J136" s="326">
        <v>1</v>
      </c>
      <c r="K136" s="197" t="s">
        <v>2288</v>
      </c>
      <c r="L136" s="285" t="s">
        <v>2373</v>
      </c>
      <c r="M136" s="1"/>
      <c r="N136" s="197" t="s">
        <v>556</v>
      </c>
      <c r="O136" s="1" t="s">
        <v>2436</v>
      </c>
      <c r="P136" s="261"/>
    </row>
    <row r="137" spans="1:16" x14ac:dyDescent="0.3">
      <c r="A137" s="7" t="s">
        <v>2157</v>
      </c>
      <c r="B137" t="s">
        <v>1582</v>
      </c>
      <c r="C137" s="209" t="s">
        <v>2087</v>
      </c>
      <c r="D137" s="168" t="s">
        <v>2085</v>
      </c>
      <c r="E137" s="171">
        <v>10</v>
      </c>
      <c r="F137" t="s">
        <v>2393</v>
      </c>
      <c r="G137" s="66" t="s">
        <v>825</v>
      </c>
      <c r="H137" s="1" t="s">
        <v>826</v>
      </c>
      <c r="I137" s="267">
        <v>1</v>
      </c>
      <c r="J137" s="326">
        <v>1</v>
      </c>
      <c r="K137" s="197" t="s">
        <v>2288</v>
      </c>
      <c r="L137" s="285" t="s">
        <v>2373</v>
      </c>
      <c r="M137" s="1"/>
      <c r="N137" s="197" t="s">
        <v>557</v>
      </c>
      <c r="O137" s="1" t="s">
        <v>2437</v>
      </c>
      <c r="P137" s="261"/>
    </row>
    <row r="138" spans="1:16" x14ac:dyDescent="0.3">
      <c r="A138" s="7" t="s">
        <v>2159</v>
      </c>
      <c r="B138" t="s">
        <v>1713</v>
      </c>
      <c r="C138" s="209" t="s">
        <v>2088</v>
      </c>
      <c r="D138" s="168" t="s">
        <v>2085</v>
      </c>
      <c r="E138" s="171">
        <v>1</v>
      </c>
      <c r="F138" t="s">
        <v>2394</v>
      </c>
      <c r="G138" s="66" t="s">
        <v>1445</v>
      </c>
      <c r="H138" s="1" t="s">
        <v>1446</v>
      </c>
      <c r="I138" s="267">
        <v>0</v>
      </c>
      <c r="J138" s="326">
        <v>1</v>
      </c>
      <c r="K138" s="197" t="s">
        <v>2288</v>
      </c>
      <c r="L138" s="285" t="s">
        <v>2373</v>
      </c>
      <c r="M138" s="35" t="s">
        <v>2577</v>
      </c>
      <c r="N138" s="1"/>
      <c r="O138" s="35" t="s">
        <v>1777</v>
      </c>
      <c r="P138" s="1" t="s">
        <v>2568</v>
      </c>
    </row>
    <row r="139" spans="1:16" x14ac:dyDescent="0.3">
      <c r="A139" s="7" t="s">
        <v>2159</v>
      </c>
      <c r="B139" t="s">
        <v>1713</v>
      </c>
      <c r="C139" s="209" t="s">
        <v>2088</v>
      </c>
      <c r="D139" s="168" t="s">
        <v>2085</v>
      </c>
      <c r="E139" s="171">
        <v>2</v>
      </c>
      <c r="F139" t="s">
        <v>2394</v>
      </c>
      <c r="G139" s="66" t="s">
        <v>1417</v>
      </c>
      <c r="H139" s="1" t="s">
        <v>1418</v>
      </c>
      <c r="I139" s="267">
        <v>0</v>
      </c>
      <c r="J139" s="326">
        <v>3</v>
      </c>
      <c r="K139" s="197" t="s">
        <v>2363</v>
      </c>
      <c r="L139" s="285" t="s">
        <v>2373</v>
      </c>
      <c r="M139" s="1" t="s">
        <v>2577</v>
      </c>
      <c r="N139" s="1"/>
      <c r="O139" s="1" t="s">
        <v>2459</v>
      </c>
      <c r="P139" s="1" t="s">
        <v>2568</v>
      </c>
    </row>
    <row r="140" spans="1:16" x14ac:dyDescent="0.3">
      <c r="A140" s="7" t="s">
        <v>2159</v>
      </c>
      <c r="B140" t="s">
        <v>1713</v>
      </c>
      <c r="C140" s="209" t="s">
        <v>2088</v>
      </c>
      <c r="D140" s="168" t="s">
        <v>2085</v>
      </c>
      <c r="E140" s="171">
        <v>3</v>
      </c>
      <c r="F140" t="s">
        <v>2394</v>
      </c>
      <c r="G140" s="66">
        <v>2211.0500000000002</v>
      </c>
      <c r="H140" s="1" t="s">
        <v>848</v>
      </c>
      <c r="I140" s="267">
        <v>0</v>
      </c>
      <c r="J140" s="326">
        <v>1</v>
      </c>
      <c r="K140" s="197" t="s">
        <v>2288</v>
      </c>
      <c r="L140" s="285" t="s">
        <v>2373</v>
      </c>
      <c r="M140" s="1"/>
      <c r="N140" s="197" t="s">
        <v>2578</v>
      </c>
      <c r="O140" s="1" t="s">
        <v>1777</v>
      </c>
      <c r="P140" s="35" t="s">
        <v>2569</v>
      </c>
    </row>
    <row r="141" spans="1:16" x14ac:dyDescent="0.3">
      <c r="A141" s="7" t="s">
        <v>2159</v>
      </c>
      <c r="B141" t="s">
        <v>1713</v>
      </c>
      <c r="C141" s="209" t="s">
        <v>2088</v>
      </c>
      <c r="D141" s="168" t="s">
        <v>2085</v>
      </c>
      <c r="E141" s="171">
        <v>4</v>
      </c>
      <c r="F141" t="s">
        <v>2394</v>
      </c>
      <c r="G141" s="66">
        <v>2211.0500000000002</v>
      </c>
      <c r="H141" s="1" t="s">
        <v>848</v>
      </c>
      <c r="I141" s="267">
        <v>0</v>
      </c>
      <c r="J141" s="326">
        <v>1</v>
      </c>
      <c r="K141" s="197" t="s">
        <v>2288</v>
      </c>
      <c r="L141" s="285" t="s">
        <v>2373</v>
      </c>
      <c r="M141" s="1"/>
      <c r="N141" s="197" t="s">
        <v>2578</v>
      </c>
      <c r="O141" s="1" t="s">
        <v>2459</v>
      </c>
      <c r="P141" s="1" t="s">
        <v>2569</v>
      </c>
    </row>
    <row r="142" spans="1:16" x14ac:dyDescent="0.3">
      <c r="A142" s="7" t="s">
        <v>2161</v>
      </c>
      <c r="B142" t="s">
        <v>1531</v>
      </c>
      <c r="C142" s="209" t="s">
        <v>2089</v>
      </c>
      <c r="D142" s="168" t="s">
        <v>2085</v>
      </c>
      <c r="E142" s="171">
        <v>1</v>
      </c>
      <c r="F142" t="s">
        <v>2395</v>
      </c>
      <c r="G142" s="66" t="s">
        <v>1071</v>
      </c>
      <c r="H142" s="1" t="s">
        <v>1072</v>
      </c>
      <c r="I142" s="267">
        <v>0</v>
      </c>
      <c r="J142" s="326">
        <v>3</v>
      </c>
      <c r="K142" s="197" t="s">
        <v>2364</v>
      </c>
      <c r="L142" s="285" t="s">
        <v>2374</v>
      </c>
      <c r="M142" s="1" t="s">
        <v>2572</v>
      </c>
      <c r="N142" s="1"/>
      <c r="O142" s="1" t="s">
        <v>2573</v>
      </c>
      <c r="P142" s="1"/>
    </row>
    <row r="143" spans="1:16" x14ac:dyDescent="0.3">
      <c r="A143" s="7" t="s">
        <v>2161</v>
      </c>
      <c r="B143" t="s">
        <v>1531</v>
      </c>
      <c r="C143" s="209" t="s">
        <v>2089</v>
      </c>
      <c r="D143" s="168" t="s">
        <v>2085</v>
      </c>
      <c r="E143" s="171">
        <v>2</v>
      </c>
      <c r="F143" t="s">
        <v>2395</v>
      </c>
      <c r="G143" s="66" t="s">
        <v>1071</v>
      </c>
      <c r="H143" s="1" t="s">
        <v>1072</v>
      </c>
      <c r="I143" s="267">
        <v>0</v>
      </c>
      <c r="J143" s="326">
        <v>3</v>
      </c>
      <c r="K143" s="197" t="s">
        <v>2364</v>
      </c>
      <c r="L143" s="285" t="s">
        <v>2374</v>
      </c>
      <c r="M143" s="1" t="s">
        <v>2572</v>
      </c>
      <c r="N143" s="1"/>
      <c r="O143" s="1" t="s">
        <v>2573</v>
      </c>
      <c r="P143" s="1"/>
    </row>
    <row r="144" spans="1:16" x14ac:dyDescent="0.3">
      <c r="A144" s="7" t="s">
        <v>2161</v>
      </c>
      <c r="B144" t="s">
        <v>1531</v>
      </c>
      <c r="C144" s="209" t="s">
        <v>2089</v>
      </c>
      <c r="D144" s="168" t="s">
        <v>2085</v>
      </c>
      <c r="E144" s="171">
        <v>3</v>
      </c>
      <c r="F144" t="s">
        <v>2395</v>
      </c>
      <c r="G144" s="66" t="s">
        <v>1071</v>
      </c>
      <c r="H144" s="1" t="s">
        <v>1072</v>
      </c>
      <c r="I144" s="267">
        <v>0</v>
      </c>
      <c r="J144" s="326">
        <v>3</v>
      </c>
      <c r="K144" s="197" t="s">
        <v>2364</v>
      </c>
      <c r="L144" s="285" t="s">
        <v>2374</v>
      </c>
      <c r="M144" s="1" t="s">
        <v>2572</v>
      </c>
      <c r="N144" s="1"/>
      <c r="O144" s="1" t="s">
        <v>2573</v>
      </c>
      <c r="P144" s="1"/>
    </row>
    <row r="145" spans="1:16" x14ac:dyDescent="0.3">
      <c r="A145" s="7" t="s">
        <v>2161</v>
      </c>
      <c r="B145" t="s">
        <v>1531</v>
      </c>
      <c r="C145" s="209" t="s">
        <v>2089</v>
      </c>
      <c r="D145" s="168" t="s">
        <v>2085</v>
      </c>
      <c r="E145" s="171">
        <v>4</v>
      </c>
      <c r="F145" t="s">
        <v>2395</v>
      </c>
      <c r="G145" s="66" t="s">
        <v>1071</v>
      </c>
      <c r="H145" s="1" t="s">
        <v>1072</v>
      </c>
      <c r="I145" s="267">
        <v>0</v>
      </c>
      <c r="J145" s="326">
        <v>3</v>
      </c>
      <c r="K145" s="197" t="s">
        <v>2364</v>
      </c>
      <c r="L145" s="285" t="s">
        <v>2374</v>
      </c>
      <c r="M145" s="1" t="s">
        <v>2572</v>
      </c>
      <c r="N145" s="1"/>
      <c r="O145" s="1" t="s">
        <v>2573</v>
      </c>
      <c r="P145" s="1"/>
    </row>
    <row r="146" spans="1:16" x14ac:dyDescent="0.3">
      <c r="A146" s="7" t="s">
        <v>2161</v>
      </c>
      <c r="B146" t="s">
        <v>1531</v>
      </c>
      <c r="C146" s="209" t="s">
        <v>2089</v>
      </c>
      <c r="D146" s="168" t="s">
        <v>2085</v>
      </c>
      <c r="E146" s="171">
        <v>5</v>
      </c>
      <c r="F146" t="s">
        <v>2395</v>
      </c>
      <c r="G146" s="66" t="s">
        <v>1071</v>
      </c>
      <c r="H146" s="1" t="s">
        <v>1072</v>
      </c>
      <c r="I146" s="267">
        <v>0</v>
      </c>
      <c r="J146" s="326">
        <v>3</v>
      </c>
      <c r="K146" s="197" t="s">
        <v>2364</v>
      </c>
      <c r="L146" s="285" t="s">
        <v>2374</v>
      </c>
      <c r="M146" s="1" t="s">
        <v>2572</v>
      </c>
      <c r="N146" s="1"/>
      <c r="O146" s="1" t="s">
        <v>2573</v>
      </c>
      <c r="P146" s="1"/>
    </row>
    <row r="147" spans="1:16" x14ac:dyDescent="0.3">
      <c r="A147" s="7" t="s">
        <v>2161</v>
      </c>
      <c r="B147" t="s">
        <v>1531</v>
      </c>
      <c r="C147" s="209" t="s">
        <v>2089</v>
      </c>
      <c r="D147" s="168" t="s">
        <v>2085</v>
      </c>
      <c r="E147" s="171">
        <v>6</v>
      </c>
      <c r="F147" t="s">
        <v>2395</v>
      </c>
      <c r="G147" s="66" t="s">
        <v>1071</v>
      </c>
      <c r="H147" s="1" t="s">
        <v>1072</v>
      </c>
      <c r="I147" s="267">
        <v>0</v>
      </c>
      <c r="J147" s="326">
        <v>3</v>
      </c>
      <c r="K147" s="197" t="s">
        <v>2364</v>
      </c>
      <c r="L147" s="285" t="s">
        <v>2374</v>
      </c>
      <c r="M147" s="1" t="s">
        <v>2572</v>
      </c>
      <c r="N147" s="1"/>
      <c r="O147" s="1" t="s">
        <v>2573</v>
      </c>
      <c r="P147" s="1"/>
    </row>
    <row r="148" spans="1:16" x14ac:dyDescent="0.3">
      <c r="A148" s="7" t="s">
        <v>2161</v>
      </c>
      <c r="B148" t="s">
        <v>1531</v>
      </c>
      <c r="C148" s="209" t="s">
        <v>2089</v>
      </c>
      <c r="D148" s="168" t="s">
        <v>2085</v>
      </c>
      <c r="E148" s="171">
        <v>7</v>
      </c>
      <c r="F148" t="s">
        <v>2395</v>
      </c>
      <c r="G148" s="66" t="s">
        <v>1071</v>
      </c>
      <c r="H148" s="1" t="s">
        <v>1072</v>
      </c>
      <c r="I148" s="267">
        <v>0</v>
      </c>
      <c r="J148" s="326">
        <v>3</v>
      </c>
      <c r="K148" s="197" t="s">
        <v>2364</v>
      </c>
      <c r="L148" s="285" t="s">
        <v>2374</v>
      </c>
      <c r="M148" s="1" t="s">
        <v>2572</v>
      </c>
      <c r="N148" s="1"/>
      <c r="O148" s="1" t="s">
        <v>2573</v>
      </c>
      <c r="P148" s="1"/>
    </row>
    <row r="149" spans="1:16" x14ac:dyDescent="0.3">
      <c r="A149" s="7" t="s">
        <v>2161</v>
      </c>
      <c r="B149" t="s">
        <v>1531</v>
      </c>
      <c r="C149" s="209" t="s">
        <v>2089</v>
      </c>
      <c r="D149" s="168" t="s">
        <v>2085</v>
      </c>
      <c r="E149" s="171">
        <v>8</v>
      </c>
      <c r="F149" t="s">
        <v>2395</v>
      </c>
      <c r="G149" s="66" t="s">
        <v>1071</v>
      </c>
      <c r="H149" s="1" t="s">
        <v>1072</v>
      </c>
      <c r="I149" s="267">
        <v>0</v>
      </c>
      <c r="J149" s="326">
        <v>3</v>
      </c>
      <c r="K149" s="197" t="s">
        <v>2364</v>
      </c>
      <c r="L149" s="285" t="s">
        <v>2374</v>
      </c>
      <c r="M149" s="1" t="s">
        <v>2572</v>
      </c>
      <c r="N149" s="1"/>
      <c r="O149" s="1" t="s">
        <v>2573</v>
      </c>
      <c r="P149" s="1"/>
    </row>
    <row r="150" spans="1:16" x14ac:dyDescent="0.3">
      <c r="A150" s="7" t="s">
        <v>2161</v>
      </c>
      <c r="B150" t="s">
        <v>1531</v>
      </c>
      <c r="C150" s="209" t="s">
        <v>2089</v>
      </c>
      <c r="D150" s="168" t="s">
        <v>2085</v>
      </c>
      <c r="E150" s="171">
        <v>9</v>
      </c>
      <c r="F150" t="s">
        <v>2395</v>
      </c>
      <c r="G150" s="66" t="s">
        <v>1071</v>
      </c>
      <c r="H150" s="1" t="s">
        <v>1072</v>
      </c>
      <c r="I150" s="267">
        <v>0</v>
      </c>
      <c r="J150" s="326">
        <v>3</v>
      </c>
      <c r="K150" s="197" t="s">
        <v>2364</v>
      </c>
      <c r="L150" s="285" t="s">
        <v>2374</v>
      </c>
      <c r="M150" s="1" t="s">
        <v>2574</v>
      </c>
      <c r="N150" s="1"/>
      <c r="O150" s="1" t="s">
        <v>2573</v>
      </c>
      <c r="P150" s="1"/>
    </row>
    <row r="151" spans="1:16" x14ac:dyDescent="0.3">
      <c r="A151" s="7" t="s">
        <v>2161</v>
      </c>
      <c r="B151" t="s">
        <v>1531</v>
      </c>
      <c r="C151" s="209" t="s">
        <v>2089</v>
      </c>
      <c r="D151" s="168" t="s">
        <v>2085</v>
      </c>
      <c r="E151" s="171">
        <v>10</v>
      </c>
      <c r="F151" t="s">
        <v>2395</v>
      </c>
      <c r="G151" s="66" t="s">
        <v>1071</v>
      </c>
      <c r="H151" s="1" t="s">
        <v>1072</v>
      </c>
      <c r="I151" s="267">
        <v>0</v>
      </c>
      <c r="J151" s="326">
        <v>3</v>
      </c>
      <c r="K151" s="197" t="s">
        <v>2364</v>
      </c>
      <c r="L151" s="285" t="s">
        <v>2374</v>
      </c>
      <c r="M151" s="1" t="s">
        <v>2574</v>
      </c>
      <c r="N151" s="1"/>
      <c r="O151" s="1" t="s">
        <v>2573</v>
      </c>
      <c r="P151" s="35"/>
    </row>
    <row r="152" spans="1:16" x14ac:dyDescent="0.3">
      <c r="A152" s="7" t="s">
        <v>2161</v>
      </c>
      <c r="B152" t="s">
        <v>1531</v>
      </c>
      <c r="C152" s="209" t="s">
        <v>2089</v>
      </c>
      <c r="D152" s="168" t="s">
        <v>2085</v>
      </c>
      <c r="E152" s="171">
        <v>11</v>
      </c>
      <c r="F152" t="s">
        <v>2395</v>
      </c>
      <c r="G152" s="66" t="s">
        <v>1071</v>
      </c>
      <c r="H152" s="1" t="s">
        <v>1072</v>
      </c>
      <c r="I152" s="267">
        <v>0</v>
      </c>
      <c r="J152" s="326">
        <v>3</v>
      </c>
      <c r="K152" s="197" t="s">
        <v>2364</v>
      </c>
      <c r="L152" s="285" t="s">
        <v>2374</v>
      </c>
      <c r="M152" s="1" t="s">
        <v>2574</v>
      </c>
      <c r="N152" s="1"/>
      <c r="O152" s="1" t="s">
        <v>2573</v>
      </c>
      <c r="P152" s="35"/>
    </row>
    <row r="153" spans="1:16" x14ac:dyDescent="0.3">
      <c r="A153" s="7" t="s">
        <v>2161</v>
      </c>
      <c r="B153" t="s">
        <v>1531</v>
      </c>
      <c r="C153" s="209" t="s">
        <v>2089</v>
      </c>
      <c r="D153" s="168" t="s">
        <v>2085</v>
      </c>
      <c r="E153" s="171">
        <v>12</v>
      </c>
      <c r="F153" t="s">
        <v>2395</v>
      </c>
      <c r="G153" s="66" t="s">
        <v>1071</v>
      </c>
      <c r="H153" s="1" t="s">
        <v>1072</v>
      </c>
      <c r="I153" s="267">
        <v>0</v>
      </c>
      <c r="J153" s="326">
        <v>3</v>
      </c>
      <c r="K153" s="197" t="s">
        <v>2364</v>
      </c>
      <c r="L153" s="285" t="s">
        <v>2374</v>
      </c>
      <c r="M153" s="1" t="s">
        <v>2574</v>
      </c>
      <c r="N153" s="1"/>
      <c r="O153" s="1" t="s">
        <v>2573</v>
      </c>
      <c r="P153" s="35"/>
    </row>
    <row r="154" spans="1:16" x14ac:dyDescent="0.3">
      <c r="A154" s="7" t="s">
        <v>2161</v>
      </c>
      <c r="B154" t="s">
        <v>1531</v>
      </c>
      <c r="C154" s="209" t="s">
        <v>2089</v>
      </c>
      <c r="D154" s="168" t="s">
        <v>2085</v>
      </c>
      <c r="E154" s="171">
        <v>13</v>
      </c>
      <c r="F154" t="s">
        <v>2395</v>
      </c>
      <c r="G154" s="66" t="s">
        <v>1071</v>
      </c>
      <c r="H154" s="1" t="s">
        <v>1072</v>
      </c>
      <c r="I154" s="267">
        <v>0</v>
      </c>
      <c r="J154" s="326">
        <v>3</v>
      </c>
      <c r="K154" s="197" t="s">
        <v>2364</v>
      </c>
      <c r="L154" s="285" t="s">
        <v>2374</v>
      </c>
      <c r="M154" s="1" t="s">
        <v>2574</v>
      </c>
      <c r="N154" s="1"/>
      <c r="O154" s="1" t="s">
        <v>2573</v>
      </c>
      <c r="P154" s="35"/>
    </row>
    <row r="155" spans="1:16" x14ac:dyDescent="0.3">
      <c r="A155" s="7" t="s">
        <v>2161</v>
      </c>
      <c r="B155" t="s">
        <v>1531</v>
      </c>
      <c r="C155" s="209" t="s">
        <v>2089</v>
      </c>
      <c r="D155" s="168" t="s">
        <v>2085</v>
      </c>
      <c r="E155" s="171">
        <v>14</v>
      </c>
      <c r="F155" t="s">
        <v>2395</v>
      </c>
      <c r="G155" s="66" t="s">
        <v>1071</v>
      </c>
      <c r="H155" s="1" t="s">
        <v>1072</v>
      </c>
      <c r="I155" s="267">
        <v>0</v>
      </c>
      <c r="J155" s="326">
        <v>3</v>
      </c>
      <c r="K155" s="197" t="s">
        <v>2364</v>
      </c>
      <c r="L155" s="285" t="s">
        <v>2374</v>
      </c>
      <c r="M155" s="1" t="s">
        <v>2574</v>
      </c>
      <c r="N155" s="1"/>
      <c r="O155" s="1" t="s">
        <v>2573</v>
      </c>
      <c r="P155" s="35"/>
    </row>
    <row r="156" spans="1:16" x14ac:dyDescent="0.3">
      <c r="A156" s="7" t="s">
        <v>2161</v>
      </c>
      <c r="B156" t="s">
        <v>1531</v>
      </c>
      <c r="C156" s="209" t="s">
        <v>2089</v>
      </c>
      <c r="D156" s="168" t="s">
        <v>2085</v>
      </c>
      <c r="E156" s="171">
        <v>15</v>
      </c>
      <c r="F156" t="s">
        <v>2395</v>
      </c>
      <c r="G156" s="66" t="s">
        <v>1071</v>
      </c>
      <c r="H156" s="1" t="s">
        <v>1072</v>
      </c>
      <c r="I156" s="267">
        <v>0</v>
      </c>
      <c r="J156" s="326">
        <v>3</v>
      </c>
      <c r="K156" s="197" t="s">
        <v>2364</v>
      </c>
      <c r="L156" s="285" t="s">
        <v>2374</v>
      </c>
      <c r="M156" s="1" t="s">
        <v>2574</v>
      </c>
      <c r="N156" s="1"/>
      <c r="O156" s="1" t="s">
        <v>2573</v>
      </c>
      <c r="P156" s="35"/>
    </row>
    <row r="157" spans="1:16" x14ac:dyDescent="0.3">
      <c r="A157" s="7" t="s">
        <v>2161</v>
      </c>
      <c r="B157" t="s">
        <v>1531</v>
      </c>
      <c r="C157" s="209" t="s">
        <v>2089</v>
      </c>
      <c r="D157" s="168" t="s">
        <v>2085</v>
      </c>
      <c r="E157" s="171">
        <v>16</v>
      </c>
      <c r="F157" t="s">
        <v>2395</v>
      </c>
      <c r="G157" s="66" t="s">
        <v>1071</v>
      </c>
      <c r="H157" s="1" t="s">
        <v>1072</v>
      </c>
      <c r="I157" s="267">
        <v>0</v>
      </c>
      <c r="J157" s="326">
        <v>3</v>
      </c>
      <c r="K157" s="197" t="s">
        <v>2364</v>
      </c>
      <c r="L157" s="285" t="s">
        <v>2374</v>
      </c>
      <c r="M157" s="1" t="s">
        <v>2574</v>
      </c>
      <c r="N157" s="1"/>
      <c r="O157" s="1" t="s">
        <v>2573</v>
      </c>
      <c r="P157" s="35"/>
    </row>
    <row r="158" spans="1:16" x14ac:dyDescent="0.3">
      <c r="A158" s="7" t="s">
        <v>2161</v>
      </c>
      <c r="B158" t="s">
        <v>1531</v>
      </c>
      <c r="C158" s="209" t="s">
        <v>2089</v>
      </c>
      <c r="D158" s="168" t="s">
        <v>2085</v>
      </c>
      <c r="E158" s="171">
        <v>17</v>
      </c>
      <c r="F158" t="s">
        <v>2396</v>
      </c>
      <c r="G158" s="66">
        <v>2211.06</v>
      </c>
      <c r="H158" s="1" t="s">
        <v>757</v>
      </c>
      <c r="I158" s="267">
        <v>0</v>
      </c>
      <c r="J158" s="326">
        <v>0</v>
      </c>
      <c r="K158" s="1"/>
      <c r="L158" s="285" t="s">
        <v>2373</v>
      </c>
      <c r="M158" s="1"/>
      <c r="N158" s="197" t="s">
        <v>2575</v>
      </c>
      <c r="O158" s="1" t="s">
        <v>2576</v>
      </c>
      <c r="P158" s="35"/>
    </row>
    <row r="159" spans="1:16" x14ac:dyDescent="0.3">
      <c r="A159" s="7" t="s">
        <v>2163</v>
      </c>
      <c r="B159" t="s">
        <v>1531</v>
      </c>
      <c r="C159" s="209" t="s">
        <v>2089</v>
      </c>
      <c r="D159" s="168" t="s">
        <v>2085</v>
      </c>
      <c r="E159" s="171">
        <v>1</v>
      </c>
      <c r="F159" t="s">
        <v>2397</v>
      </c>
      <c r="G159" s="66" t="s">
        <v>1071</v>
      </c>
      <c r="H159" s="1" t="s">
        <v>1072</v>
      </c>
      <c r="I159" s="267">
        <v>0</v>
      </c>
      <c r="J159" s="326">
        <v>3</v>
      </c>
      <c r="K159" s="197" t="s">
        <v>2364</v>
      </c>
      <c r="L159" s="285" t="s">
        <v>2374</v>
      </c>
      <c r="M159" s="35" t="s">
        <v>2574</v>
      </c>
      <c r="N159" s="1"/>
      <c r="O159" s="35"/>
      <c r="P159" s="1"/>
    </row>
    <row r="160" spans="1:16" x14ac:dyDescent="0.3">
      <c r="A160" s="7" t="s">
        <v>2163</v>
      </c>
      <c r="B160" t="s">
        <v>1531</v>
      </c>
      <c r="C160" s="209" t="s">
        <v>2089</v>
      </c>
      <c r="D160" s="168" t="s">
        <v>2085</v>
      </c>
      <c r="E160" s="171">
        <v>2</v>
      </c>
      <c r="F160" t="s">
        <v>2397</v>
      </c>
      <c r="G160" s="66" t="s">
        <v>1071</v>
      </c>
      <c r="H160" s="1" t="s">
        <v>1072</v>
      </c>
      <c r="I160" s="267">
        <v>0</v>
      </c>
      <c r="J160" s="326">
        <v>3</v>
      </c>
      <c r="K160" s="197" t="s">
        <v>2364</v>
      </c>
      <c r="L160" s="285" t="s">
        <v>2374</v>
      </c>
      <c r="M160" s="1" t="s">
        <v>2574</v>
      </c>
      <c r="N160" s="1"/>
      <c r="O160" s="1"/>
      <c r="P160" s="35"/>
    </row>
    <row r="161" spans="1:16" x14ac:dyDescent="0.3">
      <c r="A161" s="7" t="s">
        <v>2163</v>
      </c>
      <c r="B161" t="s">
        <v>1531</v>
      </c>
      <c r="C161" s="209" t="s">
        <v>2089</v>
      </c>
      <c r="D161" s="168" t="s">
        <v>2085</v>
      </c>
      <c r="E161" s="171">
        <v>3</v>
      </c>
      <c r="F161" t="s">
        <v>2397</v>
      </c>
      <c r="G161" s="66" t="s">
        <v>1071</v>
      </c>
      <c r="H161" s="1" t="s">
        <v>1072</v>
      </c>
      <c r="I161" s="267">
        <v>0</v>
      </c>
      <c r="J161" s="326">
        <v>3</v>
      </c>
      <c r="K161" s="197" t="s">
        <v>2364</v>
      </c>
      <c r="L161" s="285" t="s">
        <v>2374</v>
      </c>
      <c r="M161" s="1" t="s">
        <v>2574</v>
      </c>
      <c r="N161" s="1"/>
      <c r="O161" s="1"/>
      <c r="P161" s="35"/>
    </row>
    <row r="162" spans="1:16" x14ac:dyDescent="0.3">
      <c r="A162" s="7" t="s">
        <v>2163</v>
      </c>
      <c r="B162" t="s">
        <v>1531</v>
      </c>
      <c r="C162" s="209" t="s">
        <v>2089</v>
      </c>
      <c r="D162" s="168" t="s">
        <v>2085</v>
      </c>
      <c r="E162" s="171">
        <v>4</v>
      </c>
      <c r="F162" t="s">
        <v>2397</v>
      </c>
      <c r="G162" s="66" t="s">
        <v>1071</v>
      </c>
      <c r="H162" s="1" t="s">
        <v>1072</v>
      </c>
      <c r="I162" s="267">
        <v>0</v>
      </c>
      <c r="J162" s="326">
        <v>3</v>
      </c>
      <c r="K162" s="197" t="s">
        <v>2364</v>
      </c>
      <c r="L162" s="285" t="s">
        <v>2374</v>
      </c>
      <c r="M162" s="1" t="s">
        <v>2574</v>
      </c>
      <c r="N162" s="1"/>
      <c r="O162" s="1"/>
      <c r="P162" s="35"/>
    </row>
    <row r="163" spans="1:16" x14ac:dyDescent="0.3">
      <c r="A163" s="7" t="s">
        <v>2163</v>
      </c>
      <c r="B163" t="s">
        <v>1531</v>
      </c>
      <c r="C163" s="209" t="s">
        <v>2089</v>
      </c>
      <c r="D163" s="168" t="s">
        <v>2085</v>
      </c>
      <c r="E163" s="171">
        <v>5</v>
      </c>
      <c r="F163" t="s">
        <v>2397</v>
      </c>
      <c r="G163" s="66" t="s">
        <v>1071</v>
      </c>
      <c r="H163" s="1" t="s">
        <v>1072</v>
      </c>
      <c r="I163" s="267">
        <v>0</v>
      </c>
      <c r="J163" s="326">
        <v>3</v>
      </c>
      <c r="K163" s="197" t="s">
        <v>2364</v>
      </c>
      <c r="L163" s="285" t="s">
        <v>2374</v>
      </c>
      <c r="M163" s="1" t="s">
        <v>2574</v>
      </c>
      <c r="N163" s="1"/>
      <c r="O163" s="1"/>
      <c r="P163" s="35"/>
    </row>
    <row r="164" spans="1:16" x14ac:dyDescent="0.3">
      <c r="A164" s="7" t="s">
        <v>2163</v>
      </c>
      <c r="B164" t="s">
        <v>1531</v>
      </c>
      <c r="C164" s="209" t="s">
        <v>2089</v>
      </c>
      <c r="D164" s="168" t="s">
        <v>2085</v>
      </c>
      <c r="E164" s="171">
        <v>6</v>
      </c>
      <c r="F164" t="s">
        <v>2397</v>
      </c>
      <c r="G164" s="66" t="s">
        <v>1071</v>
      </c>
      <c r="H164" s="1" t="s">
        <v>1072</v>
      </c>
      <c r="I164" s="267">
        <v>0</v>
      </c>
      <c r="J164" s="326">
        <v>3</v>
      </c>
      <c r="K164" s="197" t="s">
        <v>2364</v>
      </c>
      <c r="L164" s="285" t="s">
        <v>2374</v>
      </c>
      <c r="M164" s="1" t="s">
        <v>2574</v>
      </c>
      <c r="N164" s="1"/>
      <c r="O164" s="1"/>
      <c r="P164" s="35"/>
    </row>
    <row r="165" spans="1:16" x14ac:dyDescent="0.3">
      <c r="A165" s="7" t="s">
        <v>2163</v>
      </c>
      <c r="B165" t="s">
        <v>1531</v>
      </c>
      <c r="C165" s="209" t="s">
        <v>2089</v>
      </c>
      <c r="D165" s="168" t="s">
        <v>2085</v>
      </c>
      <c r="E165" s="171">
        <v>7</v>
      </c>
      <c r="F165" t="s">
        <v>2397</v>
      </c>
      <c r="G165" s="66" t="s">
        <v>1071</v>
      </c>
      <c r="H165" s="1" t="s">
        <v>1072</v>
      </c>
      <c r="I165" s="267">
        <v>0</v>
      </c>
      <c r="J165" s="326">
        <v>3</v>
      </c>
      <c r="K165" s="197" t="s">
        <v>2364</v>
      </c>
      <c r="L165" s="285" t="s">
        <v>2374</v>
      </c>
      <c r="M165" s="1" t="s">
        <v>2574</v>
      </c>
      <c r="N165" s="1"/>
      <c r="O165" s="1"/>
      <c r="P165" s="35"/>
    </row>
    <row r="166" spans="1:16" x14ac:dyDescent="0.3">
      <c r="A166" s="7" t="s">
        <v>2163</v>
      </c>
      <c r="B166" t="s">
        <v>1531</v>
      </c>
      <c r="C166" s="209" t="s">
        <v>2089</v>
      </c>
      <c r="D166" s="168" t="s">
        <v>2085</v>
      </c>
      <c r="E166" s="171">
        <v>8</v>
      </c>
      <c r="F166" t="s">
        <v>2397</v>
      </c>
      <c r="G166" s="66" t="s">
        <v>1071</v>
      </c>
      <c r="H166" s="1" t="s">
        <v>1072</v>
      </c>
      <c r="I166" s="267">
        <v>0</v>
      </c>
      <c r="J166" s="326">
        <v>3</v>
      </c>
      <c r="K166" s="197" t="s">
        <v>2364</v>
      </c>
      <c r="L166" s="285" t="s">
        <v>2374</v>
      </c>
      <c r="M166" s="1" t="s">
        <v>2574</v>
      </c>
      <c r="N166" s="1"/>
      <c r="O166" s="1"/>
      <c r="P166" s="35"/>
    </row>
    <row r="167" spans="1:16" x14ac:dyDescent="0.3">
      <c r="A167" s="7" t="s">
        <v>2163</v>
      </c>
      <c r="B167" t="s">
        <v>1531</v>
      </c>
      <c r="C167" s="209" t="s">
        <v>2089</v>
      </c>
      <c r="D167" s="168" t="s">
        <v>2085</v>
      </c>
      <c r="E167" s="171">
        <v>9</v>
      </c>
      <c r="F167" t="s">
        <v>2397</v>
      </c>
      <c r="G167" s="66">
        <v>2211.06</v>
      </c>
      <c r="H167" s="1" t="s">
        <v>757</v>
      </c>
      <c r="I167" s="267">
        <v>0</v>
      </c>
      <c r="J167" s="326">
        <v>0</v>
      </c>
      <c r="K167" s="1"/>
      <c r="L167" s="286"/>
      <c r="M167" s="1"/>
      <c r="N167" s="197" t="s">
        <v>2420</v>
      </c>
      <c r="O167" s="1" t="s">
        <v>1767</v>
      </c>
      <c r="P167" s="35"/>
    </row>
  </sheetData>
  <autoFilter ref="A1:T167" xr:uid="{00000000-0001-0000-1700-000000000000}"/>
  <phoneticPr fontId="30" type="noConversion"/>
  <hyperlinks>
    <hyperlink ref="T1" location="目录!A1" display="返回目录" xr:uid="{400E9EAB-6FD2-4641-9634-7AE8E6A6BAC9}"/>
    <hyperlink ref="W1" location="目录!A1" display="返回目录" xr:uid="{1F1B5352-C600-4309-873E-BFCD7891E554}"/>
  </hyperlinks>
  <pageMargins left="0.7" right="0.7" top="0.75" bottom="0.75" header="0.3" footer="0.3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732B2-6800-4624-84C0-356FF2700CA0}">
  <dimension ref="A1:AB79"/>
  <sheetViews>
    <sheetView workbookViewId="0">
      <pane xSplit="1" topLeftCell="G1" activePane="topRight" state="frozen"/>
      <selection pane="topRight" activeCell="K51" sqref="K51"/>
    </sheetView>
  </sheetViews>
  <sheetFormatPr defaultColWidth="9" defaultRowHeight="14.15" x14ac:dyDescent="0.3"/>
  <cols>
    <col min="2" max="2" width="7.765625" style="7" customWidth="1"/>
    <col min="3" max="3" width="8.3046875" style="7" customWidth="1"/>
    <col min="4" max="4" width="49" style="7" customWidth="1"/>
    <col min="5" max="5" width="15.53515625" style="7" customWidth="1"/>
    <col min="6" max="6" width="21.53515625" style="7" customWidth="1"/>
    <col min="7" max="7" width="5.53515625" customWidth="1"/>
    <col min="8" max="8" width="45.4609375" customWidth="1"/>
    <col min="9" max="9" width="11.69140625" customWidth="1"/>
    <col min="10" max="10" width="39.3046875" customWidth="1"/>
    <col min="11" max="11" width="11.4609375" style="439" customWidth="1"/>
    <col min="12" max="12" width="20.61328125" style="171" bestFit="1" customWidth="1"/>
    <col min="13" max="13" width="12" style="171" customWidth="1"/>
    <col min="14" max="14" width="44.53515625" customWidth="1"/>
    <col min="15" max="15" width="37.84375" customWidth="1"/>
    <col min="16" max="16" width="31.61328125" bestFit="1" customWidth="1"/>
    <col min="17" max="17" width="15.3828125" customWidth="1"/>
    <col min="18" max="19" width="16.15234375" bestFit="1" customWidth="1"/>
    <col min="20" max="20" width="16" customWidth="1"/>
    <col min="21" max="21" width="27.07421875" customWidth="1"/>
    <col min="22" max="24" width="9" hidden="1" customWidth="1"/>
    <col min="25" max="25" width="22.84375" hidden="1" customWidth="1"/>
  </cols>
  <sheetData>
    <row r="1" spans="1:28" x14ac:dyDescent="0.3">
      <c r="A1" s="168" t="s">
        <v>3053</v>
      </c>
      <c r="B1" s="7" t="s">
        <v>1791</v>
      </c>
      <c r="D1" s="7" t="s">
        <v>1792</v>
      </c>
      <c r="E1" s="7" t="s">
        <v>109</v>
      </c>
      <c r="F1" s="7" t="s">
        <v>1757</v>
      </c>
      <c r="G1" t="s">
        <v>0</v>
      </c>
      <c r="H1" t="s">
        <v>699</v>
      </c>
      <c r="I1" s="5" t="s">
        <v>700</v>
      </c>
      <c r="J1" s="5" t="s">
        <v>701</v>
      </c>
      <c r="K1" s="444" t="s">
        <v>2291</v>
      </c>
      <c r="L1" s="325" t="s">
        <v>2291</v>
      </c>
      <c r="M1" s="325" t="s">
        <v>2417</v>
      </c>
      <c r="N1" s="273" t="s">
        <v>702</v>
      </c>
      <c r="O1" s="273" t="s">
        <v>2593</v>
      </c>
      <c r="P1" s="256" t="s">
        <v>705</v>
      </c>
      <c r="Q1" s="273" t="s">
        <v>704</v>
      </c>
      <c r="R1" s="256" t="s">
        <v>3062</v>
      </c>
      <c r="S1" s="273" t="s">
        <v>3063</v>
      </c>
      <c r="T1" s="256" t="s">
        <v>705</v>
      </c>
      <c r="U1" s="256" t="s">
        <v>706</v>
      </c>
      <c r="Y1" s="6" t="s">
        <v>111</v>
      </c>
      <c r="AB1" s="6" t="s">
        <v>111</v>
      </c>
    </row>
    <row r="2" spans="1:28" s="172" customFormat="1" x14ac:dyDescent="0.3">
      <c r="A2" s="172" t="s">
        <v>2532</v>
      </c>
      <c r="B2" s="323" t="s">
        <v>2173</v>
      </c>
      <c r="C2" s="323">
        <v>38</v>
      </c>
      <c r="D2" s="172" t="s">
        <v>922</v>
      </c>
      <c r="E2" s="188" t="s">
        <v>2138</v>
      </c>
      <c r="F2" s="323" t="s">
        <v>2082</v>
      </c>
      <c r="G2" s="324">
        <v>1</v>
      </c>
      <c r="H2" s="172" t="s">
        <v>2293</v>
      </c>
      <c r="I2" s="428">
        <v>2211.0100000000002</v>
      </c>
      <c r="J2" s="186" t="s">
        <v>708</v>
      </c>
      <c r="K2" s="445">
        <v>0</v>
      </c>
      <c r="L2" s="429">
        <v>0</v>
      </c>
      <c r="M2" s="429">
        <v>1</v>
      </c>
      <c r="N2" s="231" t="s">
        <v>2288</v>
      </c>
      <c r="O2" s="430" t="s">
        <v>2583</v>
      </c>
      <c r="P2" s="431" t="s">
        <v>508</v>
      </c>
      <c r="Q2" s="186"/>
      <c r="R2" s="431"/>
      <c r="S2" s="186"/>
      <c r="T2" s="431"/>
      <c r="U2" s="186"/>
    </row>
    <row r="3" spans="1:28" x14ac:dyDescent="0.3">
      <c r="A3" t="s">
        <v>2532</v>
      </c>
      <c r="B3" s="263" t="s">
        <v>2173</v>
      </c>
      <c r="C3" s="263">
        <v>38</v>
      </c>
      <c r="D3" s="264" t="s">
        <v>922</v>
      </c>
      <c r="E3" s="265" t="s">
        <v>2138</v>
      </c>
      <c r="F3" s="263" t="s">
        <v>2082</v>
      </c>
      <c r="G3" s="266">
        <v>3</v>
      </c>
      <c r="H3" t="s">
        <v>2293</v>
      </c>
      <c r="I3" s="268" t="s">
        <v>744</v>
      </c>
      <c r="J3" s="267" t="s">
        <v>745</v>
      </c>
      <c r="K3" s="445">
        <v>0</v>
      </c>
      <c r="L3" s="326">
        <v>0</v>
      </c>
      <c r="M3" s="326">
        <v>0</v>
      </c>
      <c r="N3" s="1"/>
      <c r="O3" s="285" t="s">
        <v>2585</v>
      </c>
      <c r="P3" s="1"/>
      <c r="Q3" s="269" t="s">
        <v>511</v>
      </c>
      <c r="R3" s="1"/>
      <c r="S3" s="269"/>
      <c r="T3" s="1"/>
      <c r="U3" s="35"/>
    </row>
    <row r="4" spans="1:28" x14ac:dyDescent="0.3">
      <c r="A4" t="s">
        <v>2532</v>
      </c>
      <c r="B4" s="263" t="s">
        <v>2173</v>
      </c>
      <c r="C4" s="263">
        <v>38</v>
      </c>
      <c r="D4" s="264" t="s">
        <v>922</v>
      </c>
      <c r="E4" s="265" t="s">
        <v>2138</v>
      </c>
      <c r="F4" s="263" t="s">
        <v>2082</v>
      </c>
      <c r="G4" s="266">
        <v>4</v>
      </c>
      <c r="H4" t="s">
        <v>2293</v>
      </c>
      <c r="I4" s="268" t="s">
        <v>746</v>
      </c>
      <c r="J4" s="267" t="s">
        <v>747</v>
      </c>
      <c r="K4" s="445">
        <v>0</v>
      </c>
      <c r="L4" s="326">
        <v>0</v>
      </c>
      <c r="M4" s="326">
        <v>0</v>
      </c>
      <c r="N4" s="1"/>
      <c r="O4" s="285" t="s">
        <v>2586</v>
      </c>
      <c r="P4" s="1"/>
      <c r="Q4" s="269" t="s">
        <v>512</v>
      </c>
      <c r="R4" s="1"/>
      <c r="S4" s="269"/>
      <c r="T4" s="1"/>
      <c r="U4" s="35"/>
    </row>
    <row r="5" spans="1:28" x14ac:dyDescent="0.3">
      <c r="A5" t="s">
        <v>2532</v>
      </c>
      <c r="B5" s="263" t="s">
        <v>2173</v>
      </c>
      <c r="C5" s="263">
        <v>38</v>
      </c>
      <c r="D5" s="264" t="s">
        <v>922</v>
      </c>
      <c r="E5" s="265" t="s">
        <v>2138</v>
      </c>
      <c r="F5" s="263" t="s">
        <v>2082</v>
      </c>
      <c r="G5" s="266">
        <v>5</v>
      </c>
      <c r="H5" t="s">
        <v>2293</v>
      </c>
      <c r="I5" s="268">
        <v>1221.01</v>
      </c>
      <c r="J5" s="267" t="s">
        <v>924</v>
      </c>
      <c r="K5" s="445">
        <v>0</v>
      </c>
      <c r="L5" s="326">
        <v>0</v>
      </c>
      <c r="M5" s="326">
        <v>0</v>
      </c>
      <c r="N5" s="1" t="s">
        <v>2193</v>
      </c>
      <c r="O5" s="285" t="s">
        <v>2587</v>
      </c>
      <c r="P5" s="1"/>
      <c r="Q5" s="269" t="s">
        <v>514</v>
      </c>
      <c r="R5" s="1"/>
      <c r="S5" s="269"/>
      <c r="T5" s="1"/>
      <c r="U5" s="35"/>
    </row>
    <row r="6" spans="1:28" x14ac:dyDescent="0.3">
      <c r="A6" t="s">
        <v>2532</v>
      </c>
      <c r="B6" s="263" t="s">
        <v>2173</v>
      </c>
      <c r="C6" s="263">
        <v>38</v>
      </c>
      <c r="D6" s="264" t="s">
        <v>922</v>
      </c>
      <c r="E6" s="265" t="s">
        <v>2138</v>
      </c>
      <c r="F6" s="263" t="s">
        <v>2082</v>
      </c>
      <c r="G6" s="266">
        <v>6</v>
      </c>
      <c r="H6" t="s">
        <v>2293</v>
      </c>
      <c r="I6" s="268">
        <v>1221.01</v>
      </c>
      <c r="J6" s="267" t="s">
        <v>924</v>
      </c>
      <c r="K6" s="445">
        <v>0</v>
      </c>
      <c r="L6" s="326">
        <v>0</v>
      </c>
      <c r="M6" s="326">
        <v>0</v>
      </c>
      <c r="N6" s="1" t="s">
        <v>2193</v>
      </c>
      <c r="O6" s="285" t="s">
        <v>2588</v>
      </c>
      <c r="P6" s="197"/>
      <c r="Q6" s="37" t="s">
        <v>515</v>
      </c>
      <c r="R6" s="197"/>
      <c r="S6" s="37"/>
      <c r="T6" s="197"/>
      <c r="U6" s="35"/>
    </row>
    <row r="7" spans="1:28" s="176" customFormat="1" x14ac:dyDescent="0.3">
      <c r="A7" s="176" t="s">
        <v>2279</v>
      </c>
      <c r="B7" s="422" t="s">
        <v>2174</v>
      </c>
      <c r="C7" s="263">
        <v>39</v>
      </c>
      <c r="D7" s="176" t="s">
        <v>922</v>
      </c>
      <c r="E7" s="189" t="s">
        <v>2138</v>
      </c>
      <c r="F7" s="422" t="s">
        <v>2082</v>
      </c>
      <c r="G7" s="427">
        <v>1</v>
      </c>
      <c r="H7" s="176" t="s">
        <v>2294</v>
      </c>
      <c r="I7" s="229">
        <v>2211.0100000000002</v>
      </c>
      <c r="J7" s="182" t="s">
        <v>708</v>
      </c>
      <c r="K7" s="445">
        <v>0</v>
      </c>
      <c r="L7" s="80">
        <v>0</v>
      </c>
      <c r="M7" s="80">
        <v>1</v>
      </c>
      <c r="N7" s="233" t="s">
        <v>2288</v>
      </c>
      <c r="O7" s="424" t="s">
        <v>2584</v>
      </c>
      <c r="P7" s="196" t="s">
        <v>508</v>
      </c>
      <c r="R7" s="196"/>
      <c r="T7" s="196"/>
      <c r="U7" s="182"/>
    </row>
    <row r="8" spans="1:28" s="176" customFormat="1" x14ac:dyDescent="0.3">
      <c r="A8" s="176" t="s">
        <v>2279</v>
      </c>
      <c r="B8" s="422" t="s">
        <v>2174</v>
      </c>
      <c r="C8" s="263">
        <v>39</v>
      </c>
      <c r="D8" s="176" t="s">
        <v>922</v>
      </c>
      <c r="E8" s="189" t="s">
        <v>2138</v>
      </c>
      <c r="F8" s="422" t="s">
        <v>2082</v>
      </c>
      <c r="G8" s="427">
        <v>2</v>
      </c>
      <c r="H8" s="176" t="s">
        <v>2294</v>
      </c>
      <c r="I8" s="229" t="s">
        <v>744</v>
      </c>
      <c r="J8" s="182" t="s">
        <v>745</v>
      </c>
      <c r="K8" s="445">
        <v>0</v>
      </c>
      <c r="L8" s="80">
        <v>0</v>
      </c>
      <c r="M8" s="80">
        <v>0</v>
      </c>
      <c r="N8" s="182"/>
      <c r="O8" s="424" t="s">
        <v>2589</v>
      </c>
      <c r="P8" s="182"/>
      <c r="Q8" s="425" t="s">
        <v>511</v>
      </c>
      <c r="R8" s="329"/>
      <c r="S8" s="425"/>
      <c r="T8" s="182"/>
      <c r="U8" s="182"/>
    </row>
    <row r="9" spans="1:28" s="176" customFormat="1" x14ac:dyDescent="0.3">
      <c r="A9" s="176" t="s">
        <v>2279</v>
      </c>
      <c r="B9" s="422" t="s">
        <v>2174</v>
      </c>
      <c r="C9" s="263">
        <v>39</v>
      </c>
      <c r="D9" s="176" t="s">
        <v>922</v>
      </c>
      <c r="E9" s="189" t="s">
        <v>2138</v>
      </c>
      <c r="F9" s="422" t="s">
        <v>2082</v>
      </c>
      <c r="G9" s="427">
        <v>3</v>
      </c>
      <c r="H9" s="176" t="s">
        <v>2294</v>
      </c>
      <c r="I9" s="229" t="s">
        <v>746</v>
      </c>
      <c r="J9" s="182" t="s">
        <v>747</v>
      </c>
      <c r="K9" s="445">
        <v>0</v>
      </c>
      <c r="L9" s="80">
        <v>0</v>
      </c>
      <c r="M9" s="80">
        <v>0</v>
      </c>
      <c r="N9" s="182"/>
      <c r="O9" s="424" t="s">
        <v>2590</v>
      </c>
      <c r="P9" s="182"/>
      <c r="Q9" s="329" t="s">
        <v>512</v>
      </c>
      <c r="R9" s="329"/>
      <c r="S9" s="425"/>
      <c r="T9" s="182"/>
      <c r="U9" s="196"/>
    </row>
    <row r="10" spans="1:28" s="176" customFormat="1" x14ac:dyDescent="0.3">
      <c r="A10" s="176" t="s">
        <v>2279</v>
      </c>
      <c r="B10" s="422" t="s">
        <v>2174</v>
      </c>
      <c r="C10" s="263">
        <v>39</v>
      </c>
      <c r="D10" s="176" t="s">
        <v>922</v>
      </c>
      <c r="E10" s="189" t="s">
        <v>2138</v>
      </c>
      <c r="F10" s="422" t="s">
        <v>2082</v>
      </c>
      <c r="G10" s="427">
        <v>4</v>
      </c>
      <c r="H10" s="176" t="s">
        <v>2294</v>
      </c>
      <c r="I10" s="229">
        <v>2241.0100000000002</v>
      </c>
      <c r="J10" s="182" t="s">
        <v>931</v>
      </c>
      <c r="K10" s="445">
        <v>0</v>
      </c>
      <c r="L10" s="80">
        <v>0</v>
      </c>
      <c r="M10" s="80">
        <v>0</v>
      </c>
      <c r="N10" s="182" t="s">
        <v>2194</v>
      </c>
      <c r="O10" s="424" t="s">
        <v>2591</v>
      </c>
      <c r="P10" s="182"/>
      <c r="Q10" s="425" t="s">
        <v>514</v>
      </c>
      <c r="R10" s="329"/>
      <c r="S10" s="425"/>
      <c r="T10" s="182"/>
      <c r="U10" s="196"/>
    </row>
    <row r="11" spans="1:28" s="176" customFormat="1" x14ac:dyDescent="0.3">
      <c r="A11" s="176" t="s">
        <v>2279</v>
      </c>
      <c r="B11" s="422" t="s">
        <v>2174</v>
      </c>
      <c r="C11" s="263">
        <v>39</v>
      </c>
      <c r="D11" s="176" t="s">
        <v>922</v>
      </c>
      <c r="E11" s="189" t="s">
        <v>2138</v>
      </c>
      <c r="F11" s="422" t="s">
        <v>2082</v>
      </c>
      <c r="G11" s="427">
        <v>5</v>
      </c>
      <c r="H11" s="176" t="s">
        <v>2294</v>
      </c>
      <c r="I11" s="229">
        <v>2241.0100000000002</v>
      </c>
      <c r="J11" s="182" t="s">
        <v>931</v>
      </c>
      <c r="K11" s="445">
        <v>0</v>
      </c>
      <c r="L11" s="80">
        <v>0</v>
      </c>
      <c r="M11" s="80">
        <v>0</v>
      </c>
      <c r="N11" s="182" t="s">
        <v>2194</v>
      </c>
      <c r="O11" s="424" t="s">
        <v>2592</v>
      </c>
      <c r="P11" s="182"/>
      <c r="Q11" s="233" t="s">
        <v>515</v>
      </c>
      <c r="R11" s="329"/>
      <c r="S11" s="233"/>
      <c r="T11" s="182"/>
      <c r="U11" s="196"/>
    </row>
    <row r="12" spans="1:28" s="172" customFormat="1" x14ac:dyDescent="0.3">
      <c r="A12" s="172" t="s">
        <v>2282</v>
      </c>
      <c r="B12" s="323" t="s">
        <v>2175</v>
      </c>
      <c r="C12" s="263">
        <v>40</v>
      </c>
      <c r="D12" s="172" t="s">
        <v>936</v>
      </c>
      <c r="E12" s="188" t="s">
        <v>2138</v>
      </c>
      <c r="F12" s="323" t="s">
        <v>2082</v>
      </c>
      <c r="G12" s="324">
        <v>1</v>
      </c>
      <c r="H12" s="172" t="s">
        <v>2295</v>
      </c>
      <c r="I12" s="428">
        <v>2211.0100000000002</v>
      </c>
      <c r="J12" s="186" t="s">
        <v>708</v>
      </c>
      <c r="K12" s="445">
        <v>0</v>
      </c>
      <c r="L12" s="445">
        <v>1</v>
      </c>
      <c r="M12" s="429">
        <v>1</v>
      </c>
      <c r="N12" s="231" t="s">
        <v>2288</v>
      </c>
      <c r="O12" s="430" t="s">
        <v>2583</v>
      </c>
      <c r="P12" s="187" t="s">
        <v>508</v>
      </c>
      <c r="R12" s="187"/>
      <c r="T12" s="187"/>
      <c r="U12" s="186"/>
    </row>
    <row r="13" spans="1:28" s="3" customFormat="1" x14ac:dyDescent="0.3">
      <c r="A13" s="3" t="s">
        <v>2282</v>
      </c>
      <c r="B13" s="282" t="s">
        <v>2175</v>
      </c>
      <c r="C13" s="263">
        <v>40</v>
      </c>
      <c r="D13" s="3" t="s">
        <v>936</v>
      </c>
      <c r="E13" s="169" t="s">
        <v>2138</v>
      </c>
      <c r="F13" s="282" t="s">
        <v>2082</v>
      </c>
      <c r="G13" s="284">
        <v>3</v>
      </c>
      <c r="H13" s="3" t="s">
        <v>2295</v>
      </c>
      <c r="I13" s="100" t="s">
        <v>744</v>
      </c>
      <c r="J13" s="37" t="s">
        <v>745</v>
      </c>
      <c r="K13" s="445">
        <v>0</v>
      </c>
      <c r="L13" s="445">
        <v>1</v>
      </c>
      <c r="M13" s="81">
        <v>0</v>
      </c>
      <c r="N13" s="37"/>
      <c r="O13" s="291" t="s">
        <v>2585</v>
      </c>
      <c r="P13" s="37"/>
      <c r="Q13" s="269" t="s">
        <v>511</v>
      </c>
      <c r="R13" s="37"/>
      <c r="S13" s="269"/>
      <c r="T13" s="37"/>
      <c r="U13" s="36"/>
    </row>
    <row r="14" spans="1:28" s="3" customFormat="1" x14ac:dyDescent="0.3">
      <c r="A14" s="3" t="s">
        <v>2282</v>
      </c>
      <c r="B14" s="282" t="s">
        <v>2175</v>
      </c>
      <c r="C14" s="263">
        <v>40</v>
      </c>
      <c r="D14" s="3" t="s">
        <v>936</v>
      </c>
      <c r="E14" s="169" t="s">
        <v>2138</v>
      </c>
      <c r="F14" s="282" t="s">
        <v>2082</v>
      </c>
      <c r="G14" s="284">
        <v>4</v>
      </c>
      <c r="H14" s="3" t="s">
        <v>2295</v>
      </c>
      <c r="I14" s="100" t="s">
        <v>746</v>
      </c>
      <c r="J14" s="37" t="s">
        <v>747</v>
      </c>
      <c r="K14" s="445">
        <v>0</v>
      </c>
      <c r="L14" s="445">
        <v>1</v>
      </c>
      <c r="M14" s="81">
        <v>0</v>
      </c>
      <c r="N14" s="37"/>
      <c r="O14" s="291" t="s">
        <v>2586</v>
      </c>
      <c r="P14" s="37"/>
      <c r="Q14" s="269" t="s">
        <v>512</v>
      </c>
      <c r="R14" s="37"/>
      <c r="S14" s="269"/>
      <c r="T14" s="37"/>
      <c r="U14" s="36"/>
    </row>
    <row r="15" spans="1:28" s="3" customFormat="1" x14ac:dyDescent="0.3">
      <c r="A15" s="3" t="s">
        <v>2282</v>
      </c>
      <c r="B15" s="282" t="s">
        <v>2175</v>
      </c>
      <c r="C15" s="263">
        <v>40</v>
      </c>
      <c r="D15" s="3" t="s">
        <v>936</v>
      </c>
      <c r="E15" s="169" t="s">
        <v>2138</v>
      </c>
      <c r="F15" s="282" t="s">
        <v>2082</v>
      </c>
      <c r="G15" s="284">
        <v>5</v>
      </c>
      <c r="H15" s="3" t="s">
        <v>2295</v>
      </c>
      <c r="I15" s="100">
        <v>1221.01</v>
      </c>
      <c r="J15" s="37" t="s">
        <v>924</v>
      </c>
      <c r="K15" s="445">
        <v>0</v>
      </c>
      <c r="L15" s="445">
        <v>1</v>
      </c>
      <c r="M15" s="81">
        <v>0</v>
      </c>
      <c r="N15" s="37" t="s">
        <v>2197</v>
      </c>
      <c r="O15" s="291" t="s">
        <v>2587</v>
      </c>
      <c r="P15" s="37"/>
      <c r="Q15" s="272" t="s">
        <v>514</v>
      </c>
      <c r="R15" s="37"/>
      <c r="S15" s="272"/>
      <c r="T15" s="37"/>
      <c r="U15" s="36"/>
    </row>
    <row r="16" spans="1:28" s="3" customFormat="1" x14ac:dyDescent="0.3">
      <c r="A16" s="3" t="s">
        <v>2282</v>
      </c>
      <c r="B16" s="282" t="s">
        <v>2175</v>
      </c>
      <c r="C16" s="263">
        <v>40</v>
      </c>
      <c r="D16" s="3" t="s">
        <v>936</v>
      </c>
      <c r="E16" s="169" t="s">
        <v>2138</v>
      </c>
      <c r="F16" s="282" t="s">
        <v>2082</v>
      </c>
      <c r="G16" s="284">
        <v>6</v>
      </c>
      <c r="H16" s="3" t="s">
        <v>2295</v>
      </c>
      <c r="I16" s="100">
        <v>1221.01</v>
      </c>
      <c r="J16" s="37" t="s">
        <v>924</v>
      </c>
      <c r="K16" s="445">
        <v>0</v>
      </c>
      <c r="L16" s="445">
        <v>1</v>
      </c>
      <c r="M16" s="81">
        <v>0</v>
      </c>
      <c r="N16" s="37" t="s">
        <v>2197</v>
      </c>
      <c r="O16" s="291" t="s">
        <v>2588</v>
      </c>
      <c r="P16" s="37"/>
      <c r="Q16" s="37" t="s">
        <v>515</v>
      </c>
      <c r="R16" s="37"/>
      <c r="S16" s="37"/>
      <c r="T16" s="37"/>
      <c r="U16" s="37"/>
    </row>
    <row r="17" spans="1:21" s="191" customFormat="1" x14ac:dyDescent="0.3">
      <c r="A17" s="191" t="s">
        <v>2346</v>
      </c>
      <c r="B17" s="449" t="s">
        <v>2176</v>
      </c>
      <c r="C17" s="449">
        <v>41</v>
      </c>
      <c r="D17" s="191" t="s">
        <v>942</v>
      </c>
      <c r="E17" s="450" t="s">
        <v>2141</v>
      </c>
      <c r="F17" s="449" t="s">
        <v>2082</v>
      </c>
      <c r="G17" s="451">
        <v>1</v>
      </c>
      <c r="H17" s="191" t="s">
        <v>2296</v>
      </c>
      <c r="I17" s="452" t="s">
        <v>821</v>
      </c>
      <c r="J17" s="248" t="s">
        <v>822</v>
      </c>
      <c r="K17" s="453">
        <v>0</v>
      </c>
      <c r="L17" s="453">
        <v>0</v>
      </c>
      <c r="M17" s="453">
        <v>1</v>
      </c>
      <c r="N17" s="408" t="s">
        <v>2288</v>
      </c>
      <c r="O17" s="454" t="s">
        <v>2594</v>
      </c>
      <c r="P17" s="407" t="s">
        <v>526</v>
      </c>
      <c r="Q17" s="248"/>
      <c r="R17" s="407"/>
      <c r="S17" s="248"/>
      <c r="T17" s="407"/>
      <c r="U17" s="248"/>
    </row>
    <row r="18" spans="1:21" s="191" customFormat="1" x14ac:dyDescent="0.3">
      <c r="A18" s="191" t="s">
        <v>2346</v>
      </c>
      <c r="B18" s="449" t="s">
        <v>2176</v>
      </c>
      <c r="C18" s="449">
        <v>41</v>
      </c>
      <c r="D18" s="191" t="s">
        <v>942</v>
      </c>
      <c r="E18" s="450" t="s">
        <v>2141</v>
      </c>
      <c r="F18" s="449" t="s">
        <v>2082</v>
      </c>
      <c r="G18" s="451">
        <v>2</v>
      </c>
      <c r="H18" s="191" t="s">
        <v>2296</v>
      </c>
      <c r="I18" s="452" t="s">
        <v>894</v>
      </c>
      <c r="J18" s="248" t="s">
        <v>895</v>
      </c>
      <c r="K18" s="453">
        <v>0</v>
      </c>
      <c r="L18" s="453">
        <v>0</v>
      </c>
      <c r="M18" s="453">
        <v>1</v>
      </c>
      <c r="N18" s="408" t="s">
        <v>2288</v>
      </c>
      <c r="O18" s="454" t="s">
        <v>2595</v>
      </c>
      <c r="P18" s="407" t="s">
        <v>532</v>
      </c>
      <c r="Q18" s="248"/>
      <c r="R18" s="407"/>
      <c r="S18" s="248"/>
      <c r="T18" s="407"/>
      <c r="U18" s="248"/>
    </row>
    <row r="19" spans="1:21" s="191" customFormat="1" x14ac:dyDescent="0.3">
      <c r="A19" s="191" t="s">
        <v>2346</v>
      </c>
      <c r="B19" s="449" t="s">
        <v>2176</v>
      </c>
      <c r="C19" s="449">
        <v>41</v>
      </c>
      <c r="D19" s="191" t="s">
        <v>942</v>
      </c>
      <c r="E19" s="450" t="s">
        <v>2141</v>
      </c>
      <c r="F19" s="449" t="s">
        <v>2082</v>
      </c>
      <c r="G19" s="451">
        <v>3</v>
      </c>
      <c r="H19" s="191" t="s">
        <v>2296</v>
      </c>
      <c r="I19" s="452" t="s">
        <v>744</v>
      </c>
      <c r="J19" s="248" t="s">
        <v>745</v>
      </c>
      <c r="K19" s="453">
        <v>0</v>
      </c>
      <c r="L19" s="453">
        <v>0</v>
      </c>
      <c r="M19" s="453">
        <v>0</v>
      </c>
      <c r="N19" s="248"/>
      <c r="O19" s="454" t="s">
        <v>2596</v>
      </c>
      <c r="P19" s="407" t="s">
        <v>540</v>
      </c>
      <c r="Q19" s="248"/>
      <c r="R19" s="407"/>
      <c r="S19" s="248"/>
      <c r="T19" s="407"/>
      <c r="U19" s="248"/>
    </row>
    <row r="20" spans="1:21" s="191" customFormat="1" x14ac:dyDescent="0.3">
      <c r="A20" s="191" t="s">
        <v>2346</v>
      </c>
      <c r="B20" s="449" t="s">
        <v>2176</v>
      </c>
      <c r="C20" s="449">
        <v>41</v>
      </c>
      <c r="D20" s="191" t="s">
        <v>942</v>
      </c>
      <c r="E20" s="450" t="s">
        <v>2141</v>
      </c>
      <c r="F20" s="449" t="s">
        <v>2082</v>
      </c>
      <c r="G20" s="451">
        <v>4</v>
      </c>
      <c r="H20" s="191" t="s">
        <v>2296</v>
      </c>
      <c r="I20" s="452">
        <v>1221.01</v>
      </c>
      <c r="J20" s="248" t="s">
        <v>924</v>
      </c>
      <c r="K20" s="453">
        <v>0</v>
      </c>
      <c r="L20" s="453">
        <v>0</v>
      </c>
      <c r="M20" s="453">
        <v>0</v>
      </c>
      <c r="N20" s="248" t="s">
        <v>2193</v>
      </c>
      <c r="O20" s="454" t="s">
        <v>2602</v>
      </c>
      <c r="P20" s="248"/>
      <c r="Q20" s="457" t="s">
        <v>543</v>
      </c>
      <c r="R20" s="248"/>
      <c r="S20" s="455"/>
      <c r="T20" s="408"/>
      <c r="U20" s="407"/>
    </row>
    <row r="21" spans="1:21" s="191" customFormat="1" x14ac:dyDescent="0.3">
      <c r="A21" s="191" t="s">
        <v>2346</v>
      </c>
      <c r="B21" s="449" t="s">
        <v>2176</v>
      </c>
      <c r="C21" s="449">
        <v>41</v>
      </c>
      <c r="D21" s="191" t="s">
        <v>942</v>
      </c>
      <c r="E21" s="450" t="s">
        <v>2141</v>
      </c>
      <c r="F21" s="449" t="s">
        <v>2082</v>
      </c>
      <c r="G21" s="451">
        <v>5</v>
      </c>
      <c r="H21" s="191" t="s">
        <v>2296</v>
      </c>
      <c r="I21" s="452" t="s">
        <v>819</v>
      </c>
      <c r="J21" s="248" t="s">
        <v>820</v>
      </c>
      <c r="K21" s="453">
        <v>0</v>
      </c>
      <c r="L21" s="453">
        <v>0</v>
      </c>
      <c r="M21" s="453">
        <v>1</v>
      </c>
      <c r="N21" s="408" t="s">
        <v>2288</v>
      </c>
      <c r="O21" s="454" t="s">
        <v>2597</v>
      </c>
      <c r="P21" s="249" t="s">
        <v>525</v>
      </c>
      <c r="Q21" s="248"/>
      <c r="R21" s="249"/>
      <c r="S21" s="248"/>
      <c r="T21" s="249"/>
      <c r="U21" s="248"/>
    </row>
    <row r="22" spans="1:21" s="191" customFormat="1" x14ac:dyDescent="0.3">
      <c r="A22" s="191" t="s">
        <v>2346</v>
      </c>
      <c r="B22" s="449" t="s">
        <v>2176</v>
      </c>
      <c r="C22" s="449">
        <v>41</v>
      </c>
      <c r="D22" s="191" t="s">
        <v>942</v>
      </c>
      <c r="E22" s="450" t="s">
        <v>2141</v>
      </c>
      <c r="F22" s="449" t="s">
        <v>2082</v>
      </c>
      <c r="G22" s="451">
        <v>6</v>
      </c>
      <c r="H22" s="191" t="s">
        <v>2296</v>
      </c>
      <c r="I22" s="452" t="s">
        <v>823</v>
      </c>
      <c r="J22" s="248" t="s">
        <v>824</v>
      </c>
      <c r="K22" s="453">
        <v>0</v>
      </c>
      <c r="L22" s="453">
        <v>0</v>
      </c>
      <c r="M22" s="453">
        <v>1</v>
      </c>
      <c r="N22" s="408" t="s">
        <v>2288</v>
      </c>
      <c r="O22" s="454" t="s">
        <v>2598</v>
      </c>
      <c r="P22" s="248" t="s">
        <v>530</v>
      </c>
      <c r="Q22" s="248"/>
      <c r="R22" s="248"/>
      <c r="S22" s="248"/>
      <c r="T22" s="248"/>
      <c r="U22" s="248"/>
    </row>
    <row r="23" spans="1:21" s="191" customFormat="1" x14ac:dyDescent="0.3">
      <c r="A23" s="191" t="s">
        <v>2346</v>
      </c>
      <c r="B23" s="449" t="s">
        <v>2176</v>
      </c>
      <c r="C23" s="449">
        <v>41</v>
      </c>
      <c r="D23" s="191" t="s">
        <v>942</v>
      </c>
      <c r="E23" s="450" t="s">
        <v>2141</v>
      </c>
      <c r="F23" s="449" t="s">
        <v>2082</v>
      </c>
      <c r="G23" s="451">
        <v>7</v>
      </c>
      <c r="H23" s="191" t="s">
        <v>2296</v>
      </c>
      <c r="I23" s="452" t="s">
        <v>825</v>
      </c>
      <c r="J23" s="248" t="s">
        <v>826</v>
      </c>
      <c r="K23" s="453">
        <v>0</v>
      </c>
      <c r="L23" s="453">
        <v>0</v>
      </c>
      <c r="M23" s="453">
        <v>1</v>
      </c>
      <c r="N23" s="408" t="s">
        <v>2288</v>
      </c>
      <c r="O23" s="454" t="s">
        <v>2599</v>
      </c>
      <c r="P23" s="248" t="s">
        <v>531</v>
      </c>
      <c r="Q23" s="248"/>
      <c r="R23" s="248"/>
      <c r="S23" s="248"/>
      <c r="T23" s="248"/>
      <c r="U23" s="248"/>
    </row>
    <row r="24" spans="1:21" s="191" customFormat="1" x14ac:dyDescent="0.3">
      <c r="A24" s="191" t="s">
        <v>2346</v>
      </c>
      <c r="B24" s="449" t="s">
        <v>2176</v>
      </c>
      <c r="C24" s="449">
        <v>41</v>
      </c>
      <c r="D24" s="191" t="s">
        <v>942</v>
      </c>
      <c r="E24" s="450" t="s">
        <v>2141</v>
      </c>
      <c r="F24" s="449" t="s">
        <v>2082</v>
      </c>
      <c r="G24" s="451">
        <v>8</v>
      </c>
      <c r="H24" s="191" t="s">
        <v>2296</v>
      </c>
      <c r="I24" s="452" t="s">
        <v>744</v>
      </c>
      <c r="J24" s="248" t="s">
        <v>745</v>
      </c>
      <c r="K24" s="453">
        <v>0</v>
      </c>
      <c r="L24" s="453">
        <v>0</v>
      </c>
      <c r="M24" s="453">
        <v>0</v>
      </c>
      <c r="N24" s="248"/>
      <c r="O24" s="454" t="s">
        <v>2600</v>
      </c>
      <c r="P24" s="249" t="s">
        <v>540</v>
      </c>
      <c r="Q24" s="248"/>
      <c r="R24" s="249"/>
      <c r="S24" s="248"/>
      <c r="T24" s="456"/>
      <c r="U24" s="248"/>
    </row>
    <row r="25" spans="1:21" s="191" customFormat="1" x14ac:dyDescent="0.3">
      <c r="A25" s="191" t="s">
        <v>2346</v>
      </c>
      <c r="B25" s="449" t="s">
        <v>2176</v>
      </c>
      <c r="C25" s="449">
        <v>41</v>
      </c>
      <c r="D25" s="191" t="s">
        <v>942</v>
      </c>
      <c r="E25" s="450" t="s">
        <v>2141</v>
      </c>
      <c r="F25" s="449" t="s">
        <v>2082</v>
      </c>
      <c r="G25" s="451">
        <v>9</v>
      </c>
      <c r="H25" s="191" t="s">
        <v>2296</v>
      </c>
      <c r="I25" s="452">
        <v>1221.01</v>
      </c>
      <c r="J25" s="248" t="s">
        <v>924</v>
      </c>
      <c r="K25" s="453">
        <v>0</v>
      </c>
      <c r="L25" s="453">
        <v>0</v>
      </c>
      <c r="M25" s="453">
        <v>0</v>
      </c>
      <c r="N25" s="248" t="s">
        <v>2193</v>
      </c>
      <c r="O25" s="454" t="s">
        <v>2601</v>
      </c>
      <c r="P25" s="248"/>
      <c r="Q25" s="458" t="s">
        <v>543</v>
      </c>
      <c r="R25" s="248"/>
      <c r="S25" s="455"/>
      <c r="T25" s="408"/>
      <c r="U25" s="249"/>
    </row>
    <row r="26" spans="1:21" x14ac:dyDescent="0.3">
      <c r="A26" t="s">
        <v>2347</v>
      </c>
      <c r="B26" s="7" t="s">
        <v>2177</v>
      </c>
      <c r="C26" s="263">
        <v>42</v>
      </c>
      <c r="D26" t="s">
        <v>946</v>
      </c>
      <c r="E26" s="199" t="s">
        <v>2142</v>
      </c>
      <c r="F26" s="7" t="s">
        <v>2082</v>
      </c>
      <c r="G26" s="214">
        <v>1</v>
      </c>
      <c r="H26" t="s">
        <v>2297</v>
      </c>
      <c r="I26" s="66">
        <v>2211.0500000000002</v>
      </c>
      <c r="J26" s="1" t="s">
        <v>848</v>
      </c>
      <c r="K26" s="445">
        <v>0</v>
      </c>
      <c r="L26" s="326">
        <v>0</v>
      </c>
      <c r="M26" s="326">
        <v>1</v>
      </c>
      <c r="N26" s="197" t="s">
        <v>2288</v>
      </c>
      <c r="O26" s="285" t="s">
        <v>2603</v>
      </c>
      <c r="P26" s="1" t="s">
        <v>534</v>
      </c>
      <c r="Q26" s="1"/>
      <c r="R26" s="1"/>
      <c r="S26" s="1"/>
      <c r="T26" s="1"/>
      <c r="U26" s="1"/>
    </row>
    <row r="27" spans="1:21" x14ac:dyDescent="0.3">
      <c r="A27" t="s">
        <v>2347</v>
      </c>
      <c r="B27" s="7" t="s">
        <v>2177</v>
      </c>
      <c r="C27" s="263">
        <v>42</v>
      </c>
      <c r="D27" t="s">
        <v>946</v>
      </c>
      <c r="E27" s="199" t="s">
        <v>2142</v>
      </c>
      <c r="F27" s="7" t="s">
        <v>2082</v>
      </c>
      <c r="G27" s="214">
        <v>2</v>
      </c>
      <c r="H27" t="s">
        <v>2297</v>
      </c>
      <c r="I27" s="66" t="s">
        <v>746</v>
      </c>
      <c r="J27" s="1" t="s">
        <v>747</v>
      </c>
      <c r="K27" s="445">
        <v>0</v>
      </c>
      <c r="L27" s="326">
        <v>0</v>
      </c>
      <c r="M27" s="326">
        <v>0</v>
      </c>
      <c r="N27" s="1"/>
      <c r="O27" s="285" t="s">
        <v>2604</v>
      </c>
      <c r="P27" s="1" t="s">
        <v>541</v>
      </c>
      <c r="Q27" s="1"/>
      <c r="R27" s="1"/>
      <c r="S27" s="1"/>
      <c r="T27" s="1"/>
      <c r="U27" s="1"/>
    </row>
    <row r="28" spans="1:21" x14ac:dyDescent="0.3">
      <c r="A28" t="s">
        <v>2347</v>
      </c>
      <c r="B28" s="7" t="s">
        <v>2177</v>
      </c>
      <c r="C28" s="263">
        <v>42</v>
      </c>
      <c r="D28" t="s">
        <v>946</v>
      </c>
      <c r="E28" s="199" t="s">
        <v>2142</v>
      </c>
      <c r="F28" s="7" t="s">
        <v>2082</v>
      </c>
      <c r="G28" s="214">
        <v>3</v>
      </c>
      <c r="H28" t="s">
        <v>2297</v>
      </c>
      <c r="I28" s="66">
        <v>1221.01</v>
      </c>
      <c r="J28" s="1" t="s">
        <v>924</v>
      </c>
      <c r="K28" s="445">
        <v>0</v>
      </c>
      <c r="L28" s="326">
        <v>0</v>
      </c>
      <c r="M28" s="326">
        <v>0</v>
      </c>
      <c r="N28" s="1" t="s">
        <v>2193</v>
      </c>
      <c r="O28" s="285" t="s">
        <v>2605</v>
      </c>
      <c r="P28" s="1"/>
      <c r="Q28" s="197" t="s">
        <v>544</v>
      </c>
      <c r="R28" s="1"/>
      <c r="S28" s="197"/>
      <c r="T28" s="1"/>
      <c r="U28" s="1"/>
    </row>
    <row r="29" spans="1:21" x14ac:dyDescent="0.3">
      <c r="A29" t="s">
        <v>2348</v>
      </c>
      <c r="B29" s="7" t="s">
        <v>2178</v>
      </c>
      <c r="C29" s="263">
        <v>43</v>
      </c>
      <c r="D29" t="s">
        <v>946</v>
      </c>
      <c r="E29" s="199" t="s">
        <v>2142</v>
      </c>
      <c r="F29" s="7" t="s">
        <v>2082</v>
      </c>
      <c r="G29" s="214">
        <v>1</v>
      </c>
      <c r="H29" t="s">
        <v>2298</v>
      </c>
      <c r="I29" s="66">
        <v>2211.0500000000002</v>
      </c>
      <c r="J29" s="1" t="s">
        <v>848</v>
      </c>
      <c r="K29" s="445">
        <v>0</v>
      </c>
      <c r="L29" s="326">
        <v>0</v>
      </c>
      <c r="M29" s="326">
        <v>1</v>
      </c>
      <c r="N29" s="197" t="s">
        <v>2288</v>
      </c>
      <c r="O29" s="285" t="s">
        <v>2603</v>
      </c>
      <c r="P29" s="1" t="s">
        <v>534</v>
      </c>
      <c r="Q29" s="1"/>
      <c r="R29" s="1"/>
      <c r="S29" s="1"/>
      <c r="T29" s="1"/>
      <c r="U29" s="1"/>
    </row>
    <row r="30" spans="1:21" x14ac:dyDescent="0.3">
      <c r="A30" t="s">
        <v>2348</v>
      </c>
      <c r="B30" s="7" t="s">
        <v>2178</v>
      </c>
      <c r="C30" s="263">
        <v>43</v>
      </c>
      <c r="D30" t="s">
        <v>946</v>
      </c>
      <c r="E30" s="199" t="s">
        <v>2142</v>
      </c>
      <c r="F30" s="7" t="s">
        <v>2082</v>
      </c>
      <c r="G30" s="214">
        <v>2</v>
      </c>
      <c r="H30" t="s">
        <v>2298</v>
      </c>
      <c r="I30" s="66" t="s">
        <v>746</v>
      </c>
      <c r="J30" s="1" t="s">
        <v>747</v>
      </c>
      <c r="K30" s="445">
        <v>0</v>
      </c>
      <c r="L30" s="326">
        <v>0</v>
      </c>
      <c r="M30" s="326">
        <v>0</v>
      </c>
      <c r="N30" s="1"/>
      <c r="O30" s="285" t="s">
        <v>2604</v>
      </c>
      <c r="P30" s="1" t="s">
        <v>541</v>
      </c>
      <c r="Q30" s="1"/>
      <c r="R30" s="1"/>
      <c r="S30" s="1"/>
      <c r="T30" s="1"/>
      <c r="U30" s="1"/>
    </row>
    <row r="31" spans="1:21" x14ac:dyDescent="0.3">
      <c r="A31" t="s">
        <v>2348</v>
      </c>
      <c r="B31" s="7" t="s">
        <v>2178</v>
      </c>
      <c r="C31" s="263">
        <v>43</v>
      </c>
      <c r="D31" t="s">
        <v>946</v>
      </c>
      <c r="E31" s="199" t="s">
        <v>2142</v>
      </c>
      <c r="F31" s="7" t="s">
        <v>2082</v>
      </c>
      <c r="G31" s="214">
        <v>3</v>
      </c>
      <c r="H31" t="s">
        <v>2298</v>
      </c>
      <c r="I31" s="66">
        <v>2241.0100000000002</v>
      </c>
      <c r="J31" s="1" t="s">
        <v>931</v>
      </c>
      <c r="K31" s="445">
        <v>0</v>
      </c>
      <c r="L31" s="326">
        <v>0</v>
      </c>
      <c r="M31" s="326">
        <v>0</v>
      </c>
      <c r="N31" s="1" t="s">
        <v>2194</v>
      </c>
      <c r="O31" s="285" t="s">
        <v>2605</v>
      </c>
      <c r="P31" s="1"/>
      <c r="Q31" s="197" t="s">
        <v>544</v>
      </c>
      <c r="R31" s="1"/>
      <c r="S31" s="197"/>
      <c r="T31" s="1"/>
      <c r="U31" s="1"/>
    </row>
    <row r="32" spans="1:21" s="3" customFormat="1" x14ac:dyDescent="0.3">
      <c r="A32" t="s">
        <v>2349</v>
      </c>
      <c r="B32" s="7" t="s">
        <v>2179</v>
      </c>
      <c r="C32" s="263">
        <v>44</v>
      </c>
      <c r="D32" s="3" t="s">
        <v>942</v>
      </c>
      <c r="E32" s="283" t="s">
        <v>2141</v>
      </c>
      <c r="F32" s="282" t="s">
        <v>2082</v>
      </c>
      <c r="G32" s="284">
        <v>1</v>
      </c>
      <c r="H32" t="s">
        <v>2299</v>
      </c>
      <c r="I32" s="100" t="s">
        <v>819</v>
      </c>
      <c r="J32" s="37" t="s">
        <v>820</v>
      </c>
      <c r="K32" s="445">
        <v>0</v>
      </c>
      <c r="L32" s="326">
        <v>0</v>
      </c>
      <c r="M32" s="326">
        <v>1</v>
      </c>
      <c r="N32" s="197" t="s">
        <v>2288</v>
      </c>
      <c r="O32" s="285" t="s">
        <v>2606</v>
      </c>
      <c r="P32" s="43" t="s">
        <v>525</v>
      </c>
      <c r="Q32" s="1"/>
      <c r="R32" s="43"/>
      <c r="S32" s="1"/>
      <c r="T32" s="43"/>
      <c r="U32" s="1"/>
    </row>
    <row r="33" spans="1:21" s="3" customFormat="1" x14ac:dyDescent="0.3">
      <c r="A33" t="s">
        <v>2349</v>
      </c>
      <c r="B33" s="7" t="s">
        <v>2179</v>
      </c>
      <c r="C33" s="263">
        <v>44</v>
      </c>
      <c r="D33" s="3" t="s">
        <v>942</v>
      </c>
      <c r="E33" s="283" t="s">
        <v>2141</v>
      </c>
      <c r="F33" s="282" t="s">
        <v>2082</v>
      </c>
      <c r="G33" s="284">
        <v>2</v>
      </c>
      <c r="H33" t="s">
        <v>2299</v>
      </c>
      <c r="I33" s="100" t="s">
        <v>821</v>
      </c>
      <c r="J33" s="37" t="s">
        <v>822</v>
      </c>
      <c r="K33" s="445">
        <v>0</v>
      </c>
      <c r="L33" s="326">
        <v>0</v>
      </c>
      <c r="M33" s="326">
        <v>1</v>
      </c>
      <c r="N33" s="197" t="s">
        <v>2288</v>
      </c>
      <c r="O33" s="285" t="s">
        <v>2607</v>
      </c>
      <c r="P33" s="43" t="s">
        <v>526</v>
      </c>
      <c r="Q33" s="1"/>
      <c r="R33" s="43"/>
      <c r="S33" s="1"/>
      <c r="T33" s="43"/>
      <c r="U33" s="1"/>
    </row>
    <row r="34" spans="1:21" s="3" customFormat="1" x14ac:dyDescent="0.3">
      <c r="A34" t="s">
        <v>2349</v>
      </c>
      <c r="B34" s="7" t="s">
        <v>2179</v>
      </c>
      <c r="C34" s="263">
        <v>44</v>
      </c>
      <c r="D34" s="3" t="s">
        <v>942</v>
      </c>
      <c r="E34" s="283" t="s">
        <v>2141</v>
      </c>
      <c r="F34" s="282" t="s">
        <v>2082</v>
      </c>
      <c r="G34" s="284">
        <v>3</v>
      </c>
      <c r="H34" t="s">
        <v>2299</v>
      </c>
      <c r="I34" s="100" t="s">
        <v>823</v>
      </c>
      <c r="J34" s="37" t="s">
        <v>824</v>
      </c>
      <c r="K34" s="445">
        <v>0</v>
      </c>
      <c r="L34" s="326">
        <v>0</v>
      </c>
      <c r="M34" s="326">
        <v>1</v>
      </c>
      <c r="N34" s="197" t="s">
        <v>2288</v>
      </c>
      <c r="O34" s="285" t="s">
        <v>2608</v>
      </c>
      <c r="P34" s="43" t="s">
        <v>530</v>
      </c>
      <c r="Q34" s="1"/>
      <c r="R34" s="43"/>
      <c r="S34" s="1"/>
      <c r="T34" s="43"/>
      <c r="U34" s="197"/>
    </row>
    <row r="35" spans="1:21" s="3" customFormat="1" x14ac:dyDescent="0.3">
      <c r="A35" t="s">
        <v>2349</v>
      </c>
      <c r="B35" s="7" t="s">
        <v>2179</v>
      </c>
      <c r="C35" s="263">
        <v>44</v>
      </c>
      <c r="D35" s="3" t="s">
        <v>942</v>
      </c>
      <c r="E35" s="283" t="s">
        <v>2141</v>
      </c>
      <c r="F35" s="282" t="s">
        <v>2082</v>
      </c>
      <c r="G35" s="284">
        <v>4</v>
      </c>
      <c r="H35" t="s">
        <v>2299</v>
      </c>
      <c r="I35" s="100" t="s">
        <v>825</v>
      </c>
      <c r="J35" s="37" t="s">
        <v>826</v>
      </c>
      <c r="K35" s="445">
        <v>0</v>
      </c>
      <c r="L35" s="326">
        <v>0</v>
      </c>
      <c r="M35" s="326">
        <v>1</v>
      </c>
      <c r="N35" s="197" t="s">
        <v>2288</v>
      </c>
      <c r="O35" s="285" t="s">
        <v>2609</v>
      </c>
      <c r="P35" s="43" t="s">
        <v>531</v>
      </c>
      <c r="Q35" s="1"/>
      <c r="R35" s="43"/>
      <c r="S35" s="1"/>
      <c r="T35" s="43"/>
      <c r="U35" s="1"/>
    </row>
    <row r="36" spans="1:21" s="3" customFormat="1" x14ac:dyDescent="0.3">
      <c r="A36" t="s">
        <v>2349</v>
      </c>
      <c r="B36" s="7" t="s">
        <v>2179</v>
      </c>
      <c r="C36" s="263">
        <v>44</v>
      </c>
      <c r="D36" s="3" t="s">
        <v>942</v>
      </c>
      <c r="E36" s="283" t="s">
        <v>2141</v>
      </c>
      <c r="F36" s="282" t="s">
        <v>2082</v>
      </c>
      <c r="G36" s="284">
        <v>5</v>
      </c>
      <c r="H36" t="s">
        <v>2299</v>
      </c>
      <c r="I36" s="100" t="s">
        <v>744</v>
      </c>
      <c r="J36" s="37" t="s">
        <v>745</v>
      </c>
      <c r="K36" s="445">
        <v>0</v>
      </c>
      <c r="L36" s="326">
        <v>0</v>
      </c>
      <c r="M36" s="326">
        <v>0</v>
      </c>
      <c r="N36" s="1"/>
      <c r="O36" s="285" t="s">
        <v>2610</v>
      </c>
      <c r="P36" s="1" t="s">
        <v>540</v>
      </c>
      <c r="Q36" s="1"/>
      <c r="R36" s="1"/>
      <c r="S36" s="1"/>
      <c r="T36" s="1"/>
      <c r="U36" s="1"/>
    </row>
    <row r="37" spans="1:21" s="3" customFormat="1" x14ac:dyDescent="0.3">
      <c r="A37" t="s">
        <v>2349</v>
      </c>
      <c r="B37" s="7" t="s">
        <v>2179</v>
      </c>
      <c r="C37" s="263">
        <v>44</v>
      </c>
      <c r="D37" s="3" t="s">
        <v>942</v>
      </c>
      <c r="E37" s="283" t="s">
        <v>2141</v>
      </c>
      <c r="F37" s="282" t="s">
        <v>2082</v>
      </c>
      <c r="G37" s="284">
        <v>6</v>
      </c>
      <c r="H37" t="s">
        <v>2299</v>
      </c>
      <c r="I37" s="100">
        <v>2241.0100000000002</v>
      </c>
      <c r="J37" s="37" t="s">
        <v>931</v>
      </c>
      <c r="K37" s="445">
        <v>0</v>
      </c>
      <c r="L37" s="326">
        <v>0</v>
      </c>
      <c r="M37" s="326">
        <v>0</v>
      </c>
      <c r="N37" s="1" t="s">
        <v>2194</v>
      </c>
      <c r="O37" s="285" t="s">
        <v>2611</v>
      </c>
      <c r="P37" s="1"/>
      <c r="Q37" s="197" t="s">
        <v>543</v>
      </c>
      <c r="R37" s="1"/>
      <c r="S37" s="197"/>
      <c r="T37" s="1"/>
      <c r="U37" s="1"/>
    </row>
    <row r="38" spans="1:21" s="172" customFormat="1" ht="28.3" x14ac:dyDescent="0.3">
      <c r="A38" s="172" t="s">
        <v>2350</v>
      </c>
      <c r="B38" s="323" t="s">
        <v>2180</v>
      </c>
      <c r="C38" s="263">
        <v>45</v>
      </c>
      <c r="D38" s="172" t="s">
        <v>956</v>
      </c>
      <c r="E38" s="192" t="s">
        <v>2142</v>
      </c>
      <c r="F38" s="323" t="s">
        <v>2082</v>
      </c>
      <c r="G38" s="324">
        <v>1</v>
      </c>
      <c r="H38" s="172" t="s">
        <v>2300</v>
      </c>
      <c r="I38" s="428">
        <v>2211.0500000000002</v>
      </c>
      <c r="J38" s="186" t="s">
        <v>848</v>
      </c>
      <c r="K38" s="445">
        <v>0</v>
      </c>
      <c r="L38" s="445">
        <v>1</v>
      </c>
      <c r="M38" s="429">
        <v>1</v>
      </c>
      <c r="N38" s="231" t="s">
        <v>2288</v>
      </c>
      <c r="O38" s="430" t="s">
        <v>2603</v>
      </c>
      <c r="P38" s="187" t="s">
        <v>534</v>
      </c>
      <c r="Q38" s="186"/>
      <c r="R38" s="187"/>
      <c r="S38" s="186"/>
      <c r="T38" s="187"/>
      <c r="U38" s="186"/>
    </row>
    <row r="39" spans="1:21" ht="28.3" x14ac:dyDescent="0.3">
      <c r="A39" t="s">
        <v>2350</v>
      </c>
      <c r="B39" s="7" t="s">
        <v>2180</v>
      </c>
      <c r="C39" s="263">
        <v>45</v>
      </c>
      <c r="D39" t="s">
        <v>956</v>
      </c>
      <c r="E39" s="234" t="s">
        <v>2142</v>
      </c>
      <c r="F39" s="7" t="s">
        <v>2082</v>
      </c>
      <c r="G39" s="214">
        <v>3</v>
      </c>
      <c r="H39" t="s">
        <v>2300</v>
      </c>
      <c r="I39" s="66" t="s">
        <v>746</v>
      </c>
      <c r="J39" s="1" t="s">
        <v>747</v>
      </c>
      <c r="K39" s="445">
        <v>0</v>
      </c>
      <c r="L39" s="445">
        <v>1</v>
      </c>
      <c r="M39" s="326">
        <v>0</v>
      </c>
      <c r="N39" s="1"/>
      <c r="O39" s="285" t="s">
        <v>2613</v>
      </c>
      <c r="P39" s="187" t="s">
        <v>541</v>
      </c>
      <c r="Q39" s="1"/>
      <c r="R39" s="187"/>
      <c r="S39" s="1"/>
      <c r="T39" s="35"/>
      <c r="U39" s="1"/>
    </row>
    <row r="40" spans="1:21" ht="28.3" x14ac:dyDescent="0.3">
      <c r="A40" t="s">
        <v>2350</v>
      </c>
      <c r="B40" s="7" t="s">
        <v>2180</v>
      </c>
      <c r="C40" s="263">
        <v>45</v>
      </c>
      <c r="D40" t="s">
        <v>956</v>
      </c>
      <c r="E40" s="234" t="s">
        <v>2142</v>
      </c>
      <c r="F40" s="7" t="s">
        <v>2082</v>
      </c>
      <c r="G40" s="214">
        <v>4</v>
      </c>
      <c r="H40" t="s">
        <v>2300</v>
      </c>
      <c r="I40" s="66">
        <v>1221.01</v>
      </c>
      <c r="J40" s="1" t="s">
        <v>924</v>
      </c>
      <c r="K40" s="445">
        <v>0</v>
      </c>
      <c r="L40" s="445">
        <v>1</v>
      </c>
      <c r="M40" s="326">
        <v>0</v>
      </c>
      <c r="N40" s="1" t="s">
        <v>2197</v>
      </c>
      <c r="O40" s="285" t="s">
        <v>2614</v>
      </c>
      <c r="P40" s="1"/>
      <c r="Q40" s="272" t="s">
        <v>544</v>
      </c>
      <c r="R40" s="1"/>
      <c r="S40" s="272"/>
      <c r="T40" s="197"/>
      <c r="U40" s="1"/>
    </row>
    <row r="41" spans="1:21" s="172" customFormat="1" x14ac:dyDescent="0.3">
      <c r="A41" s="172" t="s">
        <v>2351</v>
      </c>
      <c r="B41" s="323" t="s">
        <v>2181</v>
      </c>
      <c r="C41" s="263">
        <v>46</v>
      </c>
      <c r="D41" s="172" t="s">
        <v>959</v>
      </c>
      <c r="E41" s="432" t="s">
        <v>2141</v>
      </c>
      <c r="F41" s="323" t="s">
        <v>2082</v>
      </c>
      <c r="G41" s="324">
        <v>1</v>
      </c>
      <c r="H41" s="172" t="s">
        <v>2301</v>
      </c>
      <c r="I41" s="428" t="s">
        <v>819</v>
      </c>
      <c r="J41" s="186" t="s">
        <v>820</v>
      </c>
      <c r="K41" s="445">
        <v>0</v>
      </c>
      <c r="L41" s="445">
        <v>1</v>
      </c>
      <c r="M41" s="429">
        <v>1</v>
      </c>
      <c r="N41" s="231" t="s">
        <v>2288</v>
      </c>
      <c r="O41" s="430" t="s">
        <v>2606</v>
      </c>
      <c r="P41" s="187" t="s">
        <v>525</v>
      </c>
      <c r="Q41" s="186"/>
      <c r="R41" s="187"/>
      <c r="S41" s="186"/>
      <c r="T41" s="187"/>
      <c r="U41" s="186"/>
    </row>
    <row r="42" spans="1:21" s="172" customFormat="1" x14ac:dyDescent="0.3">
      <c r="A42" s="172" t="s">
        <v>2351</v>
      </c>
      <c r="B42" s="323" t="s">
        <v>2181</v>
      </c>
      <c r="C42" s="263">
        <v>46</v>
      </c>
      <c r="D42" s="172" t="s">
        <v>959</v>
      </c>
      <c r="E42" s="432" t="s">
        <v>2141</v>
      </c>
      <c r="F42" s="323" t="s">
        <v>2082</v>
      </c>
      <c r="G42" s="324">
        <v>2</v>
      </c>
      <c r="H42" s="172" t="s">
        <v>2301</v>
      </c>
      <c r="I42" s="428" t="s">
        <v>821</v>
      </c>
      <c r="J42" s="186" t="s">
        <v>822</v>
      </c>
      <c r="K42" s="445">
        <v>0</v>
      </c>
      <c r="L42" s="445">
        <v>1</v>
      </c>
      <c r="M42" s="429">
        <v>1</v>
      </c>
      <c r="N42" s="231" t="s">
        <v>2288</v>
      </c>
      <c r="O42" s="430" t="s">
        <v>2607</v>
      </c>
      <c r="P42" s="187" t="s">
        <v>526</v>
      </c>
      <c r="Q42" s="186"/>
      <c r="R42" s="187"/>
      <c r="S42" s="186"/>
      <c r="T42" s="187"/>
      <c r="U42" s="186"/>
    </row>
    <row r="43" spans="1:21" s="172" customFormat="1" x14ac:dyDescent="0.3">
      <c r="A43" s="172" t="s">
        <v>2351</v>
      </c>
      <c r="B43" s="323" t="s">
        <v>2181</v>
      </c>
      <c r="C43" s="263">
        <v>46</v>
      </c>
      <c r="D43" s="172" t="s">
        <v>959</v>
      </c>
      <c r="E43" s="432" t="s">
        <v>2141</v>
      </c>
      <c r="F43" s="323" t="s">
        <v>2082</v>
      </c>
      <c r="G43" s="324">
        <v>3</v>
      </c>
      <c r="H43" s="172" t="s">
        <v>2301</v>
      </c>
      <c r="I43" s="428" t="s">
        <v>823</v>
      </c>
      <c r="J43" s="186" t="s">
        <v>824</v>
      </c>
      <c r="K43" s="445">
        <v>0</v>
      </c>
      <c r="L43" s="445">
        <v>1</v>
      </c>
      <c r="M43" s="429">
        <v>1</v>
      </c>
      <c r="N43" s="231" t="s">
        <v>2288</v>
      </c>
      <c r="O43" s="430" t="s">
        <v>2608</v>
      </c>
      <c r="P43" s="186" t="s">
        <v>530</v>
      </c>
      <c r="Q43" s="186"/>
      <c r="R43" s="186"/>
      <c r="S43" s="186"/>
      <c r="T43" s="186"/>
      <c r="U43" s="186"/>
    </row>
    <row r="44" spans="1:21" s="172" customFormat="1" x14ac:dyDescent="0.3">
      <c r="A44" s="172" t="s">
        <v>2351</v>
      </c>
      <c r="B44" s="323" t="s">
        <v>2181</v>
      </c>
      <c r="C44" s="263">
        <v>46</v>
      </c>
      <c r="D44" s="172" t="s">
        <v>959</v>
      </c>
      <c r="E44" s="432" t="s">
        <v>2141</v>
      </c>
      <c r="F44" s="323" t="s">
        <v>2082</v>
      </c>
      <c r="G44" s="324">
        <v>4</v>
      </c>
      <c r="H44" s="172" t="s">
        <v>2301</v>
      </c>
      <c r="I44" s="428" t="s">
        <v>825</v>
      </c>
      <c r="J44" s="186" t="s">
        <v>826</v>
      </c>
      <c r="K44" s="445">
        <v>0</v>
      </c>
      <c r="L44" s="445">
        <v>1</v>
      </c>
      <c r="M44" s="429">
        <v>1</v>
      </c>
      <c r="N44" s="231" t="s">
        <v>2288</v>
      </c>
      <c r="O44" s="430" t="s">
        <v>2609</v>
      </c>
      <c r="P44" s="187" t="s">
        <v>531</v>
      </c>
      <c r="Q44" s="186"/>
      <c r="R44" s="187"/>
      <c r="S44" s="186"/>
      <c r="T44" s="187"/>
      <c r="U44" s="186"/>
    </row>
    <row r="45" spans="1:21" x14ac:dyDescent="0.3">
      <c r="A45" t="s">
        <v>2351</v>
      </c>
      <c r="B45" s="7" t="s">
        <v>2181</v>
      </c>
      <c r="C45" s="263">
        <v>46</v>
      </c>
      <c r="D45" t="s">
        <v>959</v>
      </c>
      <c r="E45" s="199" t="s">
        <v>2141</v>
      </c>
      <c r="F45" s="7" t="s">
        <v>2082</v>
      </c>
      <c r="G45" s="214">
        <v>9</v>
      </c>
      <c r="H45" t="s">
        <v>2301</v>
      </c>
      <c r="I45" s="66" t="s">
        <v>744</v>
      </c>
      <c r="J45" s="1" t="s">
        <v>745</v>
      </c>
      <c r="K45" s="445">
        <v>0</v>
      </c>
      <c r="L45" s="445">
        <v>1</v>
      </c>
      <c r="M45" s="326">
        <v>0</v>
      </c>
      <c r="N45" s="1"/>
      <c r="O45" s="285" t="s">
        <v>2618</v>
      </c>
      <c r="P45" s="187" t="s">
        <v>540</v>
      </c>
      <c r="Q45" s="1"/>
      <c r="R45" s="187"/>
      <c r="S45" s="1"/>
      <c r="T45" s="35"/>
      <c r="U45" s="1"/>
    </row>
    <row r="46" spans="1:21" x14ac:dyDescent="0.3">
      <c r="A46" t="s">
        <v>2351</v>
      </c>
      <c r="B46" s="7" t="s">
        <v>2181</v>
      </c>
      <c r="C46" s="263">
        <v>46</v>
      </c>
      <c r="D46" t="s">
        <v>959</v>
      </c>
      <c r="E46" s="199" t="s">
        <v>2141</v>
      </c>
      <c r="F46" s="7" t="s">
        <v>2082</v>
      </c>
      <c r="G46" s="214">
        <v>10</v>
      </c>
      <c r="H46" t="s">
        <v>2301</v>
      </c>
      <c r="I46" s="66">
        <v>1221.01</v>
      </c>
      <c r="J46" s="1" t="s">
        <v>924</v>
      </c>
      <c r="K46" s="445">
        <v>0</v>
      </c>
      <c r="L46" s="445">
        <v>1</v>
      </c>
      <c r="M46" s="326">
        <v>0</v>
      </c>
      <c r="N46" s="1" t="s">
        <v>2197</v>
      </c>
      <c r="O46" s="285" t="s">
        <v>2619</v>
      </c>
      <c r="P46" s="1"/>
      <c r="Q46" s="231" t="s">
        <v>543</v>
      </c>
      <c r="R46" s="1"/>
      <c r="S46" s="231"/>
      <c r="T46" s="1"/>
      <c r="U46" s="1"/>
    </row>
    <row r="47" spans="1:21" x14ac:dyDescent="0.3">
      <c r="A47" t="s">
        <v>2352</v>
      </c>
      <c r="B47" s="7" t="s">
        <v>2143</v>
      </c>
      <c r="C47" s="263">
        <v>47</v>
      </c>
      <c r="D47" t="s">
        <v>1228</v>
      </c>
      <c r="E47" t="s">
        <v>2086</v>
      </c>
      <c r="F47" s="168" t="s">
        <v>2085</v>
      </c>
      <c r="G47" s="171">
        <v>16</v>
      </c>
      <c r="H47" t="s">
        <v>2302</v>
      </c>
      <c r="I47" s="66" t="s">
        <v>1005</v>
      </c>
      <c r="J47" s="186" t="s">
        <v>1006</v>
      </c>
      <c r="K47" s="436">
        <v>1</v>
      </c>
      <c r="L47" s="429">
        <v>0</v>
      </c>
      <c r="M47" s="429">
        <v>3</v>
      </c>
      <c r="N47" s="231" t="s">
        <v>2364</v>
      </c>
      <c r="O47" s="430" t="s">
        <v>2582</v>
      </c>
      <c r="P47" s="35" t="s">
        <v>2567</v>
      </c>
      <c r="Q47" s="1"/>
      <c r="R47" s="35"/>
      <c r="S47" s="1"/>
      <c r="T47" s="35"/>
      <c r="U47" s="1"/>
    </row>
    <row r="48" spans="1:21" x14ac:dyDescent="0.3">
      <c r="A48" t="s">
        <v>2352</v>
      </c>
      <c r="B48" s="7" t="s">
        <v>2143</v>
      </c>
      <c r="C48" s="263">
        <v>47</v>
      </c>
      <c r="D48" t="s">
        <v>1228</v>
      </c>
      <c r="E48" t="s">
        <v>2086</v>
      </c>
      <c r="F48" s="168" t="s">
        <v>2085</v>
      </c>
      <c r="G48" s="171">
        <v>17</v>
      </c>
      <c r="H48" t="s">
        <v>2302</v>
      </c>
      <c r="I48" s="66">
        <v>2211.0100000000002</v>
      </c>
      <c r="J48" s="1" t="s">
        <v>708</v>
      </c>
      <c r="K48" s="326">
        <v>0</v>
      </c>
      <c r="L48" s="326">
        <v>0</v>
      </c>
      <c r="M48" s="326">
        <v>1</v>
      </c>
      <c r="N48" s="197" t="s">
        <v>2288</v>
      </c>
      <c r="O48" s="285" t="s">
        <v>2615</v>
      </c>
      <c r="P48" s="1"/>
      <c r="Q48" s="42" t="s">
        <v>508</v>
      </c>
      <c r="R48" s="1"/>
      <c r="S48" s="42"/>
      <c r="T48" s="1"/>
      <c r="U48" s="1"/>
    </row>
    <row r="49" spans="1:21" x14ac:dyDescent="0.3">
      <c r="A49" t="s">
        <v>2352</v>
      </c>
      <c r="B49" s="7" t="s">
        <v>2143</v>
      </c>
      <c r="C49" s="263">
        <v>47</v>
      </c>
      <c r="D49" t="s">
        <v>1228</v>
      </c>
      <c r="E49" t="s">
        <v>2086</v>
      </c>
      <c r="F49" s="168" t="s">
        <v>2085</v>
      </c>
      <c r="G49" s="171">
        <v>18</v>
      </c>
      <c r="H49" t="s">
        <v>2302</v>
      </c>
      <c r="I49" s="66">
        <v>2211.0100000000002</v>
      </c>
      <c r="J49" s="1" t="s">
        <v>708</v>
      </c>
      <c r="K49" s="326">
        <v>0</v>
      </c>
      <c r="L49" s="326">
        <v>0</v>
      </c>
      <c r="M49" s="326">
        <v>1</v>
      </c>
      <c r="N49" s="197" t="s">
        <v>2288</v>
      </c>
      <c r="O49" s="285" t="s">
        <v>2606</v>
      </c>
      <c r="P49" s="1"/>
      <c r="Q49" s="42" t="s">
        <v>508</v>
      </c>
      <c r="R49" s="1"/>
      <c r="S49" s="42"/>
      <c r="T49" s="1"/>
      <c r="U49" s="1"/>
    </row>
    <row r="50" spans="1:21" s="176" customFormat="1" x14ac:dyDescent="0.3">
      <c r="A50" s="176" t="s">
        <v>2353</v>
      </c>
      <c r="B50" s="422" t="s">
        <v>2145</v>
      </c>
      <c r="C50" s="263">
        <v>48</v>
      </c>
      <c r="D50" s="176" t="s">
        <v>1228</v>
      </c>
      <c r="E50" s="176" t="s">
        <v>2086</v>
      </c>
      <c r="F50" s="189" t="s">
        <v>2085</v>
      </c>
      <c r="G50" s="423">
        <v>8</v>
      </c>
      <c r="H50" s="176" t="s">
        <v>2303</v>
      </c>
      <c r="I50" s="229" t="s">
        <v>1005</v>
      </c>
      <c r="J50" s="182" t="s">
        <v>1006</v>
      </c>
      <c r="K50" s="436">
        <v>1</v>
      </c>
      <c r="L50" s="80">
        <v>0</v>
      </c>
      <c r="M50" s="80">
        <v>3</v>
      </c>
      <c r="N50" s="233" t="s">
        <v>2364</v>
      </c>
      <c r="O50" s="424" t="s">
        <v>2580</v>
      </c>
      <c r="P50" s="425" t="s">
        <v>2567</v>
      </c>
      <c r="Q50" s="182"/>
      <c r="R50" s="425"/>
      <c r="S50" s="182"/>
      <c r="T50" s="425"/>
      <c r="U50" s="182"/>
    </row>
    <row r="51" spans="1:21" s="176" customFormat="1" x14ac:dyDescent="0.3">
      <c r="A51" s="176" t="s">
        <v>2353</v>
      </c>
      <c r="B51" s="422" t="s">
        <v>2145</v>
      </c>
      <c r="C51" s="263">
        <v>48</v>
      </c>
      <c r="D51" s="176" t="s">
        <v>1228</v>
      </c>
      <c r="E51" s="176" t="s">
        <v>2086</v>
      </c>
      <c r="F51" s="189" t="s">
        <v>2085</v>
      </c>
      <c r="G51" s="423">
        <v>9</v>
      </c>
      <c r="H51" s="176" t="s">
        <v>2303</v>
      </c>
      <c r="I51" s="229">
        <v>2211.0100000000002</v>
      </c>
      <c r="J51" s="182" t="s">
        <v>708</v>
      </c>
      <c r="K51" s="436"/>
      <c r="L51" s="80">
        <v>0</v>
      </c>
      <c r="M51" s="80">
        <v>1</v>
      </c>
      <c r="N51" s="233" t="s">
        <v>2288</v>
      </c>
      <c r="O51" s="424" t="s">
        <v>2620</v>
      </c>
      <c r="P51" s="182"/>
      <c r="Q51" s="215" t="s">
        <v>508</v>
      </c>
      <c r="R51" s="182"/>
      <c r="S51" s="215"/>
      <c r="T51" s="182"/>
      <c r="U51" s="182"/>
    </row>
    <row r="52" spans="1:21" s="176" customFormat="1" x14ac:dyDescent="0.3">
      <c r="A52" s="176" t="s">
        <v>2354</v>
      </c>
      <c r="B52" s="422" t="s">
        <v>2147</v>
      </c>
      <c r="C52" s="263">
        <v>49</v>
      </c>
      <c r="D52" s="176" t="s">
        <v>1126</v>
      </c>
      <c r="E52" s="176" t="s">
        <v>2086</v>
      </c>
      <c r="F52" s="189" t="s">
        <v>2085</v>
      </c>
      <c r="G52" s="423">
        <v>1</v>
      </c>
      <c r="H52" s="176" t="s">
        <v>2304</v>
      </c>
      <c r="I52" s="295" t="s">
        <v>1022</v>
      </c>
      <c r="J52" s="176" t="s">
        <v>1023</v>
      </c>
      <c r="K52" s="439">
        <v>1</v>
      </c>
      <c r="L52" s="80">
        <v>1</v>
      </c>
      <c r="M52" s="80">
        <v>1</v>
      </c>
      <c r="N52" s="233" t="s">
        <v>2288</v>
      </c>
      <c r="O52" s="424" t="s">
        <v>2621</v>
      </c>
      <c r="P52" s="215" t="s">
        <v>508</v>
      </c>
      <c r="R52" s="425"/>
      <c r="T52" s="425"/>
      <c r="U52" s="182"/>
    </row>
    <row r="53" spans="1:21" s="176" customFormat="1" x14ac:dyDescent="0.3">
      <c r="A53" s="176" t="s">
        <v>2354</v>
      </c>
      <c r="B53" s="422" t="s">
        <v>2147</v>
      </c>
      <c r="C53" s="263">
        <v>49</v>
      </c>
      <c r="D53" s="176" t="s">
        <v>1126</v>
      </c>
      <c r="E53" s="176" t="s">
        <v>2086</v>
      </c>
      <c r="F53" s="189" t="s">
        <v>2085</v>
      </c>
      <c r="G53" s="423">
        <v>3</v>
      </c>
      <c r="H53" s="176" t="s">
        <v>2304</v>
      </c>
      <c r="I53" s="295">
        <v>2211.0100000000002</v>
      </c>
      <c r="J53" s="176" t="s">
        <v>708</v>
      </c>
      <c r="K53" s="439">
        <v>0</v>
      </c>
      <c r="L53" s="80">
        <v>1</v>
      </c>
      <c r="M53" s="80">
        <v>1</v>
      </c>
      <c r="N53" s="233" t="s">
        <v>2288</v>
      </c>
      <c r="O53" s="424" t="s">
        <v>2621</v>
      </c>
      <c r="P53" s="182"/>
      <c r="Q53" s="215" t="s">
        <v>508</v>
      </c>
      <c r="R53" s="182"/>
      <c r="S53" s="215"/>
      <c r="T53" s="182"/>
      <c r="U53" s="182"/>
    </row>
    <row r="54" spans="1:21" x14ac:dyDescent="0.3">
      <c r="A54" t="s">
        <v>2355</v>
      </c>
      <c r="B54" s="7" t="s">
        <v>2149</v>
      </c>
      <c r="C54" s="263">
        <v>50</v>
      </c>
      <c r="D54" t="s">
        <v>1481</v>
      </c>
      <c r="E54" s="209" t="s">
        <v>2087</v>
      </c>
      <c r="F54" s="168" t="s">
        <v>2085</v>
      </c>
      <c r="G54" s="171">
        <v>8</v>
      </c>
      <c r="H54" t="s">
        <v>2305</v>
      </c>
      <c r="I54" s="66" t="s">
        <v>1360</v>
      </c>
      <c r="J54" s="1" t="s">
        <v>1361</v>
      </c>
      <c r="K54" s="436">
        <v>1</v>
      </c>
      <c r="L54" s="326">
        <v>0</v>
      </c>
      <c r="M54" s="326">
        <v>3</v>
      </c>
      <c r="N54" s="197" t="s">
        <v>2364</v>
      </c>
      <c r="O54" s="285" t="s">
        <v>2579</v>
      </c>
      <c r="P54" s="261" t="s">
        <v>2570</v>
      </c>
      <c r="Q54" s="1"/>
      <c r="R54" s="261"/>
      <c r="S54" s="1"/>
      <c r="T54" s="261"/>
      <c r="U54" s="1"/>
    </row>
    <row r="55" spans="1:21" x14ac:dyDescent="0.3">
      <c r="A55" t="s">
        <v>2355</v>
      </c>
      <c r="B55" s="7" t="s">
        <v>2149</v>
      </c>
      <c r="C55" s="263">
        <v>50</v>
      </c>
      <c r="D55" t="s">
        <v>1481</v>
      </c>
      <c r="E55" s="209" t="s">
        <v>2087</v>
      </c>
      <c r="F55" s="168" t="s">
        <v>2085</v>
      </c>
      <c r="G55" s="171">
        <v>9</v>
      </c>
      <c r="H55" t="s">
        <v>2305</v>
      </c>
      <c r="I55" s="66" t="s">
        <v>819</v>
      </c>
      <c r="J55" s="1" t="s">
        <v>820</v>
      </c>
      <c r="K55" s="326">
        <v>0</v>
      </c>
      <c r="L55" s="326">
        <v>0</v>
      </c>
      <c r="M55" s="326">
        <v>1</v>
      </c>
      <c r="N55" s="197" t="s">
        <v>2288</v>
      </c>
      <c r="O55" s="285" t="s">
        <v>2620</v>
      </c>
      <c r="P55" s="1"/>
      <c r="Q55" s="197" t="s">
        <v>525</v>
      </c>
      <c r="R55" s="1"/>
      <c r="S55" s="197"/>
      <c r="T55" s="1"/>
      <c r="U55" s="1"/>
    </row>
    <row r="56" spans="1:21" x14ac:dyDescent="0.3">
      <c r="A56" t="s">
        <v>2355</v>
      </c>
      <c r="B56" s="7" t="s">
        <v>2149</v>
      </c>
      <c r="C56" s="263">
        <v>50</v>
      </c>
      <c r="D56" t="s">
        <v>1481</v>
      </c>
      <c r="E56" s="209" t="s">
        <v>2087</v>
      </c>
      <c r="F56" s="168" t="s">
        <v>2085</v>
      </c>
      <c r="G56" s="171">
        <v>10</v>
      </c>
      <c r="H56" t="s">
        <v>2305</v>
      </c>
      <c r="I56" s="66" t="s">
        <v>821</v>
      </c>
      <c r="J56" s="1" t="s">
        <v>822</v>
      </c>
      <c r="K56" s="326">
        <v>0</v>
      </c>
      <c r="L56" s="326">
        <v>0</v>
      </c>
      <c r="M56" s="326">
        <v>1</v>
      </c>
      <c r="N56" s="197" t="s">
        <v>2288</v>
      </c>
      <c r="O56" s="285" t="s">
        <v>2622</v>
      </c>
      <c r="P56" s="1"/>
      <c r="Q56" s="197" t="s">
        <v>526</v>
      </c>
      <c r="R56" s="1"/>
      <c r="S56" s="197"/>
      <c r="T56" s="1"/>
      <c r="U56" s="1"/>
    </row>
    <row r="57" spans="1:21" x14ac:dyDescent="0.3">
      <c r="A57" t="s">
        <v>2355</v>
      </c>
      <c r="B57" s="7" t="s">
        <v>2149</v>
      </c>
      <c r="C57" s="263">
        <v>50</v>
      </c>
      <c r="D57" t="s">
        <v>1481</v>
      </c>
      <c r="E57" s="209" t="s">
        <v>2087</v>
      </c>
      <c r="F57" s="168" t="s">
        <v>2085</v>
      </c>
      <c r="G57" s="171">
        <v>11</v>
      </c>
      <c r="H57" t="s">
        <v>2305</v>
      </c>
      <c r="I57" s="66" t="s">
        <v>823</v>
      </c>
      <c r="J57" s="1" t="s">
        <v>824</v>
      </c>
      <c r="K57" s="326">
        <v>0</v>
      </c>
      <c r="L57" s="326">
        <v>0</v>
      </c>
      <c r="M57" s="326">
        <v>1</v>
      </c>
      <c r="N57" s="197" t="s">
        <v>2288</v>
      </c>
      <c r="O57" s="285" t="s">
        <v>2623</v>
      </c>
      <c r="P57" s="1"/>
      <c r="Q57" s="197" t="s">
        <v>530</v>
      </c>
      <c r="R57" s="1"/>
      <c r="S57" s="197"/>
      <c r="T57" s="1"/>
      <c r="U57" s="1"/>
    </row>
    <row r="58" spans="1:21" x14ac:dyDescent="0.3">
      <c r="A58" t="s">
        <v>2355</v>
      </c>
      <c r="B58" s="7" t="s">
        <v>2149</v>
      </c>
      <c r="C58" s="263">
        <v>50</v>
      </c>
      <c r="D58" t="s">
        <v>1481</v>
      </c>
      <c r="E58" s="209" t="s">
        <v>2087</v>
      </c>
      <c r="F58" s="168" t="s">
        <v>2085</v>
      </c>
      <c r="G58" s="171">
        <v>12</v>
      </c>
      <c r="H58" t="s">
        <v>2305</v>
      </c>
      <c r="I58" s="66" t="s">
        <v>825</v>
      </c>
      <c r="J58" s="1" t="s">
        <v>826</v>
      </c>
      <c r="K58" s="326">
        <v>0</v>
      </c>
      <c r="L58" s="326">
        <v>0</v>
      </c>
      <c r="M58" s="326">
        <v>1</v>
      </c>
      <c r="N58" s="197" t="s">
        <v>2288</v>
      </c>
      <c r="O58" s="285" t="s">
        <v>2624</v>
      </c>
      <c r="P58" s="1"/>
      <c r="Q58" s="197" t="s">
        <v>531</v>
      </c>
      <c r="R58" s="1"/>
      <c r="S58" s="197"/>
      <c r="T58" s="1"/>
      <c r="U58" s="1"/>
    </row>
    <row r="59" spans="1:21" x14ac:dyDescent="0.3">
      <c r="A59" t="s">
        <v>2355</v>
      </c>
      <c r="B59" s="7" t="s">
        <v>2149</v>
      </c>
      <c r="C59" s="263">
        <v>50</v>
      </c>
      <c r="D59" t="s">
        <v>1481</v>
      </c>
      <c r="E59" s="209" t="s">
        <v>2087</v>
      </c>
      <c r="F59" s="168" t="s">
        <v>2085</v>
      </c>
      <c r="G59" s="171">
        <v>13</v>
      </c>
      <c r="H59" t="s">
        <v>2305</v>
      </c>
      <c r="I59" s="66" t="s">
        <v>894</v>
      </c>
      <c r="J59" s="1" t="s">
        <v>895</v>
      </c>
      <c r="K59" s="326">
        <v>0</v>
      </c>
      <c r="L59" s="326">
        <v>0</v>
      </c>
      <c r="M59" s="326">
        <v>1</v>
      </c>
      <c r="N59" s="197" t="s">
        <v>2288</v>
      </c>
      <c r="O59" s="285" t="s">
        <v>2625</v>
      </c>
      <c r="P59" s="1"/>
      <c r="Q59" s="197" t="s">
        <v>532</v>
      </c>
      <c r="R59" s="1"/>
      <c r="S59" s="197"/>
      <c r="T59" s="1"/>
      <c r="U59" s="1"/>
    </row>
    <row r="60" spans="1:21" x14ac:dyDescent="0.3">
      <c r="A60" t="s">
        <v>2356</v>
      </c>
      <c r="B60" s="7" t="s">
        <v>2151</v>
      </c>
      <c r="C60" s="263">
        <v>51</v>
      </c>
      <c r="D60" t="s">
        <v>1531</v>
      </c>
      <c r="E60" s="209" t="s">
        <v>2088</v>
      </c>
      <c r="F60" s="168" t="s">
        <v>2085</v>
      </c>
      <c r="G60" s="171">
        <v>1</v>
      </c>
      <c r="H60" t="s">
        <v>2306</v>
      </c>
      <c r="I60" s="66" t="s">
        <v>1431</v>
      </c>
      <c r="J60" s="1" t="s">
        <v>1432</v>
      </c>
      <c r="K60" s="436">
        <v>1</v>
      </c>
      <c r="L60" s="326">
        <v>0</v>
      </c>
      <c r="M60" s="326">
        <v>3</v>
      </c>
      <c r="N60" s="197" t="s">
        <v>2364</v>
      </c>
      <c r="O60" s="285" t="s">
        <v>2626</v>
      </c>
      <c r="P60" s="1" t="s">
        <v>2571</v>
      </c>
      <c r="Q60" s="1"/>
      <c r="R60" s="1"/>
      <c r="S60" s="1"/>
      <c r="T60" s="1"/>
      <c r="U60" s="1"/>
    </row>
    <row r="61" spans="1:21" ht="28.3" x14ac:dyDescent="0.3">
      <c r="A61" t="s">
        <v>2356</v>
      </c>
      <c r="B61" s="7" t="s">
        <v>2151</v>
      </c>
      <c r="C61" s="263">
        <v>51</v>
      </c>
      <c r="D61" t="s">
        <v>1531</v>
      </c>
      <c r="E61" s="209" t="s">
        <v>2088</v>
      </c>
      <c r="F61" s="168" t="s">
        <v>2085</v>
      </c>
      <c r="G61" s="171">
        <v>9</v>
      </c>
      <c r="H61" t="s">
        <v>2306</v>
      </c>
      <c r="I61" s="66">
        <v>2211.0500000000002</v>
      </c>
      <c r="J61" s="1" t="s">
        <v>848</v>
      </c>
      <c r="K61" s="326">
        <v>0</v>
      </c>
      <c r="L61" s="326">
        <v>0</v>
      </c>
      <c r="M61" s="326">
        <v>1</v>
      </c>
      <c r="N61" s="197" t="s">
        <v>2288</v>
      </c>
      <c r="O61" s="285" t="s">
        <v>2373</v>
      </c>
      <c r="P61" s="1"/>
      <c r="Q61" s="297" t="s">
        <v>534</v>
      </c>
      <c r="R61" s="1"/>
      <c r="S61" s="297"/>
      <c r="T61" s="1"/>
      <c r="U61" s="1"/>
    </row>
    <row r="62" spans="1:21" x14ac:dyDescent="0.3">
      <c r="A62" t="s">
        <v>2357</v>
      </c>
      <c r="B62" s="7" t="s">
        <v>2153</v>
      </c>
      <c r="C62" s="263">
        <v>52</v>
      </c>
      <c r="D62" t="s">
        <v>1531</v>
      </c>
      <c r="E62" s="209" t="s">
        <v>2088</v>
      </c>
      <c r="F62" s="168" t="s">
        <v>2085</v>
      </c>
      <c r="G62" s="171">
        <v>8</v>
      </c>
      <c r="H62" t="s">
        <v>2307</v>
      </c>
      <c r="I62" s="66" t="s">
        <v>1431</v>
      </c>
      <c r="J62" s="1" t="s">
        <v>1432</v>
      </c>
      <c r="K62" s="436">
        <v>1</v>
      </c>
      <c r="L62" s="326">
        <v>0</v>
      </c>
      <c r="M62" s="326">
        <v>3</v>
      </c>
      <c r="N62" s="197" t="s">
        <v>2364</v>
      </c>
      <c r="O62" s="285" t="s">
        <v>2627</v>
      </c>
      <c r="P62" s="1" t="s">
        <v>2571</v>
      </c>
      <c r="Q62" s="1"/>
      <c r="R62" s="1"/>
      <c r="S62" s="1"/>
      <c r="T62" s="1"/>
      <c r="U62" s="1"/>
    </row>
    <row r="63" spans="1:21" ht="28.3" x14ac:dyDescent="0.3">
      <c r="A63" t="s">
        <v>2357</v>
      </c>
      <c r="B63" s="7" t="s">
        <v>2153</v>
      </c>
      <c r="C63" s="263">
        <v>52</v>
      </c>
      <c r="D63" t="s">
        <v>1531</v>
      </c>
      <c r="E63" s="209" t="s">
        <v>2088</v>
      </c>
      <c r="F63" s="168" t="s">
        <v>2085</v>
      </c>
      <c r="G63" s="171">
        <v>9</v>
      </c>
      <c r="H63" t="s">
        <v>2307</v>
      </c>
      <c r="I63" s="66">
        <v>2211.0500000000002</v>
      </c>
      <c r="J63" s="1" t="s">
        <v>848</v>
      </c>
      <c r="K63" s="326">
        <v>0</v>
      </c>
      <c r="L63" s="326">
        <v>0</v>
      </c>
      <c r="M63" s="326">
        <v>1</v>
      </c>
      <c r="N63" s="197" t="s">
        <v>2288</v>
      </c>
      <c r="O63" s="285" t="s">
        <v>2373</v>
      </c>
      <c r="P63" s="1"/>
      <c r="Q63" s="297" t="s">
        <v>534</v>
      </c>
      <c r="R63" s="1"/>
      <c r="S63" s="297"/>
      <c r="T63" s="1"/>
      <c r="U63" s="1"/>
    </row>
    <row r="64" spans="1:21" x14ac:dyDescent="0.3">
      <c r="A64" t="s">
        <v>2358</v>
      </c>
      <c r="B64" s="7" t="s">
        <v>2155</v>
      </c>
      <c r="C64" s="263">
        <v>53</v>
      </c>
      <c r="D64" t="s">
        <v>1481</v>
      </c>
      <c r="E64" s="209" t="s">
        <v>2087</v>
      </c>
      <c r="F64" s="168" t="s">
        <v>2085</v>
      </c>
      <c r="G64" s="171">
        <v>8</v>
      </c>
      <c r="H64" t="s">
        <v>2308</v>
      </c>
      <c r="I64" s="66" t="s">
        <v>1360</v>
      </c>
      <c r="J64" s="1" t="s">
        <v>1361</v>
      </c>
      <c r="K64" s="436">
        <v>1</v>
      </c>
      <c r="L64" s="326">
        <v>0</v>
      </c>
      <c r="M64" s="326">
        <v>3</v>
      </c>
      <c r="N64" s="197" t="s">
        <v>2364</v>
      </c>
      <c r="O64" s="285" t="s">
        <v>2628</v>
      </c>
      <c r="P64" s="1" t="s">
        <v>2571</v>
      </c>
      <c r="Q64" s="1"/>
      <c r="R64" s="1"/>
      <c r="S64" s="1"/>
      <c r="T64" s="1"/>
      <c r="U64" s="1"/>
    </row>
    <row r="65" spans="1:21" x14ac:dyDescent="0.3">
      <c r="A65" t="s">
        <v>2358</v>
      </c>
      <c r="B65" s="7" t="s">
        <v>2155</v>
      </c>
      <c r="C65" s="263">
        <v>53</v>
      </c>
      <c r="D65" t="s">
        <v>1481</v>
      </c>
      <c r="E65" s="209" t="s">
        <v>2087</v>
      </c>
      <c r="F65" s="168" t="s">
        <v>2085</v>
      </c>
      <c r="G65" s="171">
        <v>9</v>
      </c>
      <c r="H65" t="s">
        <v>2308</v>
      </c>
      <c r="I65" s="66" t="s">
        <v>819</v>
      </c>
      <c r="J65" s="1" t="s">
        <v>820</v>
      </c>
      <c r="K65" s="326">
        <v>0</v>
      </c>
      <c r="L65" s="326">
        <v>0</v>
      </c>
      <c r="M65" s="326">
        <v>1</v>
      </c>
      <c r="N65" s="197" t="s">
        <v>2288</v>
      </c>
      <c r="O65" s="285" t="s">
        <v>2620</v>
      </c>
      <c r="P65" s="1"/>
      <c r="Q65" s="197" t="s">
        <v>525</v>
      </c>
      <c r="R65" s="1"/>
      <c r="S65" s="197"/>
      <c r="T65" s="1"/>
      <c r="U65" s="1"/>
    </row>
    <row r="66" spans="1:21" x14ac:dyDescent="0.3">
      <c r="A66" t="s">
        <v>2358</v>
      </c>
      <c r="B66" s="7" t="s">
        <v>2155</v>
      </c>
      <c r="C66" s="263">
        <v>53</v>
      </c>
      <c r="D66" t="s">
        <v>1481</v>
      </c>
      <c r="E66" s="209" t="s">
        <v>2087</v>
      </c>
      <c r="F66" s="168" t="s">
        <v>2085</v>
      </c>
      <c r="G66" s="171">
        <v>10</v>
      </c>
      <c r="H66" t="s">
        <v>2308</v>
      </c>
      <c r="I66" s="66" t="s">
        <v>821</v>
      </c>
      <c r="J66" s="1" t="s">
        <v>822</v>
      </c>
      <c r="K66" s="326">
        <v>0</v>
      </c>
      <c r="L66" s="326">
        <v>0</v>
      </c>
      <c r="M66" s="326">
        <v>1</v>
      </c>
      <c r="N66" s="197" t="s">
        <v>2288</v>
      </c>
      <c r="O66" s="285" t="s">
        <v>2622</v>
      </c>
      <c r="P66" s="1"/>
      <c r="Q66" s="197" t="s">
        <v>526</v>
      </c>
      <c r="R66" s="1"/>
      <c r="S66" s="197"/>
      <c r="T66" s="1"/>
      <c r="U66" s="1"/>
    </row>
    <row r="67" spans="1:21" x14ac:dyDescent="0.3">
      <c r="A67" t="s">
        <v>2358</v>
      </c>
      <c r="B67" s="7" t="s">
        <v>2155</v>
      </c>
      <c r="C67" s="263">
        <v>53</v>
      </c>
      <c r="D67" t="s">
        <v>1481</v>
      </c>
      <c r="E67" s="209" t="s">
        <v>2087</v>
      </c>
      <c r="F67" s="168" t="s">
        <v>2085</v>
      </c>
      <c r="G67" s="171">
        <v>11</v>
      </c>
      <c r="H67" t="s">
        <v>2308</v>
      </c>
      <c r="I67" s="66" t="s">
        <v>823</v>
      </c>
      <c r="J67" s="1" t="s">
        <v>824</v>
      </c>
      <c r="K67" s="326">
        <v>0</v>
      </c>
      <c r="L67" s="326">
        <v>0</v>
      </c>
      <c r="M67" s="326">
        <v>1</v>
      </c>
      <c r="N67" s="197" t="s">
        <v>2288</v>
      </c>
      <c r="O67" s="285" t="s">
        <v>2623</v>
      </c>
      <c r="P67" s="1"/>
      <c r="Q67" s="197" t="s">
        <v>530</v>
      </c>
      <c r="R67" s="1"/>
      <c r="S67" s="197"/>
      <c r="T67" s="1"/>
      <c r="U67" s="1"/>
    </row>
    <row r="68" spans="1:21" x14ac:dyDescent="0.3">
      <c r="A68" t="s">
        <v>2358</v>
      </c>
      <c r="B68" s="7" t="s">
        <v>2155</v>
      </c>
      <c r="C68" s="263">
        <v>53</v>
      </c>
      <c r="D68" t="s">
        <v>1481</v>
      </c>
      <c r="E68" s="209" t="s">
        <v>2087</v>
      </c>
      <c r="F68" s="168" t="s">
        <v>2085</v>
      </c>
      <c r="G68" s="171">
        <v>12</v>
      </c>
      <c r="H68" t="s">
        <v>2308</v>
      </c>
      <c r="I68" s="66" t="s">
        <v>825</v>
      </c>
      <c r="J68" s="1" t="s">
        <v>826</v>
      </c>
      <c r="K68" s="326">
        <v>0</v>
      </c>
      <c r="L68" s="326">
        <v>0</v>
      </c>
      <c r="M68" s="326">
        <v>1</v>
      </c>
      <c r="N68" s="197" t="s">
        <v>2288</v>
      </c>
      <c r="O68" s="285" t="s">
        <v>2624</v>
      </c>
      <c r="P68" s="1"/>
      <c r="Q68" s="197" t="s">
        <v>531</v>
      </c>
      <c r="R68" s="1"/>
      <c r="S68" s="197"/>
      <c r="T68" s="1"/>
      <c r="U68" s="1"/>
    </row>
    <row r="69" spans="1:21" x14ac:dyDescent="0.3">
      <c r="A69" t="s">
        <v>2359</v>
      </c>
      <c r="B69" s="7" t="s">
        <v>2157</v>
      </c>
      <c r="C69" s="263">
        <v>54</v>
      </c>
      <c r="D69" t="s">
        <v>1582</v>
      </c>
      <c r="E69" s="209" t="s">
        <v>2087</v>
      </c>
      <c r="F69" s="168" t="s">
        <v>2085</v>
      </c>
      <c r="G69" s="171">
        <v>2</v>
      </c>
      <c r="H69" t="s">
        <v>2309</v>
      </c>
      <c r="I69" s="66" t="s">
        <v>1353</v>
      </c>
      <c r="J69" s="1" t="s">
        <v>1354</v>
      </c>
      <c r="K69" s="445">
        <v>1</v>
      </c>
      <c r="L69" s="326">
        <v>1</v>
      </c>
      <c r="M69" s="326">
        <v>3</v>
      </c>
      <c r="N69" s="197" t="s">
        <v>2363</v>
      </c>
      <c r="O69" s="285" t="s">
        <v>2630</v>
      </c>
      <c r="P69" s="261" t="s">
        <v>533</v>
      </c>
      <c r="Q69" s="1"/>
      <c r="R69" s="261"/>
      <c r="S69" s="1"/>
      <c r="T69" s="261"/>
      <c r="U69" s="1"/>
    </row>
    <row r="70" spans="1:21" s="172" customFormat="1" x14ac:dyDescent="0.3">
      <c r="A70" s="172" t="s">
        <v>2359</v>
      </c>
      <c r="B70" s="323" t="s">
        <v>2157</v>
      </c>
      <c r="C70" s="263">
        <v>54</v>
      </c>
      <c r="D70" s="172" t="s">
        <v>1582</v>
      </c>
      <c r="E70" s="433" t="s">
        <v>2087</v>
      </c>
      <c r="F70" s="188" t="s">
        <v>2085</v>
      </c>
      <c r="G70" s="434">
        <v>3</v>
      </c>
      <c r="H70" s="172" t="s">
        <v>2309</v>
      </c>
      <c r="I70" s="428" t="s">
        <v>819</v>
      </c>
      <c r="J70" s="186" t="s">
        <v>820</v>
      </c>
      <c r="K70" s="436">
        <v>0</v>
      </c>
      <c r="L70" s="429">
        <v>1</v>
      </c>
      <c r="M70" s="429">
        <v>1</v>
      </c>
      <c r="N70" s="231" t="s">
        <v>2288</v>
      </c>
      <c r="O70" s="430" t="s">
        <v>2620</v>
      </c>
      <c r="P70" s="186"/>
      <c r="Q70" s="231" t="s">
        <v>525</v>
      </c>
      <c r="R70" s="186"/>
      <c r="S70" s="231"/>
      <c r="T70" s="186"/>
      <c r="U70" s="186"/>
    </row>
    <row r="71" spans="1:21" s="172" customFormat="1" x14ac:dyDescent="0.3">
      <c r="A71" s="172" t="s">
        <v>2359</v>
      </c>
      <c r="B71" s="323" t="s">
        <v>2157</v>
      </c>
      <c r="C71" s="263">
        <v>54</v>
      </c>
      <c r="D71" s="172" t="s">
        <v>1582</v>
      </c>
      <c r="E71" s="433" t="s">
        <v>2087</v>
      </c>
      <c r="F71" s="188" t="s">
        <v>2085</v>
      </c>
      <c r="G71" s="434">
        <v>4</v>
      </c>
      <c r="H71" s="172" t="s">
        <v>2309</v>
      </c>
      <c r="I71" s="428" t="s">
        <v>821</v>
      </c>
      <c r="J71" s="186" t="s">
        <v>822</v>
      </c>
      <c r="K71" s="436">
        <v>0</v>
      </c>
      <c r="L71" s="429">
        <v>1</v>
      </c>
      <c r="M71" s="429">
        <v>1</v>
      </c>
      <c r="N71" s="231" t="s">
        <v>2288</v>
      </c>
      <c r="O71" s="430" t="s">
        <v>2622</v>
      </c>
      <c r="P71" s="186"/>
      <c r="Q71" s="231" t="s">
        <v>526</v>
      </c>
      <c r="R71" s="186"/>
      <c r="S71" s="231"/>
      <c r="T71" s="186"/>
      <c r="U71" s="186"/>
    </row>
    <row r="72" spans="1:21" s="172" customFormat="1" x14ac:dyDescent="0.3">
      <c r="A72" s="172" t="s">
        <v>2359</v>
      </c>
      <c r="B72" s="323" t="s">
        <v>2157</v>
      </c>
      <c r="C72" s="263">
        <v>54</v>
      </c>
      <c r="D72" s="172" t="s">
        <v>1582</v>
      </c>
      <c r="E72" s="433" t="s">
        <v>2087</v>
      </c>
      <c r="F72" s="188" t="s">
        <v>2085</v>
      </c>
      <c r="G72" s="434">
        <v>5</v>
      </c>
      <c r="H72" s="172" t="s">
        <v>2309</v>
      </c>
      <c r="I72" s="428" t="s">
        <v>823</v>
      </c>
      <c r="J72" s="186" t="s">
        <v>824</v>
      </c>
      <c r="K72" s="436">
        <v>0</v>
      </c>
      <c r="L72" s="429">
        <v>1</v>
      </c>
      <c r="M72" s="429">
        <v>1</v>
      </c>
      <c r="N72" s="231" t="s">
        <v>2288</v>
      </c>
      <c r="O72" s="430" t="s">
        <v>2623</v>
      </c>
      <c r="P72" s="186"/>
      <c r="Q72" s="231" t="s">
        <v>530</v>
      </c>
      <c r="R72" s="186"/>
      <c r="S72" s="231"/>
      <c r="T72" s="186"/>
      <c r="U72" s="186"/>
    </row>
    <row r="73" spans="1:21" s="172" customFormat="1" x14ac:dyDescent="0.3">
      <c r="A73" s="172" t="s">
        <v>2359</v>
      </c>
      <c r="B73" s="323" t="s">
        <v>2157</v>
      </c>
      <c r="C73" s="263">
        <v>54</v>
      </c>
      <c r="D73" s="172" t="s">
        <v>1582</v>
      </c>
      <c r="E73" s="433" t="s">
        <v>2087</v>
      </c>
      <c r="F73" s="188" t="s">
        <v>2085</v>
      </c>
      <c r="G73" s="434">
        <v>6</v>
      </c>
      <c r="H73" s="172" t="s">
        <v>2309</v>
      </c>
      <c r="I73" s="428" t="s">
        <v>825</v>
      </c>
      <c r="J73" s="186" t="s">
        <v>826</v>
      </c>
      <c r="K73" s="436">
        <v>0</v>
      </c>
      <c r="L73" s="429">
        <v>1</v>
      </c>
      <c r="M73" s="429">
        <v>1</v>
      </c>
      <c r="N73" s="231" t="s">
        <v>2288</v>
      </c>
      <c r="O73" s="430" t="s">
        <v>2624</v>
      </c>
      <c r="P73" s="186"/>
      <c r="Q73" s="231" t="s">
        <v>531</v>
      </c>
      <c r="R73" s="186"/>
      <c r="S73" s="231"/>
      <c r="T73" s="186"/>
      <c r="U73" s="186"/>
    </row>
    <row r="74" spans="1:21" ht="15.9" customHeight="1" x14ac:dyDescent="0.3">
      <c r="A74" t="s">
        <v>2360</v>
      </c>
      <c r="B74" s="7" t="s">
        <v>2159</v>
      </c>
      <c r="C74" s="263">
        <v>55</v>
      </c>
      <c r="D74" t="s">
        <v>1713</v>
      </c>
      <c r="E74" s="209" t="s">
        <v>2088</v>
      </c>
      <c r="F74" s="168" t="s">
        <v>2085</v>
      </c>
      <c r="G74" s="171">
        <v>1</v>
      </c>
      <c r="H74" t="s">
        <v>2310</v>
      </c>
      <c r="I74" s="66" t="s">
        <v>1445</v>
      </c>
      <c r="J74" s="1" t="s">
        <v>1446</v>
      </c>
      <c r="K74" s="436">
        <v>1</v>
      </c>
      <c r="L74" s="326">
        <v>0</v>
      </c>
      <c r="M74" s="326">
        <v>1</v>
      </c>
      <c r="N74" s="197" t="s">
        <v>2288</v>
      </c>
      <c r="O74" s="285" t="s">
        <v>2634</v>
      </c>
      <c r="P74" s="35" t="s">
        <v>534</v>
      </c>
      <c r="Q74" s="1"/>
      <c r="R74" s="35"/>
      <c r="S74" s="1"/>
      <c r="T74" s="35"/>
      <c r="U74" s="1"/>
    </row>
    <row r="75" spans="1:21" x14ac:dyDescent="0.3">
      <c r="A75" t="s">
        <v>2360</v>
      </c>
      <c r="B75" s="7" t="s">
        <v>2159</v>
      </c>
      <c r="C75" s="263">
        <v>55</v>
      </c>
      <c r="D75" t="s">
        <v>1713</v>
      </c>
      <c r="E75" s="209" t="s">
        <v>2088</v>
      </c>
      <c r="F75" s="168" t="s">
        <v>2085</v>
      </c>
      <c r="G75" s="171">
        <v>3</v>
      </c>
      <c r="H75" t="s">
        <v>2310</v>
      </c>
      <c r="I75" s="66">
        <v>2211.0500000000002</v>
      </c>
      <c r="J75" s="1" t="s">
        <v>848</v>
      </c>
      <c r="K75" s="326">
        <v>0</v>
      </c>
      <c r="L75" s="326">
        <v>0</v>
      </c>
      <c r="M75" s="326">
        <v>1</v>
      </c>
      <c r="N75" s="197" t="s">
        <v>2288</v>
      </c>
      <c r="O75" s="285" t="s">
        <v>2634</v>
      </c>
      <c r="P75" s="1"/>
      <c r="Q75" s="197" t="s">
        <v>534</v>
      </c>
      <c r="R75" s="1"/>
      <c r="S75" s="197"/>
      <c r="T75" s="1"/>
      <c r="U75" s="1"/>
    </row>
    <row r="76" spans="1:21" s="172" customFormat="1" x14ac:dyDescent="0.3">
      <c r="A76" s="172" t="s">
        <v>2361</v>
      </c>
      <c r="B76" s="323" t="s">
        <v>2161</v>
      </c>
      <c r="C76" s="263">
        <v>56</v>
      </c>
      <c r="D76" s="172" t="s">
        <v>1531</v>
      </c>
      <c r="E76" s="433" t="s">
        <v>2089</v>
      </c>
      <c r="F76" s="188" t="s">
        <v>2085</v>
      </c>
      <c r="G76" s="434">
        <v>16</v>
      </c>
      <c r="H76" s="172" t="s">
        <v>2311</v>
      </c>
      <c r="I76" s="428" t="s">
        <v>1071</v>
      </c>
      <c r="J76" s="186" t="s">
        <v>1072</v>
      </c>
      <c r="K76" s="429">
        <v>1</v>
      </c>
      <c r="L76" s="429">
        <v>0</v>
      </c>
      <c r="M76" s="429">
        <v>3</v>
      </c>
      <c r="N76" s="231" t="s">
        <v>2364</v>
      </c>
      <c r="O76" s="430" t="s">
        <v>2639</v>
      </c>
      <c r="P76" s="436" t="s">
        <v>2572</v>
      </c>
      <c r="Q76" s="186"/>
      <c r="R76" s="186"/>
      <c r="S76" s="186"/>
      <c r="T76" s="186"/>
      <c r="U76" s="186"/>
    </row>
    <row r="77" spans="1:21" x14ac:dyDescent="0.3">
      <c r="A77" t="s">
        <v>2361</v>
      </c>
      <c r="B77" s="7" t="s">
        <v>2161</v>
      </c>
      <c r="C77" s="263">
        <v>56</v>
      </c>
      <c r="D77" t="s">
        <v>1531</v>
      </c>
      <c r="E77" s="209" t="s">
        <v>2089</v>
      </c>
      <c r="F77" s="168" t="s">
        <v>2085</v>
      </c>
      <c r="G77" s="171">
        <v>17</v>
      </c>
      <c r="H77" t="s">
        <v>2396</v>
      </c>
      <c r="I77" s="66">
        <v>2211.06</v>
      </c>
      <c r="J77" s="1" t="s">
        <v>757</v>
      </c>
      <c r="K77" s="326">
        <v>0</v>
      </c>
      <c r="L77" s="326">
        <v>0</v>
      </c>
      <c r="M77" s="326">
        <v>0</v>
      </c>
      <c r="N77" s="1"/>
      <c r="O77" s="285" t="s">
        <v>2636</v>
      </c>
      <c r="P77" s="1"/>
      <c r="Q77" s="231" t="s">
        <v>508</v>
      </c>
      <c r="R77" s="1"/>
      <c r="S77" s="231"/>
      <c r="T77" s="1"/>
      <c r="U77" s="1"/>
    </row>
    <row r="78" spans="1:21" x14ac:dyDescent="0.3">
      <c r="A78" t="s">
        <v>2362</v>
      </c>
      <c r="B78" s="7" t="s">
        <v>2163</v>
      </c>
      <c r="C78" s="263">
        <v>57</v>
      </c>
      <c r="D78" t="s">
        <v>1531</v>
      </c>
      <c r="E78" s="209" t="s">
        <v>2089</v>
      </c>
      <c r="F78" s="168" t="s">
        <v>2085</v>
      </c>
      <c r="G78" s="171">
        <v>1</v>
      </c>
      <c r="H78" t="s">
        <v>2312</v>
      </c>
      <c r="I78" s="66" t="s">
        <v>1071</v>
      </c>
      <c r="J78" s="1" t="s">
        <v>1072</v>
      </c>
      <c r="K78" s="436">
        <v>1</v>
      </c>
      <c r="L78" s="326">
        <v>0</v>
      </c>
      <c r="M78" s="326">
        <v>3</v>
      </c>
      <c r="N78" s="197" t="s">
        <v>2364</v>
      </c>
      <c r="O78" s="285" t="s">
        <v>2640</v>
      </c>
      <c r="P78" s="435" t="s">
        <v>2572</v>
      </c>
      <c r="Q78" s="1"/>
      <c r="R78" s="35"/>
      <c r="S78" s="1"/>
      <c r="T78" s="35"/>
      <c r="U78" s="1"/>
    </row>
    <row r="79" spans="1:21" x14ac:dyDescent="0.3">
      <c r="A79" t="s">
        <v>2362</v>
      </c>
      <c r="B79" s="7" t="s">
        <v>2163</v>
      </c>
      <c r="C79" s="263">
        <v>57</v>
      </c>
      <c r="D79" t="s">
        <v>1531</v>
      </c>
      <c r="E79" s="209" t="s">
        <v>2089</v>
      </c>
      <c r="F79" s="168" t="s">
        <v>2085</v>
      </c>
      <c r="G79" s="171">
        <v>9</v>
      </c>
      <c r="H79" t="s">
        <v>2312</v>
      </c>
      <c r="I79" s="66">
        <v>2211.06</v>
      </c>
      <c r="J79" s="1" t="s">
        <v>757</v>
      </c>
      <c r="K79" s="326">
        <v>0</v>
      </c>
      <c r="L79" s="326">
        <v>0</v>
      </c>
      <c r="M79" s="326">
        <v>0</v>
      </c>
      <c r="N79" s="1"/>
      <c r="O79" s="286"/>
      <c r="P79" s="1"/>
      <c r="Q79" s="197" t="s">
        <v>508</v>
      </c>
      <c r="R79" s="1"/>
      <c r="S79" s="197"/>
      <c r="T79" s="1"/>
      <c r="U79" s="35"/>
    </row>
  </sheetData>
  <autoFilter ref="B1:Y79" xr:uid="{00000000-0001-0000-1700-000000000000}"/>
  <phoneticPr fontId="30" type="noConversion"/>
  <hyperlinks>
    <hyperlink ref="Y1" location="目录!A1" display="返回目录" xr:uid="{56235810-6AF6-49FD-B7D8-EEC305E3A4DE}"/>
    <hyperlink ref="AB1" location="目录!A1" display="返回目录" xr:uid="{0AC77D6F-158B-4F5C-ACE7-4F2C22886199}"/>
  </hyperlink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167"/>
  <sheetViews>
    <sheetView topLeftCell="A64" workbookViewId="0">
      <pane xSplit="1" topLeftCell="L1" activePane="topRight" state="frozen"/>
      <selection pane="topRight" activeCell="O83" sqref="O83"/>
    </sheetView>
  </sheetViews>
  <sheetFormatPr defaultColWidth="9" defaultRowHeight="14.15" x14ac:dyDescent="0.3"/>
  <cols>
    <col min="2" max="2" width="7.765625" style="7" customWidth="1"/>
    <col min="3" max="3" width="3.3828125" style="7" bestFit="1" customWidth="1"/>
    <col min="4" max="4" width="49" style="7" customWidth="1"/>
    <col min="5" max="5" width="15.53515625" style="7" customWidth="1"/>
    <col min="6" max="6" width="21.53515625" style="7" customWidth="1"/>
    <col min="7" max="7" width="5.53515625" customWidth="1"/>
    <col min="8" max="8" width="45.4609375" customWidth="1"/>
    <col min="9" max="9" width="11.69140625" customWidth="1"/>
    <col min="10" max="10" width="39.3046875" customWidth="1"/>
    <col min="11" max="11" width="11.4609375" style="439" customWidth="1"/>
    <col min="12" max="12" width="20.61328125" style="171" bestFit="1" customWidth="1"/>
    <col min="13" max="13" width="12" style="171" customWidth="1"/>
    <col min="14" max="14" width="44.53515625" customWidth="1"/>
    <col min="15" max="15" width="32.53515625" customWidth="1"/>
    <col min="16" max="16" width="31.61328125" bestFit="1" customWidth="1"/>
    <col min="17" max="17" width="15.3828125" customWidth="1"/>
    <col min="18" max="19" width="16.15234375" bestFit="1" customWidth="1"/>
    <col min="20" max="20" width="16" customWidth="1"/>
    <col min="21" max="21" width="27.07421875" customWidth="1"/>
    <col min="22" max="24" width="9" hidden="1" customWidth="1"/>
    <col min="25" max="25" width="22.84375" hidden="1" customWidth="1"/>
  </cols>
  <sheetData>
    <row r="1" spans="1:28" x14ac:dyDescent="0.3">
      <c r="A1" s="168" t="s">
        <v>3053</v>
      </c>
      <c r="B1" s="7" t="s">
        <v>1791</v>
      </c>
      <c r="D1" s="7" t="s">
        <v>1792</v>
      </c>
      <c r="E1" s="7" t="s">
        <v>109</v>
      </c>
      <c r="F1" s="7" t="s">
        <v>1757</v>
      </c>
      <c r="G1" t="s">
        <v>0</v>
      </c>
      <c r="H1" t="s">
        <v>699</v>
      </c>
      <c r="I1" s="5" t="s">
        <v>700</v>
      </c>
      <c r="J1" s="5" t="s">
        <v>701</v>
      </c>
      <c r="K1" s="444" t="s">
        <v>2291</v>
      </c>
      <c r="L1" s="325" t="s">
        <v>2291</v>
      </c>
      <c r="M1" s="325" t="s">
        <v>2417</v>
      </c>
      <c r="N1" s="273" t="s">
        <v>702</v>
      </c>
      <c r="O1" s="273" t="s">
        <v>2593</v>
      </c>
      <c r="P1" s="256" t="s">
        <v>705</v>
      </c>
      <c r="Q1" s="273" t="s">
        <v>704</v>
      </c>
      <c r="R1" s="256" t="s">
        <v>3062</v>
      </c>
      <c r="S1" s="273" t="s">
        <v>3063</v>
      </c>
      <c r="T1" s="256" t="s">
        <v>705</v>
      </c>
      <c r="U1" s="256" t="s">
        <v>706</v>
      </c>
      <c r="Y1" s="6" t="s">
        <v>111</v>
      </c>
      <c r="AB1" s="6" t="s">
        <v>111</v>
      </c>
    </row>
    <row r="2" spans="1:28" s="172" customFormat="1" x14ac:dyDescent="0.3">
      <c r="A2" s="172" t="s">
        <v>2532</v>
      </c>
      <c r="B2" s="323" t="s">
        <v>2173</v>
      </c>
      <c r="C2" s="323">
        <f>38</f>
        <v>38</v>
      </c>
      <c r="D2" s="172" t="s">
        <v>922</v>
      </c>
      <c r="E2" s="188" t="s">
        <v>2138</v>
      </c>
      <c r="F2" s="323" t="s">
        <v>2082</v>
      </c>
      <c r="G2" s="324">
        <v>1</v>
      </c>
      <c r="H2" s="172" t="s">
        <v>2293</v>
      </c>
      <c r="I2" s="428">
        <v>2211.0100000000002</v>
      </c>
      <c r="J2" s="186" t="s">
        <v>708</v>
      </c>
      <c r="K2" s="445">
        <v>0</v>
      </c>
      <c r="L2" s="429">
        <v>0</v>
      </c>
      <c r="M2" s="429">
        <v>1</v>
      </c>
      <c r="N2" s="231" t="s">
        <v>2288</v>
      </c>
      <c r="O2" s="430" t="s">
        <v>2583</v>
      </c>
      <c r="P2" s="431" t="s">
        <v>508</v>
      </c>
      <c r="Q2" s="186"/>
      <c r="R2" s="431"/>
      <c r="S2" s="186"/>
      <c r="T2" s="431"/>
      <c r="U2" s="186"/>
    </row>
    <row r="3" spans="1:28" s="172" customFormat="1" x14ac:dyDescent="0.3">
      <c r="A3" s="172" t="s">
        <v>2532</v>
      </c>
      <c r="B3" s="323" t="s">
        <v>2173</v>
      </c>
      <c r="C3" s="323">
        <f>IF(B3=B2,C2,C2+1)</f>
        <v>38</v>
      </c>
      <c r="D3" s="172" t="s">
        <v>922</v>
      </c>
      <c r="E3" s="188" t="s">
        <v>2138</v>
      </c>
      <c r="F3" s="323" t="s">
        <v>2082</v>
      </c>
      <c r="G3" s="324">
        <v>2</v>
      </c>
      <c r="H3" s="172" t="s">
        <v>2293</v>
      </c>
      <c r="I3" s="428">
        <v>2211.0100000000002</v>
      </c>
      <c r="J3" s="186" t="s">
        <v>708</v>
      </c>
      <c r="K3" s="445">
        <v>0</v>
      </c>
      <c r="L3" s="429">
        <v>0</v>
      </c>
      <c r="M3" s="429">
        <v>1</v>
      </c>
      <c r="N3" s="231" t="s">
        <v>2288</v>
      </c>
      <c r="O3" s="430" t="s">
        <v>2584</v>
      </c>
      <c r="P3" s="431" t="s">
        <v>508</v>
      </c>
      <c r="Q3" s="186"/>
      <c r="R3" s="431"/>
      <c r="S3" s="186"/>
      <c r="T3" s="431"/>
      <c r="U3" s="186"/>
    </row>
    <row r="4" spans="1:28" x14ac:dyDescent="0.3">
      <c r="A4" t="s">
        <v>2532</v>
      </c>
      <c r="B4" s="263" t="s">
        <v>2173</v>
      </c>
      <c r="C4" s="263">
        <f t="shared" ref="C4:C67" si="0">IF(B4=B3,C3,C3+1)</f>
        <v>38</v>
      </c>
      <c r="D4" s="264" t="s">
        <v>922</v>
      </c>
      <c r="E4" s="265" t="s">
        <v>2138</v>
      </c>
      <c r="F4" s="263" t="s">
        <v>2082</v>
      </c>
      <c r="G4" s="266">
        <v>3</v>
      </c>
      <c r="H4" t="s">
        <v>2293</v>
      </c>
      <c r="I4" s="268" t="s">
        <v>744</v>
      </c>
      <c r="J4" s="267" t="s">
        <v>745</v>
      </c>
      <c r="K4" s="445">
        <v>0</v>
      </c>
      <c r="L4" s="326">
        <v>0</v>
      </c>
      <c r="M4" s="326">
        <v>0</v>
      </c>
      <c r="N4" s="1"/>
      <c r="O4" s="285" t="s">
        <v>2585</v>
      </c>
      <c r="P4" s="1"/>
      <c r="Q4" s="269" t="s">
        <v>511</v>
      </c>
      <c r="R4" s="1"/>
      <c r="S4" s="269"/>
      <c r="T4" s="1"/>
      <c r="U4" s="35"/>
    </row>
    <row r="5" spans="1:28" x14ac:dyDescent="0.3">
      <c r="A5" t="s">
        <v>2532</v>
      </c>
      <c r="B5" s="263" t="s">
        <v>2173</v>
      </c>
      <c r="C5" s="263">
        <f t="shared" si="0"/>
        <v>38</v>
      </c>
      <c r="D5" s="264" t="s">
        <v>922</v>
      </c>
      <c r="E5" s="265" t="s">
        <v>2138</v>
      </c>
      <c r="F5" s="263" t="s">
        <v>2082</v>
      </c>
      <c r="G5" s="266">
        <v>4</v>
      </c>
      <c r="H5" t="s">
        <v>2293</v>
      </c>
      <c r="I5" s="268" t="s">
        <v>746</v>
      </c>
      <c r="J5" s="267" t="s">
        <v>747</v>
      </c>
      <c r="K5" s="445">
        <v>0</v>
      </c>
      <c r="L5" s="326">
        <v>0</v>
      </c>
      <c r="M5" s="326">
        <v>0</v>
      </c>
      <c r="N5" s="1"/>
      <c r="O5" s="285" t="s">
        <v>2586</v>
      </c>
      <c r="P5" s="1"/>
      <c r="Q5" s="269" t="s">
        <v>512</v>
      </c>
      <c r="R5" s="1"/>
      <c r="S5" s="269"/>
      <c r="T5" s="1"/>
      <c r="U5" s="35"/>
    </row>
    <row r="6" spans="1:28" x14ac:dyDescent="0.3">
      <c r="A6" t="s">
        <v>2532</v>
      </c>
      <c r="B6" s="263" t="s">
        <v>2173</v>
      </c>
      <c r="C6" s="263">
        <f t="shared" si="0"/>
        <v>38</v>
      </c>
      <c r="D6" s="264" t="s">
        <v>922</v>
      </c>
      <c r="E6" s="265" t="s">
        <v>2138</v>
      </c>
      <c r="F6" s="263" t="s">
        <v>2082</v>
      </c>
      <c r="G6" s="266">
        <v>5</v>
      </c>
      <c r="H6" t="s">
        <v>2293</v>
      </c>
      <c r="I6" s="268">
        <v>1221.01</v>
      </c>
      <c r="J6" s="267" t="s">
        <v>924</v>
      </c>
      <c r="K6" s="445">
        <v>0</v>
      </c>
      <c r="L6" s="326">
        <v>0</v>
      </c>
      <c r="M6" s="326">
        <v>0</v>
      </c>
      <c r="N6" s="1" t="s">
        <v>2193</v>
      </c>
      <c r="O6" s="285" t="s">
        <v>2587</v>
      </c>
      <c r="P6" s="1"/>
      <c r="Q6" s="269" t="s">
        <v>514</v>
      </c>
      <c r="R6" s="1"/>
      <c r="S6" s="269"/>
      <c r="T6" s="1"/>
      <c r="U6" s="35"/>
    </row>
    <row r="7" spans="1:28" x14ac:dyDescent="0.3">
      <c r="A7" t="s">
        <v>2532</v>
      </c>
      <c r="B7" s="263" t="s">
        <v>2173</v>
      </c>
      <c r="C7" s="263">
        <f t="shared" si="0"/>
        <v>38</v>
      </c>
      <c r="D7" s="264" t="s">
        <v>922</v>
      </c>
      <c r="E7" s="265" t="s">
        <v>2138</v>
      </c>
      <c r="F7" s="263" t="s">
        <v>2082</v>
      </c>
      <c r="G7" s="266">
        <v>6</v>
      </c>
      <c r="H7" t="s">
        <v>2293</v>
      </c>
      <c r="I7" s="268">
        <v>1221.01</v>
      </c>
      <c r="J7" s="267" t="s">
        <v>924</v>
      </c>
      <c r="K7" s="445">
        <v>0</v>
      </c>
      <c r="L7" s="326">
        <v>0</v>
      </c>
      <c r="M7" s="326">
        <v>0</v>
      </c>
      <c r="N7" s="1" t="s">
        <v>2193</v>
      </c>
      <c r="O7" s="285" t="s">
        <v>2588</v>
      </c>
      <c r="P7" s="197"/>
      <c r="Q7" s="37" t="s">
        <v>515</v>
      </c>
      <c r="R7" s="197"/>
      <c r="S7" s="37"/>
      <c r="T7" s="197"/>
      <c r="U7" s="35"/>
    </row>
    <row r="8" spans="1:28" s="176" customFormat="1" x14ac:dyDescent="0.3">
      <c r="A8" s="176" t="s">
        <v>2279</v>
      </c>
      <c r="B8" s="422" t="s">
        <v>2174</v>
      </c>
      <c r="C8" s="422">
        <f t="shared" si="0"/>
        <v>39</v>
      </c>
      <c r="D8" s="176" t="s">
        <v>922</v>
      </c>
      <c r="E8" s="189" t="s">
        <v>2138</v>
      </c>
      <c r="F8" s="422" t="s">
        <v>2082</v>
      </c>
      <c r="G8" s="427">
        <v>1</v>
      </c>
      <c r="H8" s="176" t="s">
        <v>2294</v>
      </c>
      <c r="I8" s="229">
        <v>2211.0100000000002</v>
      </c>
      <c r="J8" s="182" t="s">
        <v>708</v>
      </c>
      <c r="K8" s="445">
        <v>0</v>
      </c>
      <c r="L8" s="80">
        <v>0</v>
      </c>
      <c r="M8" s="80">
        <v>1</v>
      </c>
      <c r="N8" s="233" t="s">
        <v>2288</v>
      </c>
      <c r="O8" s="424" t="s">
        <v>2584</v>
      </c>
      <c r="P8" s="196" t="s">
        <v>508</v>
      </c>
      <c r="R8" s="196"/>
      <c r="T8" s="196"/>
      <c r="U8" s="182"/>
    </row>
    <row r="9" spans="1:28" s="176" customFormat="1" x14ac:dyDescent="0.3">
      <c r="A9" s="176" t="s">
        <v>2279</v>
      </c>
      <c r="B9" s="422" t="s">
        <v>2174</v>
      </c>
      <c r="C9" s="422">
        <f t="shared" si="0"/>
        <v>39</v>
      </c>
      <c r="D9" s="176" t="s">
        <v>922</v>
      </c>
      <c r="E9" s="189" t="s">
        <v>2138</v>
      </c>
      <c r="F9" s="422" t="s">
        <v>2082</v>
      </c>
      <c r="G9" s="427">
        <v>2</v>
      </c>
      <c r="H9" s="176" t="s">
        <v>2294</v>
      </c>
      <c r="I9" s="229" t="s">
        <v>744</v>
      </c>
      <c r="J9" s="182" t="s">
        <v>745</v>
      </c>
      <c r="K9" s="445">
        <v>0</v>
      </c>
      <c r="L9" s="80">
        <v>0</v>
      </c>
      <c r="M9" s="80">
        <v>0</v>
      </c>
      <c r="N9" s="182"/>
      <c r="O9" s="424" t="s">
        <v>2589</v>
      </c>
      <c r="P9" s="182"/>
      <c r="Q9" s="425" t="s">
        <v>511</v>
      </c>
      <c r="R9" s="329"/>
      <c r="S9" s="425"/>
      <c r="T9" s="182"/>
      <c r="U9" s="182"/>
    </row>
    <row r="10" spans="1:28" s="176" customFormat="1" x14ac:dyDescent="0.3">
      <c r="A10" s="176" t="s">
        <v>2279</v>
      </c>
      <c r="B10" s="422" t="s">
        <v>2174</v>
      </c>
      <c r="C10" s="422">
        <f t="shared" si="0"/>
        <v>39</v>
      </c>
      <c r="D10" s="176" t="s">
        <v>922</v>
      </c>
      <c r="E10" s="189" t="s">
        <v>2138</v>
      </c>
      <c r="F10" s="422" t="s">
        <v>2082</v>
      </c>
      <c r="G10" s="427">
        <v>3</v>
      </c>
      <c r="H10" s="176" t="s">
        <v>2294</v>
      </c>
      <c r="I10" s="229" t="s">
        <v>746</v>
      </c>
      <c r="J10" s="182" t="s">
        <v>747</v>
      </c>
      <c r="K10" s="445">
        <v>0</v>
      </c>
      <c r="L10" s="80">
        <v>0</v>
      </c>
      <c r="M10" s="80">
        <v>0</v>
      </c>
      <c r="N10" s="182"/>
      <c r="O10" s="424" t="s">
        <v>2590</v>
      </c>
      <c r="P10" s="182"/>
      <c r="Q10" s="329" t="s">
        <v>512</v>
      </c>
      <c r="R10" s="329"/>
      <c r="S10" s="425"/>
      <c r="T10" s="182"/>
      <c r="U10" s="196"/>
    </row>
    <row r="11" spans="1:28" s="176" customFormat="1" x14ac:dyDescent="0.3">
      <c r="A11" s="176" t="s">
        <v>2279</v>
      </c>
      <c r="B11" s="422" t="s">
        <v>2174</v>
      </c>
      <c r="C11" s="422">
        <f t="shared" si="0"/>
        <v>39</v>
      </c>
      <c r="D11" s="176" t="s">
        <v>922</v>
      </c>
      <c r="E11" s="189" t="s">
        <v>2138</v>
      </c>
      <c r="F11" s="422" t="s">
        <v>2082</v>
      </c>
      <c r="G11" s="427">
        <v>4</v>
      </c>
      <c r="H11" s="176" t="s">
        <v>2294</v>
      </c>
      <c r="I11" s="229">
        <v>2241.0100000000002</v>
      </c>
      <c r="J11" s="182" t="s">
        <v>931</v>
      </c>
      <c r="K11" s="445">
        <v>0</v>
      </c>
      <c r="L11" s="80">
        <v>0</v>
      </c>
      <c r="M11" s="80">
        <v>0</v>
      </c>
      <c r="N11" s="182" t="s">
        <v>2194</v>
      </c>
      <c r="O11" s="424" t="s">
        <v>2591</v>
      </c>
      <c r="P11" s="182"/>
      <c r="Q11" s="425" t="s">
        <v>514</v>
      </c>
      <c r="R11" s="329"/>
      <c r="S11" s="425"/>
      <c r="T11" s="182"/>
      <c r="U11" s="196"/>
    </row>
    <row r="12" spans="1:28" s="176" customFormat="1" x14ac:dyDescent="0.3">
      <c r="A12" s="176" t="s">
        <v>2279</v>
      </c>
      <c r="B12" s="422" t="s">
        <v>2174</v>
      </c>
      <c r="C12" s="422">
        <f t="shared" si="0"/>
        <v>39</v>
      </c>
      <c r="D12" s="176" t="s">
        <v>922</v>
      </c>
      <c r="E12" s="189" t="s">
        <v>2138</v>
      </c>
      <c r="F12" s="422" t="s">
        <v>2082</v>
      </c>
      <c r="G12" s="427">
        <v>5</v>
      </c>
      <c r="H12" s="176" t="s">
        <v>2294</v>
      </c>
      <c r="I12" s="229">
        <v>2241.0100000000002</v>
      </c>
      <c r="J12" s="182" t="s">
        <v>931</v>
      </c>
      <c r="K12" s="445">
        <v>0</v>
      </c>
      <c r="L12" s="80">
        <v>0</v>
      </c>
      <c r="M12" s="80">
        <v>0</v>
      </c>
      <c r="N12" s="182" t="s">
        <v>2194</v>
      </c>
      <c r="O12" s="424" t="s">
        <v>2592</v>
      </c>
      <c r="P12" s="182"/>
      <c r="Q12" s="233" t="s">
        <v>515</v>
      </c>
      <c r="R12" s="329"/>
      <c r="S12" s="233"/>
      <c r="T12" s="182"/>
      <c r="U12" s="196"/>
    </row>
    <row r="13" spans="1:28" s="172" customFormat="1" x14ac:dyDescent="0.3">
      <c r="A13" s="172" t="s">
        <v>2282</v>
      </c>
      <c r="B13" s="323" t="s">
        <v>2175</v>
      </c>
      <c r="C13" s="323">
        <f t="shared" si="0"/>
        <v>40</v>
      </c>
      <c r="D13" s="172" t="s">
        <v>936</v>
      </c>
      <c r="E13" s="188" t="s">
        <v>2138</v>
      </c>
      <c r="F13" s="323" t="s">
        <v>2082</v>
      </c>
      <c r="G13" s="324">
        <v>1</v>
      </c>
      <c r="H13" s="172" t="s">
        <v>2295</v>
      </c>
      <c r="I13" s="428">
        <v>2211.0100000000002</v>
      </c>
      <c r="J13" s="186" t="s">
        <v>708</v>
      </c>
      <c r="K13" s="445">
        <v>0</v>
      </c>
      <c r="L13" s="445">
        <v>1</v>
      </c>
      <c r="M13" s="429">
        <v>1</v>
      </c>
      <c r="N13" s="231" t="s">
        <v>2288</v>
      </c>
      <c r="O13" s="430" t="s">
        <v>2583</v>
      </c>
      <c r="P13" s="187" t="s">
        <v>508</v>
      </c>
      <c r="R13" s="187"/>
      <c r="T13" s="187"/>
      <c r="U13" s="186"/>
    </row>
    <row r="14" spans="1:28" s="172" customFormat="1" x14ac:dyDescent="0.3">
      <c r="A14" s="172" t="s">
        <v>2282</v>
      </c>
      <c r="B14" s="323" t="s">
        <v>2175</v>
      </c>
      <c r="C14" s="323">
        <f t="shared" si="0"/>
        <v>40</v>
      </c>
      <c r="D14" s="172" t="s">
        <v>936</v>
      </c>
      <c r="E14" s="188" t="s">
        <v>2138</v>
      </c>
      <c r="F14" s="323" t="s">
        <v>2082</v>
      </c>
      <c r="G14" s="324">
        <v>2</v>
      </c>
      <c r="H14" s="172" t="s">
        <v>2295</v>
      </c>
      <c r="I14" s="428">
        <v>2211.0100000000002</v>
      </c>
      <c r="J14" s="186" t="s">
        <v>708</v>
      </c>
      <c r="K14" s="445">
        <v>0</v>
      </c>
      <c r="L14" s="445">
        <v>1</v>
      </c>
      <c r="M14" s="429">
        <v>1</v>
      </c>
      <c r="N14" s="231" t="s">
        <v>2288</v>
      </c>
      <c r="O14" s="430" t="s">
        <v>2584</v>
      </c>
      <c r="P14" s="187" t="s">
        <v>508</v>
      </c>
      <c r="Q14" s="187"/>
      <c r="R14" s="187"/>
      <c r="S14" s="187"/>
      <c r="T14" s="187"/>
      <c r="U14" s="187"/>
    </row>
    <row r="15" spans="1:28" s="3" customFormat="1" x14ac:dyDescent="0.3">
      <c r="A15" s="3" t="s">
        <v>2282</v>
      </c>
      <c r="B15" s="282" t="s">
        <v>2175</v>
      </c>
      <c r="C15" s="282">
        <f t="shared" si="0"/>
        <v>40</v>
      </c>
      <c r="D15" s="3" t="s">
        <v>936</v>
      </c>
      <c r="E15" s="169" t="s">
        <v>2138</v>
      </c>
      <c r="F15" s="282" t="s">
        <v>2082</v>
      </c>
      <c r="G15" s="284">
        <v>3</v>
      </c>
      <c r="H15" s="3" t="s">
        <v>2295</v>
      </c>
      <c r="I15" s="100" t="s">
        <v>744</v>
      </c>
      <c r="J15" s="37" t="s">
        <v>745</v>
      </c>
      <c r="K15" s="445">
        <v>0</v>
      </c>
      <c r="L15" s="445">
        <v>1</v>
      </c>
      <c r="M15" s="81">
        <v>0</v>
      </c>
      <c r="N15" s="37"/>
      <c r="O15" s="291" t="s">
        <v>2585</v>
      </c>
      <c r="P15" s="37"/>
      <c r="Q15" s="269" t="s">
        <v>511</v>
      </c>
      <c r="R15" s="37"/>
      <c r="S15" s="269"/>
      <c r="T15" s="37"/>
      <c r="U15" s="36"/>
    </row>
    <row r="16" spans="1:28" s="3" customFormat="1" x14ac:dyDescent="0.3">
      <c r="A16" s="3" t="s">
        <v>2282</v>
      </c>
      <c r="B16" s="282" t="s">
        <v>2175</v>
      </c>
      <c r="C16" s="282">
        <f t="shared" si="0"/>
        <v>40</v>
      </c>
      <c r="D16" s="3" t="s">
        <v>936</v>
      </c>
      <c r="E16" s="169" t="s">
        <v>2138</v>
      </c>
      <c r="F16" s="282" t="s">
        <v>2082</v>
      </c>
      <c r="G16" s="284">
        <v>4</v>
      </c>
      <c r="H16" s="3" t="s">
        <v>2295</v>
      </c>
      <c r="I16" s="100" t="s">
        <v>746</v>
      </c>
      <c r="J16" s="37" t="s">
        <v>747</v>
      </c>
      <c r="K16" s="445">
        <v>0</v>
      </c>
      <c r="L16" s="445">
        <v>1</v>
      </c>
      <c r="M16" s="81">
        <v>0</v>
      </c>
      <c r="N16" s="37"/>
      <c r="O16" s="291" t="s">
        <v>2586</v>
      </c>
      <c r="P16" s="37"/>
      <c r="Q16" s="269" t="s">
        <v>512</v>
      </c>
      <c r="R16" s="37"/>
      <c r="S16" s="269"/>
      <c r="T16" s="37"/>
      <c r="U16" s="36"/>
    </row>
    <row r="17" spans="1:21" s="3" customFormat="1" x14ac:dyDescent="0.3">
      <c r="A17" s="3" t="s">
        <v>2282</v>
      </c>
      <c r="B17" s="282" t="s">
        <v>2175</v>
      </c>
      <c r="C17" s="282">
        <f t="shared" si="0"/>
        <v>40</v>
      </c>
      <c r="D17" s="3" t="s">
        <v>936</v>
      </c>
      <c r="E17" s="169" t="s">
        <v>2138</v>
      </c>
      <c r="F17" s="282" t="s">
        <v>2082</v>
      </c>
      <c r="G17" s="284">
        <v>5</v>
      </c>
      <c r="H17" s="3" t="s">
        <v>2295</v>
      </c>
      <c r="I17" s="100">
        <v>1221.01</v>
      </c>
      <c r="J17" s="37" t="s">
        <v>924</v>
      </c>
      <c r="K17" s="445">
        <v>0</v>
      </c>
      <c r="L17" s="445">
        <v>1</v>
      </c>
      <c r="M17" s="81">
        <v>0</v>
      </c>
      <c r="N17" s="37" t="s">
        <v>2197</v>
      </c>
      <c r="O17" s="291" t="s">
        <v>2587</v>
      </c>
      <c r="P17" s="37"/>
      <c r="Q17" s="272" t="s">
        <v>514</v>
      </c>
      <c r="R17" s="37"/>
      <c r="S17" s="272"/>
      <c r="T17" s="37"/>
      <c r="U17" s="36"/>
    </row>
    <row r="18" spans="1:21" s="3" customFormat="1" x14ac:dyDescent="0.3">
      <c r="A18" s="3" t="s">
        <v>2282</v>
      </c>
      <c r="B18" s="282" t="s">
        <v>2175</v>
      </c>
      <c r="C18" s="282">
        <f t="shared" si="0"/>
        <v>40</v>
      </c>
      <c r="D18" s="3" t="s">
        <v>936</v>
      </c>
      <c r="E18" s="169" t="s">
        <v>2138</v>
      </c>
      <c r="F18" s="282" t="s">
        <v>2082</v>
      </c>
      <c r="G18" s="284">
        <v>6</v>
      </c>
      <c r="H18" s="3" t="s">
        <v>2295</v>
      </c>
      <c r="I18" s="100">
        <v>1221.01</v>
      </c>
      <c r="J18" s="37" t="s">
        <v>924</v>
      </c>
      <c r="K18" s="445">
        <v>0</v>
      </c>
      <c r="L18" s="445">
        <v>1</v>
      </c>
      <c r="M18" s="81">
        <v>0</v>
      </c>
      <c r="N18" s="37" t="s">
        <v>2197</v>
      </c>
      <c r="O18" s="291" t="s">
        <v>2588</v>
      </c>
      <c r="P18" s="37"/>
      <c r="Q18" s="37" t="s">
        <v>515</v>
      </c>
      <c r="R18" s="37"/>
      <c r="S18" s="37"/>
      <c r="T18" s="37"/>
      <c r="U18" s="37"/>
    </row>
    <row r="19" spans="1:21" x14ac:dyDescent="0.3">
      <c r="A19" t="s">
        <v>2346</v>
      </c>
      <c r="B19" s="7" t="s">
        <v>2176</v>
      </c>
      <c r="C19" s="263">
        <f t="shared" si="0"/>
        <v>41</v>
      </c>
      <c r="D19" t="s">
        <v>942</v>
      </c>
      <c r="E19" s="199" t="s">
        <v>2141</v>
      </c>
      <c r="F19" s="7" t="s">
        <v>2082</v>
      </c>
      <c r="G19" s="284">
        <v>1</v>
      </c>
      <c r="H19" t="s">
        <v>2296</v>
      </c>
      <c r="I19" s="66" t="s">
        <v>821</v>
      </c>
      <c r="J19" s="1" t="s">
        <v>822</v>
      </c>
      <c r="K19" s="445">
        <v>0</v>
      </c>
      <c r="L19" s="326">
        <v>0</v>
      </c>
      <c r="M19" s="326">
        <v>1</v>
      </c>
      <c r="N19" s="197" t="s">
        <v>2288</v>
      </c>
      <c r="O19" s="285" t="s">
        <v>2594</v>
      </c>
      <c r="P19" s="43" t="s">
        <v>526</v>
      </c>
      <c r="Q19" s="1"/>
      <c r="R19" s="43"/>
      <c r="S19" s="1"/>
      <c r="T19" s="43"/>
      <c r="U19" s="1"/>
    </row>
    <row r="20" spans="1:21" x14ac:dyDescent="0.3">
      <c r="A20" t="s">
        <v>2346</v>
      </c>
      <c r="B20" s="7" t="s">
        <v>2176</v>
      </c>
      <c r="C20" s="263">
        <f t="shared" si="0"/>
        <v>41</v>
      </c>
      <c r="D20" t="s">
        <v>942</v>
      </c>
      <c r="E20" s="199" t="s">
        <v>2141</v>
      </c>
      <c r="F20" s="7" t="s">
        <v>2082</v>
      </c>
      <c r="G20" s="284">
        <v>2</v>
      </c>
      <c r="H20" t="s">
        <v>2296</v>
      </c>
      <c r="I20" s="66" t="s">
        <v>894</v>
      </c>
      <c r="J20" s="1" t="s">
        <v>895</v>
      </c>
      <c r="K20" s="445">
        <v>0</v>
      </c>
      <c r="L20" s="326">
        <v>0</v>
      </c>
      <c r="M20" s="326">
        <v>1</v>
      </c>
      <c r="N20" s="197" t="s">
        <v>2288</v>
      </c>
      <c r="O20" s="285" t="s">
        <v>2595</v>
      </c>
      <c r="P20" s="43" t="s">
        <v>532</v>
      </c>
      <c r="Q20" s="1"/>
      <c r="R20" s="43"/>
      <c r="S20" s="1"/>
      <c r="T20" s="43"/>
      <c r="U20" s="1"/>
    </row>
    <row r="21" spans="1:21" x14ac:dyDescent="0.3">
      <c r="A21" t="s">
        <v>2346</v>
      </c>
      <c r="B21" s="7" t="s">
        <v>2176</v>
      </c>
      <c r="C21" s="263">
        <f t="shared" si="0"/>
        <v>41</v>
      </c>
      <c r="D21" t="s">
        <v>942</v>
      </c>
      <c r="E21" s="199" t="s">
        <v>2141</v>
      </c>
      <c r="F21" s="7" t="s">
        <v>2082</v>
      </c>
      <c r="G21" s="284">
        <v>3</v>
      </c>
      <c r="H21" t="s">
        <v>2296</v>
      </c>
      <c r="I21" s="66" t="s">
        <v>744</v>
      </c>
      <c r="J21" s="1" t="s">
        <v>745</v>
      </c>
      <c r="K21" s="445">
        <v>0</v>
      </c>
      <c r="L21" s="326">
        <v>0</v>
      </c>
      <c r="M21" s="326">
        <v>0</v>
      </c>
      <c r="N21" s="1"/>
      <c r="O21" s="285" t="s">
        <v>2596</v>
      </c>
      <c r="P21" s="43" t="s">
        <v>540</v>
      </c>
      <c r="Q21" s="1"/>
      <c r="R21" s="43"/>
      <c r="S21" s="1"/>
      <c r="T21" s="43"/>
      <c r="U21" s="1"/>
    </row>
    <row r="22" spans="1:21" ht="28.3" x14ac:dyDescent="0.3">
      <c r="A22" t="s">
        <v>2346</v>
      </c>
      <c r="B22" s="7" t="s">
        <v>2176</v>
      </c>
      <c r="C22" s="263">
        <f t="shared" si="0"/>
        <v>41</v>
      </c>
      <c r="D22" t="s">
        <v>942</v>
      </c>
      <c r="E22" s="199" t="s">
        <v>2141</v>
      </c>
      <c r="F22" s="7" t="s">
        <v>2082</v>
      </c>
      <c r="G22" s="284">
        <v>4</v>
      </c>
      <c r="H22" t="s">
        <v>2296</v>
      </c>
      <c r="I22" s="66">
        <v>1221.01</v>
      </c>
      <c r="J22" s="1" t="s">
        <v>924</v>
      </c>
      <c r="K22" s="445">
        <v>0</v>
      </c>
      <c r="L22" s="326">
        <v>0</v>
      </c>
      <c r="M22" s="326">
        <v>0</v>
      </c>
      <c r="N22" s="1" t="s">
        <v>2193</v>
      </c>
      <c r="O22" s="285" t="s">
        <v>2602</v>
      </c>
      <c r="P22" s="1"/>
      <c r="Q22" s="336" t="s">
        <v>544</v>
      </c>
      <c r="R22" s="1"/>
      <c r="S22" s="336"/>
      <c r="T22" s="197"/>
      <c r="U22" s="43"/>
    </row>
    <row r="23" spans="1:21" x14ac:dyDescent="0.3">
      <c r="A23" t="s">
        <v>2346</v>
      </c>
      <c r="B23" s="7" t="s">
        <v>2176</v>
      </c>
      <c r="C23" s="263">
        <f t="shared" si="0"/>
        <v>41</v>
      </c>
      <c r="D23" t="s">
        <v>942</v>
      </c>
      <c r="E23" s="199" t="s">
        <v>2141</v>
      </c>
      <c r="F23" s="7" t="s">
        <v>2082</v>
      </c>
      <c r="G23" s="284">
        <v>5</v>
      </c>
      <c r="H23" t="s">
        <v>2296</v>
      </c>
      <c r="I23" s="66" t="s">
        <v>819</v>
      </c>
      <c r="J23" s="1" t="s">
        <v>820</v>
      </c>
      <c r="K23" s="445">
        <v>0</v>
      </c>
      <c r="L23" s="326">
        <v>0</v>
      </c>
      <c r="M23" s="326">
        <v>1</v>
      </c>
      <c r="N23" s="197" t="s">
        <v>2288</v>
      </c>
      <c r="O23" s="285" t="s">
        <v>2597</v>
      </c>
      <c r="P23" s="35" t="s">
        <v>525</v>
      </c>
      <c r="Q23" s="1"/>
      <c r="R23" s="35"/>
      <c r="S23" s="1"/>
      <c r="T23" s="35"/>
      <c r="U23" s="1"/>
    </row>
    <row r="24" spans="1:21" x14ac:dyDescent="0.3">
      <c r="A24" t="s">
        <v>2346</v>
      </c>
      <c r="B24" s="7" t="s">
        <v>2176</v>
      </c>
      <c r="C24" s="263">
        <f t="shared" si="0"/>
        <v>41</v>
      </c>
      <c r="D24" t="s">
        <v>942</v>
      </c>
      <c r="E24" s="199" t="s">
        <v>2141</v>
      </c>
      <c r="F24" s="7" t="s">
        <v>2082</v>
      </c>
      <c r="G24" s="284">
        <v>6</v>
      </c>
      <c r="H24" t="s">
        <v>2296</v>
      </c>
      <c r="I24" s="66" t="s">
        <v>823</v>
      </c>
      <c r="J24" s="1" t="s">
        <v>824</v>
      </c>
      <c r="K24" s="445">
        <v>0</v>
      </c>
      <c r="L24" s="326">
        <v>0</v>
      </c>
      <c r="M24" s="326">
        <v>1</v>
      </c>
      <c r="N24" s="197" t="s">
        <v>2288</v>
      </c>
      <c r="O24" s="285" t="s">
        <v>2598</v>
      </c>
      <c r="P24" s="1" t="s">
        <v>530</v>
      </c>
      <c r="Q24" s="1"/>
      <c r="R24" s="1"/>
      <c r="S24" s="1"/>
      <c r="T24" s="1"/>
      <c r="U24" s="1"/>
    </row>
    <row r="25" spans="1:21" x14ac:dyDescent="0.3">
      <c r="A25" t="s">
        <v>2346</v>
      </c>
      <c r="B25" s="7" t="s">
        <v>2176</v>
      </c>
      <c r="C25" s="263">
        <f t="shared" si="0"/>
        <v>41</v>
      </c>
      <c r="D25" t="s">
        <v>942</v>
      </c>
      <c r="E25" s="199" t="s">
        <v>2141</v>
      </c>
      <c r="F25" s="7" t="s">
        <v>2082</v>
      </c>
      <c r="G25" s="284">
        <v>7</v>
      </c>
      <c r="H25" t="s">
        <v>2296</v>
      </c>
      <c r="I25" s="66" t="s">
        <v>825</v>
      </c>
      <c r="J25" s="1" t="s">
        <v>826</v>
      </c>
      <c r="K25" s="445">
        <v>0</v>
      </c>
      <c r="L25" s="326">
        <v>0</v>
      </c>
      <c r="M25" s="326">
        <v>1</v>
      </c>
      <c r="N25" s="197" t="s">
        <v>2288</v>
      </c>
      <c r="O25" s="285" t="s">
        <v>2599</v>
      </c>
      <c r="P25" s="1" t="s">
        <v>531</v>
      </c>
      <c r="Q25" s="1"/>
      <c r="R25" s="1"/>
      <c r="S25" s="1"/>
      <c r="T25" s="1"/>
      <c r="U25" s="1"/>
    </row>
    <row r="26" spans="1:21" x14ac:dyDescent="0.3">
      <c r="A26" t="s">
        <v>2346</v>
      </c>
      <c r="B26" s="7" t="s">
        <v>2176</v>
      </c>
      <c r="C26" s="263">
        <f t="shared" si="0"/>
        <v>41</v>
      </c>
      <c r="D26" t="s">
        <v>942</v>
      </c>
      <c r="E26" s="199" t="s">
        <v>2141</v>
      </c>
      <c r="F26" s="7" t="s">
        <v>2082</v>
      </c>
      <c r="G26" s="284">
        <v>8</v>
      </c>
      <c r="H26" t="s">
        <v>2296</v>
      </c>
      <c r="I26" s="66" t="s">
        <v>744</v>
      </c>
      <c r="J26" s="1" t="s">
        <v>745</v>
      </c>
      <c r="K26" s="445">
        <v>0</v>
      </c>
      <c r="L26" s="326">
        <v>0</v>
      </c>
      <c r="M26" s="326">
        <v>0</v>
      </c>
      <c r="N26" s="1"/>
      <c r="O26" s="285" t="s">
        <v>2600</v>
      </c>
      <c r="P26" s="35" t="s">
        <v>540</v>
      </c>
      <c r="Q26" s="1"/>
      <c r="R26" s="35"/>
      <c r="S26" s="1"/>
      <c r="T26" s="261"/>
      <c r="U26" s="1"/>
    </row>
    <row r="27" spans="1:21" ht="28.3" x14ac:dyDescent="0.3">
      <c r="A27" t="s">
        <v>2346</v>
      </c>
      <c r="B27" s="7" t="s">
        <v>2176</v>
      </c>
      <c r="C27" s="263">
        <f t="shared" si="0"/>
        <v>41</v>
      </c>
      <c r="D27" t="s">
        <v>942</v>
      </c>
      <c r="E27" s="199" t="s">
        <v>2141</v>
      </c>
      <c r="F27" s="7" t="s">
        <v>2082</v>
      </c>
      <c r="G27" s="284">
        <v>9</v>
      </c>
      <c r="H27" t="s">
        <v>2296</v>
      </c>
      <c r="I27" s="66">
        <v>1221.01</v>
      </c>
      <c r="J27" s="1" t="s">
        <v>924</v>
      </c>
      <c r="K27" s="445">
        <v>0</v>
      </c>
      <c r="L27" s="326">
        <v>0</v>
      </c>
      <c r="M27" s="326">
        <v>0</v>
      </c>
      <c r="N27" s="1" t="s">
        <v>2193</v>
      </c>
      <c r="O27" s="285" t="s">
        <v>2601</v>
      </c>
      <c r="P27" s="1"/>
      <c r="Q27" s="336" t="s">
        <v>544</v>
      </c>
      <c r="R27" s="1"/>
      <c r="S27" s="336"/>
      <c r="T27" s="197"/>
      <c r="U27" s="35"/>
    </row>
    <row r="28" spans="1:21" x14ac:dyDescent="0.3">
      <c r="A28" t="s">
        <v>2347</v>
      </c>
      <c r="B28" s="7" t="s">
        <v>2177</v>
      </c>
      <c r="C28" s="263">
        <f t="shared" si="0"/>
        <v>42</v>
      </c>
      <c r="D28" t="s">
        <v>946</v>
      </c>
      <c r="E28" s="199" t="s">
        <v>2142</v>
      </c>
      <c r="F28" s="7" t="s">
        <v>2082</v>
      </c>
      <c r="G28" s="214">
        <v>1</v>
      </c>
      <c r="H28" t="s">
        <v>2297</v>
      </c>
      <c r="I28" s="66">
        <v>2211.0500000000002</v>
      </c>
      <c r="J28" s="1" t="s">
        <v>848</v>
      </c>
      <c r="K28" s="445">
        <v>0</v>
      </c>
      <c r="L28" s="326">
        <v>0</v>
      </c>
      <c r="M28" s="326">
        <v>1</v>
      </c>
      <c r="N28" s="197" t="s">
        <v>2288</v>
      </c>
      <c r="O28" s="285" t="s">
        <v>2603</v>
      </c>
      <c r="P28" s="1" t="s">
        <v>534</v>
      </c>
      <c r="Q28" s="1"/>
      <c r="R28" s="1"/>
      <c r="S28" s="1"/>
      <c r="T28" s="1"/>
      <c r="U28" s="1"/>
    </row>
    <row r="29" spans="1:21" x14ac:dyDescent="0.3">
      <c r="A29" t="s">
        <v>2347</v>
      </c>
      <c r="B29" s="7" t="s">
        <v>2177</v>
      </c>
      <c r="C29" s="263">
        <f t="shared" si="0"/>
        <v>42</v>
      </c>
      <c r="D29" t="s">
        <v>946</v>
      </c>
      <c r="E29" s="199" t="s">
        <v>2142</v>
      </c>
      <c r="F29" s="7" t="s">
        <v>2082</v>
      </c>
      <c r="G29" s="214">
        <v>2</v>
      </c>
      <c r="H29" t="s">
        <v>2297</v>
      </c>
      <c r="I29" s="66" t="s">
        <v>746</v>
      </c>
      <c r="J29" s="1" t="s">
        <v>747</v>
      </c>
      <c r="K29" s="445">
        <v>0</v>
      </c>
      <c r="L29" s="326">
        <v>0</v>
      </c>
      <c r="M29" s="326">
        <v>0</v>
      </c>
      <c r="N29" s="1"/>
      <c r="O29" s="285" t="s">
        <v>2604</v>
      </c>
      <c r="P29" s="1" t="s">
        <v>541</v>
      </c>
      <c r="Q29" s="1"/>
      <c r="R29" s="1"/>
      <c r="S29" s="1"/>
      <c r="T29" s="1"/>
      <c r="U29" s="1"/>
    </row>
    <row r="30" spans="1:21" x14ac:dyDescent="0.3">
      <c r="A30" t="s">
        <v>2347</v>
      </c>
      <c r="B30" s="7" t="s">
        <v>2177</v>
      </c>
      <c r="C30" s="263">
        <f t="shared" si="0"/>
        <v>42</v>
      </c>
      <c r="D30" t="s">
        <v>946</v>
      </c>
      <c r="E30" s="199" t="s">
        <v>2142</v>
      </c>
      <c r="F30" s="7" t="s">
        <v>2082</v>
      </c>
      <c r="G30" s="214">
        <v>3</v>
      </c>
      <c r="H30" t="s">
        <v>2297</v>
      </c>
      <c r="I30" s="66">
        <v>1221.01</v>
      </c>
      <c r="J30" s="1" t="s">
        <v>924</v>
      </c>
      <c r="K30" s="445">
        <v>0</v>
      </c>
      <c r="L30" s="326">
        <v>0</v>
      </c>
      <c r="M30" s="326">
        <v>0</v>
      </c>
      <c r="N30" s="1" t="s">
        <v>2193</v>
      </c>
      <c r="O30" s="285" t="s">
        <v>2605</v>
      </c>
      <c r="P30" s="1"/>
      <c r="Q30" s="197" t="s">
        <v>544</v>
      </c>
      <c r="R30" s="1"/>
      <c r="S30" s="197"/>
      <c r="T30" s="1"/>
      <c r="U30" s="1"/>
    </row>
    <row r="31" spans="1:21" x14ac:dyDescent="0.3">
      <c r="A31" t="s">
        <v>2348</v>
      </c>
      <c r="B31" s="7" t="s">
        <v>2178</v>
      </c>
      <c r="C31" s="263">
        <f t="shared" si="0"/>
        <v>43</v>
      </c>
      <c r="D31" t="s">
        <v>946</v>
      </c>
      <c r="E31" s="199" t="s">
        <v>2142</v>
      </c>
      <c r="F31" s="7" t="s">
        <v>2082</v>
      </c>
      <c r="G31" s="214">
        <v>1</v>
      </c>
      <c r="H31" t="s">
        <v>2298</v>
      </c>
      <c r="I31" s="66">
        <v>2211.0500000000002</v>
      </c>
      <c r="J31" s="1" t="s">
        <v>848</v>
      </c>
      <c r="K31" s="445">
        <v>0</v>
      </c>
      <c r="L31" s="326">
        <v>0</v>
      </c>
      <c r="M31" s="326">
        <v>1</v>
      </c>
      <c r="N31" s="197" t="s">
        <v>2288</v>
      </c>
      <c r="O31" s="285" t="s">
        <v>2603</v>
      </c>
      <c r="P31" s="1" t="s">
        <v>534</v>
      </c>
      <c r="Q31" s="1"/>
      <c r="R31" s="1"/>
      <c r="S31" s="1"/>
      <c r="T31" s="1"/>
      <c r="U31" s="1"/>
    </row>
    <row r="32" spans="1:21" x14ac:dyDescent="0.3">
      <c r="A32" t="s">
        <v>2348</v>
      </c>
      <c r="B32" s="7" t="s">
        <v>2178</v>
      </c>
      <c r="C32" s="263">
        <f t="shared" si="0"/>
        <v>43</v>
      </c>
      <c r="D32" t="s">
        <v>946</v>
      </c>
      <c r="E32" s="199" t="s">
        <v>2142</v>
      </c>
      <c r="F32" s="7" t="s">
        <v>2082</v>
      </c>
      <c r="G32" s="214">
        <v>2</v>
      </c>
      <c r="H32" t="s">
        <v>2298</v>
      </c>
      <c r="I32" s="66" t="s">
        <v>746</v>
      </c>
      <c r="J32" s="1" t="s">
        <v>747</v>
      </c>
      <c r="K32" s="445">
        <v>0</v>
      </c>
      <c r="L32" s="326">
        <v>0</v>
      </c>
      <c r="M32" s="326">
        <v>0</v>
      </c>
      <c r="N32" s="1"/>
      <c r="O32" s="285" t="s">
        <v>2604</v>
      </c>
      <c r="P32" s="1" t="s">
        <v>541</v>
      </c>
      <c r="Q32" s="1"/>
      <c r="R32" s="1"/>
      <c r="S32" s="1"/>
      <c r="T32" s="1"/>
      <c r="U32" s="1"/>
    </row>
    <row r="33" spans="1:21" x14ac:dyDescent="0.3">
      <c r="A33" t="s">
        <v>2348</v>
      </c>
      <c r="B33" s="7" t="s">
        <v>2178</v>
      </c>
      <c r="C33" s="263">
        <f t="shared" si="0"/>
        <v>43</v>
      </c>
      <c r="D33" t="s">
        <v>946</v>
      </c>
      <c r="E33" s="199" t="s">
        <v>2142</v>
      </c>
      <c r="F33" s="7" t="s">
        <v>2082</v>
      </c>
      <c r="G33" s="214">
        <v>3</v>
      </c>
      <c r="H33" t="s">
        <v>2298</v>
      </c>
      <c r="I33" s="66">
        <v>2241.0100000000002</v>
      </c>
      <c r="J33" s="1" t="s">
        <v>931</v>
      </c>
      <c r="K33" s="445">
        <v>0</v>
      </c>
      <c r="L33" s="326">
        <v>0</v>
      </c>
      <c r="M33" s="326">
        <v>0</v>
      </c>
      <c r="N33" s="1" t="s">
        <v>2194</v>
      </c>
      <c r="O33" s="285" t="s">
        <v>2605</v>
      </c>
      <c r="P33" s="1"/>
      <c r="Q33" s="197" t="s">
        <v>544</v>
      </c>
      <c r="R33" s="1"/>
      <c r="S33" s="197"/>
      <c r="T33" s="1"/>
      <c r="U33" s="1"/>
    </row>
    <row r="34" spans="1:21" s="3" customFormat="1" x14ac:dyDescent="0.3">
      <c r="A34" t="s">
        <v>2349</v>
      </c>
      <c r="B34" s="7" t="s">
        <v>2179</v>
      </c>
      <c r="C34" s="263">
        <f t="shared" si="0"/>
        <v>44</v>
      </c>
      <c r="D34" s="3" t="s">
        <v>942</v>
      </c>
      <c r="E34" s="283" t="s">
        <v>2141</v>
      </c>
      <c r="F34" s="282" t="s">
        <v>2082</v>
      </c>
      <c r="G34" s="284">
        <v>1</v>
      </c>
      <c r="H34" t="s">
        <v>2299</v>
      </c>
      <c r="I34" s="100" t="s">
        <v>819</v>
      </c>
      <c r="J34" s="37" t="s">
        <v>820</v>
      </c>
      <c r="K34" s="445">
        <v>0</v>
      </c>
      <c r="L34" s="326">
        <v>0</v>
      </c>
      <c r="M34" s="326">
        <v>1</v>
      </c>
      <c r="N34" s="197" t="s">
        <v>2288</v>
      </c>
      <c r="O34" s="285" t="s">
        <v>2606</v>
      </c>
      <c r="P34" s="43" t="s">
        <v>525</v>
      </c>
      <c r="Q34" s="1"/>
      <c r="R34" s="43"/>
      <c r="S34" s="1"/>
      <c r="T34" s="43"/>
      <c r="U34" s="1"/>
    </row>
    <row r="35" spans="1:21" s="3" customFormat="1" x14ac:dyDescent="0.3">
      <c r="A35" t="s">
        <v>2349</v>
      </c>
      <c r="B35" s="7" t="s">
        <v>2179</v>
      </c>
      <c r="C35" s="263">
        <f t="shared" si="0"/>
        <v>44</v>
      </c>
      <c r="D35" s="3" t="s">
        <v>942</v>
      </c>
      <c r="E35" s="283" t="s">
        <v>2141</v>
      </c>
      <c r="F35" s="282" t="s">
        <v>2082</v>
      </c>
      <c r="G35" s="284">
        <v>2</v>
      </c>
      <c r="H35" t="s">
        <v>2299</v>
      </c>
      <c r="I35" s="100" t="s">
        <v>821</v>
      </c>
      <c r="J35" s="37" t="s">
        <v>822</v>
      </c>
      <c r="K35" s="445">
        <v>0</v>
      </c>
      <c r="L35" s="326">
        <v>0</v>
      </c>
      <c r="M35" s="326">
        <v>1</v>
      </c>
      <c r="N35" s="197" t="s">
        <v>2288</v>
      </c>
      <c r="O35" s="285" t="s">
        <v>2607</v>
      </c>
      <c r="P35" s="43" t="s">
        <v>526</v>
      </c>
      <c r="Q35" s="1"/>
      <c r="R35" s="43"/>
      <c r="S35" s="1"/>
      <c r="T35" s="43"/>
      <c r="U35" s="1"/>
    </row>
    <row r="36" spans="1:21" s="3" customFormat="1" x14ac:dyDescent="0.3">
      <c r="A36" t="s">
        <v>2349</v>
      </c>
      <c r="B36" s="7" t="s">
        <v>2179</v>
      </c>
      <c r="C36" s="263">
        <f t="shared" si="0"/>
        <v>44</v>
      </c>
      <c r="D36" s="3" t="s">
        <v>942</v>
      </c>
      <c r="E36" s="283" t="s">
        <v>2141</v>
      </c>
      <c r="F36" s="282" t="s">
        <v>2082</v>
      </c>
      <c r="G36" s="284">
        <v>3</v>
      </c>
      <c r="H36" t="s">
        <v>2299</v>
      </c>
      <c r="I36" s="100" t="s">
        <v>823</v>
      </c>
      <c r="J36" s="37" t="s">
        <v>824</v>
      </c>
      <c r="K36" s="445">
        <v>0</v>
      </c>
      <c r="L36" s="326">
        <v>0</v>
      </c>
      <c r="M36" s="326">
        <v>1</v>
      </c>
      <c r="N36" s="197" t="s">
        <v>2288</v>
      </c>
      <c r="O36" s="285" t="s">
        <v>2608</v>
      </c>
      <c r="P36" s="43" t="s">
        <v>530</v>
      </c>
      <c r="Q36" s="1"/>
      <c r="R36" s="43"/>
      <c r="S36" s="1"/>
      <c r="T36" s="43"/>
      <c r="U36" s="197"/>
    </row>
    <row r="37" spans="1:21" s="3" customFormat="1" x14ac:dyDescent="0.3">
      <c r="A37" t="s">
        <v>2349</v>
      </c>
      <c r="B37" s="7" t="s">
        <v>2179</v>
      </c>
      <c r="C37" s="263">
        <f t="shared" si="0"/>
        <v>44</v>
      </c>
      <c r="D37" s="3" t="s">
        <v>942</v>
      </c>
      <c r="E37" s="283" t="s">
        <v>2141</v>
      </c>
      <c r="F37" s="282" t="s">
        <v>2082</v>
      </c>
      <c r="G37" s="284">
        <v>4</v>
      </c>
      <c r="H37" t="s">
        <v>2299</v>
      </c>
      <c r="I37" s="100" t="s">
        <v>825</v>
      </c>
      <c r="J37" s="37" t="s">
        <v>826</v>
      </c>
      <c r="K37" s="445">
        <v>0</v>
      </c>
      <c r="L37" s="326">
        <v>0</v>
      </c>
      <c r="M37" s="326">
        <v>1</v>
      </c>
      <c r="N37" s="197" t="s">
        <v>2288</v>
      </c>
      <c r="O37" s="285" t="s">
        <v>2609</v>
      </c>
      <c r="P37" s="43" t="s">
        <v>531</v>
      </c>
      <c r="Q37" s="1"/>
      <c r="R37" s="43"/>
      <c r="S37" s="1"/>
      <c r="T37" s="43"/>
      <c r="U37" s="1"/>
    </row>
    <row r="38" spans="1:21" s="3" customFormat="1" x14ac:dyDescent="0.3">
      <c r="A38" t="s">
        <v>2349</v>
      </c>
      <c r="B38" s="7" t="s">
        <v>2179</v>
      </c>
      <c r="C38" s="263">
        <f t="shared" si="0"/>
        <v>44</v>
      </c>
      <c r="D38" s="3" t="s">
        <v>942</v>
      </c>
      <c r="E38" s="283" t="s">
        <v>2141</v>
      </c>
      <c r="F38" s="282" t="s">
        <v>2082</v>
      </c>
      <c r="G38" s="284">
        <v>5</v>
      </c>
      <c r="H38" t="s">
        <v>2299</v>
      </c>
      <c r="I38" s="100" t="s">
        <v>744</v>
      </c>
      <c r="J38" s="37" t="s">
        <v>745</v>
      </c>
      <c r="K38" s="445">
        <v>0</v>
      </c>
      <c r="L38" s="326">
        <v>0</v>
      </c>
      <c r="M38" s="326">
        <v>0</v>
      </c>
      <c r="N38" s="1"/>
      <c r="O38" s="285" t="s">
        <v>2610</v>
      </c>
      <c r="P38" s="1" t="s">
        <v>540</v>
      </c>
      <c r="Q38" s="1"/>
      <c r="R38" s="1"/>
      <c r="S38" s="1"/>
      <c r="T38" s="1"/>
      <c r="U38" s="1"/>
    </row>
    <row r="39" spans="1:21" s="3" customFormat="1" x14ac:dyDescent="0.3">
      <c r="A39" t="s">
        <v>2349</v>
      </c>
      <c r="B39" s="7" t="s">
        <v>2179</v>
      </c>
      <c r="C39" s="263">
        <f t="shared" si="0"/>
        <v>44</v>
      </c>
      <c r="D39" s="3" t="s">
        <v>942</v>
      </c>
      <c r="E39" s="283" t="s">
        <v>2141</v>
      </c>
      <c r="F39" s="282" t="s">
        <v>2082</v>
      </c>
      <c r="G39" s="284">
        <v>6</v>
      </c>
      <c r="H39" t="s">
        <v>2299</v>
      </c>
      <c r="I39" s="100">
        <v>2241.0100000000002</v>
      </c>
      <c r="J39" s="37" t="s">
        <v>931</v>
      </c>
      <c r="K39" s="445">
        <v>0</v>
      </c>
      <c r="L39" s="326">
        <v>0</v>
      </c>
      <c r="M39" s="326">
        <v>0</v>
      </c>
      <c r="N39" s="1" t="s">
        <v>2194</v>
      </c>
      <c r="O39" s="285" t="s">
        <v>2611</v>
      </c>
      <c r="P39" s="1"/>
      <c r="Q39" s="197" t="s">
        <v>543</v>
      </c>
      <c r="R39" s="1"/>
      <c r="S39" s="197"/>
      <c r="T39" s="1"/>
      <c r="U39" s="1"/>
    </row>
    <row r="40" spans="1:21" s="172" customFormat="1" ht="28.3" x14ac:dyDescent="0.3">
      <c r="A40" s="172" t="s">
        <v>2350</v>
      </c>
      <c r="B40" s="323" t="s">
        <v>2180</v>
      </c>
      <c r="C40" s="323">
        <f t="shared" si="0"/>
        <v>45</v>
      </c>
      <c r="D40" s="172" t="s">
        <v>956</v>
      </c>
      <c r="E40" s="192" t="s">
        <v>2142</v>
      </c>
      <c r="F40" s="323" t="s">
        <v>2082</v>
      </c>
      <c r="G40" s="324">
        <v>1</v>
      </c>
      <c r="H40" s="172" t="s">
        <v>2300</v>
      </c>
      <c r="I40" s="428">
        <v>2211.0500000000002</v>
      </c>
      <c r="J40" s="186" t="s">
        <v>848</v>
      </c>
      <c r="K40" s="445">
        <v>0</v>
      </c>
      <c r="L40" s="445">
        <v>1</v>
      </c>
      <c r="M40" s="429">
        <v>1</v>
      </c>
      <c r="N40" s="231" t="s">
        <v>2288</v>
      </c>
      <c r="O40" s="430" t="s">
        <v>2603</v>
      </c>
      <c r="P40" s="187" t="s">
        <v>534</v>
      </c>
      <c r="Q40" s="186"/>
      <c r="R40" s="187"/>
      <c r="S40" s="186"/>
      <c r="T40" s="187"/>
      <c r="U40" s="186"/>
    </row>
    <row r="41" spans="1:21" s="172" customFormat="1" ht="28.3" x14ac:dyDescent="0.3">
      <c r="A41" s="172" t="s">
        <v>2350</v>
      </c>
      <c r="B41" s="323" t="s">
        <v>2180</v>
      </c>
      <c r="C41" s="323">
        <f t="shared" si="0"/>
        <v>45</v>
      </c>
      <c r="D41" s="172" t="s">
        <v>956</v>
      </c>
      <c r="E41" s="192" t="s">
        <v>2142</v>
      </c>
      <c r="F41" s="323" t="s">
        <v>2082</v>
      </c>
      <c r="G41" s="324">
        <v>2</v>
      </c>
      <c r="H41" s="172" t="s">
        <v>2300</v>
      </c>
      <c r="I41" s="428">
        <v>2211.0500000000002</v>
      </c>
      <c r="J41" s="186" t="s">
        <v>848</v>
      </c>
      <c r="K41" s="445">
        <v>0</v>
      </c>
      <c r="L41" s="445">
        <v>1</v>
      </c>
      <c r="M41" s="429">
        <v>1</v>
      </c>
      <c r="N41" s="231" t="s">
        <v>2288</v>
      </c>
      <c r="O41" s="430" t="s">
        <v>2612</v>
      </c>
      <c r="P41" s="186" t="s">
        <v>534</v>
      </c>
      <c r="Q41" s="186"/>
      <c r="R41" s="186"/>
      <c r="S41" s="186"/>
      <c r="T41" s="186"/>
      <c r="U41" s="186"/>
    </row>
    <row r="42" spans="1:21" ht="28.3" x14ac:dyDescent="0.3">
      <c r="A42" t="s">
        <v>2350</v>
      </c>
      <c r="B42" s="7" t="s">
        <v>2180</v>
      </c>
      <c r="C42" s="263">
        <f t="shared" si="0"/>
        <v>45</v>
      </c>
      <c r="D42" t="s">
        <v>956</v>
      </c>
      <c r="E42" s="234" t="s">
        <v>2142</v>
      </c>
      <c r="F42" s="7" t="s">
        <v>2082</v>
      </c>
      <c r="G42" s="214">
        <v>3</v>
      </c>
      <c r="H42" t="s">
        <v>2300</v>
      </c>
      <c r="I42" s="66" t="s">
        <v>746</v>
      </c>
      <c r="J42" s="1" t="s">
        <v>747</v>
      </c>
      <c r="K42" s="445">
        <v>0</v>
      </c>
      <c r="L42" s="445">
        <v>1</v>
      </c>
      <c r="M42" s="326">
        <v>0</v>
      </c>
      <c r="N42" s="1"/>
      <c r="O42" s="285" t="s">
        <v>2613</v>
      </c>
      <c r="P42" s="187" t="s">
        <v>541</v>
      </c>
      <c r="Q42" s="1"/>
      <c r="R42" s="187"/>
      <c r="S42" s="1"/>
      <c r="T42" s="35"/>
      <c r="U42" s="1"/>
    </row>
    <row r="43" spans="1:21" ht="28.3" x14ac:dyDescent="0.3">
      <c r="A43" t="s">
        <v>2350</v>
      </c>
      <c r="B43" s="7" t="s">
        <v>2180</v>
      </c>
      <c r="C43" s="263">
        <f t="shared" si="0"/>
        <v>45</v>
      </c>
      <c r="D43" t="s">
        <v>956</v>
      </c>
      <c r="E43" s="234" t="s">
        <v>2142</v>
      </c>
      <c r="F43" s="7" t="s">
        <v>2082</v>
      </c>
      <c r="G43" s="214">
        <v>4</v>
      </c>
      <c r="H43" t="s">
        <v>2300</v>
      </c>
      <c r="I43" s="66">
        <v>1221.01</v>
      </c>
      <c r="J43" s="1" t="s">
        <v>924</v>
      </c>
      <c r="K43" s="445">
        <v>0</v>
      </c>
      <c r="L43" s="445">
        <v>1</v>
      </c>
      <c r="M43" s="326">
        <v>0</v>
      </c>
      <c r="N43" s="1" t="s">
        <v>2197</v>
      </c>
      <c r="O43" s="285" t="s">
        <v>2614</v>
      </c>
      <c r="P43" s="1"/>
      <c r="Q43" s="272" t="s">
        <v>544</v>
      </c>
      <c r="R43" s="1"/>
      <c r="S43" s="272"/>
      <c r="T43" s="197"/>
      <c r="U43" s="1"/>
    </row>
    <row r="44" spans="1:21" s="172" customFormat="1" x14ac:dyDescent="0.3">
      <c r="A44" s="172" t="s">
        <v>2351</v>
      </c>
      <c r="B44" s="323" t="s">
        <v>2181</v>
      </c>
      <c r="C44" s="323">
        <f t="shared" si="0"/>
        <v>46</v>
      </c>
      <c r="D44" s="172" t="s">
        <v>959</v>
      </c>
      <c r="E44" s="432" t="s">
        <v>2141</v>
      </c>
      <c r="F44" s="323" t="s">
        <v>2082</v>
      </c>
      <c r="G44" s="324">
        <v>1</v>
      </c>
      <c r="H44" s="172" t="s">
        <v>2301</v>
      </c>
      <c r="I44" s="428" t="s">
        <v>819</v>
      </c>
      <c r="J44" s="186" t="s">
        <v>820</v>
      </c>
      <c r="K44" s="445">
        <v>0</v>
      </c>
      <c r="L44" s="445">
        <v>1</v>
      </c>
      <c r="M44" s="429">
        <v>1</v>
      </c>
      <c r="N44" s="231" t="s">
        <v>2288</v>
      </c>
      <c r="O44" s="430" t="s">
        <v>2606</v>
      </c>
      <c r="P44" s="187" t="s">
        <v>525</v>
      </c>
      <c r="Q44" s="186"/>
      <c r="R44" s="187"/>
      <c r="S44" s="186"/>
      <c r="T44" s="187"/>
      <c r="U44" s="186"/>
    </row>
    <row r="45" spans="1:21" s="172" customFormat="1" x14ac:dyDescent="0.3">
      <c r="A45" s="172" t="s">
        <v>2351</v>
      </c>
      <c r="B45" s="323" t="s">
        <v>2181</v>
      </c>
      <c r="C45" s="323">
        <f t="shared" si="0"/>
        <v>46</v>
      </c>
      <c r="D45" s="172" t="s">
        <v>959</v>
      </c>
      <c r="E45" s="432" t="s">
        <v>2141</v>
      </c>
      <c r="F45" s="323" t="s">
        <v>2082</v>
      </c>
      <c r="G45" s="324">
        <v>2</v>
      </c>
      <c r="H45" s="172" t="s">
        <v>2301</v>
      </c>
      <c r="I45" s="428" t="s">
        <v>821</v>
      </c>
      <c r="J45" s="186" t="s">
        <v>822</v>
      </c>
      <c r="K45" s="445">
        <v>0</v>
      </c>
      <c r="L45" s="445">
        <v>1</v>
      </c>
      <c r="M45" s="429">
        <v>1</v>
      </c>
      <c r="N45" s="231" t="s">
        <v>2288</v>
      </c>
      <c r="O45" s="430" t="s">
        <v>2607</v>
      </c>
      <c r="P45" s="187" t="s">
        <v>526</v>
      </c>
      <c r="Q45" s="186"/>
      <c r="R45" s="187"/>
      <c r="S45" s="186"/>
      <c r="T45" s="187"/>
      <c r="U45" s="186"/>
    </row>
    <row r="46" spans="1:21" s="172" customFormat="1" x14ac:dyDescent="0.3">
      <c r="A46" s="172" t="s">
        <v>2351</v>
      </c>
      <c r="B46" s="323" t="s">
        <v>2181</v>
      </c>
      <c r="C46" s="323">
        <f t="shared" si="0"/>
        <v>46</v>
      </c>
      <c r="D46" s="172" t="s">
        <v>959</v>
      </c>
      <c r="E46" s="432" t="s">
        <v>2141</v>
      </c>
      <c r="F46" s="323" t="s">
        <v>2082</v>
      </c>
      <c r="G46" s="324">
        <v>3</v>
      </c>
      <c r="H46" s="172" t="s">
        <v>2301</v>
      </c>
      <c r="I46" s="428" t="s">
        <v>823</v>
      </c>
      <c r="J46" s="186" t="s">
        <v>824</v>
      </c>
      <c r="K46" s="445">
        <v>0</v>
      </c>
      <c r="L46" s="445">
        <v>1</v>
      </c>
      <c r="M46" s="429">
        <v>1</v>
      </c>
      <c r="N46" s="231" t="s">
        <v>2288</v>
      </c>
      <c r="O46" s="430" t="s">
        <v>2608</v>
      </c>
      <c r="P46" s="186" t="s">
        <v>530</v>
      </c>
      <c r="Q46" s="186"/>
      <c r="R46" s="186"/>
      <c r="S46" s="186"/>
      <c r="T46" s="186"/>
      <c r="U46" s="186"/>
    </row>
    <row r="47" spans="1:21" s="172" customFormat="1" x14ac:dyDescent="0.3">
      <c r="A47" s="172" t="s">
        <v>2351</v>
      </c>
      <c r="B47" s="323" t="s">
        <v>2181</v>
      </c>
      <c r="C47" s="323">
        <f t="shared" si="0"/>
        <v>46</v>
      </c>
      <c r="D47" s="172" t="s">
        <v>959</v>
      </c>
      <c r="E47" s="432" t="s">
        <v>2141</v>
      </c>
      <c r="F47" s="323" t="s">
        <v>2082</v>
      </c>
      <c r="G47" s="324">
        <v>4</v>
      </c>
      <c r="H47" s="172" t="s">
        <v>2301</v>
      </c>
      <c r="I47" s="428" t="s">
        <v>825</v>
      </c>
      <c r="J47" s="186" t="s">
        <v>826</v>
      </c>
      <c r="K47" s="445">
        <v>0</v>
      </c>
      <c r="L47" s="445">
        <v>1</v>
      </c>
      <c r="M47" s="429">
        <v>1</v>
      </c>
      <c r="N47" s="231" t="s">
        <v>2288</v>
      </c>
      <c r="O47" s="430" t="s">
        <v>2609</v>
      </c>
      <c r="P47" s="187" t="s">
        <v>531</v>
      </c>
      <c r="Q47" s="186"/>
      <c r="R47" s="187"/>
      <c r="S47" s="186"/>
      <c r="T47" s="187"/>
      <c r="U47" s="186"/>
    </row>
    <row r="48" spans="1:21" s="172" customFormat="1" x14ac:dyDescent="0.3">
      <c r="A48" s="172" t="s">
        <v>2351</v>
      </c>
      <c r="B48" s="323" t="s">
        <v>2181</v>
      </c>
      <c r="C48" s="323">
        <f t="shared" si="0"/>
        <v>46</v>
      </c>
      <c r="D48" s="172" t="s">
        <v>959</v>
      </c>
      <c r="E48" s="432" t="s">
        <v>2141</v>
      </c>
      <c r="F48" s="323" t="s">
        <v>2082</v>
      </c>
      <c r="G48" s="324">
        <v>5</v>
      </c>
      <c r="H48" s="172" t="s">
        <v>2301</v>
      </c>
      <c r="I48" s="428" t="s">
        <v>819</v>
      </c>
      <c r="J48" s="186" t="s">
        <v>820</v>
      </c>
      <c r="K48" s="445">
        <v>0</v>
      </c>
      <c r="L48" s="445">
        <v>1</v>
      </c>
      <c r="M48" s="429">
        <v>1</v>
      </c>
      <c r="N48" s="231" t="s">
        <v>2288</v>
      </c>
      <c r="O48" s="430" t="s">
        <v>2615</v>
      </c>
      <c r="P48" s="186" t="s">
        <v>525</v>
      </c>
      <c r="Q48" s="186"/>
      <c r="R48" s="186"/>
      <c r="S48" s="186"/>
      <c r="T48" s="186"/>
      <c r="U48" s="186"/>
    </row>
    <row r="49" spans="1:21" s="172" customFormat="1" x14ac:dyDescent="0.3">
      <c r="A49" s="172" t="s">
        <v>2351</v>
      </c>
      <c r="B49" s="323" t="s">
        <v>2181</v>
      </c>
      <c r="C49" s="323">
        <f t="shared" si="0"/>
        <v>46</v>
      </c>
      <c r="D49" s="172" t="s">
        <v>959</v>
      </c>
      <c r="E49" s="432" t="s">
        <v>2141</v>
      </c>
      <c r="F49" s="323" t="s">
        <v>2082</v>
      </c>
      <c r="G49" s="324">
        <v>6</v>
      </c>
      <c r="H49" s="172" t="s">
        <v>2301</v>
      </c>
      <c r="I49" s="428" t="s">
        <v>821</v>
      </c>
      <c r="J49" s="186" t="s">
        <v>822</v>
      </c>
      <c r="K49" s="445">
        <v>0</v>
      </c>
      <c r="L49" s="445">
        <v>1</v>
      </c>
      <c r="M49" s="429">
        <v>1</v>
      </c>
      <c r="N49" s="231" t="s">
        <v>2288</v>
      </c>
      <c r="O49" s="430" t="s">
        <v>2615</v>
      </c>
      <c r="P49" s="186" t="s">
        <v>526</v>
      </c>
      <c r="Q49" s="186"/>
      <c r="R49" s="186"/>
      <c r="S49" s="186"/>
      <c r="T49" s="186"/>
      <c r="U49" s="186"/>
    </row>
    <row r="50" spans="1:21" s="172" customFormat="1" x14ac:dyDescent="0.3">
      <c r="A50" s="172" t="s">
        <v>2351</v>
      </c>
      <c r="B50" s="323" t="s">
        <v>2181</v>
      </c>
      <c r="C50" s="323">
        <f t="shared" si="0"/>
        <v>46</v>
      </c>
      <c r="D50" s="172" t="s">
        <v>959</v>
      </c>
      <c r="E50" s="432" t="s">
        <v>2141</v>
      </c>
      <c r="F50" s="323" t="s">
        <v>2082</v>
      </c>
      <c r="G50" s="324">
        <v>7</v>
      </c>
      <c r="H50" s="172" t="s">
        <v>2301</v>
      </c>
      <c r="I50" s="428" t="s">
        <v>823</v>
      </c>
      <c r="J50" s="186" t="s">
        <v>824</v>
      </c>
      <c r="K50" s="445">
        <v>0</v>
      </c>
      <c r="L50" s="445">
        <v>1</v>
      </c>
      <c r="M50" s="429">
        <v>1</v>
      </c>
      <c r="N50" s="231" t="s">
        <v>2288</v>
      </c>
      <c r="O50" s="430" t="s">
        <v>2616</v>
      </c>
      <c r="P50" s="186" t="s">
        <v>530</v>
      </c>
      <c r="Q50" s="186"/>
      <c r="R50" s="186"/>
      <c r="S50" s="186"/>
      <c r="T50" s="186"/>
      <c r="U50" s="186"/>
    </row>
    <row r="51" spans="1:21" s="172" customFormat="1" x14ac:dyDescent="0.3">
      <c r="A51" s="172" t="s">
        <v>2351</v>
      </c>
      <c r="B51" s="323" t="s">
        <v>2181</v>
      </c>
      <c r="C51" s="323">
        <f t="shared" si="0"/>
        <v>46</v>
      </c>
      <c r="D51" s="172" t="s">
        <v>959</v>
      </c>
      <c r="E51" s="432" t="s">
        <v>2141</v>
      </c>
      <c r="F51" s="323" t="s">
        <v>2082</v>
      </c>
      <c r="G51" s="324">
        <v>8</v>
      </c>
      <c r="H51" s="172" t="s">
        <v>2301</v>
      </c>
      <c r="I51" s="428" t="s">
        <v>825</v>
      </c>
      <c r="J51" s="186" t="s">
        <v>826</v>
      </c>
      <c r="K51" s="445">
        <v>0</v>
      </c>
      <c r="L51" s="445">
        <v>1</v>
      </c>
      <c r="M51" s="429">
        <v>1</v>
      </c>
      <c r="N51" s="231" t="s">
        <v>2288</v>
      </c>
      <c r="O51" s="430" t="s">
        <v>2617</v>
      </c>
      <c r="P51" s="186" t="s">
        <v>531</v>
      </c>
      <c r="Q51" s="186"/>
      <c r="R51" s="186"/>
      <c r="S51" s="186"/>
      <c r="T51" s="186"/>
      <c r="U51" s="186"/>
    </row>
    <row r="52" spans="1:21" x14ac:dyDescent="0.3">
      <c r="A52" t="s">
        <v>2351</v>
      </c>
      <c r="B52" s="7" t="s">
        <v>2181</v>
      </c>
      <c r="C52" s="263">
        <f t="shared" si="0"/>
        <v>46</v>
      </c>
      <c r="D52" t="s">
        <v>959</v>
      </c>
      <c r="E52" s="199" t="s">
        <v>2141</v>
      </c>
      <c r="F52" s="7" t="s">
        <v>2082</v>
      </c>
      <c r="G52" s="214">
        <v>9</v>
      </c>
      <c r="H52" t="s">
        <v>2301</v>
      </c>
      <c r="I52" s="66" t="s">
        <v>744</v>
      </c>
      <c r="J52" s="1" t="s">
        <v>745</v>
      </c>
      <c r="K52" s="445">
        <v>0</v>
      </c>
      <c r="L52" s="445">
        <v>1</v>
      </c>
      <c r="M52" s="326">
        <v>0</v>
      </c>
      <c r="N52" s="1"/>
      <c r="O52" s="285" t="s">
        <v>2618</v>
      </c>
      <c r="P52" s="187" t="s">
        <v>540</v>
      </c>
      <c r="Q52" s="1"/>
      <c r="R52" s="187"/>
      <c r="S52" s="1"/>
      <c r="T52" s="35"/>
      <c r="U52" s="1"/>
    </row>
    <row r="53" spans="1:21" x14ac:dyDescent="0.3">
      <c r="A53" t="s">
        <v>2351</v>
      </c>
      <c r="B53" s="7" t="s">
        <v>2181</v>
      </c>
      <c r="C53" s="263">
        <f t="shared" si="0"/>
        <v>46</v>
      </c>
      <c r="D53" t="s">
        <v>959</v>
      </c>
      <c r="E53" s="199" t="s">
        <v>2141</v>
      </c>
      <c r="F53" s="7" t="s">
        <v>2082</v>
      </c>
      <c r="G53" s="214">
        <v>10</v>
      </c>
      <c r="H53" t="s">
        <v>2301</v>
      </c>
      <c r="I53" s="66">
        <v>1221.01</v>
      </c>
      <c r="J53" s="1" t="s">
        <v>924</v>
      </c>
      <c r="K53" s="445">
        <v>0</v>
      </c>
      <c r="L53" s="445">
        <v>1</v>
      </c>
      <c r="M53" s="326">
        <v>0</v>
      </c>
      <c r="N53" s="1" t="s">
        <v>2197</v>
      </c>
      <c r="O53" s="285" t="s">
        <v>2619</v>
      </c>
      <c r="P53" s="1"/>
      <c r="Q53" s="231" t="s">
        <v>543</v>
      </c>
      <c r="R53" s="1"/>
      <c r="S53" s="231"/>
      <c r="T53" s="1"/>
      <c r="U53" s="1"/>
    </row>
    <row r="54" spans="1:21" x14ac:dyDescent="0.3">
      <c r="A54" t="s">
        <v>2352</v>
      </c>
      <c r="B54" s="7" t="s">
        <v>2143</v>
      </c>
      <c r="C54" s="263">
        <f t="shared" si="0"/>
        <v>47</v>
      </c>
      <c r="D54" t="s">
        <v>1228</v>
      </c>
      <c r="E54" t="s">
        <v>2086</v>
      </c>
      <c r="F54" s="168" t="s">
        <v>2085</v>
      </c>
      <c r="G54" s="171">
        <v>1</v>
      </c>
      <c r="H54" t="s">
        <v>2302</v>
      </c>
      <c r="I54" s="66" t="s">
        <v>1005</v>
      </c>
      <c r="J54" s="186" t="s">
        <v>1006</v>
      </c>
      <c r="K54" s="436"/>
      <c r="L54" s="429">
        <v>0</v>
      </c>
      <c r="M54" s="429">
        <v>3</v>
      </c>
      <c r="N54" s="231" t="s">
        <v>2364</v>
      </c>
      <c r="O54" s="430" t="s">
        <v>2581</v>
      </c>
      <c r="P54" s="35" t="s">
        <v>2567</v>
      </c>
      <c r="Q54" s="1"/>
      <c r="R54" s="35"/>
      <c r="S54" s="1"/>
      <c r="T54" s="35"/>
      <c r="U54" s="1"/>
    </row>
    <row r="55" spans="1:21" x14ac:dyDescent="0.3">
      <c r="A55" t="s">
        <v>2352</v>
      </c>
      <c r="B55" s="7" t="s">
        <v>2143</v>
      </c>
      <c r="C55" s="263">
        <f t="shared" si="0"/>
        <v>47</v>
      </c>
      <c r="D55" t="s">
        <v>1228</v>
      </c>
      <c r="E55" t="s">
        <v>2086</v>
      </c>
      <c r="F55" s="168" t="s">
        <v>2085</v>
      </c>
      <c r="G55" s="171">
        <v>2</v>
      </c>
      <c r="H55" t="s">
        <v>2302</v>
      </c>
      <c r="I55" s="66" t="s">
        <v>1005</v>
      </c>
      <c r="J55" s="186" t="s">
        <v>1006</v>
      </c>
      <c r="K55" s="436"/>
      <c r="L55" s="429">
        <v>0</v>
      </c>
      <c r="M55" s="429">
        <v>3</v>
      </c>
      <c r="N55" s="231" t="s">
        <v>2364</v>
      </c>
      <c r="O55" s="430" t="s">
        <v>2581</v>
      </c>
      <c r="P55" s="35" t="s">
        <v>2567</v>
      </c>
      <c r="Q55" s="1"/>
      <c r="R55" s="35"/>
      <c r="S55" s="1"/>
      <c r="T55" s="35"/>
      <c r="U55" s="1"/>
    </row>
    <row r="56" spans="1:21" x14ac:dyDescent="0.3">
      <c r="A56" t="s">
        <v>2352</v>
      </c>
      <c r="B56" s="7" t="s">
        <v>2143</v>
      </c>
      <c r="C56" s="263">
        <f t="shared" si="0"/>
        <v>47</v>
      </c>
      <c r="D56" t="s">
        <v>1228</v>
      </c>
      <c r="E56" t="s">
        <v>2086</v>
      </c>
      <c r="F56" s="168" t="s">
        <v>2085</v>
      </c>
      <c r="G56" s="171">
        <v>3</v>
      </c>
      <c r="H56" t="s">
        <v>2302</v>
      </c>
      <c r="I56" s="66" t="s">
        <v>1005</v>
      </c>
      <c r="J56" s="186" t="s">
        <v>1006</v>
      </c>
      <c r="K56" s="436"/>
      <c r="L56" s="429">
        <v>0</v>
      </c>
      <c r="M56" s="429">
        <v>3</v>
      </c>
      <c r="N56" s="231" t="s">
        <v>2364</v>
      </c>
      <c r="O56" s="430" t="s">
        <v>2581</v>
      </c>
      <c r="P56" s="35" t="s">
        <v>2567</v>
      </c>
      <c r="Q56" s="1"/>
      <c r="R56" s="35"/>
      <c r="S56" s="1"/>
      <c r="T56" s="35"/>
      <c r="U56" s="1"/>
    </row>
    <row r="57" spans="1:21" x14ac:dyDescent="0.3">
      <c r="A57" t="s">
        <v>2352</v>
      </c>
      <c r="B57" s="7" t="s">
        <v>2143</v>
      </c>
      <c r="C57" s="263">
        <f t="shared" si="0"/>
        <v>47</v>
      </c>
      <c r="D57" t="s">
        <v>1228</v>
      </c>
      <c r="E57" t="s">
        <v>2086</v>
      </c>
      <c r="F57" s="168" t="s">
        <v>2085</v>
      </c>
      <c r="G57" s="171">
        <v>4</v>
      </c>
      <c r="H57" t="s">
        <v>2302</v>
      </c>
      <c r="I57" s="66" t="s">
        <v>1005</v>
      </c>
      <c r="J57" s="186" t="s">
        <v>1006</v>
      </c>
      <c r="K57" s="436"/>
      <c r="L57" s="429">
        <v>0</v>
      </c>
      <c r="M57" s="429">
        <v>3</v>
      </c>
      <c r="N57" s="231" t="s">
        <v>2364</v>
      </c>
      <c r="O57" s="430" t="s">
        <v>2581</v>
      </c>
      <c r="P57" s="35" t="s">
        <v>2567</v>
      </c>
      <c r="Q57" s="1"/>
      <c r="R57" s="35"/>
      <c r="S57" s="1"/>
      <c r="T57" s="35"/>
      <c r="U57" s="1"/>
    </row>
    <row r="58" spans="1:21" x14ac:dyDescent="0.3">
      <c r="A58" t="s">
        <v>2352</v>
      </c>
      <c r="B58" s="7" t="s">
        <v>2143</v>
      </c>
      <c r="C58" s="263">
        <f t="shared" si="0"/>
        <v>47</v>
      </c>
      <c r="D58" t="s">
        <v>1228</v>
      </c>
      <c r="E58" t="s">
        <v>2086</v>
      </c>
      <c r="F58" s="168" t="s">
        <v>2085</v>
      </c>
      <c r="G58" s="171">
        <v>5</v>
      </c>
      <c r="H58" t="s">
        <v>2302</v>
      </c>
      <c r="I58" s="66" t="s">
        <v>1005</v>
      </c>
      <c r="J58" s="186" t="s">
        <v>1006</v>
      </c>
      <c r="K58" s="436"/>
      <c r="L58" s="429">
        <v>0</v>
      </c>
      <c r="M58" s="429">
        <v>3</v>
      </c>
      <c r="N58" s="231" t="s">
        <v>2364</v>
      </c>
      <c r="O58" s="430" t="s">
        <v>2581</v>
      </c>
      <c r="P58" s="35" t="s">
        <v>2567</v>
      </c>
      <c r="Q58" s="1"/>
      <c r="R58" s="35"/>
      <c r="S58" s="1"/>
      <c r="T58" s="35"/>
      <c r="U58" s="1"/>
    </row>
    <row r="59" spans="1:21" x14ac:dyDescent="0.3">
      <c r="A59" t="s">
        <v>2352</v>
      </c>
      <c r="B59" s="7" t="s">
        <v>2143</v>
      </c>
      <c r="C59" s="263">
        <f t="shared" si="0"/>
        <v>47</v>
      </c>
      <c r="D59" t="s">
        <v>1228</v>
      </c>
      <c r="E59" t="s">
        <v>2086</v>
      </c>
      <c r="F59" s="168" t="s">
        <v>2085</v>
      </c>
      <c r="G59" s="171">
        <v>6</v>
      </c>
      <c r="H59" t="s">
        <v>2302</v>
      </c>
      <c r="I59" s="66" t="s">
        <v>1005</v>
      </c>
      <c r="J59" s="186" t="s">
        <v>1006</v>
      </c>
      <c r="K59" s="436"/>
      <c r="L59" s="429">
        <v>0</v>
      </c>
      <c r="M59" s="429">
        <v>3</v>
      </c>
      <c r="N59" s="231" t="s">
        <v>2364</v>
      </c>
      <c r="O59" s="430" t="s">
        <v>2581</v>
      </c>
      <c r="P59" s="35" t="s">
        <v>2567</v>
      </c>
      <c r="Q59" s="1"/>
      <c r="R59" s="35"/>
      <c r="S59" s="1"/>
      <c r="T59" s="35"/>
      <c r="U59" s="1"/>
    </row>
    <row r="60" spans="1:21" x14ac:dyDescent="0.3">
      <c r="A60" t="s">
        <v>2352</v>
      </c>
      <c r="B60" s="7" t="s">
        <v>2143</v>
      </c>
      <c r="C60" s="263">
        <f t="shared" si="0"/>
        <v>47</v>
      </c>
      <c r="D60" t="s">
        <v>1228</v>
      </c>
      <c r="E60" t="s">
        <v>2086</v>
      </c>
      <c r="F60" s="168" t="s">
        <v>2085</v>
      </c>
      <c r="G60" s="171">
        <v>7</v>
      </c>
      <c r="H60" t="s">
        <v>2302</v>
      </c>
      <c r="I60" s="66" t="s">
        <v>1005</v>
      </c>
      <c r="J60" s="186" t="s">
        <v>1006</v>
      </c>
      <c r="K60" s="436"/>
      <c r="L60" s="429">
        <v>0</v>
      </c>
      <c r="M60" s="429">
        <v>3</v>
      </c>
      <c r="N60" s="231" t="s">
        <v>2364</v>
      </c>
      <c r="O60" s="430" t="s">
        <v>2581</v>
      </c>
      <c r="P60" s="35" t="s">
        <v>2567</v>
      </c>
      <c r="Q60" s="1"/>
      <c r="R60" s="35"/>
      <c r="S60" s="1"/>
      <c r="T60" s="35"/>
      <c r="U60" s="1"/>
    </row>
    <row r="61" spans="1:21" x14ac:dyDescent="0.3">
      <c r="A61" t="s">
        <v>2352</v>
      </c>
      <c r="B61" s="7" t="s">
        <v>2143</v>
      </c>
      <c r="C61" s="263">
        <f t="shared" si="0"/>
        <v>47</v>
      </c>
      <c r="D61" t="s">
        <v>1228</v>
      </c>
      <c r="E61" t="s">
        <v>2086</v>
      </c>
      <c r="F61" s="168" t="s">
        <v>2085</v>
      </c>
      <c r="G61" s="171">
        <v>8</v>
      </c>
      <c r="H61" t="s">
        <v>2302</v>
      </c>
      <c r="I61" s="66" t="s">
        <v>1005</v>
      </c>
      <c r="J61" s="186" t="s">
        <v>1006</v>
      </c>
      <c r="K61" s="436"/>
      <c r="L61" s="429">
        <v>0</v>
      </c>
      <c r="M61" s="429">
        <v>3</v>
      </c>
      <c r="N61" s="231" t="s">
        <v>2364</v>
      </c>
      <c r="O61" s="430" t="s">
        <v>2581</v>
      </c>
      <c r="P61" s="35" t="s">
        <v>2567</v>
      </c>
      <c r="Q61" s="1"/>
      <c r="R61" s="35"/>
      <c r="S61" s="1"/>
      <c r="T61" s="35"/>
      <c r="U61" s="1"/>
    </row>
    <row r="62" spans="1:21" x14ac:dyDescent="0.3">
      <c r="A62" t="s">
        <v>2352</v>
      </c>
      <c r="B62" s="7" t="s">
        <v>2143</v>
      </c>
      <c r="C62" s="263">
        <f t="shared" si="0"/>
        <v>47</v>
      </c>
      <c r="D62" t="s">
        <v>1228</v>
      </c>
      <c r="E62" t="s">
        <v>2086</v>
      </c>
      <c r="F62" s="168" t="s">
        <v>2085</v>
      </c>
      <c r="G62" s="171">
        <v>9</v>
      </c>
      <c r="H62" t="s">
        <v>2302</v>
      </c>
      <c r="I62" s="66" t="s">
        <v>1005</v>
      </c>
      <c r="J62" s="186" t="s">
        <v>1006</v>
      </c>
      <c r="K62" s="436"/>
      <c r="L62" s="429">
        <v>0</v>
      </c>
      <c r="M62" s="429">
        <v>3</v>
      </c>
      <c r="N62" s="231" t="s">
        <v>2364</v>
      </c>
      <c r="O62" s="430" t="s">
        <v>2582</v>
      </c>
      <c r="P62" s="35" t="s">
        <v>2567</v>
      </c>
      <c r="Q62" s="1"/>
      <c r="R62" s="35"/>
      <c r="S62" s="1"/>
      <c r="T62" s="35"/>
      <c r="U62" s="1"/>
    </row>
    <row r="63" spans="1:21" x14ac:dyDescent="0.3">
      <c r="A63" t="s">
        <v>2352</v>
      </c>
      <c r="B63" s="7" t="s">
        <v>2143</v>
      </c>
      <c r="C63" s="263">
        <f t="shared" si="0"/>
        <v>47</v>
      </c>
      <c r="D63" t="s">
        <v>1228</v>
      </c>
      <c r="E63" t="s">
        <v>2086</v>
      </c>
      <c r="F63" s="168" t="s">
        <v>2085</v>
      </c>
      <c r="G63" s="171">
        <v>10</v>
      </c>
      <c r="H63" t="s">
        <v>2302</v>
      </c>
      <c r="I63" s="66" t="s">
        <v>1005</v>
      </c>
      <c r="J63" s="186" t="s">
        <v>1006</v>
      </c>
      <c r="K63" s="436"/>
      <c r="L63" s="429">
        <v>0</v>
      </c>
      <c r="M63" s="429">
        <v>3</v>
      </c>
      <c r="N63" s="231" t="s">
        <v>2364</v>
      </c>
      <c r="O63" s="430" t="s">
        <v>2582</v>
      </c>
      <c r="P63" s="35" t="s">
        <v>2567</v>
      </c>
      <c r="Q63" s="1"/>
      <c r="R63" s="35"/>
      <c r="S63" s="1"/>
      <c r="T63" s="35"/>
      <c r="U63" s="1"/>
    </row>
    <row r="64" spans="1:21" x14ac:dyDescent="0.3">
      <c r="A64" t="s">
        <v>2352</v>
      </c>
      <c r="B64" s="7" t="s">
        <v>2143</v>
      </c>
      <c r="C64" s="263">
        <f t="shared" si="0"/>
        <v>47</v>
      </c>
      <c r="D64" t="s">
        <v>1228</v>
      </c>
      <c r="E64" t="s">
        <v>2086</v>
      </c>
      <c r="F64" s="168" t="s">
        <v>2085</v>
      </c>
      <c r="G64" s="171">
        <v>11</v>
      </c>
      <c r="H64" t="s">
        <v>2302</v>
      </c>
      <c r="I64" s="66" t="s">
        <v>1005</v>
      </c>
      <c r="J64" s="186" t="s">
        <v>1006</v>
      </c>
      <c r="K64" s="436"/>
      <c r="L64" s="429">
        <v>0</v>
      </c>
      <c r="M64" s="429">
        <v>3</v>
      </c>
      <c r="N64" s="231" t="s">
        <v>2364</v>
      </c>
      <c r="O64" s="430" t="s">
        <v>2582</v>
      </c>
      <c r="P64" s="35" t="s">
        <v>2567</v>
      </c>
      <c r="Q64" s="1"/>
      <c r="R64" s="35"/>
      <c r="S64" s="1"/>
      <c r="T64" s="35"/>
      <c r="U64" s="1"/>
    </row>
    <row r="65" spans="1:21" x14ac:dyDescent="0.3">
      <c r="A65" t="s">
        <v>2352</v>
      </c>
      <c r="B65" s="7" t="s">
        <v>2143</v>
      </c>
      <c r="C65" s="263">
        <f t="shared" si="0"/>
        <v>47</v>
      </c>
      <c r="D65" t="s">
        <v>1228</v>
      </c>
      <c r="E65" t="s">
        <v>2086</v>
      </c>
      <c r="F65" s="168" t="s">
        <v>2085</v>
      </c>
      <c r="G65" s="171">
        <v>12</v>
      </c>
      <c r="H65" t="s">
        <v>2302</v>
      </c>
      <c r="I65" s="66" t="s">
        <v>1005</v>
      </c>
      <c r="J65" s="186" t="s">
        <v>1006</v>
      </c>
      <c r="K65" s="436"/>
      <c r="L65" s="429">
        <v>0</v>
      </c>
      <c r="M65" s="429">
        <v>3</v>
      </c>
      <c r="N65" s="231" t="s">
        <v>2364</v>
      </c>
      <c r="O65" s="430" t="s">
        <v>2582</v>
      </c>
      <c r="P65" s="35" t="s">
        <v>2567</v>
      </c>
      <c r="Q65" s="1"/>
      <c r="R65" s="35"/>
      <c r="S65" s="1"/>
      <c r="T65" s="35"/>
      <c r="U65" s="1"/>
    </row>
    <row r="66" spans="1:21" x14ac:dyDescent="0.3">
      <c r="A66" t="s">
        <v>2352</v>
      </c>
      <c r="B66" s="7" t="s">
        <v>2143</v>
      </c>
      <c r="C66" s="263">
        <f t="shared" si="0"/>
        <v>47</v>
      </c>
      <c r="D66" t="s">
        <v>1228</v>
      </c>
      <c r="E66" t="s">
        <v>2086</v>
      </c>
      <c r="F66" s="168" t="s">
        <v>2085</v>
      </c>
      <c r="G66" s="171">
        <v>13</v>
      </c>
      <c r="H66" t="s">
        <v>2302</v>
      </c>
      <c r="I66" s="66" t="s">
        <v>1005</v>
      </c>
      <c r="J66" s="186" t="s">
        <v>1006</v>
      </c>
      <c r="K66" s="436"/>
      <c r="L66" s="429">
        <v>0</v>
      </c>
      <c r="M66" s="429">
        <v>3</v>
      </c>
      <c r="N66" s="231" t="s">
        <v>2364</v>
      </c>
      <c r="O66" s="430" t="s">
        <v>2582</v>
      </c>
      <c r="P66" s="35" t="s">
        <v>2567</v>
      </c>
      <c r="Q66" s="1"/>
      <c r="R66" s="35"/>
      <c r="S66" s="1"/>
      <c r="T66" s="35"/>
      <c r="U66" s="1"/>
    </row>
    <row r="67" spans="1:21" x14ac:dyDescent="0.3">
      <c r="A67" t="s">
        <v>2352</v>
      </c>
      <c r="B67" s="7" t="s">
        <v>2143</v>
      </c>
      <c r="C67" s="263">
        <f t="shared" si="0"/>
        <v>47</v>
      </c>
      <c r="D67" t="s">
        <v>1228</v>
      </c>
      <c r="E67" t="s">
        <v>2086</v>
      </c>
      <c r="F67" s="168" t="s">
        <v>2085</v>
      </c>
      <c r="G67" s="171">
        <v>14</v>
      </c>
      <c r="H67" t="s">
        <v>2302</v>
      </c>
      <c r="I67" s="66" t="s">
        <v>1005</v>
      </c>
      <c r="J67" s="186" t="s">
        <v>1006</v>
      </c>
      <c r="K67" s="436"/>
      <c r="L67" s="429">
        <v>0</v>
      </c>
      <c r="M67" s="429">
        <v>3</v>
      </c>
      <c r="N67" s="231" t="s">
        <v>2364</v>
      </c>
      <c r="O67" s="430" t="s">
        <v>2582</v>
      </c>
      <c r="P67" s="35" t="s">
        <v>2567</v>
      </c>
      <c r="Q67" s="1"/>
      <c r="R67" s="35"/>
      <c r="S67" s="1"/>
      <c r="T67" s="35"/>
      <c r="U67" s="1"/>
    </row>
    <row r="68" spans="1:21" x14ac:dyDescent="0.3">
      <c r="A68" t="s">
        <v>2352</v>
      </c>
      <c r="B68" s="7" t="s">
        <v>2143</v>
      </c>
      <c r="C68" s="263">
        <f t="shared" ref="C68:C131" si="1">IF(B68=B67,C67,C67+1)</f>
        <v>47</v>
      </c>
      <c r="D68" t="s">
        <v>1228</v>
      </c>
      <c r="E68" t="s">
        <v>2086</v>
      </c>
      <c r="F68" s="168" t="s">
        <v>2085</v>
      </c>
      <c r="G68" s="171">
        <v>15</v>
      </c>
      <c r="H68" t="s">
        <v>2302</v>
      </c>
      <c r="I68" s="66" t="s">
        <v>1005</v>
      </c>
      <c r="J68" s="186" t="s">
        <v>1006</v>
      </c>
      <c r="K68" s="436"/>
      <c r="L68" s="429">
        <v>0</v>
      </c>
      <c r="M68" s="429">
        <v>3</v>
      </c>
      <c r="N68" s="231" t="s">
        <v>2364</v>
      </c>
      <c r="O68" s="430" t="s">
        <v>2582</v>
      </c>
      <c r="P68" s="35" t="s">
        <v>2567</v>
      </c>
      <c r="Q68" s="1"/>
      <c r="R68" s="35"/>
      <c r="S68" s="1"/>
      <c r="T68" s="35"/>
      <c r="U68" s="1"/>
    </row>
    <row r="69" spans="1:21" x14ac:dyDescent="0.3">
      <c r="A69" t="s">
        <v>2352</v>
      </c>
      <c r="B69" s="7" t="s">
        <v>2143</v>
      </c>
      <c r="C69" s="263">
        <f t="shared" si="1"/>
        <v>47</v>
      </c>
      <c r="D69" t="s">
        <v>1228</v>
      </c>
      <c r="E69" t="s">
        <v>2086</v>
      </c>
      <c r="F69" s="168" t="s">
        <v>2085</v>
      </c>
      <c r="G69" s="171">
        <v>16</v>
      </c>
      <c r="H69" t="s">
        <v>2302</v>
      </c>
      <c r="I69" s="66" t="s">
        <v>1005</v>
      </c>
      <c r="J69" s="186" t="s">
        <v>1006</v>
      </c>
      <c r="K69" s="436"/>
      <c r="L69" s="429">
        <v>0</v>
      </c>
      <c r="M69" s="429">
        <v>3</v>
      </c>
      <c r="N69" s="231" t="s">
        <v>2364</v>
      </c>
      <c r="O69" s="430" t="s">
        <v>2582</v>
      </c>
      <c r="P69" s="35" t="s">
        <v>2567</v>
      </c>
      <c r="Q69" s="1"/>
      <c r="R69" s="35"/>
      <c r="S69" s="1"/>
      <c r="T69" s="35"/>
      <c r="U69" s="1"/>
    </row>
    <row r="70" spans="1:21" x14ac:dyDescent="0.3">
      <c r="A70" t="s">
        <v>2352</v>
      </c>
      <c r="B70" s="7" t="s">
        <v>2143</v>
      </c>
      <c r="C70" s="263">
        <f t="shared" si="1"/>
        <v>47</v>
      </c>
      <c r="D70" t="s">
        <v>1228</v>
      </c>
      <c r="E70" t="s">
        <v>2086</v>
      </c>
      <c r="F70" s="168" t="s">
        <v>2085</v>
      </c>
      <c r="G70" s="171">
        <v>17</v>
      </c>
      <c r="H70" t="s">
        <v>2302</v>
      </c>
      <c r="I70" s="66">
        <v>2211.0100000000002</v>
      </c>
      <c r="J70" s="1" t="s">
        <v>708</v>
      </c>
      <c r="K70" s="436"/>
      <c r="L70" s="326">
        <v>0</v>
      </c>
      <c r="M70" s="326">
        <v>1</v>
      </c>
      <c r="N70" s="197" t="s">
        <v>2288</v>
      </c>
      <c r="O70" s="285" t="s">
        <v>2615</v>
      </c>
      <c r="P70" s="1"/>
      <c r="Q70" s="42" t="s">
        <v>508</v>
      </c>
      <c r="R70" s="1"/>
      <c r="S70" s="42"/>
      <c r="T70" s="1"/>
      <c r="U70" s="1"/>
    </row>
    <row r="71" spans="1:21" x14ac:dyDescent="0.3">
      <c r="A71" t="s">
        <v>2352</v>
      </c>
      <c r="B71" s="7" t="s">
        <v>2143</v>
      </c>
      <c r="C71" s="263">
        <f t="shared" si="1"/>
        <v>47</v>
      </c>
      <c r="D71" t="s">
        <v>1228</v>
      </c>
      <c r="E71" t="s">
        <v>2086</v>
      </c>
      <c r="F71" s="168" t="s">
        <v>2085</v>
      </c>
      <c r="G71" s="171">
        <v>18</v>
      </c>
      <c r="H71" t="s">
        <v>2302</v>
      </c>
      <c r="I71" s="66">
        <v>2211.0100000000002</v>
      </c>
      <c r="J71" s="1" t="s">
        <v>708</v>
      </c>
      <c r="K71" s="436"/>
      <c r="L71" s="326">
        <v>0</v>
      </c>
      <c r="M71" s="326">
        <v>1</v>
      </c>
      <c r="N71" s="197" t="s">
        <v>2288</v>
      </c>
      <c r="O71" s="285" t="s">
        <v>2606</v>
      </c>
      <c r="P71" s="1"/>
      <c r="Q71" s="42" t="s">
        <v>508</v>
      </c>
      <c r="R71" s="1"/>
      <c r="S71" s="42"/>
      <c r="T71" s="1"/>
      <c r="U71" s="1"/>
    </row>
    <row r="72" spans="1:21" s="176" customFormat="1" x14ac:dyDescent="0.3">
      <c r="A72" s="176" t="s">
        <v>2353</v>
      </c>
      <c r="B72" s="422" t="s">
        <v>2145</v>
      </c>
      <c r="C72" s="422">
        <f t="shared" si="1"/>
        <v>48</v>
      </c>
      <c r="D72" s="176" t="s">
        <v>1228</v>
      </c>
      <c r="E72" s="176" t="s">
        <v>2086</v>
      </c>
      <c r="F72" s="189" t="s">
        <v>2085</v>
      </c>
      <c r="G72" s="423">
        <v>1</v>
      </c>
      <c r="H72" s="176" t="s">
        <v>2303</v>
      </c>
      <c r="I72" s="229" t="s">
        <v>1005</v>
      </c>
      <c r="J72" s="182" t="s">
        <v>1006</v>
      </c>
      <c r="K72" s="436"/>
      <c r="L72" s="80">
        <v>0</v>
      </c>
      <c r="M72" s="80">
        <v>3</v>
      </c>
      <c r="N72" s="233" t="s">
        <v>2364</v>
      </c>
      <c r="O72" s="424" t="s">
        <v>2580</v>
      </c>
      <c r="P72" s="425" t="s">
        <v>2567</v>
      </c>
      <c r="Q72" s="182"/>
      <c r="R72" s="425"/>
      <c r="S72" s="182"/>
      <c r="T72" s="425"/>
      <c r="U72" s="182"/>
    </row>
    <row r="73" spans="1:21" s="176" customFormat="1" x14ac:dyDescent="0.3">
      <c r="A73" s="176" t="s">
        <v>2353</v>
      </c>
      <c r="B73" s="422" t="s">
        <v>2145</v>
      </c>
      <c r="C73" s="422">
        <f t="shared" si="1"/>
        <v>48</v>
      </c>
      <c r="D73" s="176" t="s">
        <v>1228</v>
      </c>
      <c r="E73" s="176" t="s">
        <v>2086</v>
      </c>
      <c r="F73" s="189" t="s">
        <v>2085</v>
      </c>
      <c r="G73" s="423">
        <v>2</v>
      </c>
      <c r="H73" s="176" t="s">
        <v>2303</v>
      </c>
      <c r="I73" s="229" t="s">
        <v>1005</v>
      </c>
      <c r="J73" s="182" t="s">
        <v>1006</v>
      </c>
      <c r="K73" s="436"/>
      <c r="L73" s="80">
        <v>0</v>
      </c>
      <c r="M73" s="80">
        <v>3</v>
      </c>
      <c r="N73" s="233" t="s">
        <v>2364</v>
      </c>
      <c r="O73" s="424" t="s">
        <v>2580</v>
      </c>
      <c r="P73" s="425" t="s">
        <v>2567</v>
      </c>
      <c r="Q73" s="182"/>
      <c r="R73" s="425"/>
      <c r="S73" s="182"/>
      <c r="T73" s="425"/>
      <c r="U73" s="182"/>
    </row>
    <row r="74" spans="1:21" s="176" customFormat="1" x14ac:dyDescent="0.3">
      <c r="A74" s="176" t="s">
        <v>2353</v>
      </c>
      <c r="B74" s="422" t="s">
        <v>2145</v>
      </c>
      <c r="C74" s="422">
        <f t="shared" si="1"/>
        <v>48</v>
      </c>
      <c r="D74" s="176" t="s">
        <v>1228</v>
      </c>
      <c r="E74" s="176" t="s">
        <v>2086</v>
      </c>
      <c r="F74" s="189" t="s">
        <v>2085</v>
      </c>
      <c r="G74" s="423">
        <v>3</v>
      </c>
      <c r="H74" s="176" t="s">
        <v>2303</v>
      </c>
      <c r="I74" s="229" t="s">
        <v>1005</v>
      </c>
      <c r="J74" s="182" t="s">
        <v>1006</v>
      </c>
      <c r="K74" s="436"/>
      <c r="L74" s="80">
        <v>0</v>
      </c>
      <c r="M74" s="80">
        <v>3</v>
      </c>
      <c r="N74" s="233" t="s">
        <v>2364</v>
      </c>
      <c r="O74" s="424" t="s">
        <v>2580</v>
      </c>
      <c r="P74" s="425" t="s">
        <v>2567</v>
      </c>
      <c r="Q74" s="182"/>
      <c r="R74" s="425"/>
      <c r="S74" s="182"/>
      <c r="T74" s="425"/>
      <c r="U74" s="182"/>
    </row>
    <row r="75" spans="1:21" s="176" customFormat="1" x14ac:dyDescent="0.3">
      <c r="A75" s="176" t="s">
        <v>2353</v>
      </c>
      <c r="B75" s="422" t="s">
        <v>2145</v>
      </c>
      <c r="C75" s="422">
        <f t="shared" si="1"/>
        <v>48</v>
      </c>
      <c r="D75" s="176" t="s">
        <v>1228</v>
      </c>
      <c r="E75" s="176" t="s">
        <v>2086</v>
      </c>
      <c r="F75" s="189" t="s">
        <v>2085</v>
      </c>
      <c r="G75" s="423">
        <v>4</v>
      </c>
      <c r="H75" s="176" t="s">
        <v>2303</v>
      </c>
      <c r="I75" s="229" t="s">
        <v>1005</v>
      </c>
      <c r="J75" s="182" t="s">
        <v>1006</v>
      </c>
      <c r="K75" s="436"/>
      <c r="L75" s="80">
        <v>0</v>
      </c>
      <c r="M75" s="80">
        <v>3</v>
      </c>
      <c r="N75" s="233" t="s">
        <v>2364</v>
      </c>
      <c r="O75" s="424" t="s">
        <v>2580</v>
      </c>
      <c r="P75" s="425" t="s">
        <v>3079</v>
      </c>
      <c r="Q75" s="182"/>
      <c r="R75" s="425"/>
      <c r="S75" s="182"/>
      <c r="T75" s="425"/>
      <c r="U75" s="182"/>
    </row>
    <row r="76" spans="1:21" s="176" customFormat="1" x14ac:dyDescent="0.3">
      <c r="A76" s="176" t="s">
        <v>2353</v>
      </c>
      <c r="B76" s="422" t="s">
        <v>2145</v>
      </c>
      <c r="C76" s="422">
        <f t="shared" si="1"/>
        <v>48</v>
      </c>
      <c r="D76" s="176" t="s">
        <v>1228</v>
      </c>
      <c r="E76" s="176" t="s">
        <v>2086</v>
      </c>
      <c r="F76" s="189" t="s">
        <v>2085</v>
      </c>
      <c r="G76" s="423">
        <v>5</v>
      </c>
      <c r="H76" s="176" t="s">
        <v>2303</v>
      </c>
      <c r="I76" s="229" t="s">
        <v>1005</v>
      </c>
      <c r="J76" s="182" t="s">
        <v>1006</v>
      </c>
      <c r="K76" s="436"/>
      <c r="L76" s="80">
        <v>0</v>
      </c>
      <c r="M76" s="80">
        <v>3</v>
      </c>
      <c r="N76" s="233" t="s">
        <v>2364</v>
      </c>
      <c r="O76" s="424" t="s">
        <v>2580</v>
      </c>
      <c r="P76" s="425" t="s">
        <v>2567</v>
      </c>
      <c r="Q76" s="182"/>
      <c r="R76" s="425"/>
      <c r="S76" s="182"/>
      <c r="T76" s="425"/>
      <c r="U76" s="182"/>
    </row>
    <row r="77" spans="1:21" s="176" customFormat="1" x14ac:dyDescent="0.3">
      <c r="A77" s="176" t="s">
        <v>2353</v>
      </c>
      <c r="B77" s="422" t="s">
        <v>2145</v>
      </c>
      <c r="C77" s="422">
        <f t="shared" si="1"/>
        <v>48</v>
      </c>
      <c r="D77" s="176" t="s">
        <v>1228</v>
      </c>
      <c r="E77" s="176" t="s">
        <v>2086</v>
      </c>
      <c r="F77" s="189" t="s">
        <v>2085</v>
      </c>
      <c r="G77" s="423">
        <v>6</v>
      </c>
      <c r="H77" s="176" t="s">
        <v>2303</v>
      </c>
      <c r="I77" s="229" t="s">
        <v>1005</v>
      </c>
      <c r="J77" s="182" t="s">
        <v>1006</v>
      </c>
      <c r="K77" s="436"/>
      <c r="L77" s="80">
        <v>0</v>
      </c>
      <c r="M77" s="80">
        <v>3</v>
      </c>
      <c r="N77" s="233" t="s">
        <v>2364</v>
      </c>
      <c r="O77" s="424" t="s">
        <v>2580</v>
      </c>
      <c r="P77" s="425" t="s">
        <v>2567</v>
      </c>
      <c r="Q77" s="182"/>
      <c r="R77" s="425"/>
      <c r="S77" s="182"/>
      <c r="T77" s="425"/>
      <c r="U77" s="182"/>
    </row>
    <row r="78" spans="1:21" s="176" customFormat="1" x14ac:dyDescent="0.3">
      <c r="A78" s="176" t="s">
        <v>2353</v>
      </c>
      <c r="B78" s="422" t="s">
        <v>2145</v>
      </c>
      <c r="C78" s="422">
        <f t="shared" si="1"/>
        <v>48</v>
      </c>
      <c r="D78" s="176" t="s">
        <v>1228</v>
      </c>
      <c r="E78" s="176" t="s">
        <v>2086</v>
      </c>
      <c r="F78" s="189" t="s">
        <v>2085</v>
      </c>
      <c r="G78" s="423">
        <v>7</v>
      </c>
      <c r="H78" s="176" t="s">
        <v>2303</v>
      </c>
      <c r="I78" s="229" t="s">
        <v>1005</v>
      </c>
      <c r="J78" s="182" t="s">
        <v>1006</v>
      </c>
      <c r="K78" s="436"/>
      <c r="L78" s="80">
        <v>0</v>
      </c>
      <c r="M78" s="80">
        <v>3</v>
      </c>
      <c r="N78" s="233" t="s">
        <v>2364</v>
      </c>
      <c r="O78" s="424" t="s">
        <v>2580</v>
      </c>
      <c r="P78" s="425" t="s">
        <v>2567</v>
      </c>
      <c r="Q78" s="182"/>
      <c r="R78" s="425"/>
      <c r="S78" s="182"/>
      <c r="T78" s="425"/>
      <c r="U78" s="182"/>
    </row>
    <row r="79" spans="1:21" s="176" customFormat="1" x14ac:dyDescent="0.3">
      <c r="A79" s="176" t="s">
        <v>2353</v>
      </c>
      <c r="B79" s="422" t="s">
        <v>2145</v>
      </c>
      <c r="C79" s="422">
        <f t="shared" si="1"/>
        <v>48</v>
      </c>
      <c r="D79" s="176" t="s">
        <v>1228</v>
      </c>
      <c r="E79" s="176" t="s">
        <v>2086</v>
      </c>
      <c r="F79" s="189" t="s">
        <v>2085</v>
      </c>
      <c r="G79" s="423">
        <v>8</v>
      </c>
      <c r="H79" s="176" t="s">
        <v>2303</v>
      </c>
      <c r="I79" s="229" t="s">
        <v>1005</v>
      </c>
      <c r="J79" s="182" t="s">
        <v>1006</v>
      </c>
      <c r="K79" s="436"/>
      <c r="L79" s="80">
        <v>0</v>
      </c>
      <c r="M79" s="80">
        <v>3</v>
      </c>
      <c r="N79" s="233" t="s">
        <v>2364</v>
      </c>
      <c r="O79" s="424" t="s">
        <v>2580</v>
      </c>
      <c r="P79" s="425" t="s">
        <v>2567</v>
      </c>
      <c r="Q79" s="182"/>
      <c r="R79" s="425"/>
      <c r="S79" s="182"/>
      <c r="T79" s="425"/>
      <c r="U79" s="182"/>
    </row>
    <row r="80" spans="1:21" s="176" customFormat="1" x14ac:dyDescent="0.3">
      <c r="A80" s="176" t="s">
        <v>2353</v>
      </c>
      <c r="B80" s="422" t="s">
        <v>2145</v>
      </c>
      <c r="C80" s="422">
        <f t="shared" si="1"/>
        <v>48</v>
      </c>
      <c r="D80" s="176" t="s">
        <v>1228</v>
      </c>
      <c r="E80" s="176" t="s">
        <v>2086</v>
      </c>
      <c r="F80" s="189" t="s">
        <v>2085</v>
      </c>
      <c r="G80" s="423">
        <v>9</v>
      </c>
      <c r="H80" s="176" t="s">
        <v>2303</v>
      </c>
      <c r="I80" s="229">
        <v>2211.0100000000002</v>
      </c>
      <c r="J80" s="182" t="s">
        <v>708</v>
      </c>
      <c r="K80" s="436"/>
      <c r="L80" s="80">
        <v>0</v>
      </c>
      <c r="M80" s="80">
        <v>1</v>
      </c>
      <c r="N80" s="233" t="s">
        <v>2288</v>
      </c>
      <c r="O80" s="424" t="s">
        <v>2620</v>
      </c>
      <c r="P80" s="182"/>
      <c r="Q80" s="215" t="s">
        <v>508</v>
      </c>
      <c r="R80" s="182"/>
      <c r="S80" s="215"/>
      <c r="T80" s="182"/>
      <c r="U80" s="182"/>
    </row>
    <row r="81" spans="1:21" s="176" customFormat="1" x14ac:dyDescent="0.3">
      <c r="A81" s="176" t="s">
        <v>2354</v>
      </c>
      <c r="B81" s="422" t="s">
        <v>2147</v>
      </c>
      <c r="C81" s="422">
        <f t="shared" si="1"/>
        <v>49</v>
      </c>
      <c r="D81" s="176" t="s">
        <v>1126</v>
      </c>
      <c r="E81" s="176" t="s">
        <v>2086</v>
      </c>
      <c r="F81" s="189" t="s">
        <v>2085</v>
      </c>
      <c r="G81" s="423">
        <v>1</v>
      </c>
      <c r="H81" s="176" t="s">
        <v>2304</v>
      </c>
      <c r="I81" s="295" t="s">
        <v>1022</v>
      </c>
      <c r="J81" s="176" t="s">
        <v>1023</v>
      </c>
      <c r="K81" s="439">
        <v>1</v>
      </c>
      <c r="L81" s="80">
        <v>1</v>
      </c>
      <c r="M81" s="80">
        <v>1</v>
      </c>
      <c r="N81" s="233" t="s">
        <v>2288</v>
      </c>
      <c r="O81" s="424" t="s">
        <v>2621</v>
      </c>
      <c r="P81" s="215" t="s">
        <v>508</v>
      </c>
      <c r="R81" s="425"/>
      <c r="T81" s="425"/>
      <c r="U81" s="182"/>
    </row>
    <row r="82" spans="1:21" s="176" customFormat="1" x14ac:dyDescent="0.3">
      <c r="A82" s="176" t="s">
        <v>2354</v>
      </c>
      <c r="B82" s="422" t="s">
        <v>2147</v>
      </c>
      <c r="C82" s="422">
        <f t="shared" si="1"/>
        <v>49</v>
      </c>
      <c r="D82" s="176" t="s">
        <v>1126</v>
      </c>
      <c r="E82" s="176" t="s">
        <v>2086</v>
      </c>
      <c r="F82" s="189" t="s">
        <v>2085</v>
      </c>
      <c r="G82" s="423">
        <v>2</v>
      </c>
      <c r="H82" s="176" t="s">
        <v>2304</v>
      </c>
      <c r="I82" s="295" t="s">
        <v>995</v>
      </c>
      <c r="J82" s="176" t="s">
        <v>996</v>
      </c>
      <c r="K82" s="439">
        <v>1</v>
      </c>
      <c r="L82" s="80">
        <v>1</v>
      </c>
      <c r="M82" s="80">
        <v>3</v>
      </c>
      <c r="N82" s="233" t="s">
        <v>2363</v>
      </c>
      <c r="O82" s="424" t="s">
        <v>2620</v>
      </c>
      <c r="P82" s="215" t="s">
        <v>508</v>
      </c>
      <c r="R82" s="206"/>
      <c r="T82" s="426"/>
      <c r="U82" s="182"/>
    </row>
    <row r="83" spans="1:21" s="176" customFormat="1" x14ac:dyDescent="0.3">
      <c r="A83" s="176" t="s">
        <v>2354</v>
      </c>
      <c r="B83" s="422" t="s">
        <v>2147</v>
      </c>
      <c r="C83" s="422">
        <f t="shared" si="1"/>
        <v>49</v>
      </c>
      <c r="D83" s="176" t="s">
        <v>1126</v>
      </c>
      <c r="E83" s="176" t="s">
        <v>2086</v>
      </c>
      <c r="F83" s="189" t="s">
        <v>2085</v>
      </c>
      <c r="G83" s="423">
        <v>3</v>
      </c>
      <c r="H83" s="176" t="s">
        <v>2304</v>
      </c>
      <c r="I83" s="295">
        <v>2211.0100000000002</v>
      </c>
      <c r="J83" s="176" t="s">
        <v>708</v>
      </c>
      <c r="K83" s="439">
        <v>0</v>
      </c>
      <c r="L83" s="80">
        <v>1</v>
      </c>
      <c r="M83" s="80">
        <v>1</v>
      </c>
      <c r="N83" s="233" t="s">
        <v>2288</v>
      </c>
      <c r="O83" s="424" t="s">
        <v>2621</v>
      </c>
      <c r="P83" s="182"/>
      <c r="Q83" s="215" t="s">
        <v>508</v>
      </c>
      <c r="R83" s="182"/>
      <c r="S83" s="215"/>
      <c r="T83" s="182"/>
      <c r="U83" s="182"/>
    </row>
    <row r="84" spans="1:21" s="176" customFormat="1" x14ac:dyDescent="0.3">
      <c r="A84" s="176" t="s">
        <v>2354</v>
      </c>
      <c r="B84" s="422" t="s">
        <v>2147</v>
      </c>
      <c r="C84" s="422">
        <f t="shared" si="1"/>
        <v>49</v>
      </c>
      <c r="D84" s="176" t="s">
        <v>1126</v>
      </c>
      <c r="E84" s="176" t="s">
        <v>2086</v>
      </c>
      <c r="F84" s="189" t="s">
        <v>2085</v>
      </c>
      <c r="G84" s="423">
        <v>4</v>
      </c>
      <c r="H84" s="176" t="s">
        <v>2304</v>
      </c>
      <c r="I84" s="295">
        <v>2211.0100000000002</v>
      </c>
      <c r="J84" s="176" t="s">
        <v>708</v>
      </c>
      <c r="K84" s="439">
        <v>0</v>
      </c>
      <c r="L84" s="80">
        <v>1</v>
      </c>
      <c r="M84" s="80">
        <v>1</v>
      </c>
      <c r="N84" s="233" t="s">
        <v>2288</v>
      </c>
      <c r="O84" s="424" t="s">
        <v>2620</v>
      </c>
      <c r="P84" s="182"/>
      <c r="Q84" s="215" t="s">
        <v>508</v>
      </c>
      <c r="R84" s="182"/>
      <c r="S84" s="215"/>
      <c r="T84" s="182"/>
      <c r="U84" s="182"/>
    </row>
    <row r="85" spans="1:21" x14ac:dyDescent="0.3">
      <c r="A85" t="s">
        <v>2355</v>
      </c>
      <c r="B85" s="7" t="s">
        <v>2149</v>
      </c>
      <c r="C85" s="263">
        <f t="shared" si="1"/>
        <v>50</v>
      </c>
      <c r="D85" t="s">
        <v>1481</v>
      </c>
      <c r="E85" s="209" t="s">
        <v>2087</v>
      </c>
      <c r="F85" s="168" t="s">
        <v>2085</v>
      </c>
      <c r="G85" s="171">
        <v>1</v>
      </c>
      <c r="H85" t="s">
        <v>2305</v>
      </c>
      <c r="I85" s="66" t="s">
        <v>1360</v>
      </c>
      <c r="J85" s="1" t="s">
        <v>1361</v>
      </c>
      <c r="K85" s="436"/>
      <c r="L85" s="326">
        <v>0</v>
      </c>
      <c r="M85" s="326">
        <v>3</v>
      </c>
      <c r="N85" s="197" t="s">
        <v>2364</v>
      </c>
      <c r="O85" s="285" t="s">
        <v>2579</v>
      </c>
      <c r="P85" s="261" t="s">
        <v>2570</v>
      </c>
      <c r="Q85" s="1"/>
      <c r="R85" s="261"/>
      <c r="S85" s="1"/>
      <c r="T85" s="261"/>
      <c r="U85" s="1"/>
    </row>
    <row r="86" spans="1:21" x14ac:dyDescent="0.3">
      <c r="A86" t="s">
        <v>2355</v>
      </c>
      <c r="B86" s="7" t="s">
        <v>2149</v>
      </c>
      <c r="C86" s="263">
        <f t="shared" si="1"/>
        <v>50</v>
      </c>
      <c r="D86" t="s">
        <v>1481</v>
      </c>
      <c r="E86" s="209" t="s">
        <v>2087</v>
      </c>
      <c r="F86" s="168" t="s">
        <v>2085</v>
      </c>
      <c r="G86" s="171">
        <v>2</v>
      </c>
      <c r="H86" t="s">
        <v>2305</v>
      </c>
      <c r="I86" s="66" t="s">
        <v>1360</v>
      </c>
      <c r="J86" s="1" t="s">
        <v>1361</v>
      </c>
      <c r="K86" s="436"/>
      <c r="L86" s="326">
        <v>0</v>
      </c>
      <c r="M86" s="326">
        <v>3</v>
      </c>
      <c r="N86" s="197" t="s">
        <v>2364</v>
      </c>
      <c r="O86" s="285" t="s">
        <v>2579</v>
      </c>
      <c r="P86" s="261" t="s">
        <v>2571</v>
      </c>
      <c r="Q86" s="1"/>
      <c r="R86" s="261"/>
      <c r="S86" s="1"/>
      <c r="T86" s="261"/>
      <c r="U86" s="1"/>
    </row>
    <row r="87" spans="1:21" x14ac:dyDescent="0.3">
      <c r="A87" t="s">
        <v>2355</v>
      </c>
      <c r="B87" s="7" t="s">
        <v>2149</v>
      </c>
      <c r="C87" s="263">
        <f t="shared" si="1"/>
        <v>50</v>
      </c>
      <c r="D87" t="s">
        <v>1481</v>
      </c>
      <c r="E87" s="209" t="s">
        <v>2087</v>
      </c>
      <c r="F87" s="168" t="s">
        <v>2085</v>
      </c>
      <c r="G87" s="171">
        <v>3</v>
      </c>
      <c r="H87" t="s">
        <v>2305</v>
      </c>
      <c r="I87" s="66" t="s">
        <v>1360</v>
      </c>
      <c r="J87" s="1" t="s">
        <v>1361</v>
      </c>
      <c r="K87" s="436"/>
      <c r="L87" s="326">
        <v>0</v>
      </c>
      <c r="M87" s="326">
        <v>3</v>
      </c>
      <c r="N87" s="197" t="s">
        <v>2364</v>
      </c>
      <c r="O87" s="285" t="s">
        <v>2579</v>
      </c>
      <c r="P87" s="261" t="s">
        <v>2570</v>
      </c>
      <c r="Q87" s="1"/>
      <c r="R87" s="261"/>
      <c r="S87" s="1"/>
      <c r="T87" s="261"/>
      <c r="U87" s="1"/>
    </row>
    <row r="88" spans="1:21" x14ac:dyDescent="0.3">
      <c r="A88" t="s">
        <v>2355</v>
      </c>
      <c r="B88" s="7" t="s">
        <v>2149</v>
      </c>
      <c r="C88" s="263">
        <f t="shared" si="1"/>
        <v>50</v>
      </c>
      <c r="D88" t="s">
        <v>1481</v>
      </c>
      <c r="E88" s="209" t="s">
        <v>2087</v>
      </c>
      <c r="F88" s="168" t="s">
        <v>2085</v>
      </c>
      <c r="G88" s="171">
        <v>4</v>
      </c>
      <c r="H88" t="s">
        <v>2305</v>
      </c>
      <c r="I88" s="66" t="s">
        <v>1360</v>
      </c>
      <c r="J88" s="1" t="s">
        <v>1361</v>
      </c>
      <c r="K88" s="436"/>
      <c r="L88" s="326">
        <v>0</v>
      </c>
      <c r="M88" s="326">
        <v>3</v>
      </c>
      <c r="N88" s="197" t="s">
        <v>2364</v>
      </c>
      <c r="O88" s="285" t="s">
        <v>2579</v>
      </c>
      <c r="P88" s="261" t="s">
        <v>2570</v>
      </c>
      <c r="Q88" s="1"/>
      <c r="R88" s="261"/>
      <c r="S88" s="1"/>
      <c r="T88" s="261"/>
      <c r="U88" s="1"/>
    </row>
    <row r="89" spans="1:21" x14ac:dyDescent="0.3">
      <c r="A89" t="s">
        <v>2355</v>
      </c>
      <c r="B89" s="7" t="s">
        <v>2149</v>
      </c>
      <c r="C89" s="263">
        <f t="shared" si="1"/>
        <v>50</v>
      </c>
      <c r="D89" t="s">
        <v>1481</v>
      </c>
      <c r="E89" s="209" t="s">
        <v>2087</v>
      </c>
      <c r="F89" s="168" t="s">
        <v>2085</v>
      </c>
      <c r="G89" s="171">
        <v>5</v>
      </c>
      <c r="H89" t="s">
        <v>2305</v>
      </c>
      <c r="I89" s="66" t="s">
        <v>1360</v>
      </c>
      <c r="J89" s="1" t="s">
        <v>1361</v>
      </c>
      <c r="K89" s="436"/>
      <c r="L89" s="326">
        <v>0</v>
      </c>
      <c r="M89" s="326">
        <v>3</v>
      </c>
      <c r="N89" s="197" t="s">
        <v>2364</v>
      </c>
      <c r="O89" s="285" t="s">
        <v>2579</v>
      </c>
      <c r="P89" s="261" t="s">
        <v>2570</v>
      </c>
      <c r="Q89" s="1"/>
      <c r="R89" s="261"/>
      <c r="S89" s="1"/>
      <c r="T89" s="261"/>
      <c r="U89" s="1"/>
    </row>
    <row r="90" spans="1:21" x14ac:dyDescent="0.3">
      <c r="A90" t="s">
        <v>2355</v>
      </c>
      <c r="B90" s="7" t="s">
        <v>2149</v>
      </c>
      <c r="C90" s="263">
        <f t="shared" si="1"/>
        <v>50</v>
      </c>
      <c r="D90" t="s">
        <v>1481</v>
      </c>
      <c r="E90" s="209" t="s">
        <v>2087</v>
      </c>
      <c r="F90" s="168" t="s">
        <v>2085</v>
      </c>
      <c r="G90" s="171">
        <v>6</v>
      </c>
      <c r="H90" t="s">
        <v>2305</v>
      </c>
      <c r="I90" s="66" t="s">
        <v>1360</v>
      </c>
      <c r="J90" s="1" t="s">
        <v>1361</v>
      </c>
      <c r="K90" s="436"/>
      <c r="L90" s="326">
        <v>0</v>
      </c>
      <c r="M90" s="326">
        <v>3</v>
      </c>
      <c r="N90" s="197" t="s">
        <v>2364</v>
      </c>
      <c r="O90" s="285" t="s">
        <v>2579</v>
      </c>
      <c r="P90" s="261" t="s">
        <v>2570</v>
      </c>
      <c r="Q90" s="1"/>
      <c r="R90" s="261"/>
      <c r="S90" s="1"/>
      <c r="T90" s="261"/>
      <c r="U90" s="1"/>
    </row>
    <row r="91" spans="1:21" x14ac:dyDescent="0.3">
      <c r="A91" t="s">
        <v>2355</v>
      </c>
      <c r="B91" s="7" t="s">
        <v>2149</v>
      </c>
      <c r="C91" s="263">
        <f t="shared" si="1"/>
        <v>50</v>
      </c>
      <c r="D91" t="s">
        <v>1481</v>
      </c>
      <c r="E91" s="209" t="s">
        <v>2087</v>
      </c>
      <c r="F91" s="168" t="s">
        <v>2085</v>
      </c>
      <c r="G91" s="171">
        <v>7</v>
      </c>
      <c r="H91" t="s">
        <v>2305</v>
      </c>
      <c r="I91" s="66" t="s">
        <v>1360</v>
      </c>
      <c r="J91" s="1" t="s">
        <v>1361</v>
      </c>
      <c r="K91" s="436"/>
      <c r="L91" s="326">
        <v>0</v>
      </c>
      <c r="M91" s="326">
        <v>3</v>
      </c>
      <c r="N91" s="197" t="s">
        <v>2364</v>
      </c>
      <c r="O91" s="285" t="s">
        <v>2579</v>
      </c>
      <c r="P91" s="261" t="s">
        <v>2570</v>
      </c>
      <c r="Q91" s="1"/>
      <c r="R91" s="261"/>
      <c r="S91" s="1"/>
      <c r="T91" s="261"/>
      <c r="U91" s="1"/>
    </row>
    <row r="92" spans="1:21" x14ac:dyDescent="0.3">
      <c r="A92" t="s">
        <v>2355</v>
      </c>
      <c r="B92" s="7" t="s">
        <v>2149</v>
      </c>
      <c r="C92" s="263">
        <f t="shared" si="1"/>
        <v>50</v>
      </c>
      <c r="D92" t="s">
        <v>1481</v>
      </c>
      <c r="E92" s="209" t="s">
        <v>2087</v>
      </c>
      <c r="F92" s="168" t="s">
        <v>2085</v>
      </c>
      <c r="G92" s="171">
        <v>8</v>
      </c>
      <c r="H92" t="s">
        <v>2305</v>
      </c>
      <c r="I92" s="66" t="s">
        <v>1360</v>
      </c>
      <c r="J92" s="1" t="s">
        <v>1361</v>
      </c>
      <c r="K92" s="436"/>
      <c r="L92" s="326">
        <v>0</v>
      </c>
      <c r="M92" s="326">
        <v>3</v>
      </c>
      <c r="N92" s="197" t="s">
        <v>2364</v>
      </c>
      <c r="O92" s="285" t="s">
        <v>2579</v>
      </c>
      <c r="P92" s="261" t="s">
        <v>2570</v>
      </c>
      <c r="Q92" s="1"/>
      <c r="R92" s="261"/>
      <c r="S92" s="1"/>
      <c r="T92" s="261"/>
      <c r="U92" s="1"/>
    </row>
    <row r="93" spans="1:21" x14ac:dyDescent="0.3">
      <c r="A93" t="s">
        <v>2355</v>
      </c>
      <c r="B93" s="7" t="s">
        <v>2149</v>
      </c>
      <c r="C93" s="263">
        <f t="shared" si="1"/>
        <v>50</v>
      </c>
      <c r="D93" t="s">
        <v>1481</v>
      </c>
      <c r="E93" s="209" t="s">
        <v>2087</v>
      </c>
      <c r="F93" s="168" t="s">
        <v>2085</v>
      </c>
      <c r="G93" s="171">
        <v>9</v>
      </c>
      <c r="H93" t="s">
        <v>2305</v>
      </c>
      <c r="I93" s="66" t="s">
        <v>819</v>
      </c>
      <c r="J93" s="1" t="s">
        <v>820</v>
      </c>
      <c r="K93" s="436"/>
      <c r="L93" s="326">
        <v>0</v>
      </c>
      <c r="M93" s="326">
        <v>1</v>
      </c>
      <c r="N93" s="197" t="s">
        <v>2288</v>
      </c>
      <c r="O93" s="285" t="s">
        <v>2620</v>
      </c>
      <c r="P93" s="1"/>
      <c r="Q93" s="197" t="s">
        <v>525</v>
      </c>
      <c r="R93" s="1"/>
      <c r="S93" s="197"/>
      <c r="T93" s="1"/>
      <c r="U93" s="1"/>
    </row>
    <row r="94" spans="1:21" x14ac:dyDescent="0.3">
      <c r="A94" t="s">
        <v>2355</v>
      </c>
      <c r="B94" s="7" t="s">
        <v>2149</v>
      </c>
      <c r="C94" s="263">
        <f t="shared" si="1"/>
        <v>50</v>
      </c>
      <c r="D94" t="s">
        <v>1481</v>
      </c>
      <c r="E94" s="209" t="s">
        <v>2087</v>
      </c>
      <c r="F94" s="168" t="s">
        <v>2085</v>
      </c>
      <c r="G94" s="171">
        <v>10</v>
      </c>
      <c r="H94" t="s">
        <v>2305</v>
      </c>
      <c r="I94" s="66" t="s">
        <v>821</v>
      </c>
      <c r="J94" s="1" t="s">
        <v>822</v>
      </c>
      <c r="K94" s="436"/>
      <c r="L94" s="326">
        <v>0</v>
      </c>
      <c r="M94" s="326">
        <v>1</v>
      </c>
      <c r="N94" s="197" t="s">
        <v>2288</v>
      </c>
      <c r="O94" s="285" t="s">
        <v>2622</v>
      </c>
      <c r="P94" s="1"/>
      <c r="Q94" s="197" t="s">
        <v>526</v>
      </c>
      <c r="R94" s="1"/>
      <c r="S94" s="197"/>
      <c r="T94" s="1"/>
      <c r="U94" s="1"/>
    </row>
    <row r="95" spans="1:21" x14ac:dyDescent="0.3">
      <c r="A95" t="s">
        <v>2355</v>
      </c>
      <c r="B95" s="7" t="s">
        <v>2149</v>
      </c>
      <c r="C95" s="263">
        <f t="shared" si="1"/>
        <v>50</v>
      </c>
      <c r="D95" t="s">
        <v>1481</v>
      </c>
      <c r="E95" s="209" t="s">
        <v>2087</v>
      </c>
      <c r="F95" s="168" t="s">
        <v>2085</v>
      </c>
      <c r="G95" s="171">
        <v>11</v>
      </c>
      <c r="H95" t="s">
        <v>2305</v>
      </c>
      <c r="I95" s="66" t="s">
        <v>823</v>
      </c>
      <c r="J95" s="1" t="s">
        <v>824</v>
      </c>
      <c r="K95" s="436"/>
      <c r="L95" s="326">
        <v>0</v>
      </c>
      <c r="M95" s="326">
        <v>1</v>
      </c>
      <c r="N95" s="197" t="s">
        <v>2288</v>
      </c>
      <c r="O95" s="285" t="s">
        <v>2623</v>
      </c>
      <c r="P95" s="1"/>
      <c r="Q95" s="197" t="s">
        <v>530</v>
      </c>
      <c r="R95" s="1"/>
      <c r="S95" s="197"/>
      <c r="T95" s="1"/>
      <c r="U95" s="1"/>
    </row>
    <row r="96" spans="1:21" x14ac:dyDescent="0.3">
      <c r="A96" t="s">
        <v>2355</v>
      </c>
      <c r="B96" s="7" t="s">
        <v>2149</v>
      </c>
      <c r="C96" s="263">
        <f t="shared" si="1"/>
        <v>50</v>
      </c>
      <c r="D96" t="s">
        <v>1481</v>
      </c>
      <c r="E96" s="209" t="s">
        <v>2087</v>
      </c>
      <c r="F96" s="168" t="s">
        <v>2085</v>
      </c>
      <c r="G96" s="171">
        <v>12</v>
      </c>
      <c r="H96" t="s">
        <v>2305</v>
      </c>
      <c r="I96" s="66" t="s">
        <v>825</v>
      </c>
      <c r="J96" s="1" t="s">
        <v>826</v>
      </c>
      <c r="K96" s="436"/>
      <c r="L96" s="326">
        <v>0</v>
      </c>
      <c r="M96" s="326">
        <v>1</v>
      </c>
      <c r="N96" s="197" t="s">
        <v>2288</v>
      </c>
      <c r="O96" s="285" t="s">
        <v>2624</v>
      </c>
      <c r="P96" s="1"/>
      <c r="Q96" s="197" t="s">
        <v>531</v>
      </c>
      <c r="R96" s="1"/>
      <c r="S96" s="197"/>
      <c r="T96" s="1"/>
      <c r="U96" s="1"/>
    </row>
    <row r="97" spans="1:21" x14ac:dyDescent="0.3">
      <c r="A97" t="s">
        <v>2355</v>
      </c>
      <c r="B97" s="7" t="s">
        <v>2149</v>
      </c>
      <c r="C97" s="263">
        <f t="shared" si="1"/>
        <v>50</v>
      </c>
      <c r="D97" t="s">
        <v>1481</v>
      </c>
      <c r="E97" s="209" t="s">
        <v>2087</v>
      </c>
      <c r="F97" s="168" t="s">
        <v>2085</v>
      </c>
      <c r="G97" s="171">
        <v>13</v>
      </c>
      <c r="H97" t="s">
        <v>2305</v>
      </c>
      <c r="I97" s="66" t="s">
        <v>894</v>
      </c>
      <c r="J97" s="1" t="s">
        <v>895</v>
      </c>
      <c r="K97" s="436"/>
      <c r="L97" s="326">
        <v>0</v>
      </c>
      <c r="M97" s="326">
        <v>1</v>
      </c>
      <c r="N97" s="197" t="s">
        <v>2288</v>
      </c>
      <c r="O97" s="285" t="s">
        <v>2625</v>
      </c>
      <c r="P97" s="1"/>
      <c r="Q97" s="197" t="s">
        <v>532</v>
      </c>
      <c r="R97" s="1"/>
      <c r="S97" s="197"/>
      <c r="T97" s="1"/>
      <c r="U97" s="1"/>
    </row>
    <row r="98" spans="1:21" x14ac:dyDescent="0.3">
      <c r="A98" t="s">
        <v>2356</v>
      </c>
      <c r="B98" s="7" t="s">
        <v>2151</v>
      </c>
      <c r="C98" s="263">
        <f t="shared" si="1"/>
        <v>51</v>
      </c>
      <c r="D98" t="s">
        <v>1531</v>
      </c>
      <c r="E98" s="209" t="s">
        <v>2088</v>
      </c>
      <c r="F98" s="168" t="s">
        <v>2085</v>
      </c>
      <c r="G98" s="171">
        <v>1</v>
      </c>
      <c r="H98" t="s">
        <v>2306</v>
      </c>
      <c r="I98" s="66" t="s">
        <v>1431</v>
      </c>
      <c r="J98" s="1" t="s">
        <v>1432</v>
      </c>
      <c r="K98" s="436"/>
      <c r="L98" s="326">
        <v>0</v>
      </c>
      <c r="M98" s="326">
        <v>3</v>
      </c>
      <c r="N98" s="197" t="s">
        <v>2364</v>
      </c>
      <c r="O98" s="285" t="s">
        <v>2626</v>
      </c>
      <c r="P98" s="1" t="s">
        <v>2571</v>
      </c>
      <c r="Q98" s="1"/>
      <c r="R98" s="1"/>
      <c r="S98" s="1"/>
      <c r="T98" s="1"/>
      <c r="U98" s="1"/>
    </row>
    <row r="99" spans="1:21" x14ac:dyDescent="0.3">
      <c r="A99" t="s">
        <v>2356</v>
      </c>
      <c r="B99" s="7" t="s">
        <v>2151</v>
      </c>
      <c r="C99" s="263">
        <f t="shared" si="1"/>
        <v>51</v>
      </c>
      <c r="D99" t="s">
        <v>1531</v>
      </c>
      <c r="E99" s="209" t="s">
        <v>2088</v>
      </c>
      <c r="F99" s="168" t="s">
        <v>2085</v>
      </c>
      <c r="G99" s="171">
        <v>2</v>
      </c>
      <c r="H99" t="s">
        <v>2306</v>
      </c>
      <c r="I99" s="66" t="s">
        <v>1431</v>
      </c>
      <c r="J99" s="1" t="s">
        <v>1432</v>
      </c>
      <c r="K99" s="436"/>
      <c r="L99" s="326">
        <v>0</v>
      </c>
      <c r="M99" s="326">
        <v>3</v>
      </c>
      <c r="N99" s="197" t="s">
        <v>2364</v>
      </c>
      <c r="O99" s="285" t="s">
        <v>2626</v>
      </c>
      <c r="P99" s="1" t="s">
        <v>2571</v>
      </c>
      <c r="Q99" s="1"/>
      <c r="R99" s="1"/>
      <c r="S99" s="1"/>
      <c r="T99" s="1"/>
      <c r="U99" s="1"/>
    </row>
    <row r="100" spans="1:21" x14ac:dyDescent="0.3">
      <c r="A100" t="s">
        <v>2356</v>
      </c>
      <c r="B100" s="7" t="s">
        <v>2151</v>
      </c>
      <c r="C100" s="263">
        <f t="shared" si="1"/>
        <v>51</v>
      </c>
      <c r="D100" t="s">
        <v>1531</v>
      </c>
      <c r="E100" s="209" t="s">
        <v>2088</v>
      </c>
      <c r="F100" s="168" t="s">
        <v>2085</v>
      </c>
      <c r="G100" s="171">
        <v>3</v>
      </c>
      <c r="H100" t="s">
        <v>2306</v>
      </c>
      <c r="I100" s="66" t="s">
        <v>1431</v>
      </c>
      <c r="J100" s="1" t="s">
        <v>1432</v>
      </c>
      <c r="K100" s="436"/>
      <c r="L100" s="326">
        <v>0</v>
      </c>
      <c r="M100" s="326">
        <v>3</v>
      </c>
      <c r="N100" s="197" t="s">
        <v>2364</v>
      </c>
      <c r="O100" s="285" t="s">
        <v>2626</v>
      </c>
      <c r="P100" s="1" t="s">
        <v>2571</v>
      </c>
      <c r="Q100" s="1"/>
      <c r="R100" s="1"/>
      <c r="S100" s="1"/>
      <c r="T100" s="1"/>
      <c r="U100" s="1"/>
    </row>
    <row r="101" spans="1:21" x14ac:dyDescent="0.3">
      <c r="A101" t="s">
        <v>2356</v>
      </c>
      <c r="B101" s="7" t="s">
        <v>2151</v>
      </c>
      <c r="C101" s="263">
        <f t="shared" si="1"/>
        <v>51</v>
      </c>
      <c r="D101" t="s">
        <v>1531</v>
      </c>
      <c r="E101" s="209" t="s">
        <v>2088</v>
      </c>
      <c r="F101" s="168" t="s">
        <v>2085</v>
      </c>
      <c r="G101" s="171">
        <v>4</v>
      </c>
      <c r="H101" t="s">
        <v>2306</v>
      </c>
      <c r="I101" s="66" t="s">
        <v>1431</v>
      </c>
      <c r="J101" s="1" t="s">
        <v>1432</v>
      </c>
      <c r="K101" s="436"/>
      <c r="L101" s="326">
        <v>0</v>
      </c>
      <c r="M101" s="326">
        <v>3</v>
      </c>
      <c r="N101" s="197" t="s">
        <v>2364</v>
      </c>
      <c r="O101" s="285" t="s">
        <v>2626</v>
      </c>
      <c r="P101" s="1" t="s">
        <v>2571</v>
      </c>
      <c r="Q101" s="1"/>
      <c r="R101" s="1"/>
      <c r="S101" s="1"/>
      <c r="T101" s="1"/>
      <c r="U101" s="1"/>
    </row>
    <row r="102" spans="1:21" x14ac:dyDescent="0.3">
      <c r="A102" t="s">
        <v>2356</v>
      </c>
      <c r="B102" s="7" t="s">
        <v>2151</v>
      </c>
      <c r="C102" s="263">
        <f t="shared" si="1"/>
        <v>51</v>
      </c>
      <c r="D102" t="s">
        <v>1531</v>
      </c>
      <c r="E102" s="209" t="s">
        <v>2088</v>
      </c>
      <c r="F102" s="168" t="s">
        <v>2085</v>
      </c>
      <c r="G102" s="171">
        <v>5</v>
      </c>
      <c r="H102" t="s">
        <v>2306</v>
      </c>
      <c r="I102" s="66" t="s">
        <v>1431</v>
      </c>
      <c r="J102" s="1" t="s">
        <v>1432</v>
      </c>
      <c r="K102" s="436"/>
      <c r="L102" s="326">
        <v>0</v>
      </c>
      <c r="M102" s="326">
        <v>3</v>
      </c>
      <c r="N102" s="197" t="s">
        <v>2364</v>
      </c>
      <c r="O102" s="285" t="s">
        <v>2626</v>
      </c>
      <c r="P102" s="1" t="s">
        <v>2571</v>
      </c>
      <c r="Q102" s="1"/>
      <c r="R102" s="1"/>
      <c r="S102" s="1"/>
      <c r="T102" s="1"/>
      <c r="U102" s="1"/>
    </row>
    <row r="103" spans="1:21" x14ac:dyDescent="0.3">
      <c r="A103" t="s">
        <v>2356</v>
      </c>
      <c r="B103" s="7" t="s">
        <v>2151</v>
      </c>
      <c r="C103" s="263">
        <f t="shared" si="1"/>
        <v>51</v>
      </c>
      <c r="D103" t="s">
        <v>1531</v>
      </c>
      <c r="E103" s="209" t="s">
        <v>2088</v>
      </c>
      <c r="F103" s="168" t="s">
        <v>2085</v>
      </c>
      <c r="G103" s="171">
        <v>6</v>
      </c>
      <c r="H103" t="s">
        <v>2306</v>
      </c>
      <c r="I103" s="66" t="s">
        <v>1431</v>
      </c>
      <c r="J103" s="1" t="s">
        <v>1432</v>
      </c>
      <c r="K103" s="436"/>
      <c r="L103" s="326">
        <v>0</v>
      </c>
      <c r="M103" s="326">
        <v>3</v>
      </c>
      <c r="N103" s="197" t="s">
        <v>2364</v>
      </c>
      <c r="O103" s="285" t="s">
        <v>2626</v>
      </c>
      <c r="P103" s="1" t="s">
        <v>2571</v>
      </c>
      <c r="Q103" s="1"/>
      <c r="R103" s="1"/>
      <c r="S103" s="1"/>
      <c r="T103" s="1"/>
      <c r="U103" s="1"/>
    </row>
    <row r="104" spans="1:21" x14ac:dyDescent="0.3">
      <c r="A104" t="s">
        <v>2356</v>
      </c>
      <c r="B104" s="7" t="s">
        <v>2151</v>
      </c>
      <c r="C104" s="263">
        <f t="shared" si="1"/>
        <v>51</v>
      </c>
      <c r="D104" t="s">
        <v>1531</v>
      </c>
      <c r="E104" s="209" t="s">
        <v>2088</v>
      </c>
      <c r="F104" s="168" t="s">
        <v>2085</v>
      </c>
      <c r="G104" s="171">
        <v>7</v>
      </c>
      <c r="H104" t="s">
        <v>2306</v>
      </c>
      <c r="I104" s="66" t="s">
        <v>1431</v>
      </c>
      <c r="J104" s="1" t="s">
        <v>1432</v>
      </c>
      <c r="K104" s="436"/>
      <c r="L104" s="326">
        <v>0</v>
      </c>
      <c r="M104" s="326">
        <v>3</v>
      </c>
      <c r="N104" s="197" t="s">
        <v>2364</v>
      </c>
      <c r="O104" s="285" t="s">
        <v>2626</v>
      </c>
      <c r="P104" s="1" t="s">
        <v>2571</v>
      </c>
      <c r="Q104" s="1"/>
      <c r="R104" s="1"/>
      <c r="S104" s="1"/>
      <c r="T104" s="1"/>
      <c r="U104" s="1"/>
    </row>
    <row r="105" spans="1:21" x14ac:dyDescent="0.3">
      <c r="A105" t="s">
        <v>2356</v>
      </c>
      <c r="B105" s="7" t="s">
        <v>2151</v>
      </c>
      <c r="C105" s="263">
        <f t="shared" si="1"/>
        <v>51</v>
      </c>
      <c r="D105" t="s">
        <v>1531</v>
      </c>
      <c r="E105" s="209" t="s">
        <v>2088</v>
      </c>
      <c r="F105" s="168" t="s">
        <v>2085</v>
      </c>
      <c r="G105" s="171">
        <v>8</v>
      </c>
      <c r="H105" t="s">
        <v>2306</v>
      </c>
      <c r="I105" s="66" t="s">
        <v>1431</v>
      </c>
      <c r="J105" s="1" t="s">
        <v>1432</v>
      </c>
      <c r="K105" s="436"/>
      <c r="L105" s="326">
        <v>0</v>
      </c>
      <c r="M105" s="326">
        <v>3</v>
      </c>
      <c r="N105" s="197" t="s">
        <v>2364</v>
      </c>
      <c r="O105" s="285" t="s">
        <v>2626</v>
      </c>
      <c r="P105" s="1" t="s">
        <v>2571</v>
      </c>
      <c r="Q105" s="1"/>
      <c r="R105" s="1"/>
      <c r="S105" s="1"/>
      <c r="T105" s="1"/>
      <c r="U105" s="1"/>
    </row>
    <row r="106" spans="1:21" ht="28.3" x14ac:dyDescent="0.3">
      <c r="A106" t="s">
        <v>2356</v>
      </c>
      <c r="B106" s="7" t="s">
        <v>2151</v>
      </c>
      <c r="C106" s="263">
        <f t="shared" si="1"/>
        <v>51</v>
      </c>
      <c r="D106" t="s">
        <v>1531</v>
      </c>
      <c r="E106" s="209" t="s">
        <v>2088</v>
      </c>
      <c r="F106" s="168" t="s">
        <v>2085</v>
      </c>
      <c r="G106" s="171">
        <v>9</v>
      </c>
      <c r="H106" t="s">
        <v>2306</v>
      </c>
      <c r="I106" s="66">
        <v>2211.0500000000002</v>
      </c>
      <c r="J106" s="1" t="s">
        <v>848</v>
      </c>
      <c r="K106" s="436"/>
      <c r="L106" s="326">
        <v>0</v>
      </c>
      <c r="M106" s="326">
        <v>1</v>
      </c>
      <c r="N106" s="197" t="s">
        <v>2288</v>
      </c>
      <c r="O106" s="285" t="s">
        <v>2373</v>
      </c>
      <c r="P106" s="1"/>
      <c r="Q106" s="297" t="s">
        <v>534</v>
      </c>
      <c r="R106" s="1"/>
      <c r="S106" s="297"/>
      <c r="T106" s="1"/>
      <c r="U106" s="1"/>
    </row>
    <row r="107" spans="1:21" x14ac:dyDescent="0.3">
      <c r="A107" t="s">
        <v>2357</v>
      </c>
      <c r="B107" s="7" t="s">
        <v>2153</v>
      </c>
      <c r="C107" s="263">
        <f t="shared" si="1"/>
        <v>52</v>
      </c>
      <c r="D107" t="s">
        <v>1531</v>
      </c>
      <c r="E107" s="209" t="s">
        <v>2088</v>
      </c>
      <c r="F107" s="168" t="s">
        <v>2085</v>
      </c>
      <c r="G107" s="171">
        <v>1</v>
      </c>
      <c r="H107" t="s">
        <v>2307</v>
      </c>
      <c r="I107" s="66" t="s">
        <v>1431</v>
      </c>
      <c r="J107" s="1" t="s">
        <v>1432</v>
      </c>
      <c r="K107" s="436"/>
      <c r="L107" s="326">
        <v>0</v>
      </c>
      <c r="M107" s="326">
        <v>3</v>
      </c>
      <c r="N107" s="197" t="s">
        <v>2364</v>
      </c>
      <c r="O107" s="285" t="s">
        <v>2627</v>
      </c>
      <c r="P107" s="1" t="s">
        <v>2571</v>
      </c>
      <c r="Q107" s="1"/>
      <c r="R107" s="1"/>
      <c r="S107" s="1"/>
      <c r="T107" s="1"/>
      <c r="U107" s="1"/>
    </row>
    <row r="108" spans="1:21" x14ac:dyDescent="0.3">
      <c r="A108" t="s">
        <v>2357</v>
      </c>
      <c r="B108" s="7" t="s">
        <v>2153</v>
      </c>
      <c r="C108" s="263">
        <f t="shared" si="1"/>
        <v>52</v>
      </c>
      <c r="D108" t="s">
        <v>1531</v>
      </c>
      <c r="E108" s="209" t="s">
        <v>2088</v>
      </c>
      <c r="F108" s="168" t="s">
        <v>2085</v>
      </c>
      <c r="G108" s="171">
        <v>2</v>
      </c>
      <c r="H108" t="s">
        <v>2307</v>
      </c>
      <c r="I108" s="66" t="s">
        <v>1431</v>
      </c>
      <c r="J108" s="1" t="s">
        <v>1432</v>
      </c>
      <c r="K108" s="436"/>
      <c r="L108" s="326">
        <v>0</v>
      </c>
      <c r="M108" s="326">
        <v>3</v>
      </c>
      <c r="N108" s="197" t="s">
        <v>2364</v>
      </c>
      <c r="O108" s="285" t="s">
        <v>2627</v>
      </c>
      <c r="P108" s="1" t="s">
        <v>2571</v>
      </c>
      <c r="Q108" s="1"/>
      <c r="R108" s="1"/>
      <c r="S108" s="1"/>
      <c r="T108" s="1"/>
      <c r="U108" s="1"/>
    </row>
    <row r="109" spans="1:21" x14ac:dyDescent="0.3">
      <c r="A109" t="s">
        <v>2357</v>
      </c>
      <c r="B109" s="7" t="s">
        <v>2153</v>
      </c>
      <c r="C109" s="263">
        <f t="shared" si="1"/>
        <v>52</v>
      </c>
      <c r="D109" t="s">
        <v>1531</v>
      </c>
      <c r="E109" s="209" t="s">
        <v>2088</v>
      </c>
      <c r="F109" s="168" t="s">
        <v>2085</v>
      </c>
      <c r="G109" s="171">
        <v>3</v>
      </c>
      <c r="H109" t="s">
        <v>2307</v>
      </c>
      <c r="I109" s="66" t="s">
        <v>1431</v>
      </c>
      <c r="J109" s="1" t="s">
        <v>1432</v>
      </c>
      <c r="K109" s="436"/>
      <c r="L109" s="326">
        <v>0</v>
      </c>
      <c r="M109" s="326">
        <v>3</v>
      </c>
      <c r="N109" s="197" t="s">
        <v>2364</v>
      </c>
      <c r="O109" s="285" t="s">
        <v>2627</v>
      </c>
      <c r="P109" s="1" t="s">
        <v>2571</v>
      </c>
      <c r="Q109" s="1"/>
      <c r="R109" s="1"/>
      <c r="S109" s="1"/>
      <c r="T109" s="1"/>
      <c r="U109" s="1"/>
    </row>
    <row r="110" spans="1:21" x14ac:dyDescent="0.3">
      <c r="A110" t="s">
        <v>2357</v>
      </c>
      <c r="B110" s="7" t="s">
        <v>2153</v>
      </c>
      <c r="C110" s="263">
        <f t="shared" si="1"/>
        <v>52</v>
      </c>
      <c r="D110" t="s">
        <v>1531</v>
      </c>
      <c r="E110" s="209" t="s">
        <v>2088</v>
      </c>
      <c r="F110" s="168" t="s">
        <v>2085</v>
      </c>
      <c r="G110" s="171">
        <v>4</v>
      </c>
      <c r="H110" t="s">
        <v>2307</v>
      </c>
      <c r="I110" s="66" t="s">
        <v>1431</v>
      </c>
      <c r="J110" s="1" t="s">
        <v>1432</v>
      </c>
      <c r="K110" s="436"/>
      <c r="L110" s="326">
        <v>0</v>
      </c>
      <c r="M110" s="326">
        <v>3</v>
      </c>
      <c r="N110" s="197" t="s">
        <v>2364</v>
      </c>
      <c r="O110" s="285" t="s">
        <v>2627</v>
      </c>
      <c r="P110" s="1" t="s">
        <v>2571</v>
      </c>
      <c r="Q110" s="1"/>
      <c r="R110" s="1"/>
      <c r="S110" s="1"/>
      <c r="T110" s="1"/>
      <c r="U110" s="1"/>
    </row>
    <row r="111" spans="1:21" x14ac:dyDescent="0.3">
      <c r="A111" t="s">
        <v>2357</v>
      </c>
      <c r="B111" s="7" t="s">
        <v>2153</v>
      </c>
      <c r="C111" s="263">
        <f t="shared" si="1"/>
        <v>52</v>
      </c>
      <c r="D111" t="s">
        <v>1531</v>
      </c>
      <c r="E111" s="209" t="s">
        <v>2088</v>
      </c>
      <c r="F111" s="168" t="s">
        <v>2085</v>
      </c>
      <c r="G111" s="171">
        <v>5</v>
      </c>
      <c r="H111" t="s">
        <v>2307</v>
      </c>
      <c r="I111" s="66" t="s">
        <v>1431</v>
      </c>
      <c r="J111" s="1" t="s">
        <v>1432</v>
      </c>
      <c r="K111" s="436"/>
      <c r="L111" s="326">
        <v>0</v>
      </c>
      <c r="M111" s="326">
        <v>3</v>
      </c>
      <c r="N111" s="197" t="s">
        <v>2364</v>
      </c>
      <c r="O111" s="285" t="s">
        <v>2627</v>
      </c>
      <c r="P111" s="1" t="s">
        <v>2571</v>
      </c>
      <c r="Q111" s="1"/>
      <c r="R111" s="1"/>
      <c r="S111" s="1"/>
      <c r="T111" s="1"/>
      <c r="U111" s="1"/>
    </row>
    <row r="112" spans="1:21" x14ac:dyDescent="0.3">
      <c r="A112" t="s">
        <v>2357</v>
      </c>
      <c r="B112" s="7" t="s">
        <v>2153</v>
      </c>
      <c r="C112" s="263">
        <f t="shared" si="1"/>
        <v>52</v>
      </c>
      <c r="D112" t="s">
        <v>1531</v>
      </c>
      <c r="E112" s="209" t="s">
        <v>2088</v>
      </c>
      <c r="F112" s="168" t="s">
        <v>2085</v>
      </c>
      <c r="G112" s="171">
        <v>6</v>
      </c>
      <c r="H112" t="s">
        <v>2307</v>
      </c>
      <c r="I112" s="66" t="s">
        <v>1431</v>
      </c>
      <c r="J112" s="1" t="s">
        <v>1432</v>
      </c>
      <c r="K112" s="436"/>
      <c r="L112" s="326">
        <v>0</v>
      </c>
      <c r="M112" s="326">
        <v>3</v>
      </c>
      <c r="N112" s="197" t="s">
        <v>2364</v>
      </c>
      <c r="O112" s="285" t="s">
        <v>2627</v>
      </c>
      <c r="P112" s="1" t="s">
        <v>2571</v>
      </c>
      <c r="Q112" s="1"/>
      <c r="R112" s="1"/>
      <c r="S112" s="1"/>
      <c r="T112" s="1"/>
      <c r="U112" s="1"/>
    </row>
    <row r="113" spans="1:21" x14ac:dyDescent="0.3">
      <c r="A113" t="s">
        <v>2357</v>
      </c>
      <c r="B113" s="7" t="s">
        <v>2153</v>
      </c>
      <c r="C113" s="263">
        <f t="shared" si="1"/>
        <v>52</v>
      </c>
      <c r="D113" t="s">
        <v>1531</v>
      </c>
      <c r="E113" s="209" t="s">
        <v>2088</v>
      </c>
      <c r="F113" s="168" t="s">
        <v>2085</v>
      </c>
      <c r="G113" s="171">
        <v>7</v>
      </c>
      <c r="H113" t="s">
        <v>2307</v>
      </c>
      <c r="I113" s="66" t="s">
        <v>1431</v>
      </c>
      <c r="J113" s="1" t="s">
        <v>1432</v>
      </c>
      <c r="K113" s="436"/>
      <c r="L113" s="326">
        <v>0</v>
      </c>
      <c r="M113" s="326">
        <v>3</v>
      </c>
      <c r="N113" s="197" t="s">
        <v>2364</v>
      </c>
      <c r="O113" s="285" t="s">
        <v>2627</v>
      </c>
      <c r="P113" s="1" t="s">
        <v>2571</v>
      </c>
      <c r="Q113" s="1"/>
      <c r="R113" s="1"/>
      <c r="S113" s="1"/>
      <c r="T113" s="1"/>
      <c r="U113" s="1"/>
    </row>
    <row r="114" spans="1:21" x14ac:dyDescent="0.3">
      <c r="A114" t="s">
        <v>2357</v>
      </c>
      <c r="B114" s="7" t="s">
        <v>2153</v>
      </c>
      <c r="C114" s="263">
        <f t="shared" si="1"/>
        <v>52</v>
      </c>
      <c r="D114" t="s">
        <v>1531</v>
      </c>
      <c r="E114" s="209" t="s">
        <v>2088</v>
      </c>
      <c r="F114" s="168" t="s">
        <v>2085</v>
      </c>
      <c r="G114" s="171">
        <v>8</v>
      </c>
      <c r="H114" t="s">
        <v>2307</v>
      </c>
      <c r="I114" s="66" t="s">
        <v>1431</v>
      </c>
      <c r="J114" s="1" t="s">
        <v>1432</v>
      </c>
      <c r="K114" s="436"/>
      <c r="L114" s="326">
        <v>0</v>
      </c>
      <c r="M114" s="326">
        <v>3</v>
      </c>
      <c r="N114" s="197" t="s">
        <v>2364</v>
      </c>
      <c r="O114" s="285" t="s">
        <v>2627</v>
      </c>
      <c r="P114" s="1" t="s">
        <v>2571</v>
      </c>
      <c r="Q114" s="1"/>
      <c r="R114" s="1"/>
      <c r="S114" s="1"/>
      <c r="T114" s="1"/>
      <c r="U114" s="1"/>
    </row>
    <row r="115" spans="1:21" ht="28.3" x14ac:dyDescent="0.3">
      <c r="A115" t="s">
        <v>2357</v>
      </c>
      <c r="B115" s="7" t="s">
        <v>2153</v>
      </c>
      <c r="C115" s="263">
        <f t="shared" si="1"/>
        <v>52</v>
      </c>
      <c r="D115" t="s">
        <v>1531</v>
      </c>
      <c r="E115" s="209" t="s">
        <v>2088</v>
      </c>
      <c r="F115" s="168" t="s">
        <v>2085</v>
      </c>
      <c r="G115" s="171">
        <v>9</v>
      </c>
      <c r="H115" t="s">
        <v>2307</v>
      </c>
      <c r="I115" s="66">
        <v>2211.0500000000002</v>
      </c>
      <c r="J115" s="1" t="s">
        <v>848</v>
      </c>
      <c r="K115" s="436"/>
      <c r="L115" s="326">
        <v>0</v>
      </c>
      <c r="M115" s="326">
        <v>1</v>
      </c>
      <c r="N115" s="197" t="s">
        <v>2288</v>
      </c>
      <c r="O115" s="285" t="s">
        <v>2373</v>
      </c>
      <c r="P115" s="1"/>
      <c r="Q115" s="297" t="s">
        <v>534</v>
      </c>
      <c r="R115" s="1"/>
      <c r="S115" s="297"/>
      <c r="T115" s="1"/>
      <c r="U115" s="1"/>
    </row>
    <row r="116" spans="1:21" x14ac:dyDescent="0.3">
      <c r="A116" t="s">
        <v>2358</v>
      </c>
      <c r="B116" s="7" t="s">
        <v>2155</v>
      </c>
      <c r="C116" s="263">
        <f t="shared" si="1"/>
        <v>53</v>
      </c>
      <c r="D116" t="s">
        <v>1481</v>
      </c>
      <c r="E116" s="209" t="s">
        <v>2087</v>
      </c>
      <c r="F116" s="168" t="s">
        <v>2085</v>
      </c>
      <c r="G116" s="171">
        <v>1</v>
      </c>
      <c r="H116" t="s">
        <v>2308</v>
      </c>
      <c r="I116" s="66" t="s">
        <v>1360</v>
      </c>
      <c r="J116" s="1" t="s">
        <v>1361</v>
      </c>
      <c r="K116" s="436"/>
      <c r="L116" s="326">
        <v>0</v>
      </c>
      <c r="M116" s="326">
        <v>3</v>
      </c>
      <c r="N116" s="197" t="s">
        <v>2364</v>
      </c>
      <c r="O116" s="285" t="s">
        <v>2628</v>
      </c>
      <c r="P116" s="35" t="s">
        <v>2571</v>
      </c>
      <c r="Q116" s="1"/>
      <c r="R116" s="35"/>
      <c r="S116" s="1"/>
      <c r="T116" s="35"/>
      <c r="U116" s="1"/>
    </row>
    <row r="117" spans="1:21" x14ac:dyDescent="0.3">
      <c r="A117" t="s">
        <v>2358</v>
      </c>
      <c r="B117" s="7" t="s">
        <v>2155</v>
      </c>
      <c r="C117" s="263">
        <f t="shared" si="1"/>
        <v>53</v>
      </c>
      <c r="D117" t="s">
        <v>1481</v>
      </c>
      <c r="E117" s="209" t="s">
        <v>2087</v>
      </c>
      <c r="F117" s="168" t="s">
        <v>2085</v>
      </c>
      <c r="G117" s="171">
        <v>2</v>
      </c>
      <c r="H117" t="s">
        <v>2308</v>
      </c>
      <c r="I117" s="66" t="s">
        <v>1360</v>
      </c>
      <c r="J117" s="1" t="s">
        <v>1361</v>
      </c>
      <c r="K117" s="436"/>
      <c r="L117" s="326">
        <v>0</v>
      </c>
      <c r="M117" s="326">
        <v>3</v>
      </c>
      <c r="N117" s="197" t="s">
        <v>2364</v>
      </c>
      <c r="O117" s="285" t="s">
        <v>2628</v>
      </c>
      <c r="P117" s="1" t="s">
        <v>2571</v>
      </c>
      <c r="Q117" s="1"/>
      <c r="R117" s="1"/>
      <c r="S117" s="1"/>
      <c r="T117" s="1"/>
      <c r="U117" s="1"/>
    </row>
    <row r="118" spans="1:21" x14ac:dyDescent="0.3">
      <c r="A118" t="s">
        <v>2358</v>
      </c>
      <c r="B118" s="7" t="s">
        <v>2155</v>
      </c>
      <c r="C118" s="263">
        <f t="shared" si="1"/>
        <v>53</v>
      </c>
      <c r="D118" t="s">
        <v>1481</v>
      </c>
      <c r="E118" s="209" t="s">
        <v>2087</v>
      </c>
      <c r="F118" s="168" t="s">
        <v>2085</v>
      </c>
      <c r="G118" s="171">
        <v>3</v>
      </c>
      <c r="H118" t="s">
        <v>2308</v>
      </c>
      <c r="I118" s="66" t="s">
        <v>1360</v>
      </c>
      <c r="J118" s="1" t="s">
        <v>1361</v>
      </c>
      <c r="K118" s="436"/>
      <c r="L118" s="326">
        <v>0</v>
      </c>
      <c r="M118" s="326">
        <v>3</v>
      </c>
      <c r="N118" s="197" t="s">
        <v>2364</v>
      </c>
      <c r="O118" s="285" t="s">
        <v>2628</v>
      </c>
      <c r="P118" s="1" t="s">
        <v>2571</v>
      </c>
      <c r="Q118" s="1"/>
      <c r="R118" s="1"/>
      <c r="S118" s="1"/>
      <c r="T118" s="1"/>
      <c r="U118" s="1"/>
    </row>
    <row r="119" spans="1:21" x14ac:dyDescent="0.3">
      <c r="A119" t="s">
        <v>2358</v>
      </c>
      <c r="B119" s="7" t="s">
        <v>2155</v>
      </c>
      <c r="C119" s="263">
        <f t="shared" si="1"/>
        <v>53</v>
      </c>
      <c r="D119" t="s">
        <v>1481</v>
      </c>
      <c r="E119" s="209" t="s">
        <v>2087</v>
      </c>
      <c r="F119" s="168" t="s">
        <v>2085</v>
      </c>
      <c r="G119" s="171">
        <v>4</v>
      </c>
      <c r="H119" t="s">
        <v>2308</v>
      </c>
      <c r="I119" s="66" t="s">
        <v>1360</v>
      </c>
      <c r="J119" s="1" t="s">
        <v>1361</v>
      </c>
      <c r="K119" s="436"/>
      <c r="L119" s="326">
        <v>0</v>
      </c>
      <c r="M119" s="326">
        <v>3</v>
      </c>
      <c r="N119" s="197" t="s">
        <v>2364</v>
      </c>
      <c r="O119" s="285" t="s">
        <v>2628</v>
      </c>
      <c r="P119" s="1" t="s">
        <v>2571</v>
      </c>
      <c r="Q119" s="1"/>
      <c r="R119" s="1"/>
      <c r="S119" s="1"/>
      <c r="T119" s="1"/>
      <c r="U119" s="1"/>
    </row>
    <row r="120" spans="1:21" x14ac:dyDescent="0.3">
      <c r="A120" t="s">
        <v>2358</v>
      </c>
      <c r="B120" s="7" t="s">
        <v>2155</v>
      </c>
      <c r="C120" s="263">
        <f t="shared" si="1"/>
        <v>53</v>
      </c>
      <c r="D120" t="s">
        <v>1481</v>
      </c>
      <c r="E120" s="209" t="s">
        <v>2087</v>
      </c>
      <c r="F120" s="168" t="s">
        <v>2085</v>
      </c>
      <c r="G120" s="171">
        <v>5</v>
      </c>
      <c r="H120" t="s">
        <v>2308</v>
      </c>
      <c r="I120" s="66" t="s">
        <v>1360</v>
      </c>
      <c r="J120" s="1" t="s">
        <v>1361</v>
      </c>
      <c r="K120" s="436"/>
      <c r="L120" s="326">
        <v>0</v>
      </c>
      <c r="M120" s="326">
        <v>3</v>
      </c>
      <c r="N120" s="197" t="s">
        <v>2364</v>
      </c>
      <c r="O120" s="285" t="s">
        <v>2628</v>
      </c>
      <c r="P120" s="1" t="s">
        <v>2571</v>
      </c>
      <c r="Q120" s="1"/>
      <c r="R120" s="1"/>
      <c r="S120" s="1"/>
      <c r="T120" s="1"/>
      <c r="U120" s="1"/>
    </row>
    <row r="121" spans="1:21" x14ac:dyDescent="0.3">
      <c r="A121" t="s">
        <v>2358</v>
      </c>
      <c r="B121" s="7" t="s">
        <v>2155</v>
      </c>
      <c r="C121" s="263">
        <f t="shared" si="1"/>
        <v>53</v>
      </c>
      <c r="D121" t="s">
        <v>1481</v>
      </c>
      <c r="E121" s="209" t="s">
        <v>2087</v>
      </c>
      <c r="F121" s="168" t="s">
        <v>2085</v>
      </c>
      <c r="G121" s="171">
        <v>6</v>
      </c>
      <c r="H121" t="s">
        <v>2308</v>
      </c>
      <c r="I121" s="66" t="s">
        <v>1360</v>
      </c>
      <c r="J121" s="1" t="s">
        <v>1361</v>
      </c>
      <c r="K121" s="436"/>
      <c r="L121" s="326">
        <v>0</v>
      </c>
      <c r="M121" s="326">
        <v>3</v>
      </c>
      <c r="N121" s="197" t="s">
        <v>2364</v>
      </c>
      <c r="O121" s="285" t="s">
        <v>2628</v>
      </c>
      <c r="P121" s="1" t="s">
        <v>2571</v>
      </c>
      <c r="Q121" s="1"/>
      <c r="R121" s="1"/>
      <c r="S121" s="1"/>
      <c r="T121" s="1"/>
      <c r="U121" s="1"/>
    </row>
    <row r="122" spans="1:21" x14ac:dyDescent="0.3">
      <c r="A122" t="s">
        <v>2358</v>
      </c>
      <c r="B122" s="7" t="s">
        <v>2155</v>
      </c>
      <c r="C122" s="263">
        <f t="shared" si="1"/>
        <v>53</v>
      </c>
      <c r="D122" t="s">
        <v>1481</v>
      </c>
      <c r="E122" s="209" t="s">
        <v>2087</v>
      </c>
      <c r="F122" s="168" t="s">
        <v>2085</v>
      </c>
      <c r="G122" s="171">
        <v>7</v>
      </c>
      <c r="H122" t="s">
        <v>2308</v>
      </c>
      <c r="I122" s="66" t="s">
        <v>1360</v>
      </c>
      <c r="J122" s="1" t="s">
        <v>1361</v>
      </c>
      <c r="K122" s="436"/>
      <c r="L122" s="326">
        <v>0</v>
      </c>
      <c r="M122" s="326">
        <v>3</v>
      </c>
      <c r="N122" s="197" t="s">
        <v>2364</v>
      </c>
      <c r="O122" s="285" t="s">
        <v>2628</v>
      </c>
      <c r="P122" s="1" t="s">
        <v>2571</v>
      </c>
      <c r="Q122" s="1"/>
      <c r="R122" s="1"/>
      <c r="S122" s="1"/>
      <c r="T122" s="1"/>
      <c r="U122" s="1"/>
    </row>
    <row r="123" spans="1:21" x14ac:dyDescent="0.3">
      <c r="A123" t="s">
        <v>2358</v>
      </c>
      <c r="B123" s="7" t="s">
        <v>2155</v>
      </c>
      <c r="C123" s="263">
        <f t="shared" si="1"/>
        <v>53</v>
      </c>
      <c r="D123" t="s">
        <v>1481</v>
      </c>
      <c r="E123" s="209" t="s">
        <v>2087</v>
      </c>
      <c r="F123" s="168" t="s">
        <v>2085</v>
      </c>
      <c r="G123" s="171">
        <v>8</v>
      </c>
      <c r="H123" t="s">
        <v>2308</v>
      </c>
      <c r="I123" s="66" t="s">
        <v>1360</v>
      </c>
      <c r="J123" s="1" t="s">
        <v>1361</v>
      </c>
      <c r="K123" s="436"/>
      <c r="L123" s="326">
        <v>0</v>
      </c>
      <c r="M123" s="326">
        <v>3</v>
      </c>
      <c r="N123" s="197" t="s">
        <v>2364</v>
      </c>
      <c r="O123" s="285" t="s">
        <v>2628</v>
      </c>
      <c r="P123" s="1" t="s">
        <v>2571</v>
      </c>
      <c r="Q123" s="1"/>
      <c r="R123" s="1"/>
      <c r="S123" s="1"/>
      <c r="T123" s="1"/>
      <c r="U123" s="1"/>
    </row>
    <row r="124" spans="1:21" x14ac:dyDescent="0.3">
      <c r="A124" t="s">
        <v>2358</v>
      </c>
      <c r="B124" s="7" t="s">
        <v>2155</v>
      </c>
      <c r="C124" s="263">
        <f t="shared" si="1"/>
        <v>53</v>
      </c>
      <c r="D124" t="s">
        <v>1481</v>
      </c>
      <c r="E124" s="209" t="s">
        <v>2087</v>
      </c>
      <c r="F124" s="168" t="s">
        <v>2085</v>
      </c>
      <c r="G124" s="171">
        <v>9</v>
      </c>
      <c r="H124" t="s">
        <v>2308</v>
      </c>
      <c r="I124" s="66" t="s">
        <v>819</v>
      </c>
      <c r="J124" s="1" t="s">
        <v>820</v>
      </c>
      <c r="K124" s="436"/>
      <c r="L124" s="326">
        <v>0</v>
      </c>
      <c r="M124" s="326">
        <v>1</v>
      </c>
      <c r="N124" s="197" t="s">
        <v>2288</v>
      </c>
      <c r="O124" s="285" t="s">
        <v>2620</v>
      </c>
      <c r="P124" s="1"/>
      <c r="Q124" s="197" t="s">
        <v>525</v>
      </c>
      <c r="R124" s="1"/>
      <c r="S124" s="197"/>
      <c r="T124" s="1"/>
      <c r="U124" s="1"/>
    </row>
    <row r="125" spans="1:21" x14ac:dyDescent="0.3">
      <c r="A125" t="s">
        <v>2358</v>
      </c>
      <c r="B125" s="7" t="s">
        <v>2155</v>
      </c>
      <c r="C125" s="263">
        <f t="shared" si="1"/>
        <v>53</v>
      </c>
      <c r="D125" t="s">
        <v>1481</v>
      </c>
      <c r="E125" s="209" t="s">
        <v>2087</v>
      </c>
      <c r="F125" s="168" t="s">
        <v>2085</v>
      </c>
      <c r="G125" s="171">
        <v>10</v>
      </c>
      <c r="H125" t="s">
        <v>2308</v>
      </c>
      <c r="I125" s="66" t="s">
        <v>821</v>
      </c>
      <c r="J125" s="1" t="s">
        <v>822</v>
      </c>
      <c r="K125" s="436"/>
      <c r="L125" s="326">
        <v>0</v>
      </c>
      <c r="M125" s="326">
        <v>1</v>
      </c>
      <c r="N125" s="197" t="s">
        <v>2288</v>
      </c>
      <c r="O125" s="285" t="s">
        <v>2622</v>
      </c>
      <c r="P125" s="1"/>
      <c r="Q125" s="197" t="s">
        <v>526</v>
      </c>
      <c r="R125" s="1"/>
      <c r="S125" s="197"/>
      <c r="T125" s="1"/>
      <c r="U125" s="1"/>
    </row>
    <row r="126" spans="1:21" x14ac:dyDescent="0.3">
      <c r="A126" t="s">
        <v>2358</v>
      </c>
      <c r="B126" s="7" t="s">
        <v>2155</v>
      </c>
      <c r="C126" s="263">
        <f t="shared" si="1"/>
        <v>53</v>
      </c>
      <c r="D126" t="s">
        <v>1481</v>
      </c>
      <c r="E126" s="209" t="s">
        <v>2087</v>
      </c>
      <c r="F126" s="168" t="s">
        <v>2085</v>
      </c>
      <c r="G126" s="171">
        <v>11</v>
      </c>
      <c r="H126" t="s">
        <v>2308</v>
      </c>
      <c r="I126" s="66" t="s">
        <v>823</v>
      </c>
      <c r="J126" s="1" t="s">
        <v>824</v>
      </c>
      <c r="K126" s="436"/>
      <c r="L126" s="326">
        <v>0</v>
      </c>
      <c r="M126" s="326">
        <v>1</v>
      </c>
      <c r="N126" s="197" t="s">
        <v>2288</v>
      </c>
      <c r="O126" s="285" t="s">
        <v>2623</v>
      </c>
      <c r="P126" s="1"/>
      <c r="Q126" s="197" t="s">
        <v>530</v>
      </c>
      <c r="R126" s="1"/>
      <c r="S126" s="197"/>
      <c r="T126" s="1"/>
      <c r="U126" s="1"/>
    </row>
    <row r="127" spans="1:21" x14ac:dyDescent="0.3">
      <c r="A127" t="s">
        <v>2358</v>
      </c>
      <c r="B127" s="7" t="s">
        <v>2155</v>
      </c>
      <c r="C127" s="263">
        <f t="shared" si="1"/>
        <v>53</v>
      </c>
      <c r="D127" t="s">
        <v>1481</v>
      </c>
      <c r="E127" s="209" t="s">
        <v>2087</v>
      </c>
      <c r="F127" s="168" t="s">
        <v>2085</v>
      </c>
      <c r="G127" s="171">
        <v>12</v>
      </c>
      <c r="H127" t="s">
        <v>2308</v>
      </c>
      <c r="I127" s="66" t="s">
        <v>825</v>
      </c>
      <c r="J127" s="1" t="s">
        <v>826</v>
      </c>
      <c r="K127" s="436"/>
      <c r="L127" s="326">
        <v>0</v>
      </c>
      <c r="M127" s="326">
        <v>1</v>
      </c>
      <c r="N127" s="197" t="s">
        <v>2288</v>
      </c>
      <c r="O127" s="285" t="s">
        <v>2624</v>
      </c>
      <c r="P127" s="1"/>
      <c r="Q127" s="197" t="s">
        <v>531</v>
      </c>
      <c r="R127" s="1"/>
      <c r="S127" s="197"/>
      <c r="T127" s="1"/>
      <c r="U127" s="1"/>
    </row>
    <row r="128" spans="1:21" x14ac:dyDescent="0.3">
      <c r="A128" t="s">
        <v>2359</v>
      </c>
      <c r="B128" s="7" t="s">
        <v>2157</v>
      </c>
      <c r="C128" s="263">
        <f t="shared" si="1"/>
        <v>54</v>
      </c>
      <c r="D128" t="s">
        <v>1582</v>
      </c>
      <c r="E128" s="209" t="s">
        <v>2087</v>
      </c>
      <c r="F128" s="168" t="s">
        <v>2085</v>
      </c>
      <c r="G128" s="171">
        <v>1</v>
      </c>
      <c r="H128" t="s">
        <v>2309</v>
      </c>
      <c r="I128" s="66" t="s">
        <v>1374</v>
      </c>
      <c r="J128" s="1" t="s">
        <v>1375</v>
      </c>
      <c r="K128" s="436">
        <v>1</v>
      </c>
      <c r="L128" s="326">
        <v>1</v>
      </c>
      <c r="M128" s="326">
        <v>1</v>
      </c>
      <c r="N128" s="197" t="s">
        <v>2288</v>
      </c>
      <c r="O128" s="285" t="s">
        <v>2629</v>
      </c>
      <c r="P128" s="261" t="s">
        <v>533</v>
      </c>
      <c r="Q128" s="1"/>
      <c r="R128" s="261"/>
      <c r="S128" s="1"/>
      <c r="T128" s="261"/>
      <c r="U128" s="1"/>
    </row>
    <row r="129" spans="1:21" x14ac:dyDescent="0.3">
      <c r="A129" t="s">
        <v>2359</v>
      </c>
      <c r="B129" s="7" t="s">
        <v>2157</v>
      </c>
      <c r="C129" s="263">
        <f t="shared" si="1"/>
        <v>54</v>
      </c>
      <c r="D129" t="s">
        <v>1582</v>
      </c>
      <c r="E129" s="209" t="s">
        <v>2087</v>
      </c>
      <c r="F129" s="168" t="s">
        <v>2085</v>
      </c>
      <c r="G129" s="171">
        <v>2</v>
      </c>
      <c r="H129" t="s">
        <v>2309</v>
      </c>
      <c r="I129" s="66" t="s">
        <v>1353</v>
      </c>
      <c r="J129" s="1" t="s">
        <v>1354</v>
      </c>
      <c r="K129" s="445">
        <v>1</v>
      </c>
      <c r="L129" s="326">
        <v>1</v>
      </c>
      <c r="M129" s="326">
        <v>3</v>
      </c>
      <c r="N129" s="197" t="s">
        <v>2363</v>
      </c>
      <c r="O129" s="285" t="s">
        <v>2630</v>
      </c>
      <c r="P129" s="261" t="s">
        <v>533</v>
      </c>
      <c r="Q129" s="1"/>
      <c r="R129" s="261"/>
      <c r="S129" s="1"/>
      <c r="T129" s="261"/>
      <c r="U129" s="1"/>
    </row>
    <row r="130" spans="1:21" s="172" customFormat="1" x14ac:dyDescent="0.3">
      <c r="A130" s="172" t="s">
        <v>2359</v>
      </c>
      <c r="B130" s="323" t="s">
        <v>2157</v>
      </c>
      <c r="C130" s="323">
        <f t="shared" si="1"/>
        <v>54</v>
      </c>
      <c r="D130" s="172" t="s">
        <v>1582</v>
      </c>
      <c r="E130" s="433" t="s">
        <v>2087</v>
      </c>
      <c r="F130" s="188" t="s">
        <v>2085</v>
      </c>
      <c r="G130" s="434">
        <v>3</v>
      </c>
      <c r="H130" s="172" t="s">
        <v>2309</v>
      </c>
      <c r="I130" s="428" t="s">
        <v>819</v>
      </c>
      <c r="J130" s="186" t="s">
        <v>820</v>
      </c>
      <c r="K130" s="436"/>
      <c r="L130" s="429">
        <v>1</v>
      </c>
      <c r="M130" s="429">
        <v>1</v>
      </c>
      <c r="N130" s="231" t="s">
        <v>2288</v>
      </c>
      <c r="O130" s="430" t="s">
        <v>2620</v>
      </c>
      <c r="P130" s="186"/>
      <c r="Q130" s="231" t="s">
        <v>525</v>
      </c>
      <c r="R130" s="186"/>
      <c r="S130" s="231"/>
      <c r="T130" s="186"/>
      <c r="U130" s="186"/>
    </row>
    <row r="131" spans="1:21" s="172" customFormat="1" x14ac:dyDescent="0.3">
      <c r="A131" s="172" t="s">
        <v>2359</v>
      </c>
      <c r="B131" s="323" t="s">
        <v>2157</v>
      </c>
      <c r="C131" s="323">
        <f t="shared" si="1"/>
        <v>54</v>
      </c>
      <c r="D131" s="172" t="s">
        <v>1582</v>
      </c>
      <c r="E131" s="433" t="s">
        <v>2087</v>
      </c>
      <c r="F131" s="188" t="s">
        <v>2085</v>
      </c>
      <c r="G131" s="434">
        <v>4</v>
      </c>
      <c r="H131" s="172" t="s">
        <v>2309</v>
      </c>
      <c r="I131" s="428" t="s">
        <v>821</v>
      </c>
      <c r="J131" s="186" t="s">
        <v>822</v>
      </c>
      <c r="K131" s="436"/>
      <c r="L131" s="429">
        <v>1</v>
      </c>
      <c r="M131" s="429">
        <v>1</v>
      </c>
      <c r="N131" s="231" t="s">
        <v>2288</v>
      </c>
      <c r="O131" s="430" t="s">
        <v>2622</v>
      </c>
      <c r="P131" s="186"/>
      <c r="Q131" s="231" t="s">
        <v>526</v>
      </c>
      <c r="R131" s="186"/>
      <c r="S131" s="231"/>
      <c r="T131" s="186"/>
      <c r="U131" s="186"/>
    </row>
    <row r="132" spans="1:21" s="172" customFormat="1" x14ac:dyDescent="0.3">
      <c r="A132" s="172" t="s">
        <v>2359</v>
      </c>
      <c r="B132" s="323" t="s">
        <v>2157</v>
      </c>
      <c r="C132" s="323">
        <f t="shared" ref="C132:C167" si="2">IF(B132=B131,C131,C131+1)</f>
        <v>54</v>
      </c>
      <c r="D132" s="172" t="s">
        <v>1582</v>
      </c>
      <c r="E132" s="433" t="s">
        <v>2087</v>
      </c>
      <c r="F132" s="188" t="s">
        <v>2085</v>
      </c>
      <c r="G132" s="434">
        <v>5</v>
      </c>
      <c r="H132" s="172" t="s">
        <v>2309</v>
      </c>
      <c r="I132" s="428" t="s">
        <v>823</v>
      </c>
      <c r="J132" s="186" t="s">
        <v>824</v>
      </c>
      <c r="K132" s="436"/>
      <c r="L132" s="429">
        <v>1</v>
      </c>
      <c r="M132" s="429">
        <v>1</v>
      </c>
      <c r="N132" s="231" t="s">
        <v>2288</v>
      </c>
      <c r="O132" s="430" t="s">
        <v>2623</v>
      </c>
      <c r="P132" s="186"/>
      <c r="Q132" s="231" t="s">
        <v>530</v>
      </c>
      <c r="R132" s="186"/>
      <c r="S132" s="231"/>
      <c r="T132" s="186"/>
      <c r="U132" s="186"/>
    </row>
    <row r="133" spans="1:21" s="172" customFormat="1" x14ac:dyDescent="0.3">
      <c r="A133" s="172" t="s">
        <v>2359</v>
      </c>
      <c r="B133" s="323" t="s">
        <v>2157</v>
      </c>
      <c r="C133" s="323">
        <f t="shared" si="2"/>
        <v>54</v>
      </c>
      <c r="D133" s="172" t="s">
        <v>1582</v>
      </c>
      <c r="E133" s="433" t="s">
        <v>2087</v>
      </c>
      <c r="F133" s="188" t="s">
        <v>2085</v>
      </c>
      <c r="G133" s="434">
        <v>6</v>
      </c>
      <c r="H133" s="172" t="s">
        <v>2309</v>
      </c>
      <c r="I133" s="428" t="s">
        <v>825</v>
      </c>
      <c r="J133" s="186" t="s">
        <v>826</v>
      </c>
      <c r="K133" s="436"/>
      <c r="L133" s="429">
        <v>1</v>
      </c>
      <c r="M133" s="429">
        <v>1</v>
      </c>
      <c r="N133" s="231" t="s">
        <v>2288</v>
      </c>
      <c r="O133" s="430" t="s">
        <v>2624</v>
      </c>
      <c r="P133" s="186"/>
      <c r="Q133" s="231" t="s">
        <v>531</v>
      </c>
      <c r="R133" s="186"/>
      <c r="S133" s="231"/>
      <c r="T133" s="186"/>
      <c r="U133" s="186"/>
    </row>
    <row r="134" spans="1:21" s="172" customFormat="1" x14ac:dyDescent="0.3">
      <c r="A134" s="172" t="s">
        <v>2359</v>
      </c>
      <c r="B134" s="323" t="s">
        <v>2157</v>
      </c>
      <c r="C134" s="323">
        <f t="shared" si="2"/>
        <v>54</v>
      </c>
      <c r="D134" s="172" t="s">
        <v>1582</v>
      </c>
      <c r="E134" s="433" t="s">
        <v>2087</v>
      </c>
      <c r="F134" s="188" t="s">
        <v>2085</v>
      </c>
      <c r="G134" s="434">
        <v>7</v>
      </c>
      <c r="H134" s="172" t="s">
        <v>2309</v>
      </c>
      <c r="I134" s="428" t="s">
        <v>819</v>
      </c>
      <c r="J134" s="186" t="s">
        <v>820</v>
      </c>
      <c r="K134" s="436"/>
      <c r="L134" s="429">
        <v>1</v>
      </c>
      <c r="M134" s="429">
        <v>1</v>
      </c>
      <c r="N134" s="231" t="s">
        <v>2288</v>
      </c>
      <c r="O134" s="430" t="s">
        <v>2621</v>
      </c>
      <c r="P134" s="186"/>
      <c r="Q134" s="231" t="s">
        <v>525</v>
      </c>
      <c r="R134" s="186"/>
      <c r="S134" s="231"/>
      <c r="T134" s="186"/>
      <c r="U134" s="186"/>
    </row>
    <row r="135" spans="1:21" s="172" customFormat="1" x14ac:dyDescent="0.3">
      <c r="A135" s="172" t="s">
        <v>2359</v>
      </c>
      <c r="B135" s="323" t="s">
        <v>2157</v>
      </c>
      <c r="C135" s="323">
        <f t="shared" si="2"/>
        <v>54</v>
      </c>
      <c r="D135" s="172" t="s">
        <v>1582</v>
      </c>
      <c r="E135" s="433" t="s">
        <v>2087</v>
      </c>
      <c r="F135" s="188" t="s">
        <v>2085</v>
      </c>
      <c r="G135" s="434">
        <v>8</v>
      </c>
      <c r="H135" s="172" t="s">
        <v>2309</v>
      </c>
      <c r="I135" s="428" t="s">
        <v>821</v>
      </c>
      <c r="J135" s="186" t="s">
        <v>822</v>
      </c>
      <c r="K135" s="436"/>
      <c r="L135" s="429">
        <v>1</v>
      </c>
      <c r="M135" s="429">
        <v>1</v>
      </c>
      <c r="N135" s="231" t="s">
        <v>2288</v>
      </c>
      <c r="O135" s="430" t="s">
        <v>2631</v>
      </c>
      <c r="P135" s="186"/>
      <c r="Q135" s="231" t="s">
        <v>526</v>
      </c>
      <c r="R135" s="186"/>
      <c r="S135" s="231"/>
      <c r="T135" s="186"/>
      <c r="U135" s="186"/>
    </row>
    <row r="136" spans="1:21" s="172" customFormat="1" x14ac:dyDescent="0.3">
      <c r="A136" s="172" t="s">
        <v>2359</v>
      </c>
      <c r="B136" s="323" t="s">
        <v>2157</v>
      </c>
      <c r="C136" s="323">
        <f t="shared" si="2"/>
        <v>54</v>
      </c>
      <c r="D136" s="172" t="s">
        <v>1582</v>
      </c>
      <c r="E136" s="433" t="s">
        <v>2087</v>
      </c>
      <c r="F136" s="188" t="s">
        <v>2085</v>
      </c>
      <c r="G136" s="434">
        <v>9</v>
      </c>
      <c r="H136" s="172" t="s">
        <v>2309</v>
      </c>
      <c r="I136" s="428" t="s">
        <v>823</v>
      </c>
      <c r="J136" s="186" t="s">
        <v>824</v>
      </c>
      <c r="K136" s="436"/>
      <c r="L136" s="429">
        <v>1</v>
      </c>
      <c r="M136" s="429">
        <v>1</v>
      </c>
      <c r="N136" s="231" t="s">
        <v>2288</v>
      </c>
      <c r="O136" s="430" t="s">
        <v>2632</v>
      </c>
      <c r="P136" s="186"/>
      <c r="Q136" s="231" t="s">
        <v>530</v>
      </c>
      <c r="R136" s="186"/>
      <c r="S136" s="231"/>
      <c r="T136" s="186"/>
      <c r="U136" s="186"/>
    </row>
    <row r="137" spans="1:21" s="172" customFormat="1" x14ac:dyDescent="0.3">
      <c r="A137" s="172" t="s">
        <v>2359</v>
      </c>
      <c r="B137" s="323" t="s">
        <v>2157</v>
      </c>
      <c r="C137" s="323">
        <f t="shared" si="2"/>
        <v>54</v>
      </c>
      <c r="D137" s="172" t="s">
        <v>1582</v>
      </c>
      <c r="E137" s="433" t="s">
        <v>2087</v>
      </c>
      <c r="F137" s="188" t="s">
        <v>2085</v>
      </c>
      <c r="G137" s="434">
        <v>10</v>
      </c>
      <c r="H137" s="172" t="s">
        <v>2309</v>
      </c>
      <c r="I137" s="428" t="s">
        <v>825</v>
      </c>
      <c r="J137" s="186" t="s">
        <v>826</v>
      </c>
      <c r="K137" s="436"/>
      <c r="L137" s="429">
        <v>1</v>
      </c>
      <c r="M137" s="429">
        <v>1</v>
      </c>
      <c r="N137" s="231" t="s">
        <v>2288</v>
      </c>
      <c r="O137" s="430" t="s">
        <v>2633</v>
      </c>
      <c r="P137" s="186"/>
      <c r="Q137" s="231" t="s">
        <v>531</v>
      </c>
      <c r="R137" s="186"/>
      <c r="S137" s="231"/>
      <c r="T137" s="186"/>
      <c r="U137" s="186"/>
    </row>
    <row r="138" spans="1:21" ht="15.9" customHeight="1" x14ac:dyDescent="0.3">
      <c r="A138" t="s">
        <v>2360</v>
      </c>
      <c r="B138" s="7" t="s">
        <v>2159</v>
      </c>
      <c r="C138" s="263">
        <f t="shared" si="2"/>
        <v>55</v>
      </c>
      <c r="D138" t="s">
        <v>1713</v>
      </c>
      <c r="E138" s="209" t="s">
        <v>2088</v>
      </c>
      <c r="F138" s="168" t="s">
        <v>2085</v>
      </c>
      <c r="G138" s="171">
        <v>1</v>
      </c>
      <c r="H138" t="s">
        <v>2310</v>
      </c>
      <c r="I138" s="66" t="s">
        <v>1445</v>
      </c>
      <c r="J138" s="1" t="s">
        <v>1446</v>
      </c>
      <c r="K138" s="436">
        <v>1</v>
      </c>
      <c r="L138" s="326">
        <v>0</v>
      </c>
      <c r="M138" s="326">
        <v>1</v>
      </c>
      <c r="N138" s="197" t="s">
        <v>2288</v>
      </c>
      <c r="O138" s="285" t="s">
        <v>2634</v>
      </c>
      <c r="P138" s="35" t="s">
        <v>534</v>
      </c>
      <c r="Q138" s="1"/>
      <c r="R138" s="35"/>
      <c r="S138" s="1"/>
      <c r="T138" s="35"/>
      <c r="U138" s="1"/>
    </row>
    <row r="139" spans="1:21" x14ac:dyDescent="0.3">
      <c r="A139" t="s">
        <v>2360</v>
      </c>
      <c r="B139" s="7" t="s">
        <v>2159</v>
      </c>
      <c r="C139" s="263">
        <f t="shared" si="2"/>
        <v>55</v>
      </c>
      <c r="D139" t="s">
        <v>1713</v>
      </c>
      <c r="E139" s="209" t="s">
        <v>2088</v>
      </c>
      <c r="F139" s="168" t="s">
        <v>2085</v>
      </c>
      <c r="G139" s="171">
        <v>2</v>
      </c>
      <c r="H139" t="s">
        <v>2310</v>
      </c>
      <c r="I139" s="66" t="s">
        <v>1417</v>
      </c>
      <c r="J139" s="1" t="s">
        <v>1418</v>
      </c>
      <c r="K139" s="436">
        <v>1</v>
      </c>
      <c r="L139" s="326">
        <v>0</v>
      </c>
      <c r="M139" s="326">
        <v>3</v>
      </c>
      <c r="N139" s="197" t="s">
        <v>2363</v>
      </c>
      <c r="O139" s="285" t="s">
        <v>2635</v>
      </c>
      <c r="P139" s="1" t="s">
        <v>534</v>
      </c>
      <c r="Q139" s="1"/>
      <c r="R139" s="1"/>
      <c r="S139" s="1"/>
      <c r="T139" s="1"/>
      <c r="U139" s="1"/>
    </row>
    <row r="140" spans="1:21" x14ac:dyDescent="0.3">
      <c r="A140" t="s">
        <v>2360</v>
      </c>
      <c r="B140" s="7" t="s">
        <v>2159</v>
      </c>
      <c r="C140" s="263">
        <f t="shared" si="2"/>
        <v>55</v>
      </c>
      <c r="D140" t="s">
        <v>1713</v>
      </c>
      <c r="E140" s="209" t="s">
        <v>2088</v>
      </c>
      <c r="F140" s="168" t="s">
        <v>2085</v>
      </c>
      <c r="G140" s="171">
        <v>3</v>
      </c>
      <c r="H140" t="s">
        <v>2310</v>
      </c>
      <c r="I140" s="66">
        <v>2211.0500000000002</v>
      </c>
      <c r="J140" s="1" t="s">
        <v>848</v>
      </c>
      <c r="K140" s="436"/>
      <c r="L140" s="326">
        <v>0</v>
      </c>
      <c r="M140" s="326">
        <v>1</v>
      </c>
      <c r="N140" s="197" t="s">
        <v>2288</v>
      </c>
      <c r="O140" s="285" t="s">
        <v>2634</v>
      </c>
      <c r="P140" s="1"/>
      <c r="Q140" s="197" t="s">
        <v>534</v>
      </c>
      <c r="R140" s="1"/>
      <c r="S140" s="197"/>
      <c r="T140" s="1"/>
      <c r="U140" s="1"/>
    </row>
    <row r="141" spans="1:21" x14ac:dyDescent="0.3">
      <c r="A141" t="s">
        <v>2360</v>
      </c>
      <c r="B141" s="7" t="s">
        <v>2159</v>
      </c>
      <c r="C141" s="263">
        <f t="shared" si="2"/>
        <v>55</v>
      </c>
      <c r="D141" t="s">
        <v>1713</v>
      </c>
      <c r="E141" s="209" t="s">
        <v>2088</v>
      </c>
      <c r="F141" s="168" t="s">
        <v>2085</v>
      </c>
      <c r="G141" s="171">
        <v>4</v>
      </c>
      <c r="H141" t="s">
        <v>2310</v>
      </c>
      <c r="I141" s="66">
        <v>2211.0500000000002</v>
      </c>
      <c r="J141" s="1" t="s">
        <v>848</v>
      </c>
      <c r="K141" s="436"/>
      <c r="L141" s="326">
        <v>0</v>
      </c>
      <c r="M141" s="326">
        <v>1</v>
      </c>
      <c r="N141" s="197" t="s">
        <v>2288</v>
      </c>
      <c r="O141" s="285" t="s">
        <v>2635</v>
      </c>
      <c r="P141" s="1"/>
      <c r="Q141" s="197" t="s">
        <v>534</v>
      </c>
      <c r="R141" s="1"/>
      <c r="S141" s="197"/>
      <c r="T141" s="1"/>
      <c r="U141" s="1"/>
    </row>
    <row r="142" spans="1:21" s="172" customFormat="1" x14ac:dyDescent="0.3">
      <c r="A142" s="172" t="s">
        <v>2361</v>
      </c>
      <c r="B142" s="323" t="s">
        <v>2161</v>
      </c>
      <c r="C142" s="323">
        <f t="shared" si="2"/>
        <v>56</v>
      </c>
      <c r="D142" s="172" t="s">
        <v>1531</v>
      </c>
      <c r="E142" s="433" t="s">
        <v>2089</v>
      </c>
      <c r="F142" s="188" t="s">
        <v>2085</v>
      </c>
      <c r="G142" s="434">
        <v>1</v>
      </c>
      <c r="H142" s="172" t="s">
        <v>2311</v>
      </c>
      <c r="I142" s="428" t="s">
        <v>1071</v>
      </c>
      <c r="J142" s="186" t="s">
        <v>1072</v>
      </c>
      <c r="K142" s="436"/>
      <c r="L142" s="429">
        <v>0</v>
      </c>
      <c r="M142" s="429">
        <v>3</v>
      </c>
      <c r="N142" s="231" t="s">
        <v>2364</v>
      </c>
      <c r="O142" s="430" t="s">
        <v>2638</v>
      </c>
      <c r="P142" s="436" t="s">
        <v>2572</v>
      </c>
      <c r="Q142" s="186"/>
      <c r="R142" s="186"/>
      <c r="S142" s="186"/>
      <c r="T142" s="186"/>
      <c r="U142" s="186"/>
    </row>
    <row r="143" spans="1:21" s="172" customFormat="1" x14ac:dyDescent="0.3">
      <c r="A143" s="172" t="s">
        <v>2361</v>
      </c>
      <c r="B143" s="323" t="s">
        <v>2161</v>
      </c>
      <c r="C143" s="323">
        <f t="shared" si="2"/>
        <v>56</v>
      </c>
      <c r="D143" s="172" t="s">
        <v>1531</v>
      </c>
      <c r="E143" s="433" t="s">
        <v>2089</v>
      </c>
      <c r="F143" s="188" t="s">
        <v>2085</v>
      </c>
      <c r="G143" s="434">
        <v>2</v>
      </c>
      <c r="H143" s="172" t="s">
        <v>2311</v>
      </c>
      <c r="I143" s="428" t="s">
        <v>1071</v>
      </c>
      <c r="J143" s="186" t="s">
        <v>1072</v>
      </c>
      <c r="K143" s="436"/>
      <c r="L143" s="429">
        <v>0</v>
      </c>
      <c r="M143" s="429">
        <v>3</v>
      </c>
      <c r="N143" s="231" t="s">
        <v>2364</v>
      </c>
      <c r="O143" s="430" t="s">
        <v>2638</v>
      </c>
      <c r="P143" s="436" t="s">
        <v>2572</v>
      </c>
      <c r="Q143" s="186"/>
      <c r="R143" s="186"/>
      <c r="S143" s="186"/>
      <c r="T143" s="186"/>
      <c r="U143" s="186"/>
    </row>
    <row r="144" spans="1:21" s="172" customFormat="1" x14ac:dyDescent="0.3">
      <c r="A144" s="172" t="s">
        <v>2361</v>
      </c>
      <c r="B144" s="323" t="s">
        <v>2161</v>
      </c>
      <c r="C144" s="323">
        <f t="shared" si="2"/>
        <v>56</v>
      </c>
      <c r="D144" s="172" t="s">
        <v>1531</v>
      </c>
      <c r="E144" s="433" t="s">
        <v>2089</v>
      </c>
      <c r="F144" s="188" t="s">
        <v>2085</v>
      </c>
      <c r="G144" s="434">
        <v>3</v>
      </c>
      <c r="H144" s="172" t="s">
        <v>2311</v>
      </c>
      <c r="I144" s="428" t="s">
        <v>1071</v>
      </c>
      <c r="J144" s="186" t="s">
        <v>1072</v>
      </c>
      <c r="K144" s="436"/>
      <c r="L144" s="429">
        <v>0</v>
      </c>
      <c r="M144" s="429">
        <v>3</v>
      </c>
      <c r="N144" s="231" t="s">
        <v>2364</v>
      </c>
      <c r="O144" s="430" t="s">
        <v>2638</v>
      </c>
      <c r="P144" s="436" t="s">
        <v>2572</v>
      </c>
      <c r="Q144" s="186"/>
      <c r="R144" s="186"/>
      <c r="S144" s="186"/>
      <c r="T144" s="186"/>
      <c r="U144" s="186"/>
    </row>
    <row r="145" spans="1:21" s="172" customFormat="1" x14ac:dyDescent="0.3">
      <c r="A145" s="172" t="s">
        <v>2361</v>
      </c>
      <c r="B145" s="323" t="s">
        <v>2161</v>
      </c>
      <c r="C145" s="323">
        <f t="shared" si="2"/>
        <v>56</v>
      </c>
      <c r="D145" s="172" t="s">
        <v>1531</v>
      </c>
      <c r="E145" s="433" t="s">
        <v>2089</v>
      </c>
      <c r="F145" s="188" t="s">
        <v>2085</v>
      </c>
      <c r="G145" s="434">
        <v>4</v>
      </c>
      <c r="H145" s="172" t="s">
        <v>2311</v>
      </c>
      <c r="I145" s="428" t="s">
        <v>1071</v>
      </c>
      <c r="J145" s="186" t="s">
        <v>1072</v>
      </c>
      <c r="K145" s="436"/>
      <c r="L145" s="429">
        <v>0</v>
      </c>
      <c r="M145" s="429">
        <v>3</v>
      </c>
      <c r="N145" s="231" t="s">
        <v>2364</v>
      </c>
      <c r="O145" s="430" t="s">
        <v>2638</v>
      </c>
      <c r="P145" s="436" t="s">
        <v>2572</v>
      </c>
      <c r="Q145" s="186"/>
      <c r="R145" s="186"/>
      <c r="S145" s="186"/>
      <c r="T145" s="186"/>
      <c r="U145" s="186"/>
    </row>
    <row r="146" spans="1:21" s="172" customFormat="1" x14ac:dyDescent="0.3">
      <c r="A146" s="172" t="s">
        <v>2361</v>
      </c>
      <c r="B146" s="323" t="s">
        <v>2161</v>
      </c>
      <c r="C146" s="323">
        <f t="shared" si="2"/>
        <v>56</v>
      </c>
      <c r="D146" s="172" t="s">
        <v>1531</v>
      </c>
      <c r="E146" s="433" t="s">
        <v>2089</v>
      </c>
      <c r="F146" s="188" t="s">
        <v>2085</v>
      </c>
      <c r="G146" s="434">
        <v>5</v>
      </c>
      <c r="H146" s="172" t="s">
        <v>2311</v>
      </c>
      <c r="I146" s="428" t="s">
        <v>1071</v>
      </c>
      <c r="J146" s="186" t="s">
        <v>1072</v>
      </c>
      <c r="K146" s="436"/>
      <c r="L146" s="429">
        <v>0</v>
      </c>
      <c r="M146" s="429">
        <v>3</v>
      </c>
      <c r="N146" s="231" t="s">
        <v>2364</v>
      </c>
      <c r="O146" s="430" t="s">
        <v>2638</v>
      </c>
      <c r="P146" s="436" t="s">
        <v>2572</v>
      </c>
      <c r="Q146" s="186"/>
      <c r="R146" s="186"/>
      <c r="S146" s="186"/>
      <c r="T146" s="186"/>
      <c r="U146" s="186"/>
    </row>
    <row r="147" spans="1:21" s="172" customFormat="1" x14ac:dyDescent="0.3">
      <c r="A147" s="172" t="s">
        <v>2361</v>
      </c>
      <c r="B147" s="323" t="s">
        <v>2161</v>
      </c>
      <c r="C147" s="323">
        <f t="shared" si="2"/>
        <v>56</v>
      </c>
      <c r="D147" s="172" t="s">
        <v>1531</v>
      </c>
      <c r="E147" s="433" t="s">
        <v>2089</v>
      </c>
      <c r="F147" s="188" t="s">
        <v>2085</v>
      </c>
      <c r="G147" s="434">
        <v>6</v>
      </c>
      <c r="H147" s="172" t="s">
        <v>2311</v>
      </c>
      <c r="I147" s="428" t="s">
        <v>1071</v>
      </c>
      <c r="J147" s="186" t="s">
        <v>1072</v>
      </c>
      <c r="K147" s="436"/>
      <c r="L147" s="429">
        <v>0</v>
      </c>
      <c r="M147" s="429">
        <v>3</v>
      </c>
      <c r="N147" s="231" t="s">
        <v>2364</v>
      </c>
      <c r="O147" s="430" t="s">
        <v>2638</v>
      </c>
      <c r="P147" s="436" t="s">
        <v>2572</v>
      </c>
      <c r="Q147" s="186"/>
      <c r="R147" s="186"/>
      <c r="S147" s="186"/>
      <c r="T147" s="186"/>
      <c r="U147" s="186"/>
    </row>
    <row r="148" spans="1:21" s="172" customFormat="1" x14ac:dyDescent="0.3">
      <c r="A148" s="172" t="s">
        <v>2361</v>
      </c>
      <c r="B148" s="323" t="s">
        <v>2161</v>
      </c>
      <c r="C148" s="323">
        <f t="shared" si="2"/>
        <v>56</v>
      </c>
      <c r="D148" s="172" t="s">
        <v>1531</v>
      </c>
      <c r="E148" s="433" t="s">
        <v>2089</v>
      </c>
      <c r="F148" s="188" t="s">
        <v>2085</v>
      </c>
      <c r="G148" s="434">
        <v>7</v>
      </c>
      <c r="H148" s="172" t="s">
        <v>2311</v>
      </c>
      <c r="I148" s="428" t="s">
        <v>1071</v>
      </c>
      <c r="J148" s="186" t="s">
        <v>1072</v>
      </c>
      <c r="K148" s="436"/>
      <c r="L148" s="429">
        <v>0</v>
      </c>
      <c r="M148" s="429">
        <v>3</v>
      </c>
      <c r="N148" s="231" t="s">
        <v>2364</v>
      </c>
      <c r="O148" s="430" t="s">
        <v>2638</v>
      </c>
      <c r="P148" s="436" t="s">
        <v>2572</v>
      </c>
      <c r="Q148" s="186"/>
      <c r="R148" s="186"/>
      <c r="S148" s="186"/>
      <c r="T148" s="186"/>
      <c r="U148" s="186"/>
    </row>
    <row r="149" spans="1:21" s="172" customFormat="1" x14ac:dyDescent="0.3">
      <c r="A149" s="172" t="s">
        <v>2361</v>
      </c>
      <c r="B149" s="323" t="s">
        <v>2161</v>
      </c>
      <c r="C149" s="323">
        <f t="shared" si="2"/>
        <v>56</v>
      </c>
      <c r="D149" s="172" t="s">
        <v>1531</v>
      </c>
      <c r="E149" s="433" t="s">
        <v>2089</v>
      </c>
      <c r="F149" s="188" t="s">
        <v>2085</v>
      </c>
      <c r="G149" s="434">
        <v>8</v>
      </c>
      <c r="H149" s="172" t="s">
        <v>2311</v>
      </c>
      <c r="I149" s="428" t="s">
        <v>1071</v>
      </c>
      <c r="J149" s="186" t="s">
        <v>1072</v>
      </c>
      <c r="K149" s="436"/>
      <c r="L149" s="429">
        <v>0</v>
      </c>
      <c r="M149" s="429">
        <v>3</v>
      </c>
      <c r="N149" s="231" t="s">
        <v>2364</v>
      </c>
      <c r="O149" s="430" t="s">
        <v>2638</v>
      </c>
      <c r="P149" s="436" t="s">
        <v>2572</v>
      </c>
      <c r="Q149" s="186"/>
      <c r="R149" s="186"/>
      <c r="S149" s="186"/>
      <c r="T149" s="186"/>
      <c r="U149" s="186"/>
    </row>
    <row r="150" spans="1:21" s="172" customFormat="1" x14ac:dyDescent="0.3">
      <c r="A150" s="172" t="s">
        <v>2361</v>
      </c>
      <c r="B150" s="323" t="s">
        <v>2161</v>
      </c>
      <c r="C150" s="323">
        <f t="shared" si="2"/>
        <v>56</v>
      </c>
      <c r="D150" s="172" t="s">
        <v>1531</v>
      </c>
      <c r="E150" s="433" t="s">
        <v>2089</v>
      </c>
      <c r="F150" s="188" t="s">
        <v>2085</v>
      </c>
      <c r="G150" s="434">
        <v>9</v>
      </c>
      <c r="H150" s="172" t="s">
        <v>2311</v>
      </c>
      <c r="I150" s="428" t="s">
        <v>1071</v>
      </c>
      <c r="J150" s="186" t="s">
        <v>1072</v>
      </c>
      <c r="K150" s="436"/>
      <c r="L150" s="429">
        <v>0</v>
      </c>
      <c r="M150" s="429">
        <v>3</v>
      </c>
      <c r="N150" s="231" t="s">
        <v>2364</v>
      </c>
      <c r="O150" s="430" t="s">
        <v>2639</v>
      </c>
      <c r="P150" s="436" t="s">
        <v>2572</v>
      </c>
      <c r="Q150" s="186"/>
      <c r="R150" s="186"/>
      <c r="S150" s="186"/>
      <c r="T150" s="186"/>
      <c r="U150" s="186"/>
    </row>
    <row r="151" spans="1:21" s="172" customFormat="1" x14ac:dyDescent="0.3">
      <c r="A151" s="172" t="s">
        <v>2361</v>
      </c>
      <c r="B151" s="323" t="s">
        <v>2161</v>
      </c>
      <c r="C151" s="323">
        <f t="shared" si="2"/>
        <v>56</v>
      </c>
      <c r="D151" s="172" t="s">
        <v>1531</v>
      </c>
      <c r="E151" s="433" t="s">
        <v>2089</v>
      </c>
      <c r="F151" s="188" t="s">
        <v>2085</v>
      </c>
      <c r="G151" s="434">
        <v>10</v>
      </c>
      <c r="H151" s="172" t="s">
        <v>2311</v>
      </c>
      <c r="I151" s="428" t="s">
        <v>1071</v>
      </c>
      <c r="J151" s="186" t="s">
        <v>1072</v>
      </c>
      <c r="K151" s="436"/>
      <c r="L151" s="429">
        <v>0</v>
      </c>
      <c r="M151" s="429">
        <v>3</v>
      </c>
      <c r="N151" s="231" t="s">
        <v>2364</v>
      </c>
      <c r="O151" s="430" t="s">
        <v>2639</v>
      </c>
      <c r="P151" s="436" t="s">
        <v>2572</v>
      </c>
      <c r="Q151" s="186"/>
      <c r="R151" s="186"/>
      <c r="S151" s="186"/>
      <c r="T151" s="186"/>
      <c r="U151" s="186"/>
    </row>
    <row r="152" spans="1:21" s="172" customFormat="1" x14ac:dyDescent="0.3">
      <c r="A152" s="172" t="s">
        <v>2361</v>
      </c>
      <c r="B152" s="323" t="s">
        <v>2161</v>
      </c>
      <c r="C152" s="323">
        <f t="shared" si="2"/>
        <v>56</v>
      </c>
      <c r="D152" s="172" t="s">
        <v>1531</v>
      </c>
      <c r="E152" s="433" t="s">
        <v>2089</v>
      </c>
      <c r="F152" s="188" t="s">
        <v>2085</v>
      </c>
      <c r="G152" s="434">
        <v>11</v>
      </c>
      <c r="H152" s="172" t="s">
        <v>2311</v>
      </c>
      <c r="I152" s="428" t="s">
        <v>1071</v>
      </c>
      <c r="J152" s="186" t="s">
        <v>1072</v>
      </c>
      <c r="K152" s="436"/>
      <c r="L152" s="429">
        <v>0</v>
      </c>
      <c r="M152" s="429">
        <v>3</v>
      </c>
      <c r="N152" s="231" t="s">
        <v>2364</v>
      </c>
      <c r="O152" s="430" t="s">
        <v>2639</v>
      </c>
      <c r="P152" s="436" t="s">
        <v>2572</v>
      </c>
      <c r="Q152" s="186"/>
      <c r="R152" s="186"/>
      <c r="S152" s="186"/>
      <c r="T152" s="186"/>
      <c r="U152" s="186"/>
    </row>
    <row r="153" spans="1:21" s="172" customFormat="1" x14ac:dyDescent="0.3">
      <c r="A153" s="172" t="s">
        <v>2361</v>
      </c>
      <c r="B153" s="323" t="s">
        <v>2161</v>
      </c>
      <c r="C153" s="323">
        <f t="shared" si="2"/>
        <v>56</v>
      </c>
      <c r="D153" s="172" t="s">
        <v>1531</v>
      </c>
      <c r="E153" s="433" t="s">
        <v>2089</v>
      </c>
      <c r="F153" s="188" t="s">
        <v>2085</v>
      </c>
      <c r="G153" s="434">
        <v>12</v>
      </c>
      <c r="H153" s="172" t="s">
        <v>2311</v>
      </c>
      <c r="I153" s="428" t="s">
        <v>1071</v>
      </c>
      <c r="J153" s="186" t="s">
        <v>1072</v>
      </c>
      <c r="K153" s="436"/>
      <c r="L153" s="429">
        <v>0</v>
      </c>
      <c r="M153" s="429">
        <v>3</v>
      </c>
      <c r="N153" s="231" t="s">
        <v>2364</v>
      </c>
      <c r="O153" s="430" t="s">
        <v>2639</v>
      </c>
      <c r="P153" s="436" t="s">
        <v>2572</v>
      </c>
      <c r="Q153" s="186"/>
      <c r="R153" s="186"/>
      <c r="S153" s="186"/>
      <c r="T153" s="186"/>
      <c r="U153" s="186"/>
    </row>
    <row r="154" spans="1:21" s="172" customFormat="1" x14ac:dyDescent="0.3">
      <c r="A154" s="172" t="s">
        <v>2361</v>
      </c>
      <c r="B154" s="323" t="s">
        <v>2161</v>
      </c>
      <c r="C154" s="323">
        <f t="shared" si="2"/>
        <v>56</v>
      </c>
      <c r="D154" s="172" t="s">
        <v>1531</v>
      </c>
      <c r="E154" s="433" t="s">
        <v>2089</v>
      </c>
      <c r="F154" s="188" t="s">
        <v>2085</v>
      </c>
      <c r="G154" s="434">
        <v>13</v>
      </c>
      <c r="H154" s="172" t="s">
        <v>2311</v>
      </c>
      <c r="I154" s="428" t="s">
        <v>1071</v>
      </c>
      <c r="J154" s="186" t="s">
        <v>1072</v>
      </c>
      <c r="K154" s="436"/>
      <c r="L154" s="429">
        <v>0</v>
      </c>
      <c r="M154" s="429">
        <v>3</v>
      </c>
      <c r="N154" s="231" t="s">
        <v>2364</v>
      </c>
      <c r="O154" s="430" t="s">
        <v>2639</v>
      </c>
      <c r="P154" s="436" t="s">
        <v>2572</v>
      </c>
      <c r="Q154" s="186"/>
      <c r="R154" s="186"/>
      <c r="S154" s="186"/>
      <c r="T154" s="186"/>
      <c r="U154" s="186"/>
    </row>
    <row r="155" spans="1:21" s="172" customFormat="1" x14ac:dyDescent="0.3">
      <c r="A155" s="172" t="s">
        <v>2361</v>
      </c>
      <c r="B155" s="323" t="s">
        <v>2161</v>
      </c>
      <c r="C155" s="323">
        <f t="shared" si="2"/>
        <v>56</v>
      </c>
      <c r="D155" s="172" t="s">
        <v>1531</v>
      </c>
      <c r="E155" s="433" t="s">
        <v>2089</v>
      </c>
      <c r="F155" s="188" t="s">
        <v>2085</v>
      </c>
      <c r="G155" s="434">
        <v>14</v>
      </c>
      <c r="H155" s="172" t="s">
        <v>2311</v>
      </c>
      <c r="I155" s="428" t="s">
        <v>1071</v>
      </c>
      <c r="J155" s="186" t="s">
        <v>1072</v>
      </c>
      <c r="K155" s="436"/>
      <c r="L155" s="429">
        <v>0</v>
      </c>
      <c r="M155" s="429">
        <v>3</v>
      </c>
      <c r="N155" s="231" t="s">
        <v>2364</v>
      </c>
      <c r="O155" s="430" t="s">
        <v>2639</v>
      </c>
      <c r="P155" s="436" t="s">
        <v>2572</v>
      </c>
      <c r="Q155" s="186"/>
      <c r="R155" s="186"/>
      <c r="S155" s="186"/>
      <c r="T155" s="186"/>
      <c r="U155" s="186"/>
    </row>
    <row r="156" spans="1:21" s="172" customFormat="1" x14ac:dyDescent="0.3">
      <c r="A156" s="172" t="s">
        <v>2361</v>
      </c>
      <c r="B156" s="323" t="s">
        <v>2161</v>
      </c>
      <c r="C156" s="323">
        <f t="shared" si="2"/>
        <v>56</v>
      </c>
      <c r="D156" s="172" t="s">
        <v>1531</v>
      </c>
      <c r="E156" s="433" t="s">
        <v>2089</v>
      </c>
      <c r="F156" s="188" t="s">
        <v>2085</v>
      </c>
      <c r="G156" s="434">
        <v>15</v>
      </c>
      <c r="H156" s="172" t="s">
        <v>2311</v>
      </c>
      <c r="I156" s="428" t="s">
        <v>1071</v>
      </c>
      <c r="J156" s="186" t="s">
        <v>1072</v>
      </c>
      <c r="K156" s="436"/>
      <c r="L156" s="429">
        <v>0</v>
      </c>
      <c r="M156" s="429">
        <v>3</v>
      </c>
      <c r="N156" s="231" t="s">
        <v>2364</v>
      </c>
      <c r="O156" s="430" t="s">
        <v>2639</v>
      </c>
      <c r="P156" s="436" t="s">
        <v>2572</v>
      </c>
      <c r="Q156" s="186"/>
      <c r="R156" s="186"/>
      <c r="S156" s="186"/>
      <c r="T156" s="186"/>
      <c r="U156" s="186"/>
    </row>
    <row r="157" spans="1:21" s="172" customFormat="1" x14ac:dyDescent="0.3">
      <c r="A157" s="172" t="s">
        <v>2361</v>
      </c>
      <c r="B157" s="323" t="s">
        <v>2161</v>
      </c>
      <c r="C157" s="323">
        <f t="shared" si="2"/>
        <v>56</v>
      </c>
      <c r="D157" s="172" t="s">
        <v>1531</v>
      </c>
      <c r="E157" s="433" t="s">
        <v>2089</v>
      </c>
      <c r="F157" s="188" t="s">
        <v>2085</v>
      </c>
      <c r="G157" s="434">
        <v>16</v>
      </c>
      <c r="H157" s="172" t="s">
        <v>2311</v>
      </c>
      <c r="I157" s="428" t="s">
        <v>1071</v>
      </c>
      <c r="J157" s="186" t="s">
        <v>1072</v>
      </c>
      <c r="K157" s="436"/>
      <c r="L157" s="429">
        <v>0</v>
      </c>
      <c r="M157" s="429">
        <v>3</v>
      </c>
      <c r="N157" s="231" t="s">
        <v>2364</v>
      </c>
      <c r="O157" s="430" t="s">
        <v>2639</v>
      </c>
      <c r="P157" s="436" t="s">
        <v>2572</v>
      </c>
      <c r="Q157" s="186"/>
      <c r="R157" s="186"/>
      <c r="S157" s="186"/>
      <c r="T157" s="186"/>
      <c r="U157" s="186"/>
    </row>
    <row r="158" spans="1:21" x14ac:dyDescent="0.3">
      <c r="A158" t="s">
        <v>2361</v>
      </c>
      <c r="B158" s="7" t="s">
        <v>2161</v>
      </c>
      <c r="C158" s="263">
        <f t="shared" si="2"/>
        <v>56</v>
      </c>
      <c r="D158" t="s">
        <v>1531</v>
      </c>
      <c r="E158" s="209" t="s">
        <v>2089</v>
      </c>
      <c r="F158" s="168" t="s">
        <v>2085</v>
      </c>
      <c r="G158" s="171">
        <v>17</v>
      </c>
      <c r="H158" t="s">
        <v>2396</v>
      </c>
      <c r="I158" s="66">
        <v>2211.06</v>
      </c>
      <c r="J158" s="1" t="s">
        <v>757</v>
      </c>
      <c r="K158" s="436"/>
      <c r="L158" s="326">
        <v>0</v>
      </c>
      <c r="M158" s="326">
        <v>0</v>
      </c>
      <c r="N158" s="1"/>
      <c r="O158" s="285" t="s">
        <v>2636</v>
      </c>
      <c r="P158" s="1"/>
      <c r="Q158" s="231" t="s">
        <v>508</v>
      </c>
      <c r="R158" s="1"/>
      <c r="S158" s="231"/>
      <c r="T158" s="1"/>
      <c r="U158" s="1"/>
    </row>
    <row r="159" spans="1:21" x14ac:dyDescent="0.3">
      <c r="A159" t="s">
        <v>2362</v>
      </c>
      <c r="B159" s="7" t="s">
        <v>2163</v>
      </c>
      <c r="C159" s="263">
        <f t="shared" si="2"/>
        <v>57</v>
      </c>
      <c r="D159" t="s">
        <v>1531</v>
      </c>
      <c r="E159" s="209" t="s">
        <v>2089</v>
      </c>
      <c r="F159" s="168" t="s">
        <v>2085</v>
      </c>
      <c r="G159" s="171">
        <v>1</v>
      </c>
      <c r="H159" t="s">
        <v>2312</v>
      </c>
      <c r="I159" s="66" t="s">
        <v>1071</v>
      </c>
      <c r="J159" s="1" t="s">
        <v>1072</v>
      </c>
      <c r="K159" s="436">
        <v>1</v>
      </c>
      <c r="L159" s="326">
        <v>0</v>
      </c>
      <c r="M159" s="326">
        <v>3</v>
      </c>
      <c r="N159" s="197" t="s">
        <v>2364</v>
      </c>
      <c r="O159" s="285" t="s">
        <v>2640</v>
      </c>
      <c r="P159" s="435" t="s">
        <v>2572</v>
      </c>
      <c r="Q159" s="1"/>
      <c r="R159" s="35"/>
      <c r="S159" s="1"/>
      <c r="T159" s="35"/>
      <c r="U159" s="1"/>
    </row>
    <row r="160" spans="1:21" x14ac:dyDescent="0.3">
      <c r="A160" t="s">
        <v>2362</v>
      </c>
      <c r="B160" s="7" t="s">
        <v>2163</v>
      </c>
      <c r="C160" s="263">
        <f t="shared" si="2"/>
        <v>57</v>
      </c>
      <c r="D160" t="s">
        <v>1531</v>
      </c>
      <c r="E160" s="209" t="s">
        <v>2089</v>
      </c>
      <c r="F160" s="168" t="s">
        <v>2085</v>
      </c>
      <c r="G160" s="171">
        <v>2</v>
      </c>
      <c r="H160" t="s">
        <v>2312</v>
      </c>
      <c r="I160" s="66" t="s">
        <v>1071</v>
      </c>
      <c r="J160" s="1" t="s">
        <v>1072</v>
      </c>
      <c r="K160" s="436"/>
      <c r="L160" s="326">
        <v>0</v>
      </c>
      <c r="M160" s="326">
        <v>3</v>
      </c>
      <c r="N160" s="197" t="s">
        <v>2364</v>
      </c>
      <c r="O160" s="285" t="s">
        <v>2640</v>
      </c>
      <c r="P160" s="436" t="s">
        <v>2572</v>
      </c>
      <c r="Q160" s="1"/>
      <c r="R160" s="1"/>
      <c r="S160" s="1"/>
      <c r="T160" s="1"/>
      <c r="U160" s="35"/>
    </row>
    <row r="161" spans="1:21" x14ac:dyDescent="0.3">
      <c r="A161" t="s">
        <v>2362</v>
      </c>
      <c r="B161" s="7" t="s">
        <v>2163</v>
      </c>
      <c r="C161" s="263">
        <f t="shared" si="2"/>
        <v>57</v>
      </c>
      <c r="D161" t="s">
        <v>1531</v>
      </c>
      <c r="E161" s="209" t="s">
        <v>2089</v>
      </c>
      <c r="F161" s="168" t="s">
        <v>2085</v>
      </c>
      <c r="G161" s="171">
        <v>3</v>
      </c>
      <c r="H161" t="s">
        <v>2312</v>
      </c>
      <c r="I161" s="66" t="s">
        <v>1071</v>
      </c>
      <c r="J161" s="1" t="s">
        <v>1072</v>
      </c>
      <c r="K161" s="436"/>
      <c r="L161" s="326">
        <v>0</v>
      </c>
      <c r="M161" s="326">
        <v>3</v>
      </c>
      <c r="N161" s="197" t="s">
        <v>2364</v>
      </c>
      <c r="O161" s="285" t="s">
        <v>2640</v>
      </c>
      <c r="P161" s="436" t="s">
        <v>2572</v>
      </c>
      <c r="Q161" s="1"/>
      <c r="R161" s="1"/>
      <c r="S161" s="1"/>
      <c r="T161" s="1"/>
      <c r="U161" s="35"/>
    </row>
    <row r="162" spans="1:21" x14ac:dyDescent="0.3">
      <c r="A162" t="s">
        <v>2362</v>
      </c>
      <c r="B162" s="7" t="s">
        <v>2163</v>
      </c>
      <c r="C162" s="263">
        <f t="shared" si="2"/>
        <v>57</v>
      </c>
      <c r="D162" t="s">
        <v>1531</v>
      </c>
      <c r="E162" s="209" t="s">
        <v>2089</v>
      </c>
      <c r="F162" s="168" t="s">
        <v>2085</v>
      </c>
      <c r="G162" s="171">
        <v>4</v>
      </c>
      <c r="H162" t="s">
        <v>2312</v>
      </c>
      <c r="I162" s="66" t="s">
        <v>1071</v>
      </c>
      <c r="J162" s="1" t="s">
        <v>1072</v>
      </c>
      <c r="K162" s="436"/>
      <c r="L162" s="326">
        <v>0</v>
      </c>
      <c r="M162" s="326">
        <v>3</v>
      </c>
      <c r="N162" s="197" t="s">
        <v>2364</v>
      </c>
      <c r="O162" s="285" t="s">
        <v>2640</v>
      </c>
      <c r="P162" s="436" t="s">
        <v>2572</v>
      </c>
      <c r="Q162" s="1"/>
      <c r="R162" s="1"/>
      <c r="S162" s="1"/>
      <c r="T162" s="1"/>
      <c r="U162" s="35"/>
    </row>
    <row r="163" spans="1:21" x14ac:dyDescent="0.3">
      <c r="A163" t="s">
        <v>2362</v>
      </c>
      <c r="B163" s="7" t="s">
        <v>2163</v>
      </c>
      <c r="C163" s="263">
        <f t="shared" si="2"/>
        <v>57</v>
      </c>
      <c r="D163" t="s">
        <v>1531</v>
      </c>
      <c r="E163" s="209" t="s">
        <v>2089</v>
      </c>
      <c r="F163" s="168" t="s">
        <v>2085</v>
      </c>
      <c r="G163" s="171">
        <v>5</v>
      </c>
      <c r="H163" t="s">
        <v>2312</v>
      </c>
      <c r="I163" s="66" t="s">
        <v>1071</v>
      </c>
      <c r="J163" s="1" t="s">
        <v>1072</v>
      </c>
      <c r="K163" s="436"/>
      <c r="L163" s="326">
        <v>0</v>
      </c>
      <c r="M163" s="326">
        <v>3</v>
      </c>
      <c r="N163" s="197" t="s">
        <v>2364</v>
      </c>
      <c r="O163" s="285" t="s">
        <v>2640</v>
      </c>
      <c r="P163" s="436" t="s">
        <v>2572</v>
      </c>
      <c r="Q163" s="1"/>
      <c r="R163" s="1"/>
      <c r="S163" s="1"/>
      <c r="T163" s="1"/>
      <c r="U163" s="35"/>
    </row>
    <row r="164" spans="1:21" x14ac:dyDescent="0.3">
      <c r="A164" t="s">
        <v>2362</v>
      </c>
      <c r="B164" s="7" t="s">
        <v>2163</v>
      </c>
      <c r="C164" s="263">
        <f t="shared" si="2"/>
        <v>57</v>
      </c>
      <c r="D164" t="s">
        <v>1531</v>
      </c>
      <c r="E164" s="209" t="s">
        <v>2089</v>
      </c>
      <c r="F164" s="168" t="s">
        <v>2085</v>
      </c>
      <c r="G164" s="171">
        <v>6</v>
      </c>
      <c r="H164" t="s">
        <v>2312</v>
      </c>
      <c r="I164" s="66" t="s">
        <v>1071</v>
      </c>
      <c r="J164" s="1" t="s">
        <v>1072</v>
      </c>
      <c r="K164" s="436"/>
      <c r="L164" s="326">
        <v>0</v>
      </c>
      <c r="M164" s="326">
        <v>3</v>
      </c>
      <c r="N164" s="197" t="s">
        <v>2364</v>
      </c>
      <c r="O164" s="285" t="s">
        <v>2640</v>
      </c>
      <c r="P164" s="436" t="s">
        <v>2572</v>
      </c>
      <c r="Q164" s="1"/>
      <c r="R164" s="1"/>
      <c r="S164" s="1"/>
      <c r="T164" s="1"/>
      <c r="U164" s="35"/>
    </row>
    <row r="165" spans="1:21" x14ac:dyDescent="0.3">
      <c r="A165" t="s">
        <v>2362</v>
      </c>
      <c r="B165" s="7" t="s">
        <v>2163</v>
      </c>
      <c r="C165" s="263">
        <f t="shared" si="2"/>
        <v>57</v>
      </c>
      <c r="D165" t="s">
        <v>1531</v>
      </c>
      <c r="E165" s="209" t="s">
        <v>2089</v>
      </c>
      <c r="F165" s="168" t="s">
        <v>2085</v>
      </c>
      <c r="G165" s="171">
        <v>7</v>
      </c>
      <c r="H165" t="s">
        <v>2312</v>
      </c>
      <c r="I165" s="66" t="s">
        <v>1071</v>
      </c>
      <c r="J165" s="1" t="s">
        <v>1072</v>
      </c>
      <c r="K165" s="436"/>
      <c r="L165" s="326">
        <v>0</v>
      </c>
      <c r="M165" s="326">
        <v>3</v>
      </c>
      <c r="N165" s="197" t="s">
        <v>2364</v>
      </c>
      <c r="O165" s="285" t="s">
        <v>2640</v>
      </c>
      <c r="P165" s="436" t="s">
        <v>2572</v>
      </c>
      <c r="Q165" s="1"/>
      <c r="R165" s="1"/>
      <c r="S165" s="1"/>
      <c r="T165" s="1"/>
      <c r="U165" s="35"/>
    </row>
    <row r="166" spans="1:21" x14ac:dyDescent="0.3">
      <c r="A166" t="s">
        <v>2362</v>
      </c>
      <c r="B166" s="7" t="s">
        <v>2163</v>
      </c>
      <c r="C166" s="263">
        <f t="shared" si="2"/>
        <v>57</v>
      </c>
      <c r="D166" t="s">
        <v>1531</v>
      </c>
      <c r="E166" s="209" t="s">
        <v>2089</v>
      </c>
      <c r="F166" s="168" t="s">
        <v>2085</v>
      </c>
      <c r="G166" s="171">
        <v>8</v>
      </c>
      <c r="H166" t="s">
        <v>2312</v>
      </c>
      <c r="I166" s="66" t="s">
        <v>1071</v>
      </c>
      <c r="J166" s="1" t="s">
        <v>1072</v>
      </c>
      <c r="K166" s="436"/>
      <c r="L166" s="326">
        <v>0</v>
      </c>
      <c r="M166" s="326">
        <v>3</v>
      </c>
      <c r="N166" s="197" t="s">
        <v>2364</v>
      </c>
      <c r="O166" s="285" t="s">
        <v>2637</v>
      </c>
      <c r="P166" s="436" t="s">
        <v>2572</v>
      </c>
      <c r="Q166" s="1"/>
      <c r="R166" s="1"/>
      <c r="S166" s="1"/>
      <c r="T166" s="1"/>
      <c r="U166" s="35"/>
    </row>
    <row r="167" spans="1:21" x14ac:dyDescent="0.3">
      <c r="A167" t="s">
        <v>2362</v>
      </c>
      <c r="B167" s="7" t="s">
        <v>2163</v>
      </c>
      <c r="C167" s="263">
        <f t="shared" si="2"/>
        <v>57</v>
      </c>
      <c r="D167" t="s">
        <v>1531</v>
      </c>
      <c r="E167" s="209" t="s">
        <v>2089</v>
      </c>
      <c r="F167" s="168" t="s">
        <v>2085</v>
      </c>
      <c r="G167" s="171">
        <v>9</v>
      </c>
      <c r="H167" t="s">
        <v>2312</v>
      </c>
      <c r="I167" s="66">
        <v>2211.06</v>
      </c>
      <c r="J167" s="1" t="s">
        <v>757</v>
      </c>
      <c r="K167" s="436"/>
      <c r="L167" s="326">
        <v>0</v>
      </c>
      <c r="M167" s="326">
        <v>0</v>
      </c>
      <c r="N167" s="1"/>
      <c r="O167" s="286"/>
      <c r="P167" s="1"/>
      <c r="Q167" s="197" t="s">
        <v>508</v>
      </c>
      <c r="R167" s="1"/>
      <c r="S167" s="197"/>
      <c r="T167" s="1"/>
      <c r="U167" s="35"/>
    </row>
  </sheetData>
  <autoFilter ref="B1:Y167" xr:uid="{00000000-0001-0000-1700-000000000000}"/>
  <phoneticPr fontId="30" type="noConversion"/>
  <hyperlinks>
    <hyperlink ref="Y1" location="目录!A1" display="返回目录" xr:uid="{00000000-0004-0000-1700-000000000000}"/>
    <hyperlink ref="AB1" location="目录!A1" display="返回目录" xr:uid="{04AC0CBD-5722-4F89-85BC-FEF0E0E588A3}"/>
  </hyperlinks>
  <pageMargins left="0.7" right="0.7" top="0.75" bottom="0.75" header="0.3" footer="0.3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14"/>
  <sheetViews>
    <sheetView workbookViewId="0">
      <selection activeCell="J1" sqref="J1"/>
    </sheetView>
  </sheetViews>
  <sheetFormatPr defaultColWidth="9" defaultRowHeight="14.15" x14ac:dyDescent="0.3"/>
  <cols>
    <col min="1" max="1" width="18.4609375" customWidth="1"/>
    <col min="2" max="2" width="19" customWidth="1"/>
    <col min="3" max="3" width="12.3046875" customWidth="1"/>
  </cols>
  <sheetData>
    <row r="1" spans="1:10" x14ac:dyDescent="0.3">
      <c r="A1" s="4" t="s">
        <v>1759</v>
      </c>
      <c r="B1" s="4" t="s">
        <v>1760</v>
      </c>
      <c r="C1" s="4" t="s">
        <v>1761</v>
      </c>
      <c r="D1" s="4" t="s">
        <v>1762</v>
      </c>
      <c r="E1" s="4" t="s">
        <v>1763</v>
      </c>
      <c r="F1" s="4" t="s">
        <v>1764</v>
      </c>
      <c r="G1" s="4" t="s">
        <v>2</v>
      </c>
      <c r="J1" s="6" t="s">
        <v>111</v>
      </c>
    </row>
    <row r="2" spans="1:10" x14ac:dyDescent="0.3">
      <c r="A2" s="7" t="s">
        <v>1791</v>
      </c>
      <c r="E2" t="s">
        <v>1767</v>
      </c>
    </row>
    <row r="3" spans="1:10" x14ac:dyDescent="0.3">
      <c r="A3" s="7" t="s">
        <v>1792</v>
      </c>
      <c r="E3" t="s">
        <v>1768</v>
      </c>
    </row>
    <row r="4" spans="1:10" x14ac:dyDescent="0.3">
      <c r="A4" s="7" t="s">
        <v>109</v>
      </c>
      <c r="E4" t="s">
        <v>1769</v>
      </c>
    </row>
    <row r="5" spans="1:10" x14ac:dyDescent="0.3">
      <c r="A5" s="7" t="s">
        <v>1757</v>
      </c>
      <c r="E5" t="s">
        <v>1770</v>
      </c>
    </row>
    <row r="6" spans="1:10" x14ac:dyDescent="0.3">
      <c r="A6" t="s">
        <v>0</v>
      </c>
      <c r="E6" t="s">
        <v>1771</v>
      </c>
    </row>
    <row r="7" spans="1:10" x14ac:dyDescent="0.3">
      <c r="A7" s="5" t="s">
        <v>699</v>
      </c>
      <c r="E7" t="s">
        <v>1772</v>
      </c>
    </row>
    <row r="8" spans="1:10" x14ac:dyDescent="0.3">
      <c r="A8" s="5" t="s">
        <v>700</v>
      </c>
      <c r="E8" t="s">
        <v>1773</v>
      </c>
    </row>
    <row r="9" spans="1:10" x14ac:dyDescent="0.3">
      <c r="A9" s="5" t="s">
        <v>701</v>
      </c>
      <c r="E9" t="s">
        <v>1775</v>
      </c>
    </row>
    <row r="10" spans="1:10" x14ac:dyDescent="0.3">
      <c r="A10" s="5" t="s">
        <v>702</v>
      </c>
      <c r="E10" t="s">
        <v>1776</v>
      </c>
    </row>
    <row r="11" spans="1:10" x14ac:dyDescent="0.3">
      <c r="A11" s="5" t="s">
        <v>703</v>
      </c>
      <c r="E11" t="s">
        <v>1777</v>
      </c>
    </row>
    <row r="12" spans="1:10" x14ac:dyDescent="0.3">
      <c r="A12" s="5" t="s">
        <v>704</v>
      </c>
      <c r="E12" t="s">
        <v>1778</v>
      </c>
    </row>
    <row r="13" spans="1:10" x14ac:dyDescent="0.3">
      <c r="A13" s="5" t="s">
        <v>705</v>
      </c>
      <c r="E13" t="s">
        <v>1779</v>
      </c>
    </row>
    <row r="14" spans="1:10" x14ac:dyDescent="0.3">
      <c r="A14" s="5" t="s">
        <v>706</v>
      </c>
      <c r="E14" t="s">
        <v>1780</v>
      </c>
    </row>
  </sheetData>
  <phoneticPr fontId="30" type="noConversion"/>
  <hyperlinks>
    <hyperlink ref="J1" location="目录!A1" display="返回目录" xr:uid="{00000000-0004-0000-18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67"/>
  <sheetViews>
    <sheetView topLeftCell="I85" workbookViewId="0">
      <selection activeCell="R121" sqref="R121"/>
    </sheetView>
  </sheetViews>
  <sheetFormatPr defaultColWidth="9" defaultRowHeight="14.15" x14ac:dyDescent="0.3"/>
  <cols>
    <col min="1" max="2" width="13.61328125" style="214" customWidth="1"/>
    <col min="7" max="7" width="10.23046875" bestFit="1" customWidth="1"/>
    <col min="8" max="8" width="33.23046875" customWidth="1"/>
    <col min="9" max="9" width="11.3046875" bestFit="1" customWidth="1"/>
    <col min="10" max="10" width="43.3828125" bestFit="1" customWidth="1"/>
    <col min="11" max="11" width="39" customWidth="1"/>
    <col min="12" max="13" width="11.3046875" bestFit="1" customWidth="1"/>
    <col min="14" max="14" width="9.53515625" bestFit="1" customWidth="1"/>
    <col min="15" max="15" width="7.4609375" bestFit="1" customWidth="1"/>
  </cols>
  <sheetData>
    <row r="1" spans="1:17" x14ac:dyDescent="0.3">
      <c r="A1" s="171" t="s">
        <v>1801</v>
      </c>
      <c r="B1" s="171"/>
      <c r="C1" t="s">
        <v>0</v>
      </c>
      <c r="D1" t="s">
        <v>1798</v>
      </c>
      <c r="E1" t="s">
        <v>1799</v>
      </c>
      <c r="F1" t="s">
        <v>1800</v>
      </c>
      <c r="G1" t="s">
        <v>1802</v>
      </c>
      <c r="H1" s="5" t="s">
        <v>699</v>
      </c>
      <c r="I1" s="5" t="s">
        <v>700</v>
      </c>
      <c r="J1" s="5" t="s">
        <v>701</v>
      </c>
      <c r="K1" s="5" t="s">
        <v>702</v>
      </c>
      <c r="L1" s="22" t="s">
        <v>703</v>
      </c>
      <c r="M1" s="22" t="s">
        <v>704</v>
      </c>
      <c r="N1" s="22" t="s">
        <v>705</v>
      </c>
      <c r="O1" s="22" t="s">
        <v>706</v>
      </c>
      <c r="Q1" s="6" t="s">
        <v>111</v>
      </c>
    </row>
    <row r="2" spans="1:17" x14ac:dyDescent="0.3">
      <c r="A2" s="266">
        <v>38</v>
      </c>
      <c r="B2" s="266">
        <f>A2-37</f>
        <v>1</v>
      </c>
      <c r="C2" s="214">
        <v>1</v>
      </c>
      <c r="D2">
        <v>2023</v>
      </c>
      <c r="E2">
        <v>2</v>
      </c>
      <c r="F2" s="168" t="s">
        <v>2375</v>
      </c>
      <c r="G2" s="290">
        <v>44985</v>
      </c>
      <c r="H2" s="1" t="s">
        <v>923</v>
      </c>
      <c r="I2" s="268">
        <v>2211.0100000000002</v>
      </c>
      <c r="J2" s="267" t="s">
        <v>708</v>
      </c>
      <c r="K2" s="1" t="s">
        <v>721</v>
      </c>
      <c r="L2" s="261">
        <v>19637</v>
      </c>
      <c r="M2" s="1"/>
      <c r="N2" s="1"/>
      <c r="O2" s="1"/>
    </row>
    <row r="3" spans="1:17" x14ac:dyDescent="0.3">
      <c r="A3" s="266">
        <v>38</v>
      </c>
      <c r="B3" s="266">
        <f t="shared" ref="B3:B66" si="0">A3-37</f>
        <v>1</v>
      </c>
      <c r="C3" s="214">
        <v>2</v>
      </c>
      <c r="D3">
        <v>2023</v>
      </c>
      <c r="E3">
        <v>2</v>
      </c>
      <c r="F3" s="168" t="s">
        <v>2375</v>
      </c>
      <c r="G3" s="290">
        <v>44985</v>
      </c>
      <c r="H3" s="1" t="s">
        <v>923</v>
      </c>
      <c r="I3" s="268">
        <v>2211.0100000000002</v>
      </c>
      <c r="J3" s="267" t="s">
        <v>708</v>
      </c>
      <c r="K3" s="1" t="s">
        <v>719</v>
      </c>
      <c r="L3" s="261">
        <v>16960</v>
      </c>
      <c r="M3" s="1"/>
      <c r="N3" s="1"/>
      <c r="O3" s="1"/>
    </row>
    <row r="4" spans="1:17" x14ac:dyDescent="0.3">
      <c r="A4" s="266">
        <v>38</v>
      </c>
      <c r="B4" s="266">
        <f t="shared" si="0"/>
        <v>1</v>
      </c>
      <c r="C4" s="214">
        <v>3</v>
      </c>
      <c r="D4">
        <v>2023</v>
      </c>
      <c r="E4">
        <v>2</v>
      </c>
      <c r="F4" s="168" t="s">
        <v>2375</v>
      </c>
      <c r="G4" s="290">
        <v>44985</v>
      </c>
      <c r="H4" s="1" t="s">
        <v>923</v>
      </c>
      <c r="I4" s="268" t="s">
        <v>744</v>
      </c>
      <c r="J4" s="267" t="s">
        <v>745</v>
      </c>
      <c r="K4" s="286"/>
      <c r="L4" s="1"/>
      <c r="M4" s="36">
        <v>2530</v>
      </c>
      <c r="N4" s="1"/>
      <c r="O4" s="1"/>
    </row>
    <row r="5" spans="1:17" x14ac:dyDescent="0.3">
      <c r="A5" s="266">
        <v>38</v>
      </c>
      <c r="B5" s="266">
        <f t="shared" si="0"/>
        <v>1</v>
      </c>
      <c r="C5" s="214">
        <v>4</v>
      </c>
      <c r="D5">
        <v>2023</v>
      </c>
      <c r="E5">
        <v>2</v>
      </c>
      <c r="F5" s="168" t="s">
        <v>2375</v>
      </c>
      <c r="G5" s="290">
        <v>44985</v>
      </c>
      <c r="H5" s="1" t="s">
        <v>923</v>
      </c>
      <c r="I5" s="268" t="s">
        <v>746</v>
      </c>
      <c r="J5" s="267" t="s">
        <v>747</v>
      </c>
      <c r="K5" s="286"/>
      <c r="L5" s="1"/>
      <c r="M5" s="36">
        <v>1960</v>
      </c>
      <c r="N5" s="1"/>
      <c r="O5" s="1"/>
    </row>
    <row r="6" spans="1:17" x14ac:dyDescent="0.3">
      <c r="A6" s="266">
        <v>38</v>
      </c>
      <c r="B6" s="266">
        <f t="shared" si="0"/>
        <v>1</v>
      </c>
      <c r="C6" s="214">
        <v>5</v>
      </c>
      <c r="D6">
        <v>2023</v>
      </c>
      <c r="E6">
        <v>2</v>
      </c>
      <c r="F6" s="168" t="s">
        <v>2375</v>
      </c>
      <c r="G6" s="290">
        <v>44985</v>
      </c>
      <c r="H6" s="1" t="s">
        <v>923</v>
      </c>
      <c r="I6" s="268">
        <v>1221.01</v>
      </c>
      <c r="J6" s="267" t="s">
        <v>924</v>
      </c>
      <c r="K6" s="286" t="s">
        <v>925</v>
      </c>
      <c r="L6" s="1"/>
      <c r="M6" s="36">
        <v>573.21</v>
      </c>
      <c r="N6" s="1"/>
      <c r="O6" s="1"/>
    </row>
    <row r="7" spans="1:17" x14ac:dyDescent="0.3">
      <c r="A7" s="266">
        <v>38</v>
      </c>
      <c r="B7" s="266">
        <f t="shared" si="0"/>
        <v>1</v>
      </c>
      <c r="C7" s="214">
        <v>6</v>
      </c>
      <c r="D7">
        <v>2023</v>
      </c>
      <c r="E7">
        <v>2</v>
      </c>
      <c r="F7" s="168" t="s">
        <v>2375</v>
      </c>
      <c r="G7" s="290">
        <v>44985</v>
      </c>
      <c r="H7" s="1" t="s">
        <v>923</v>
      </c>
      <c r="I7" s="268">
        <v>1221.01</v>
      </c>
      <c r="J7" s="267" t="s">
        <v>924</v>
      </c>
      <c r="K7" s="286" t="s">
        <v>925</v>
      </c>
      <c r="L7" s="197"/>
      <c r="M7" s="36">
        <v>31533.79</v>
      </c>
      <c r="N7" s="1"/>
      <c r="O7" s="1"/>
    </row>
    <row r="8" spans="1:17" x14ac:dyDescent="0.3">
      <c r="A8" s="266">
        <v>39</v>
      </c>
      <c r="B8" s="266">
        <f t="shared" si="0"/>
        <v>2</v>
      </c>
      <c r="C8" s="214">
        <v>1</v>
      </c>
      <c r="D8">
        <v>2023</v>
      </c>
      <c r="E8">
        <v>2</v>
      </c>
      <c r="F8" s="168" t="s">
        <v>2375</v>
      </c>
      <c r="G8" s="290">
        <v>44985</v>
      </c>
      <c r="H8" s="1" t="s">
        <v>930</v>
      </c>
      <c r="I8" s="66">
        <v>2211.0100000000002</v>
      </c>
      <c r="J8" s="1" t="s">
        <v>708</v>
      </c>
      <c r="K8" s="285" t="s">
        <v>721</v>
      </c>
      <c r="L8" s="35">
        <v>13229</v>
      </c>
      <c r="M8" s="1"/>
      <c r="N8" s="1"/>
      <c r="O8" s="1"/>
    </row>
    <row r="9" spans="1:17" x14ac:dyDescent="0.3">
      <c r="A9" s="266">
        <v>39</v>
      </c>
      <c r="B9" s="266">
        <f t="shared" si="0"/>
        <v>2</v>
      </c>
      <c r="C9" s="214">
        <v>2</v>
      </c>
      <c r="D9">
        <v>2023</v>
      </c>
      <c r="E9">
        <v>2</v>
      </c>
      <c r="F9" s="168" t="s">
        <v>2375</v>
      </c>
      <c r="G9" s="290">
        <v>44985</v>
      </c>
      <c r="H9" s="1" t="s">
        <v>930</v>
      </c>
      <c r="I9" s="66" t="s">
        <v>744</v>
      </c>
      <c r="J9" s="1" t="s">
        <v>745</v>
      </c>
      <c r="K9" s="286"/>
      <c r="L9" s="1"/>
      <c r="M9" s="37">
        <v>1311.9</v>
      </c>
      <c r="N9" s="1"/>
      <c r="O9" s="1"/>
    </row>
    <row r="10" spans="1:17" x14ac:dyDescent="0.3">
      <c r="A10" s="266">
        <v>39</v>
      </c>
      <c r="B10" s="266">
        <f t="shared" si="0"/>
        <v>2</v>
      </c>
      <c r="C10" s="214">
        <v>3</v>
      </c>
      <c r="D10">
        <v>2023</v>
      </c>
      <c r="E10">
        <v>2</v>
      </c>
      <c r="F10" s="168" t="s">
        <v>2375</v>
      </c>
      <c r="G10" s="290">
        <v>44985</v>
      </c>
      <c r="H10" s="1" t="s">
        <v>930</v>
      </c>
      <c r="I10" s="66" t="s">
        <v>746</v>
      </c>
      <c r="J10" s="1" t="s">
        <v>747</v>
      </c>
      <c r="K10" s="286"/>
      <c r="L10" s="1"/>
      <c r="M10" s="36">
        <v>875</v>
      </c>
      <c r="N10" s="1"/>
      <c r="O10" s="1"/>
    </row>
    <row r="11" spans="1:17" x14ac:dyDescent="0.3">
      <c r="A11" s="266">
        <v>39</v>
      </c>
      <c r="B11" s="266">
        <f t="shared" si="0"/>
        <v>2</v>
      </c>
      <c r="C11" s="214">
        <v>4</v>
      </c>
      <c r="D11">
        <v>2023</v>
      </c>
      <c r="E11">
        <v>2</v>
      </c>
      <c r="F11" s="168" t="s">
        <v>2375</v>
      </c>
      <c r="G11" s="290">
        <v>44985</v>
      </c>
      <c r="H11" s="1" t="s">
        <v>930</v>
      </c>
      <c r="I11" s="66">
        <v>2241.0100000000002</v>
      </c>
      <c r="J11" s="1" t="s">
        <v>931</v>
      </c>
      <c r="K11" s="286" t="s">
        <v>932</v>
      </c>
      <c r="L11" s="1"/>
      <c r="M11" s="36">
        <v>181.27</v>
      </c>
      <c r="N11" s="1"/>
      <c r="O11" s="1"/>
    </row>
    <row r="12" spans="1:17" x14ac:dyDescent="0.3">
      <c r="A12" s="266">
        <v>39</v>
      </c>
      <c r="B12" s="266">
        <f t="shared" si="0"/>
        <v>2</v>
      </c>
      <c r="C12" s="214">
        <v>5</v>
      </c>
      <c r="D12">
        <v>2023</v>
      </c>
      <c r="E12">
        <v>2</v>
      </c>
      <c r="F12" s="168" t="s">
        <v>2375</v>
      </c>
      <c r="G12" s="290">
        <v>44985</v>
      </c>
      <c r="H12" s="1" t="s">
        <v>930</v>
      </c>
      <c r="I12" s="66">
        <v>2241.0100000000002</v>
      </c>
      <c r="J12" s="1" t="s">
        <v>931</v>
      </c>
      <c r="K12" s="286" t="s">
        <v>932</v>
      </c>
      <c r="L12" s="1"/>
      <c r="M12" s="36">
        <v>10860.83</v>
      </c>
      <c r="N12" s="1"/>
      <c r="O12" s="1"/>
    </row>
    <row r="13" spans="1:17" s="3" customFormat="1" x14ac:dyDescent="0.3">
      <c r="A13" s="284">
        <v>40</v>
      </c>
      <c r="B13" s="266">
        <f t="shared" si="0"/>
        <v>3</v>
      </c>
      <c r="C13" s="284">
        <v>1</v>
      </c>
      <c r="D13" s="3">
        <v>2023</v>
      </c>
      <c r="E13" s="3">
        <v>2</v>
      </c>
      <c r="F13" s="169" t="s">
        <v>2375</v>
      </c>
      <c r="G13" s="420">
        <v>44985</v>
      </c>
      <c r="H13" s="37" t="s">
        <v>937</v>
      </c>
      <c r="I13" s="100">
        <v>2211.0100000000002</v>
      </c>
      <c r="J13" s="37" t="s">
        <v>708</v>
      </c>
      <c r="K13" s="291" t="s">
        <v>780</v>
      </c>
      <c r="L13" s="36">
        <v>85426</v>
      </c>
      <c r="M13" s="37"/>
      <c r="N13" s="37"/>
      <c r="O13" s="37"/>
    </row>
    <row r="14" spans="1:17" s="3" customFormat="1" x14ac:dyDescent="0.3">
      <c r="A14" s="284">
        <v>40</v>
      </c>
      <c r="B14" s="266">
        <f t="shared" si="0"/>
        <v>3</v>
      </c>
      <c r="C14" s="284">
        <v>2</v>
      </c>
      <c r="D14" s="3">
        <v>2023</v>
      </c>
      <c r="E14" s="3">
        <v>2</v>
      </c>
      <c r="F14" s="169" t="s">
        <v>2375</v>
      </c>
      <c r="G14" s="420">
        <v>44985</v>
      </c>
      <c r="H14" s="37" t="s">
        <v>937</v>
      </c>
      <c r="I14" s="100">
        <v>2211.0100000000002</v>
      </c>
      <c r="J14" s="37" t="s">
        <v>708</v>
      </c>
      <c r="K14" s="291" t="s">
        <v>736</v>
      </c>
      <c r="L14" s="36">
        <v>6500</v>
      </c>
      <c r="M14" s="36"/>
      <c r="N14" s="37"/>
      <c r="O14" s="37"/>
    </row>
    <row r="15" spans="1:17" s="3" customFormat="1" x14ac:dyDescent="0.3">
      <c r="A15" s="284">
        <v>40</v>
      </c>
      <c r="B15" s="266">
        <f t="shared" si="0"/>
        <v>3</v>
      </c>
      <c r="C15" s="284">
        <v>3</v>
      </c>
      <c r="D15" s="3">
        <v>2023</v>
      </c>
      <c r="E15" s="3">
        <v>2</v>
      </c>
      <c r="F15" s="169" t="s">
        <v>2375</v>
      </c>
      <c r="G15" s="420">
        <v>44985</v>
      </c>
      <c r="H15" s="37" t="s">
        <v>937</v>
      </c>
      <c r="I15" s="100" t="s">
        <v>744</v>
      </c>
      <c r="J15" s="37" t="s">
        <v>745</v>
      </c>
      <c r="K15" s="287"/>
      <c r="L15" s="37"/>
      <c r="M15" s="36">
        <v>4818.7</v>
      </c>
      <c r="N15" s="37"/>
      <c r="O15" s="37"/>
    </row>
    <row r="16" spans="1:17" s="3" customFormat="1" x14ac:dyDescent="0.3">
      <c r="A16" s="284">
        <v>40</v>
      </c>
      <c r="B16" s="266">
        <f t="shared" si="0"/>
        <v>3</v>
      </c>
      <c r="C16" s="284">
        <v>4</v>
      </c>
      <c r="D16" s="3">
        <v>2023</v>
      </c>
      <c r="E16" s="3">
        <v>2</v>
      </c>
      <c r="F16" s="169" t="s">
        <v>2375</v>
      </c>
      <c r="G16" s="420">
        <v>44985</v>
      </c>
      <c r="H16" s="37" t="s">
        <v>937</v>
      </c>
      <c r="I16" s="100" t="s">
        <v>746</v>
      </c>
      <c r="J16" s="37" t="s">
        <v>747</v>
      </c>
      <c r="K16" s="287"/>
      <c r="L16" s="37"/>
      <c r="M16" s="36">
        <v>3740</v>
      </c>
      <c r="N16" s="37"/>
      <c r="O16" s="37"/>
    </row>
    <row r="17" spans="1:15" s="3" customFormat="1" x14ac:dyDescent="0.3">
      <c r="A17" s="284">
        <v>40</v>
      </c>
      <c r="B17" s="266">
        <f t="shared" si="0"/>
        <v>3</v>
      </c>
      <c r="C17" s="284">
        <v>5</v>
      </c>
      <c r="D17" s="3">
        <v>2023</v>
      </c>
      <c r="E17" s="3">
        <v>2</v>
      </c>
      <c r="F17" s="169" t="s">
        <v>2375</v>
      </c>
      <c r="G17" s="420">
        <v>44985</v>
      </c>
      <c r="H17" s="37" t="s">
        <v>937</v>
      </c>
      <c r="I17" s="100">
        <v>1221.01</v>
      </c>
      <c r="J17" s="37" t="s">
        <v>924</v>
      </c>
      <c r="K17" s="287" t="s">
        <v>938</v>
      </c>
      <c r="L17" s="37"/>
      <c r="M17" s="36">
        <v>389.5</v>
      </c>
      <c r="N17" s="37"/>
      <c r="O17" s="37"/>
    </row>
    <row r="18" spans="1:15" s="3" customFormat="1" x14ac:dyDescent="0.3">
      <c r="A18" s="284">
        <v>40</v>
      </c>
      <c r="B18" s="266">
        <f t="shared" si="0"/>
        <v>3</v>
      </c>
      <c r="C18" s="284">
        <v>6</v>
      </c>
      <c r="D18" s="3">
        <v>2023</v>
      </c>
      <c r="E18" s="3">
        <v>2</v>
      </c>
      <c r="F18" s="169" t="s">
        <v>2375</v>
      </c>
      <c r="G18" s="420">
        <v>44985</v>
      </c>
      <c r="H18" s="37" t="s">
        <v>937</v>
      </c>
      <c r="I18" s="100">
        <v>1221.01</v>
      </c>
      <c r="J18" s="37" t="s">
        <v>924</v>
      </c>
      <c r="K18" s="287" t="s">
        <v>938</v>
      </c>
      <c r="L18" s="37"/>
      <c r="M18" s="37">
        <v>82977.8</v>
      </c>
      <c r="N18" s="37"/>
      <c r="O18" s="37"/>
    </row>
    <row r="19" spans="1:15" x14ac:dyDescent="0.3">
      <c r="A19" s="266">
        <v>41</v>
      </c>
      <c r="B19" s="266">
        <f t="shared" si="0"/>
        <v>4</v>
      </c>
      <c r="C19" s="214">
        <v>1</v>
      </c>
      <c r="D19">
        <v>2023</v>
      </c>
      <c r="E19">
        <v>2</v>
      </c>
      <c r="F19" s="168" t="s">
        <v>2375</v>
      </c>
      <c r="G19" s="290">
        <v>44985</v>
      </c>
      <c r="H19" s="1" t="s">
        <v>943</v>
      </c>
      <c r="I19" s="66" t="s">
        <v>821</v>
      </c>
      <c r="J19" s="1" t="s">
        <v>822</v>
      </c>
      <c r="K19" s="285" t="s">
        <v>721</v>
      </c>
      <c r="L19" s="43">
        <v>720</v>
      </c>
      <c r="M19" s="1"/>
      <c r="N19" s="1"/>
      <c r="O19" s="1"/>
    </row>
    <row r="20" spans="1:15" x14ac:dyDescent="0.3">
      <c r="A20" s="266">
        <v>41</v>
      </c>
      <c r="B20" s="266">
        <f t="shared" si="0"/>
        <v>4</v>
      </c>
      <c r="C20" s="214">
        <v>2</v>
      </c>
      <c r="D20">
        <v>2023</v>
      </c>
      <c r="E20">
        <v>2</v>
      </c>
      <c r="F20" s="168" t="s">
        <v>2375</v>
      </c>
      <c r="G20" s="290">
        <v>44985</v>
      </c>
      <c r="H20" s="1" t="s">
        <v>943</v>
      </c>
      <c r="I20" s="66" t="s">
        <v>894</v>
      </c>
      <c r="J20" s="1" t="s">
        <v>895</v>
      </c>
      <c r="K20" s="285" t="s">
        <v>721</v>
      </c>
      <c r="L20" s="43">
        <v>96</v>
      </c>
      <c r="M20" s="1"/>
      <c r="N20" s="1"/>
      <c r="O20" s="1"/>
    </row>
    <row r="21" spans="1:15" x14ac:dyDescent="0.3">
      <c r="A21" s="266">
        <v>41</v>
      </c>
      <c r="B21" s="266">
        <f t="shared" si="0"/>
        <v>4</v>
      </c>
      <c r="C21" s="214">
        <v>3</v>
      </c>
      <c r="D21">
        <v>2023</v>
      </c>
      <c r="E21">
        <v>2</v>
      </c>
      <c r="F21" s="168" t="s">
        <v>2375</v>
      </c>
      <c r="G21" s="290">
        <v>44985</v>
      </c>
      <c r="H21" s="1" t="s">
        <v>943</v>
      </c>
      <c r="I21" s="66" t="s">
        <v>744</v>
      </c>
      <c r="J21" s="1" t="s">
        <v>745</v>
      </c>
      <c r="K21" s="286"/>
      <c r="L21" s="43">
        <v>245</v>
      </c>
      <c r="M21" s="1"/>
      <c r="N21" s="1"/>
      <c r="O21" s="1"/>
    </row>
    <row r="22" spans="1:15" x14ac:dyDescent="0.3">
      <c r="A22" s="266">
        <v>41</v>
      </c>
      <c r="B22" s="266">
        <f t="shared" si="0"/>
        <v>4</v>
      </c>
      <c r="C22" s="214">
        <v>4</v>
      </c>
      <c r="D22">
        <v>2023</v>
      </c>
      <c r="E22">
        <v>2</v>
      </c>
      <c r="F22" s="168" t="s">
        <v>2375</v>
      </c>
      <c r="G22" s="290">
        <v>44985</v>
      </c>
      <c r="H22" s="1" t="s">
        <v>943</v>
      </c>
      <c r="I22" s="66">
        <v>1221.01</v>
      </c>
      <c r="J22" s="1" t="s">
        <v>924</v>
      </c>
      <c r="K22" s="286" t="s">
        <v>925</v>
      </c>
      <c r="L22" s="1"/>
      <c r="M22" s="292">
        <v>1061</v>
      </c>
      <c r="N22" s="1"/>
      <c r="O22" s="1"/>
    </row>
    <row r="23" spans="1:15" x14ac:dyDescent="0.3">
      <c r="A23" s="266">
        <v>41</v>
      </c>
      <c r="B23" s="266">
        <f t="shared" si="0"/>
        <v>4</v>
      </c>
      <c r="C23" s="214">
        <v>5</v>
      </c>
      <c r="D23">
        <v>2023</v>
      </c>
      <c r="E23">
        <v>2</v>
      </c>
      <c r="F23" s="168" t="s">
        <v>2375</v>
      </c>
      <c r="G23" s="290">
        <v>44985</v>
      </c>
      <c r="H23" s="1" t="s">
        <v>943</v>
      </c>
      <c r="I23" s="66" t="s">
        <v>819</v>
      </c>
      <c r="J23" s="1" t="s">
        <v>820</v>
      </c>
      <c r="K23" s="285" t="s">
        <v>721</v>
      </c>
      <c r="L23" s="35">
        <v>1920</v>
      </c>
      <c r="M23" s="1"/>
      <c r="N23" s="1"/>
      <c r="O23" s="1"/>
    </row>
    <row r="24" spans="1:15" x14ac:dyDescent="0.3">
      <c r="A24" s="266">
        <v>41</v>
      </c>
      <c r="B24" s="266">
        <f t="shared" si="0"/>
        <v>4</v>
      </c>
      <c r="C24" s="214">
        <v>6</v>
      </c>
      <c r="D24">
        <v>2023</v>
      </c>
      <c r="E24">
        <v>2</v>
      </c>
      <c r="F24" s="168" t="s">
        <v>2375</v>
      </c>
      <c r="G24" s="290">
        <v>44985</v>
      </c>
      <c r="H24" s="1" t="s">
        <v>943</v>
      </c>
      <c r="I24" s="66" t="s">
        <v>823</v>
      </c>
      <c r="J24" s="1" t="s">
        <v>824</v>
      </c>
      <c r="K24" s="285" t="s">
        <v>721</v>
      </c>
      <c r="L24" s="1">
        <v>60</v>
      </c>
      <c r="M24" s="1"/>
      <c r="N24" s="1"/>
      <c r="O24" s="1"/>
    </row>
    <row r="25" spans="1:15" x14ac:dyDescent="0.3">
      <c r="A25" s="266">
        <v>41</v>
      </c>
      <c r="B25" s="266">
        <f t="shared" si="0"/>
        <v>4</v>
      </c>
      <c r="C25" s="214">
        <v>7</v>
      </c>
      <c r="D25">
        <v>2023</v>
      </c>
      <c r="E25">
        <v>2</v>
      </c>
      <c r="F25" s="168" t="s">
        <v>2375</v>
      </c>
      <c r="G25" s="290">
        <v>44985</v>
      </c>
      <c r="H25" s="1" t="s">
        <v>943</v>
      </c>
      <c r="I25" s="66" t="s">
        <v>825</v>
      </c>
      <c r="J25" s="1" t="s">
        <v>826</v>
      </c>
      <c r="K25" s="285" t="s">
        <v>721</v>
      </c>
      <c r="L25" s="1">
        <v>72</v>
      </c>
      <c r="M25" s="1"/>
      <c r="N25" s="1"/>
      <c r="O25" s="1"/>
    </row>
    <row r="26" spans="1:15" x14ac:dyDescent="0.3">
      <c r="A26" s="266">
        <v>41</v>
      </c>
      <c r="B26" s="266">
        <f t="shared" si="0"/>
        <v>4</v>
      </c>
      <c r="C26" s="214">
        <v>8</v>
      </c>
      <c r="D26">
        <v>2023</v>
      </c>
      <c r="E26">
        <v>2</v>
      </c>
      <c r="F26" s="168" t="s">
        <v>2375</v>
      </c>
      <c r="G26" s="290">
        <v>44985</v>
      </c>
      <c r="H26" s="1" t="s">
        <v>943</v>
      </c>
      <c r="I26" s="66" t="s">
        <v>744</v>
      </c>
      <c r="J26" s="1" t="s">
        <v>745</v>
      </c>
      <c r="K26" s="286"/>
      <c r="L26" s="35">
        <v>1020</v>
      </c>
      <c r="M26" s="1"/>
      <c r="N26" s="1"/>
      <c r="O26" s="1"/>
    </row>
    <row r="27" spans="1:15" x14ac:dyDescent="0.3">
      <c r="A27" s="266">
        <v>41</v>
      </c>
      <c r="B27" s="266">
        <f t="shared" si="0"/>
        <v>4</v>
      </c>
      <c r="C27" s="214">
        <v>9</v>
      </c>
      <c r="D27">
        <v>2023</v>
      </c>
      <c r="E27">
        <v>2</v>
      </c>
      <c r="F27" s="168" t="s">
        <v>2375</v>
      </c>
      <c r="G27" s="290">
        <v>44985</v>
      </c>
      <c r="H27" s="1" t="s">
        <v>943</v>
      </c>
      <c r="I27" s="66">
        <v>1221.01</v>
      </c>
      <c r="J27" s="1" t="s">
        <v>924</v>
      </c>
      <c r="K27" s="286" t="s">
        <v>925</v>
      </c>
      <c r="L27" s="1"/>
      <c r="M27" s="36">
        <v>3072</v>
      </c>
      <c r="N27" s="1"/>
      <c r="O27" s="1"/>
    </row>
    <row r="28" spans="1:15" x14ac:dyDescent="0.3">
      <c r="A28" s="266">
        <v>42</v>
      </c>
      <c r="B28" s="266">
        <f t="shared" si="0"/>
        <v>5</v>
      </c>
      <c r="C28" s="214">
        <v>1</v>
      </c>
      <c r="D28">
        <v>2023</v>
      </c>
      <c r="E28">
        <v>2</v>
      </c>
      <c r="F28" s="168" t="s">
        <v>2375</v>
      </c>
      <c r="G28" s="290">
        <v>44985</v>
      </c>
      <c r="H28" s="1" t="s">
        <v>947</v>
      </c>
      <c r="I28" s="66">
        <v>2211.0500000000002</v>
      </c>
      <c r="J28" s="1" t="s">
        <v>848</v>
      </c>
      <c r="K28" s="285" t="s">
        <v>721</v>
      </c>
      <c r="L28" s="1">
        <v>960</v>
      </c>
      <c r="M28" s="1"/>
      <c r="N28" s="1"/>
      <c r="O28" s="1"/>
    </row>
    <row r="29" spans="1:15" x14ac:dyDescent="0.3">
      <c r="A29" s="266">
        <v>42</v>
      </c>
      <c r="B29" s="266">
        <f t="shared" si="0"/>
        <v>5</v>
      </c>
      <c r="C29" s="214">
        <v>2</v>
      </c>
      <c r="D29">
        <v>2023</v>
      </c>
      <c r="E29">
        <v>2</v>
      </c>
      <c r="F29" s="168" t="s">
        <v>2375</v>
      </c>
      <c r="G29" s="290">
        <v>44985</v>
      </c>
      <c r="H29" s="1" t="s">
        <v>947</v>
      </c>
      <c r="I29" s="66" t="s">
        <v>746</v>
      </c>
      <c r="J29" s="1" t="s">
        <v>747</v>
      </c>
      <c r="K29" s="286"/>
      <c r="L29" s="1">
        <v>960</v>
      </c>
      <c r="M29" s="1"/>
      <c r="N29" s="1"/>
      <c r="O29" s="1"/>
    </row>
    <row r="30" spans="1:15" x14ac:dyDescent="0.3">
      <c r="A30" s="266">
        <v>42</v>
      </c>
      <c r="B30" s="266">
        <f t="shared" si="0"/>
        <v>5</v>
      </c>
      <c r="C30" s="214">
        <v>3</v>
      </c>
      <c r="D30">
        <v>2023</v>
      </c>
      <c r="E30">
        <v>2</v>
      </c>
      <c r="F30" s="168" t="s">
        <v>2375</v>
      </c>
      <c r="G30" s="290">
        <v>44985</v>
      </c>
      <c r="H30" s="1" t="s">
        <v>947</v>
      </c>
      <c r="I30" s="66">
        <v>1221.01</v>
      </c>
      <c r="J30" s="1" t="s">
        <v>924</v>
      </c>
      <c r="K30" s="286" t="s">
        <v>925</v>
      </c>
      <c r="L30" s="1"/>
      <c r="M30" s="36">
        <v>1920</v>
      </c>
      <c r="N30" s="1"/>
      <c r="O30" s="1"/>
    </row>
    <row r="31" spans="1:15" x14ac:dyDescent="0.3">
      <c r="A31" s="266">
        <v>43</v>
      </c>
      <c r="B31" s="266">
        <f t="shared" si="0"/>
        <v>6</v>
      </c>
      <c r="C31" s="214">
        <v>1</v>
      </c>
      <c r="D31">
        <v>2023</v>
      </c>
      <c r="E31">
        <v>2</v>
      </c>
      <c r="F31" s="168" t="s">
        <v>2375</v>
      </c>
      <c r="G31" s="290">
        <v>44985</v>
      </c>
      <c r="H31" s="1" t="s">
        <v>950</v>
      </c>
      <c r="I31" s="66">
        <v>2211.0500000000002</v>
      </c>
      <c r="J31" s="1" t="s">
        <v>848</v>
      </c>
      <c r="K31" s="285" t="s">
        <v>721</v>
      </c>
      <c r="L31" s="1">
        <v>875</v>
      </c>
      <c r="M31" s="1"/>
      <c r="N31" s="1"/>
      <c r="O31" s="1"/>
    </row>
    <row r="32" spans="1:15" x14ac:dyDescent="0.3">
      <c r="A32" s="266">
        <v>43</v>
      </c>
      <c r="B32" s="266">
        <f t="shared" si="0"/>
        <v>6</v>
      </c>
      <c r="C32" s="214">
        <v>2</v>
      </c>
      <c r="D32">
        <v>2023</v>
      </c>
      <c r="E32">
        <v>2</v>
      </c>
      <c r="F32" s="168" t="s">
        <v>2375</v>
      </c>
      <c r="G32" s="290">
        <v>44985</v>
      </c>
      <c r="H32" s="1" t="s">
        <v>950</v>
      </c>
      <c r="I32" s="66" t="s">
        <v>746</v>
      </c>
      <c r="J32" s="1" t="s">
        <v>747</v>
      </c>
      <c r="K32" s="286"/>
      <c r="L32" s="1">
        <v>875</v>
      </c>
      <c r="M32" s="1"/>
      <c r="N32" s="1"/>
      <c r="O32" s="1"/>
    </row>
    <row r="33" spans="1:15" x14ac:dyDescent="0.3">
      <c r="A33" s="266">
        <v>43</v>
      </c>
      <c r="B33" s="266">
        <f t="shared" si="0"/>
        <v>6</v>
      </c>
      <c r="C33" s="214">
        <v>3</v>
      </c>
      <c r="D33">
        <v>2023</v>
      </c>
      <c r="E33">
        <v>2</v>
      </c>
      <c r="F33" s="168" t="s">
        <v>2375</v>
      </c>
      <c r="G33" s="290">
        <v>44985</v>
      </c>
      <c r="H33" s="1" t="s">
        <v>950</v>
      </c>
      <c r="I33" s="66">
        <v>2241.0100000000002</v>
      </c>
      <c r="J33" s="1" t="s">
        <v>931</v>
      </c>
      <c r="K33" s="286" t="s">
        <v>932</v>
      </c>
      <c r="L33" s="1"/>
      <c r="M33" s="36">
        <v>1750</v>
      </c>
      <c r="N33" s="1"/>
      <c r="O33" s="1"/>
    </row>
    <row r="34" spans="1:15" x14ac:dyDescent="0.3">
      <c r="A34" s="266">
        <v>44</v>
      </c>
      <c r="B34" s="266">
        <f t="shared" si="0"/>
        <v>7</v>
      </c>
      <c r="C34" s="214">
        <v>1</v>
      </c>
      <c r="D34">
        <v>2023</v>
      </c>
      <c r="E34">
        <v>2</v>
      </c>
      <c r="F34" s="168" t="s">
        <v>2375</v>
      </c>
      <c r="G34" s="290">
        <v>44985</v>
      </c>
      <c r="H34" s="1" t="s">
        <v>952</v>
      </c>
      <c r="I34" s="100" t="s">
        <v>819</v>
      </c>
      <c r="J34" s="37" t="s">
        <v>820</v>
      </c>
      <c r="K34" s="291" t="s">
        <v>721</v>
      </c>
      <c r="L34" s="43">
        <v>1998.9</v>
      </c>
      <c r="M34" s="1"/>
      <c r="N34" s="43"/>
      <c r="O34" s="1"/>
    </row>
    <row r="35" spans="1:15" x14ac:dyDescent="0.3">
      <c r="A35" s="266">
        <v>44</v>
      </c>
      <c r="B35" s="266">
        <f t="shared" si="0"/>
        <v>7</v>
      </c>
      <c r="C35" s="214">
        <v>2</v>
      </c>
      <c r="D35">
        <v>2023</v>
      </c>
      <c r="E35">
        <v>2</v>
      </c>
      <c r="F35" s="168" t="s">
        <v>2375</v>
      </c>
      <c r="G35" s="290">
        <v>44985</v>
      </c>
      <c r="H35" s="1" t="s">
        <v>952</v>
      </c>
      <c r="I35" s="100" t="s">
        <v>821</v>
      </c>
      <c r="J35" s="37" t="s">
        <v>822</v>
      </c>
      <c r="K35" s="291" t="s">
        <v>721</v>
      </c>
      <c r="L35" s="43">
        <v>1249.3</v>
      </c>
      <c r="M35" s="1"/>
      <c r="N35" s="43"/>
      <c r="O35" s="1"/>
    </row>
    <row r="36" spans="1:15" x14ac:dyDescent="0.3">
      <c r="A36" s="266">
        <v>44</v>
      </c>
      <c r="B36" s="266">
        <f t="shared" si="0"/>
        <v>7</v>
      </c>
      <c r="C36" s="214">
        <v>3</v>
      </c>
      <c r="D36">
        <v>2023</v>
      </c>
      <c r="E36">
        <v>2</v>
      </c>
      <c r="F36" s="168" t="s">
        <v>2375</v>
      </c>
      <c r="G36" s="290">
        <v>44985</v>
      </c>
      <c r="H36" s="1" t="s">
        <v>952</v>
      </c>
      <c r="I36" s="100" t="s">
        <v>823</v>
      </c>
      <c r="J36" s="37" t="s">
        <v>824</v>
      </c>
      <c r="K36" s="291" t="s">
        <v>721</v>
      </c>
      <c r="L36" s="43">
        <v>62.5</v>
      </c>
      <c r="M36" s="1"/>
      <c r="N36" s="43"/>
      <c r="O36" s="1"/>
    </row>
    <row r="37" spans="1:15" x14ac:dyDescent="0.3">
      <c r="A37" s="266">
        <v>44</v>
      </c>
      <c r="B37" s="266">
        <f t="shared" si="0"/>
        <v>7</v>
      </c>
      <c r="C37" s="214">
        <v>4</v>
      </c>
      <c r="D37">
        <v>2023</v>
      </c>
      <c r="E37">
        <v>2</v>
      </c>
      <c r="F37" s="168" t="s">
        <v>2375</v>
      </c>
      <c r="G37" s="290">
        <v>44985</v>
      </c>
      <c r="H37" s="1" t="s">
        <v>952</v>
      </c>
      <c r="I37" s="100" t="s">
        <v>825</v>
      </c>
      <c r="J37" s="37" t="s">
        <v>826</v>
      </c>
      <c r="K37" s="291" t="s">
        <v>721</v>
      </c>
      <c r="L37" s="43">
        <v>103.7</v>
      </c>
      <c r="M37" s="1"/>
      <c r="N37" s="43"/>
      <c r="O37" s="1"/>
    </row>
    <row r="38" spans="1:15" x14ac:dyDescent="0.3">
      <c r="A38" s="266">
        <v>44</v>
      </c>
      <c r="B38" s="266">
        <f t="shared" si="0"/>
        <v>7</v>
      </c>
      <c r="C38" s="214">
        <v>5</v>
      </c>
      <c r="D38">
        <v>2023</v>
      </c>
      <c r="E38">
        <v>2</v>
      </c>
      <c r="F38" s="168" t="s">
        <v>2375</v>
      </c>
      <c r="G38" s="290">
        <v>44985</v>
      </c>
      <c r="H38" s="1" t="s">
        <v>952</v>
      </c>
      <c r="I38" s="100" t="s">
        <v>744</v>
      </c>
      <c r="J38" s="37" t="s">
        <v>745</v>
      </c>
      <c r="K38" s="287"/>
      <c r="L38" s="1">
        <v>1311.9</v>
      </c>
      <c r="M38" s="1"/>
      <c r="N38" s="197"/>
      <c r="O38" s="1"/>
    </row>
    <row r="39" spans="1:15" x14ac:dyDescent="0.3">
      <c r="A39" s="266">
        <v>44</v>
      </c>
      <c r="B39" s="266">
        <f t="shared" si="0"/>
        <v>7</v>
      </c>
      <c r="C39" s="214">
        <v>6</v>
      </c>
      <c r="D39">
        <v>2023</v>
      </c>
      <c r="E39">
        <v>2</v>
      </c>
      <c r="F39" s="168" t="s">
        <v>2375</v>
      </c>
      <c r="G39" s="290">
        <v>44985</v>
      </c>
      <c r="H39" s="1" t="s">
        <v>952</v>
      </c>
      <c r="I39" s="100">
        <v>2241.0100000000002</v>
      </c>
      <c r="J39" s="37" t="s">
        <v>931</v>
      </c>
      <c r="K39" s="287" t="s">
        <v>932</v>
      </c>
      <c r="L39" s="1"/>
      <c r="M39" s="36">
        <v>4726.3</v>
      </c>
      <c r="N39" s="1"/>
      <c r="O39" s="1"/>
    </row>
    <row r="40" spans="1:15" x14ac:dyDescent="0.3">
      <c r="A40" s="266">
        <v>45</v>
      </c>
      <c r="B40" s="266">
        <f t="shared" si="0"/>
        <v>8</v>
      </c>
      <c r="C40" s="214">
        <v>1</v>
      </c>
      <c r="D40">
        <v>2023</v>
      </c>
      <c r="E40">
        <v>2</v>
      </c>
      <c r="F40" s="168" t="s">
        <v>2375</v>
      </c>
      <c r="G40" s="290">
        <v>44985</v>
      </c>
      <c r="H40" s="1" t="s">
        <v>957</v>
      </c>
      <c r="I40" s="66">
        <v>2211.0500000000002</v>
      </c>
      <c r="J40" s="1" t="s">
        <v>848</v>
      </c>
      <c r="K40" s="285" t="s">
        <v>780</v>
      </c>
      <c r="L40" s="35">
        <v>3400</v>
      </c>
      <c r="M40" s="1"/>
      <c r="N40" s="1"/>
      <c r="O40" s="1"/>
    </row>
    <row r="41" spans="1:15" x14ac:dyDescent="0.3">
      <c r="A41" s="266">
        <v>45</v>
      </c>
      <c r="B41" s="266">
        <f t="shared" si="0"/>
        <v>8</v>
      </c>
      <c r="C41" s="214">
        <v>2</v>
      </c>
      <c r="D41">
        <v>2023</v>
      </c>
      <c r="E41">
        <v>2</v>
      </c>
      <c r="F41" s="168" t="s">
        <v>2375</v>
      </c>
      <c r="G41" s="290">
        <v>44985</v>
      </c>
      <c r="H41" s="1" t="s">
        <v>957</v>
      </c>
      <c r="I41" s="66">
        <v>2211.0500000000002</v>
      </c>
      <c r="J41" s="1" t="s">
        <v>848</v>
      </c>
      <c r="K41" s="285" t="s">
        <v>736</v>
      </c>
      <c r="L41" s="1">
        <v>340</v>
      </c>
      <c r="M41" s="1"/>
      <c r="N41" s="1"/>
      <c r="O41" s="1"/>
    </row>
    <row r="42" spans="1:15" x14ac:dyDescent="0.3">
      <c r="A42" s="266">
        <v>45</v>
      </c>
      <c r="B42" s="266">
        <f t="shared" si="0"/>
        <v>8</v>
      </c>
      <c r="C42" s="214">
        <v>3</v>
      </c>
      <c r="D42">
        <v>2023</v>
      </c>
      <c r="E42">
        <v>2</v>
      </c>
      <c r="F42" s="168" t="s">
        <v>2375</v>
      </c>
      <c r="G42" s="290">
        <v>44985</v>
      </c>
      <c r="H42" s="1" t="s">
        <v>957</v>
      </c>
      <c r="I42" s="66" t="s">
        <v>746</v>
      </c>
      <c r="J42" s="1" t="s">
        <v>747</v>
      </c>
      <c r="K42" s="286"/>
      <c r="L42" s="35">
        <v>3740</v>
      </c>
      <c r="M42" s="1"/>
      <c r="N42" s="1"/>
      <c r="O42" s="1"/>
    </row>
    <row r="43" spans="1:15" x14ac:dyDescent="0.3">
      <c r="A43" s="266">
        <v>45</v>
      </c>
      <c r="B43" s="266">
        <f t="shared" si="0"/>
        <v>8</v>
      </c>
      <c r="C43" s="214">
        <v>4</v>
      </c>
      <c r="D43">
        <v>2023</v>
      </c>
      <c r="E43">
        <v>2</v>
      </c>
      <c r="F43" s="168" t="s">
        <v>2375</v>
      </c>
      <c r="G43" s="290">
        <v>44985</v>
      </c>
      <c r="H43" s="1" t="s">
        <v>957</v>
      </c>
      <c r="I43" s="66">
        <v>1221.01</v>
      </c>
      <c r="J43" s="1" t="s">
        <v>924</v>
      </c>
      <c r="K43" s="286" t="s">
        <v>938</v>
      </c>
      <c r="L43" s="1"/>
      <c r="M43" s="36">
        <v>7480</v>
      </c>
      <c r="N43" s="1"/>
      <c r="O43" s="1"/>
    </row>
    <row r="44" spans="1:15" x14ac:dyDescent="0.3">
      <c r="A44" s="266">
        <v>46</v>
      </c>
      <c r="B44" s="266">
        <f t="shared" si="0"/>
        <v>9</v>
      </c>
      <c r="C44" s="214">
        <v>1</v>
      </c>
      <c r="D44">
        <v>2023</v>
      </c>
      <c r="E44">
        <v>2</v>
      </c>
      <c r="F44" s="168" t="s">
        <v>2375</v>
      </c>
      <c r="G44" s="290">
        <v>44985</v>
      </c>
      <c r="H44" s="1" t="s">
        <v>960</v>
      </c>
      <c r="I44" s="66" t="s">
        <v>819</v>
      </c>
      <c r="J44" s="1" t="s">
        <v>820</v>
      </c>
      <c r="K44" s="285" t="s">
        <v>780</v>
      </c>
      <c r="L44" s="35">
        <v>6471.36</v>
      </c>
      <c r="M44" s="1"/>
      <c r="N44" s="1"/>
      <c r="O44" s="1"/>
    </row>
    <row r="45" spans="1:15" x14ac:dyDescent="0.3">
      <c r="A45" s="266">
        <v>46</v>
      </c>
      <c r="B45" s="266">
        <f t="shared" si="0"/>
        <v>9</v>
      </c>
      <c r="C45" s="214">
        <v>2</v>
      </c>
      <c r="D45">
        <v>2023</v>
      </c>
      <c r="E45">
        <v>2</v>
      </c>
      <c r="F45" s="168" t="s">
        <v>2375</v>
      </c>
      <c r="G45" s="290">
        <v>44985</v>
      </c>
      <c r="H45" s="1" t="s">
        <v>960</v>
      </c>
      <c r="I45" s="66" t="s">
        <v>821</v>
      </c>
      <c r="J45" s="1" t="s">
        <v>822</v>
      </c>
      <c r="K45" s="285" t="s">
        <v>780</v>
      </c>
      <c r="L45" s="35">
        <v>3640.14</v>
      </c>
      <c r="M45" s="1"/>
      <c r="N45" s="1"/>
      <c r="O45" s="1"/>
    </row>
    <row r="46" spans="1:15" x14ac:dyDescent="0.3">
      <c r="A46" s="266">
        <v>46</v>
      </c>
      <c r="B46" s="266">
        <f t="shared" si="0"/>
        <v>9</v>
      </c>
      <c r="C46" s="214">
        <v>3</v>
      </c>
      <c r="D46">
        <v>2023</v>
      </c>
      <c r="E46">
        <v>2</v>
      </c>
      <c r="F46" s="168" t="s">
        <v>2375</v>
      </c>
      <c r="G46" s="290">
        <v>44985</v>
      </c>
      <c r="H46" s="1" t="s">
        <v>960</v>
      </c>
      <c r="I46" s="66" t="s">
        <v>823</v>
      </c>
      <c r="J46" s="1" t="s">
        <v>824</v>
      </c>
      <c r="K46" s="285" t="s">
        <v>780</v>
      </c>
      <c r="L46" s="1">
        <v>202.23</v>
      </c>
      <c r="M46" s="1"/>
      <c r="N46" s="1"/>
      <c r="O46" s="1"/>
    </row>
    <row r="47" spans="1:15" x14ac:dyDescent="0.3">
      <c r="A47" s="266">
        <v>46</v>
      </c>
      <c r="B47" s="266">
        <f t="shared" si="0"/>
        <v>9</v>
      </c>
      <c r="C47" s="214">
        <v>4</v>
      </c>
      <c r="D47">
        <v>2023</v>
      </c>
      <c r="E47">
        <v>2</v>
      </c>
      <c r="F47" s="168" t="s">
        <v>2375</v>
      </c>
      <c r="G47" s="290">
        <v>44985</v>
      </c>
      <c r="H47" s="1" t="s">
        <v>960</v>
      </c>
      <c r="I47" s="66" t="s">
        <v>825</v>
      </c>
      <c r="J47" s="1" t="s">
        <v>826</v>
      </c>
      <c r="K47" s="285" t="s">
        <v>780</v>
      </c>
      <c r="L47" s="35">
        <v>525.78</v>
      </c>
      <c r="M47" s="1"/>
      <c r="N47" s="1"/>
      <c r="O47" s="1"/>
    </row>
    <row r="48" spans="1:15" x14ac:dyDescent="0.3">
      <c r="A48" s="266">
        <v>46</v>
      </c>
      <c r="B48" s="266">
        <f t="shared" si="0"/>
        <v>9</v>
      </c>
      <c r="C48" s="214">
        <v>5</v>
      </c>
      <c r="D48">
        <v>2023</v>
      </c>
      <c r="E48">
        <v>2</v>
      </c>
      <c r="F48" s="168" t="s">
        <v>2375</v>
      </c>
      <c r="G48" s="290">
        <v>44985</v>
      </c>
      <c r="H48" s="1" t="s">
        <v>960</v>
      </c>
      <c r="I48" s="66" t="s">
        <v>819</v>
      </c>
      <c r="J48" s="1" t="s">
        <v>820</v>
      </c>
      <c r="K48" s="285" t="s">
        <v>736</v>
      </c>
      <c r="L48" s="1">
        <v>719.04</v>
      </c>
      <c r="M48" s="1"/>
      <c r="N48" s="1"/>
      <c r="O48" s="1"/>
    </row>
    <row r="49" spans="1:15" x14ac:dyDescent="0.3">
      <c r="A49" s="266">
        <v>46</v>
      </c>
      <c r="B49" s="266">
        <f t="shared" si="0"/>
        <v>9</v>
      </c>
      <c r="C49" s="214">
        <v>6</v>
      </c>
      <c r="D49">
        <v>2023</v>
      </c>
      <c r="E49">
        <v>2</v>
      </c>
      <c r="F49" s="168" t="s">
        <v>2375</v>
      </c>
      <c r="G49" s="290">
        <v>44985</v>
      </c>
      <c r="H49" s="1" t="s">
        <v>960</v>
      </c>
      <c r="I49" s="66" t="s">
        <v>821</v>
      </c>
      <c r="J49" s="1" t="s">
        <v>822</v>
      </c>
      <c r="K49" s="285" t="s">
        <v>736</v>
      </c>
      <c r="L49" s="1">
        <v>404.46</v>
      </c>
      <c r="M49" s="1"/>
      <c r="N49" s="1"/>
      <c r="O49" s="1"/>
    </row>
    <row r="50" spans="1:15" x14ac:dyDescent="0.3">
      <c r="A50" s="266">
        <v>46</v>
      </c>
      <c r="B50" s="266">
        <f t="shared" si="0"/>
        <v>9</v>
      </c>
      <c r="C50" s="214">
        <v>7</v>
      </c>
      <c r="D50">
        <v>2023</v>
      </c>
      <c r="E50">
        <v>2</v>
      </c>
      <c r="F50" s="168" t="s">
        <v>2375</v>
      </c>
      <c r="G50" s="290">
        <v>44985</v>
      </c>
      <c r="H50" s="1" t="s">
        <v>960</v>
      </c>
      <c r="I50" s="66" t="s">
        <v>823</v>
      </c>
      <c r="J50" s="1" t="s">
        <v>824</v>
      </c>
      <c r="K50" s="285" t="s">
        <v>736</v>
      </c>
      <c r="L50" s="1">
        <v>22.47</v>
      </c>
      <c r="M50" s="1"/>
      <c r="N50" s="1"/>
      <c r="O50" s="1"/>
    </row>
    <row r="51" spans="1:15" x14ac:dyDescent="0.3">
      <c r="A51" s="266">
        <v>46</v>
      </c>
      <c r="B51" s="266">
        <f t="shared" si="0"/>
        <v>9</v>
      </c>
      <c r="C51" s="214">
        <v>8</v>
      </c>
      <c r="D51">
        <v>2023</v>
      </c>
      <c r="E51">
        <v>2</v>
      </c>
      <c r="F51" s="168" t="s">
        <v>2375</v>
      </c>
      <c r="G51" s="290">
        <v>44985</v>
      </c>
      <c r="H51" s="1" t="s">
        <v>960</v>
      </c>
      <c r="I51" s="66" t="s">
        <v>825</v>
      </c>
      <c r="J51" s="1" t="s">
        <v>826</v>
      </c>
      <c r="K51" s="285" t="s">
        <v>736</v>
      </c>
      <c r="L51" s="1">
        <v>58.42</v>
      </c>
      <c r="M51" s="1"/>
      <c r="N51" s="1"/>
      <c r="O51" s="1"/>
    </row>
    <row r="52" spans="1:15" x14ac:dyDescent="0.3">
      <c r="A52" s="266">
        <v>46</v>
      </c>
      <c r="B52" s="266">
        <f t="shared" si="0"/>
        <v>9</v>
      </c>
      <c r="C52" s="214">
        <v>9</v>
      </c>
      <c r="D52">
        <v>2023</v>
      </c>
      <c r="E52">
        <v>2</v>
      </c>
      <c r="F52" s="168" t="s">
        <v>2375</v>
      </c>
      <c r="G52" s="290">
        <v>44985</v>
      </c>
      <c r="H52" s="1" t="s">
        <v>960</v>
      </c>
      <c r="I52" s="66" t="s">
        <v>744</v>
      </c>
      <c r="J52" s="1" t="s">
        <v>745</v>
      </c>
      <c r="K52" s="286"/>
      <c r="L52" s="35">
        <v>4818.7</v>
      </c>
      <c r="M52" s="1"/>
      <c r="N52" s="1"/>
      <c r="O52" s="1"/>
    </row>
    <row r="53" spans="1:15" x14ac:dyDescent="0.3">
      <c r="A53" s="266">
        <v>46</v>
      </c>
      <c r="B53" s="266">
        <f t="shared" si="0"/>
        <v>9</v>
      </c>
      <c r="C53" s="214">
        <v>10</v>
      </c>
      <c r="D53">
        <v>2023</v>
      </c>
      <c r="E53">
        <v>2</v>
      </c>
      <c r="F53" s="168" t="s">
        <v>2375</v>
      </c>
      <c r="G53" s="290">
        <v>44985</v>
      </c>
      <c r="H53" s="1" t="s">
        <v>960</v>
      </c>
      <c r="I53" s="66">
        <v>1221.01</v>
      </c>
      <c r="J53" s="1" t="s">
        <v>924</v>
      </c>
      <c r="K53" s="286" t="s">
        <v>938</v>
      </c>
      <c r="L53" s="1"/>
      <c r="M53" s="36">
        <v>16862.599999999999</v>
      </c>
      <c r="N53" s="1"/>
      <c r="O53" s="1"/>
    </row>
    <row r="54" spans="1:15" x14ac:dyDescent="0.3">
      <c r="A54" s="266">
        <v>47</v>
      </c>
      <c r="B54" s="266">
        <f t="shared" si="0"/>
        <v>10</v>
      </c>
      <c r="C54" s="171">
        <v>1</v>
      </c>
      <c r="D54">
        <v>2023</v>
      </c>
      <c r="E54">
        <v>2</v>
      </c>
      <c r="F54" s="168" t="s">
        <v>2375</v>
      </c>
      <c r="G54" s="290">
        <v>44985</v>
      </c>
      <c r="H54" s="1" t="s">
        <v>1688</v>
      </c>
      <c r="I54" s="66" t="s">
        <v>1005</v>
      </c>
      <c r="J54" s="1" t="s">
        <v>1006</v>
      </c>
      <c r="K54" s="291" t="s">
        <v>1229</v>
      </c>
      <c r="L54" s="35">
        <v>1472.77</v>
      </c>
      <c r="M54" s="1"/>
      <c r="N54" s="1"/>
      <c r="O54" s="1"/>
    </row>
    <row r="55" spans="1:15" x14ac:dyDescent="0.3">
      <c r="A55" s="266">
        <v>47</v>
      </c>
      <c r="B55" s="266">
        <f t="shared" si="0"/>
        <v>10</v>
      </c>
      <c r="C55" s="171">
        <v>2</v>
      </c>
      <c r="D55">
        <v>2023</v>
      </c>
      <c r="E55">
        <v>2</v>
      </c>
      <c r="F55" s="168" t="s">
        <v>2375</v>
      </c>
      <c r="G55" s="290">
        <v>44985</v>
      </c>
      <c r="H55" s="1" t="s">
        <v>1688</v>
      </c>
      <c r="I55" s="66" t="s">
        <v>1005</v>
      </c>
      <c r="J55" s="1" t="s">
        <v>1006</v>
      </c>
      <c r="K55" s="291" t="s">
        <v>1230</v>
      </c>
      <c r="L55" s="35">
        <v>1472.77</v>
      </c>
      <c r="M55" s="1"/>
      <c r="N55" s="1"/>
      <c r="O55" s="1"/>
    </row>
    <row r="56" spans="1:15" x14ac:dyDescent="0.3">
      <c r="A56" s="266">
        <v>47</v>
      </c>
      <c r="B56" s="266">
        <f t="shared" si="0"/>
        <v>10</v>
      </c>
      <c r="C56" s="171">
        <v>3</v>
      </c>
      <c r="D56">
        <v>2023</v>
      </c>
      <c r="E56">
        <v>2</v>
      </c>
      <c r="F56" s="168" t="s">
        <v>2375</v>
      </c>
      <c r="G56" s="290">
        <v>44985</v>
      </c>
      <c r="H56" s="1" t="s">
        <v>1688</v>
      </c>
      <c r="I56" s="66" t="s">
        <v>1005</v>
      </c>
      <c r="J56" s="1" t="s">
        <v>1006</v>
      </c>
      <c r="K56" s="291" t="s">
        <v>1231</v>
      </c>
      <c r="L56" s="35">
        <v>2331.89</v>
      </c>
      <c r="M56" s="1"/>
      <c r="N56" s="1"/>
      <c r="O56" s="1"/>
    </row>
    <row r="57" spans="1:15" x14ac:dyDescent="0.3">
      <c r="A57" s="266">
        <v>47</v>
      </c>
      <c r="B57" s="266">
        <f t="shared" si="0"/>
        <v>10</v>
      </c>
      <c r="C57" s="171">
        <v>4</v>
      </c>
      <c r="D57">
        <v>2023</v>
      </c>
      <c r="E57">
        <v>2</v>
      </c>
      <c r="F57" s="168" t="s">
        <v>2375</v>
      </c>
      <c r="G57" s="290">
        <v>44985</v>
      </c>
      <c r="H57" s="1" t="s">
        <v>1688</v>
      </c>
      <c r="I57" s="66" t="s">
        <v>1005</v>
      </c>
      <c r="J57" s="1" t="s">
        <v>1006</v>
      </c>
      <c r="K57" s="291" t="s">
        <v>1232</v>
      </c>
      <c r="L57" s="35">
        <v>3804.66</v>
      </c>
      <c r="M57" s="1"/>
      <c r="N57" s="1"/>
      <c r="O57" s="1"/>
    </row>
    <row r="58" spans="1:15" x14ac:dyDescent="0.3">
      <c r="A58" s="266">
        <v>47</v>
      </c>
      <c r="B58" s="266">
        <f t="shared" si="0"/>
        <v>10</v>
      </c>
      <c r="C58" s="171">
        <v>5</v>
      </c>
      <c r="D58">
        <v>2023</v>
      </c>
      <c r="E58">
        <v>2</v>
      </c>
      <c r="F58" s="168" t="s">
        <v>2375</v>
      </c>
      <c r="G58" s="290">
        <v>44985</v>
      </c>
      <c r="H58" s="1" t="s">
        <v>1688</v>
      </c>
      <c r="I58" s="66" t="s">
        <v>1005</v>
      </c>
      <c r="J58" s="1" t="s">
        <v>1006</v>
      </c>
      <c r="K58" s="291" t="s">
        <v>1233</v>
      </c>
      <c r="L58" s="35">
        <v>1963.74</v>
      </c>
      <c r="M58" s="1"/>
      <c r="N58" s="1"/>
      <c r="O58" s="1"/>
    </row>
    <row r="59" spans="1:15" x14ac:dyDescent="0.3">
      <c r="A59" s="266">
        <v>47</v>
      </c>
      <c r="B59" s="266">
        <f t="shared" si="0"/>
        <v>10</v>
      </c>
      <c r="C59" s="171">
        <v>6</v>
      </c>
      <c r="D59">
        <v>2023</v>
      </c>
      <c r="E59">
        <v>2</v>
      </c>
      <c r="F59" s="168" t="s">
        <v>2375</v>
      </c>
      <c r="G59" s="290">
        <v>44985</v>
      </c>
      <c r="H59" s="1" t="s">
        <v>1688</v>
      </c>
      <c r="I59" s="66" t="s">
        <v>1005</v>
      </c>
      <c r="J59" s="1" t="s">
        <v>1006</v>
      </c>
      <c r="K59" s="291" t="s">
        <v>1234</v>
      </c>
      <c r="L59" s="35">
        <v>4295.59</v>
      </c>
      <c r="M59" s="1"/>
      <c r="N59" s="1"/>
      <c r="O59" s="1"/>
    </row>
    <row r="60" spans="1:15" x14ac:dyDescent="0.3">
      <c r="A60" s="266">
        <v>47</v>
      </c>
      <c r="B60" s="266">
        <f t="shared" si="0"/>
        <v>10</v>
      </c>
      <c r="C60" s="171">
        <v>7</v>
      </c>
      <c r="D60">
        <v>2023</v>
      </c>
      <c r="E60">
        <v>2</v>
      </c>
      <c r="F60" s="168" t="s">
        <v>2375</v>
      </c>
      <c r="G60" s="290">
        <v>44985</v>
      </c>
      <c r="H60" s="1" t="s">
        <v>1688</v>
      </c>
      <c r="I60" s="66" t="s">
        <v>1005</v>
      </c>
      <c r="J60" s="1" t="s">
        <v>1006</v>
      </c>
      <c r="K60" s="291" t="s">
        <v>1235</v>
      </c>
      <c r="L60" s="35">
        <v>2822.81</v>
      </c>
      <c r="M60" s="1"/>
      <c r="N60" s="1"/>
      <c r="O60" s="1"/>
    </row>
    <row r="61" spans="1:15" x14ac:dyDescent="0.3">
      <c r="A61" s="266">
        <v>47</v>
      </c>
      <c r="B61" s="266">
        <f t="shared" si="0"/>
        <v>10</v>
      </c>
      <c r="C61" s="171">
        <v>8</v>
      </c>
      <c r="D61">
        <v>2023</v>
      </c>
      <c r="E61">
        <v>2</v>
      </c>
      <c r="F61" s="168" t="s">
        <v>2375</v>
      </c>
      <c r="G61" s="290">
        <v>44985</v>
      </c>
      <c r="H61" s="1" t="s">
        <v>1688</v>
      </c>
      <c r="I61" s="66" t="s">
        <v>1005</v>
      </c>
      <c r="J61" s="1" t="s">
        <v>1006</v>
      </c>
      <c r="K61" s="291" t="s">
        <v>1236</v>
      </c>
      <c r="L61" s="35">
        <v>1472.77</v>
      </c>
      <c r="M61" s="1"/>
      <c r="N61" s="1"/>
      <c r="O61" s="1"/>
    </row>
    <row r="62" spans="1:15" x14ac:dyDescent="0.3">
      <c r="A62" s="266">
        <v>47</v>
      </c>
      <c r="B62" s="266">
        <f t="shared" si="0"/>
        <v>10</v>
      </c>
      <c r="C62" s="171">
        <v>9</v>
      </c>
      <c r="D62">
        <v>2023</v>
      </c>
      <c r="E62">
        <v>2</v>
      </c>
      <c r="F62" s="168" t="s">
        <v>2375</v>
      </c>
      <c r="G62" s="290">
        <v>44985</v>
      </c>
      <c r="H62" s="1" t="s">
        <v>1689</v>
      </c>
      <c r="I62" s="66" t="s">
        <v>1005</v>
      </c>
      <c r="J62" s="1" t="s">
        <v>1006</v>
      </c>
      <c r="K62" s="291" t="s">
        <v>1237</v>
      </c>
      <c r="L62" s="35">
        <v>1378</v>
      </c>
      <c r="M62" s="1"/>
      <c r="N62" s="1"/>
      <c r="O62" s="1"/>
    </row>
    <row r="63" spans="1:15" x14ac:dyDescent="0.3">
      <c r="A63" s="266">
        <v>47</v>
      </c>
      <c r="B63" s="266">
        <f t="shared" si="0"/>
        <v>10</v>
      </c>
      <c r="C63" s="171">
        <v>10</v>
      </c>
      <c r="D63">
        <v>2023</v>
      </c>
      <c r="E63">
        <v>2</v>
      </c>
      <c r="F63" s="168" t="s">
        <v>2375</v>
      </c>
      <c r="G63" s="290">
        <v>44985</v>
      </c>
      <c r="H63" s="1" t="s">
        <v>1689</v>
      </c>
      <c r="I63" s="66" t="s">
        <v>1005</v>
      </c>
      <c r="J63" s="1" t="s">
        <v>1006</v>
      </c>
      <c r="K63" s="291" t="s">
        <v>1238</v>
      </c>
      <c r="L63" s="35">
        <v>1378</v>
      </c>
      <c r="M63" s="1"/>
      <c r="N63" s="1"/>
      <c r="O63" s="1"/>
    </row>
    <row r="64" spans="1:15" x14ac:dyDescent="0.3">
      <c r="A64" s="266">
        <v>47</v>
      </c>
      <c r="B64" s="266">
        <f t="shared" si="0"/>
        <v>10</v>
      </c>
      <c r="C64" s="171">
        <v>11</v>
      </c>
      <c r="D64">
        <v>2023</v>
      </c>
      <c r="E64">
        <v>2</v>
      </c>
      <c r="F64" s="168" t="s">
        <v>2375</v>
      </c>
      <c r="G64" s="290">
        <v>44985</v>
      </c>
      <c r="H64" s="1" t="s">
        <v>1689</v>
      </c>
      <c r="I64" s="66" t="s">
        <v>1005</v>
      </c>
      <c r="J64" s="1" t="s">
        <v>1006</v>
      </c>
      <c r="K64" s="291" t="s">
        <v>1239</v>
      </c>
      <c r="L64" s="35">
        <v>1908</v>
      </c>
      <c r="M64" s="1"/>
      <c r="N64" s="1"/>
      <c r="O64" s="1"/>
    </row>
    <row r="65" spans="1:15" x14ac:dyDescent="0.3">
      <c r="A65" s="266">
        <v>47</v>
      </c>
      <c r="B65" s="266">
        <f t="shared" si="0"/>
        <v>10</v>
      </c>
      <c r="C65" s="171">
        <v>12</v>
      </c>
      <c r="D65">
        <v>2023</v>
      </c>
      <c r="E65">
        <v>2</v>
      </c>
      <c r="F65" s="168" t="s">
        <v>2375</v>
      </c>
      <c r="G65" s="290">
        <v>44985</v>
      </c>
      <c r="H65" s="1" t="s">
        <v>1689</v>
      </c>
      <c r="I65" s="66" t="s">
        <v>1005</v>
      </c>
      <c r="J65" s="1" t="s">
        <v>1006</v>
      </c>
      <c r="K65" s="291" t="s">
        <v>1240</v>
      </c>
      <c r="L65" s="35">
        <v>636</v>
      </c>
      <c r="M65" s="1"/>
      <c r="N65" s="1"/>
      <c r="O65" s="1"/>
    </row>
    <row r="66" spans="1:15" x14ac:dyDescent="0.3">
      <c r="A66" s="266">
        <v>47</v>
      </c>
      <c r="B66" s="266">
        <f t="shared" si="0"/>
        <v>10</v>
      </c>
      <c r="C66" s="171">
        <v>13</v>
      </c>
      <c r="D66">
        <v>2023</v>
      </c>
      <c r="E66">
        <v>2</v>
      </c>
      <c r="F66" s="168" t="s">
        <v>2375</v>
      </c>
      <c r="G66" s="290">
        <v>44985</v>
      </c>
      <c r="H66" s="1" t="s">
        <v>1689</v>
      </c>
      <c r="I66" s="66" t="s">
        <v>1005</v>
      </c>
      <c r="J66" s="1" t="s">
        <v>1006</v>
      </c>
      <c r="K66" s="291" t="s">
        <v>1241</v>
      </c>
      <c r="L66" s="35">
        <v>3604</v>
      </c>
      <c r="M66" s="1"/>
      <c r="N66" s="1"/>
      <c r="O66" s="1"/>
    </row>
    <row r="67" spans="1:15" x14ac:dyDescent="0.3">
      <c r="A67" s="266">
        <v>47</v>
      </c>
      <c r="B67" s="266">
        <f t="shared" ref="B67:B130" si="1">A67-37</f>
        <v>10</v>
      </c>
      <c r="C67" s="171">
        <v>14</v>
      </c>
      <c r="D67">
        <v>2023</v>
      </c>
      <c r="E67">
        <v>2</v>
      </c>
      <c r="F67" s="168" t="s">
        <v>2375</v>
      </c>
      <c r="G67" s="290">
        <v>44985</v>
      </c>
      <c r="H67" s="1" t="s">
        <v>1689</v>
      </c>
      <c r="I67" s="66" t="s">
        <v>1005</v>
      </c>
      <c r="J67" s="1" t="s">
        <v>1006</v>
      </c>
      <c r="K67" s="291" t="s">
        <v>1242</v>
      </c>
      <c r="L67" s="35">
        <v>4028</v>
      </c>
      <c r="M67" s="1"/>
      <c r="N67" s="1"/>
      <c r="O67" s="1"/>
    </row>
    <row r="68" spans="1:15" x14ac:dyDescent="0.3">
      <c r="A68" s="266">
        <v>47</v>
      </c>
      <c r="B68" s="266">
        <f t="shared" si="1"/>
        <v>10</v>
      </c>
      <c r="C68" s="171">
        <v>15</v>
      </c>
      <c r="D68">
        <v>2023</v>
      </c>
      <c r="E68">
        <v>2</v>
      </c>
      <c r="F68" s="168" t="s">
        <v>2375</v>
      </c>
      <c r="G68" s="290">
        <v>44985</v>
      </c>
      <c r="H68" s="1" t="s">
        <v>1689</v>
      </c>
      <c r="I68" s="66" t="s">
        <v>1005</v>
      </c>
      <c r="J68" s="1" t="s">
        <v>1006</v>
      </c>
      <c r="K68" s="291" t="s">
        <v>1243</v>
      </c>
      <c r="L68" s="35">
        <v>3074</v>
      </c>
      <c r="M68" s="1"/>
      <c r="N68" s="1"/>
      <c r="O68" s="1"/>
    </row>
    <row r="69" spans="1:15" x14ac:dyDescent="0.3">
      <c r="A69" s="266">
        <v>47</v>
      </c>
      <c r="B69" s="266">
        <f t="shared" si="1"/>
        <v>10</v>
      </c>
      <c r="C69" s="171">
        <v>16</v>
      </c>
      <c r="D69">
        <v>2023</v>
      </c>
      <c r="E69">
        <v>2</v>
      </c>
      <c r="F69" s="168" t="s">
        <v>2375</v>
      </c>
      <c r="G69" s="290">
        <v>44985</v>
      </c>
      <c r="H69" s="1" t="s">
        <v>1689</v>
      </c>
      <c r="I69" s="66" t="s">
        <v>1005</v>
      </c>
      <c r="J69" s="1" t="s">
        <v>1006</v>
      </c>
      <c r="K69" s="291" t="s">
        <v>1244</v>
      </c>
      <c r="L69" s="35">
        <v>954</v>
      </c>
      <c r="M69" s="1"/>
      <c r="N69" s="1"/>
      <c r="O69" s="1"/>
    </row>
    <row r="70" spans="1:15" x14ac:dyDescent="0.3">
      <c r="A70" s="266">
        <v>47</v>
      </c>
      <c r="B70" s="266">
        <f t="shared" si="1"/>
        <v>10</v>
      </c>
      <c r="C70" s="171">
        <v>17</v>
      </c>
      <c r="D70">
        <v>2023</v>
      </c>
      <c r="E70">
        <v>2</v>
      </c>
      <c r="F70" s="168" t="s">
        <v>2375</v>
      </c>
      <c r="G70" s="290">
        <v>44985</v>
      </c>
      <c r="H70" s="1" t="s">
        <v>1688</v>
      </c>
      <c r="I70" s="66">
        <v>2211.0100000000002</v>
      </c>
      <c r="J70" s="1" t="s">
        <v>708</v>
      </c>
      <c r="K70" s="285" t="s">
        <v>721</v>
      </c>
      <c r="L70" s="1"/>
      <c r="M70" s="269">
        <v>19637</v>
      </c>
      <c r="N70" s="1"/>
      <c r="O70" s="1"/>
    </row>
    <row r="71" spans="1:15" x14ac:dyDescent="0.3">
      <c r="A71" s="266">
        <v>47</v>
      </c>
      <c r="B71" s="266">
        <f t="shared" si="1"/>
        <v>10</v>
      </c>
      <c r="C71" s="171">
        <v>18</v>
      </c>
      <c r="D71">
        <v>2023</v>
      </c>
      <c r="E71">
        <v>2</v>
      </c>
      <c r="F71" s="168" t="s">
        <v>2375</v>
      </c>
      <c r="G71" s="290">
        <v>44985</v>
      </c>
      <c r="H71" s="1" t="s">
        <v>1689</v>
      </c>
      <c r="I71" s="66">
        <v>2211.0100000000002</v>
      </c>
      <c r="J71" s="1" t="s">
        <v>708</v>
      </c>
      <c r="K71" s="285" t="s">
        <v>719</v>
      </c>
      <c r="L71" s="1"/>
      <c r="M71" s="36">
        <v>16960</v>
      </c>
      <c r="N71" s="1"/>
      <c r="O71" s="1"/>
    </row>
    <row r="72" spans="1:15" x14ac:dyDescent="0.3">
      <c r="A72" s="266">
        <v>48</v>
      </c>
      <c r="B72" s="266">
        <f t="shared" si="1"/>
        <v>11</v>
      </c>
      <c r="C72" s="171">
        <v>1</v>
      </c>
      <c r="D72">
        <v>2023</v>
      </c>
      <c r="E72">
        <v>2</v>
      </c>
      <c r="F72" s="168" t="s">
        <v>2375</v>
      </c>
      <c r="G72" s="290">
        <v>44985</v>
      </c>
      <c r="H72" s="1" t="s">
        <v>1692</v>
      </c>
      <c r="I72" s="66" t="s">
        <v>1005</v>
      </c>
      <c r="J72" s="1" t="s">
        <v>1006</v>
      </c>
      <c r="K72" s="291" t="s">
        <v>1229</v>
      </c>
      <c r="L72" s="261">
        <v>0</v>
      </c>
      <c r="M72" s="1"/>
      <c r="N72" s="1"/>
      <c r="O72" s="1"/>
    </row>
    <row r="73" spans="1:15" x14ac:dyDescent="0.3">
      <c r="A73" s="266">
        <v>48</v>
      </c>
      <c r="B73" s="266">
        <f t="shared" si="1"/>
        <v>11</v>
      </c>
      <c r="C73" s="171">
        <v>2</v>
      </c>
      <c r="D73">
        <v>2023</v>
      </c>
      <c r="E73">
        <v>2</v>
      </c>
      <c r="F73" s="168" t="s">
        <v>2375</v>
      </c>
      <c r="G73" s="290">
        <v>44985</v>
      </c>
      <c r="H73" s="1" t="s">
        <v>1692</v>
      </c>
      <c r="I73" s="66" t="s">
        <v>1005</v>
      </c>
      <c r="J73" s="1" t="s">
        <v>1006</v>
      </c>
      <c r="K73" s="291" t="s">
        <v>1230</v>
      </c>
      <c r="L73" s="261">
        <v>330.75</v>
      </c>
      <c r="M73" s="1"/>
      <c r="N73" s="1"/>
      <c r="O73" s="1"/>
    </row>
    <row r="74" spans="1:15" x14ac:dyDescent="0.3">
      <c r="A74" s="266">
        <v>48</v>
      </c>
      <c r="B74" s="266">
        <f t="shared" si="1"/>
        <v>11</v>
      </c>
      <c r="C74" s="171">
        <v>3</v>
      </c>
      <c r="D74">
        <v>2023</v>
      </c>
      <c r="E74">
        <v>2</v>
      </c>
      <c r="F74" s="168" t="s">
        <v>2375</v>
      </c>
      <c r="G74" s="290">
        <v>44985</v>
      </c>
      <c r="H74" s="1" t="s">
        <v>1692</v>
      </c>
      <c r="I74" s="66" t="s">
        <v>1005</v>
      </c>
      <c r="J74" s="1" t="s">
        <v>1006</v>
      </c>
      <c r="K74" s="291" t="s">
        <v>1231</v>
      </c>
      <c r="L74" s="261">
        <v>1901.66</v>
      </c>
      <c r="M74" s="1"/>
      <c r="N74" s="1"/>
      <c r="O74" s="1"/>
    </row>
    <row r="75" spans="1:15" x14ac:dyDescent="0.3">
      <c r="A75" s="266">
        <v>48</v>
      </c>
      <c r="B75" s="266">
        <f t="shared" si="1"/>
        <v>11</v>
      </c>
      <c r="C75" s="171">
        <v>4</v>
      </c>
      <c r="D75">
        <v>2023</v>
      </c>
      <c r="E75">
        <v>2</v>
      </c>
      <c r="F75" s="168" t="s">
        <v>2375</v>
      </c>
      <c r="G75" s="290">
        <v>44985</v>
      </c>
      <c r="H75" s="1" t="s">
        <v>1692</v>
      </c>
      <c r="I75" s="66" t="s">
        <v>1005</v>
      </c>
      <c r="J75" s="1" t="s">
        <v>1006</v>
      </c>
      <c r="K75" s="291" t="s">
        <v>1232</v>
      </c>
      <c r="L75" s="261">
        <v>1984.35</v>
      </c>
      <c r="M75" s="1"/>
      <c r="N75" s="1"/>
      <c r="O75" s="1"/>
    </row>
    <row r="76" spans="1:15" x14ac:dyDescent="0.3">
      <c r="A76" s="266">
        <v>48</v>
      </c>
      <c r="B76" s="266">
        <f t="shared" si="1"/>
        <v>11</v>
      </c>
      <c r="C76" s="171">
        <v>5</v>
      </c>
      <c r="D76">
        <v>2023</v>
      </c>
      <c r="E76">
        <v>2</v>
      </c>
      <c r="F76" s="168" t="s">
        <v>2375</v>
      </c>
      <c r="G76" s="290">
        <v>44985</v>
      </c>
      <c r="H76" s="1" t="s">
        <v>1692</v>
      </c>
      <c r="I76" s="66" t="s">
        <v>1005</v>
      </c>
      <c r="J76" s="1" t="s">
        <v>1006</v>
      </c>
      <c r="K76" s="291" t="s">
        <v>1233</v>
      </c>
      <c r="L76" s="261">
        <v>3720.65</v>
      </c>
      <c r="M76" s="1"/>
      <c r="N76" s="1"/>
      <c r="O76" s="1"/>
    </row>
    <row r="77" spans="1:15" x14ac:dyDescent="0.3">
      <c r="A77" s="266">
        <v>48</v>
      </c>
      <c r="B77" s="266">
        <f t="shared" si="1"/>
        <v>11</v>
      </c>
      <c r="C77" s="171">
        <v>6</v>
      </c>
      <c r="D77">
        <v>2023</v>
      </c>
      <c r="E77">
        <v>2</v>
      </c>
      <c r="F77" s="168" t="s">
        <v>2375</v>
      </c>
      <c r="G77" s="290">
        <v>44985</v>
      </c>
      <c r="H77" s="1" t="s">
        <v>1692</v>
      </c>
      <c r="I77" s="66" t="s">
        <v>1005</v>
      </c>
      <c r="J77" s="1" t="s">
        <v>1006</v>
      </c>
      <c r="K77" s="291" t="s">
        <v>1234</v>
      </c>
      <c r="L77" s="261">
        <v>1653.62</v>
      </c>
      <c r="M77" s="1"/>
      <c r="N77" s="1"/>
      <c r="O77" s="1"/>
    </row>
    <row r="78" spans="1:15" x14ac:dyDescent="0.3">
      <c r="A78" s="266">
        <v>48</v>
      </c>
      <c r="B78" s="266">
        <f t="shared" si="1"/>
        <v>11</v>
      </c>
      <c r="C78" s="171">
        <v>7</v>
      </c>
      <c r="D78">
        <v>2023</v>
      </c>
      <c r="E78">
        <v>2</v>
      </c>
      <c r="F78" s="168" t="s">
        <v>2375</v>
      </c>
      <c r="G78" s="290">
        <v>44985</v>
      </c>
      <c r="H78" s="1" t="s">
        <v>1692</v>
      </c>
      <c r="I78" s="66" t="s">
        <v>1005</v>
      </c>
      <c r="J78" s="1" t="s">
        <v>1006</v>
      </c>
      <c r="K78" s="291" t="s">
        <v>1235</v>
      </c>
      <c r="L78" s="261">
        <v>2149.71</v>
      </c>
      <c r="M78" s="1"/>
      <c r="N78" s="1"/>
      <c r="O78" s="1"/>
    </row>
    <row r="79" spans="1:15" x14ac:dyDescent="0.3">
      <c r="A79" s="266">
        <v>48</v>
      </c>
      <c r="B79" s="266">
        <f t="shared" si="1"/>
        <v>11</v>
      </c>
      <c r="C79" s="171">
        <v>8</v>
      </c>
      <c r="D79">
        <v>2023</v>
      </c>
      <c r="E79">
        <v>2</v>
      </c>
      <c r="F79" s="168" t="s">
        <v>2375</v>
      </c>
      <c r="G79" s="290">
        <v>44985</v>
      </c>
      <c r="H79" s="1" t="s">
        <v>1692</v>
      </c>
      <c r="I79" s="66" t="s">
        <v>1005</v>
      </c>
      <c r="J79" s="1" t="s">
        <v>1006</v>
      </c>
      <c r="K79" s="291" t="s">
        <v>1236</v>
      </c>
      <c r="L79" s="261">
        <v>1488.26</v>
      </c>
      <c r="M79" s="1"/>
      <c r="N79" s="1"/>
      <c r="O79" s="1"/>
    </row>
    <row r="80" spans="1:15" x14ac:dyDescent="0.3">
      <c r="A80" s="266">
        <v>48</v>
      </c>
      <c r="B80" s="266">
        <f t="shared" si="1"/>
        <v>11</v>
      </c>
      <c r="C80" s="171">
        <v>9</v>
      </c>
      <c r="D80">
        <v>2023</v>
      </c>
      <c r="E80">
        <v>2</v>
      </c>
      <c r="F80" s="168" t="s">
        <v>2375</v>
      </c>
      <c r="G80" s="290">
        <v>44985</v>
      </c>
      <c r="H80" s="1" t="s">
        <v>1692</v>
      </c>
      <c r="I80" s="66">
        <v>2211.0100000000002</v>
      </c>
      <c r="J80" s="1" t="s">
        <v>708</v>
      </c>
      <c r="K80" s="285" t="s">
        <v>721</v>
      </c>
      <c r="L80" s="1"/>
      <c r="M80" s="269">
        <v>13229</v>
      </c>
      <c r="N80" s="1"/>
      <c r="O80" s="1"/>
    </row>
    <row r="81" spans="1:15" x14ac:dyDescent="0.3">
      <c r="A81" s="266">
        <v>49</v>
      </c>
      <c r="B81" s="266">
        <f t="shared" si="1"/>
        <v>12</v>
      </c>
      <c r="C81" s="171">
        <v>1</v>
      </c>
      <c r="D81">
        <v>2023</v>
      </c>
      <c r="E81">
        <v>2</v>
      </c>
      <c r="F81" s="168" t="s">
        <v>2375</v>
      </c>
      <c r="G81" s="290">
        <v>44985</v>
      </c>
      <c r="H81" t="s">
        <v>1695</v>
      </c>
      <c r="I81" s="230" t="s">
        <v>1022</v>
      </c>
      <c r="J81" t="s">
        <v>1023</v>
      </c>
      <c r="K81" s="285" t="s">
        <v>780</v>
      </c>
      <c r="L81" s="261">
        <v>85426</v>
      </c>
      <c r="M81" s="1"/>
      <c r="N81" s="1"/>
      <c r="O81" s="1"/>
    </row>
    <row r="82" spans="1:15" x14ac:dyDescent="0.3">
      <c r="A82" s="266">
        <v>49</v>
      </c>
      <c r="B82" s="266">
        <f t="shared" si="1"/>
        <v>12</v>
      </c>
      <c r="C82" s="171">
        <v>2</v>
      </c>
      <c r="D82">
        <v>2023</v>
      </c>
      <c r="E82">
        <v>2</v>
      </c>
      <c r="F82" s="168" t="s">
        <v>2375</v>
      </c>
      <c r="G82" s="290">
        <v>44985</v>
      </c>
      <c r="H82" t="s">
        <v>1696</v>
      </c>
      <c r="I82" s="230" t="s">
        <v>995</v>
      </c>
      <c r="J82" t="s">
        <v>996</v>
      </c>
      <c r="K82" s="291" t="s">
        <v>999</v>
      </c>
      <c r="L82" s="206">
        <v>6500</v>
      </c>
      <c r="M82" s="1"/>
      <c r="N82" s="1"/>
      <c r="O82" s="1"/>
    </row>
    <row r="83" spans="1:15" x14ac:dyDescent="0.3">
      <c r="A83" s="266">
        <v>49</v>
      </c>
      <c r="B83" s="266">
        <f t="shared" si="1"/>
        <v>12</v>
      </c>
      <c r="C83" s="171">
        <v>3</v>
      </c>
      <c r="D83">
        <v>2023</v>
      </c>
      <c r="E83">
        <v>2</v>
      </c>
      <c r="F83" s="168" t="s">
        <v>2375</v>
      </c>
      <c r="G83" s="290">
        <v>44985</v>
      </c>
      <c r="H83" t="s">
        <v>1695</v>
      </c>
      <c r="I83" s="230">
        <v>2211.0100000000002</v>
      </c>
      <c r="J83" t="s">
        <v>708</v>
      </c>
      <c r="K83" s="285" t="s">
        <v>780</v>
      </c>
      <c r="L83" s="1"/>
      <c r="M83" s="269">
        <v>85426</v>
      </c>
      <c r="N83" s="1"/>
      <c r="O83" s="1"/>
    </row>
    <row r="84" spans="1:15" x14ac:dyDescent="0.3">
      <c r="A84" s="266">
        <v>49</v>
      </c>
      <c r="B84" s="266">
        <f t="shared" si="1"/>
        <v>12</v>
      </c>
      <c r="C84" s="171">
        <v>4</v>
      </c>
      <c r="D84">
        <v>2023</v>
      </c>
      <c r="E84">
        <v>2</v>
      </c>
      <c r="F84" s="168" t="s">
        <v>2375</v>
      </c>
      <c r="G84" s="290">
        <v>44985</v>
      </c>
      <c r="H84" t="s">
        <v>1696</v>
      </c>
      <c r="I84" s="230">
        <v>2211.0100000000002</v>
      </c>
      <c r="J84" t="s">
        <v>708</v>
      </c>
      <c r="K84" s="285" t="s">
        <v>736</v>
      </c>
      <c r="L84" s="1"/>
      <c r="M84" s="206">
        <v>6500</v>
      </c>
      <c r="N84" s="1"/>
      <c r="O84" s="1"/>
    </row>
    <row r="85" spans="1:15" s="167" customFormat="1" x14ac:dyDescent="0.3">
      <c r="A85" s="459">
        <v>50</v>
      </c>
      <c r="B85" s="459">
        <f t="shared" si="1"/>
        <v>13</v>
      </c>
      <c r="C85" s="460">
        <v>1</v>
      </c>
      <c r="D85" s="167">
        <v>2023</v>
      </c>
      <c r="E85" s="167">
        <v>2</v>
      </c>
      <c r="F85" s="202" t="s">
        <v>2375</v>
      </c>
      <c r="G85" s="461">
        <v>44985</v>
      </c>
      <c r="H85" s="462" t="s">
        <v>1699</v>
      </c>
      <c r="I85" s="463" t="s">
        <v>1360</v>
      </c>
      <c r="J85" s="462" t="s">
        <v>1361</v>
      </c>
      <c r="K85" s="464" t="s">
        <v>1490</v>
      </c>
      <c r="L85" s="465">
        <v>215.1</v>
      </c>
      <c r="M85" s="462"/>
      <c r="N85" s="462"/>
      <c r="O85" s="462"/>
    </row>
    <row r="86" spans="1:15" s="167" customFormat="1" x14ac:dyDescent="0.3">
      <c r="A86" s="459">
        <v>50</v>
      </c>
      <c r="B86" s="459">
        <f t="shared" si="1"/>
        <v>13</v>
      </c>
      <c r="C86" s="460">
        <v>2</v>
      </c>
      <c r="D86" s="167">
        <v>2023</v>
      </c>
      <c r="E86" s="167">
        <v>2</v>
      </c>
      <c r="F86" s="202" t="s">
        <v>2375</v>
      </c>
      <c r="G86" s="461">
        <v>44985</v>
      </c>
      <c r="H86" s="462" t="s">
        <v>1699</v>
      </c>
      <c r="I86" s="463" t="s">
        <v>1360</v>
      </c>
      <c r="J86" s="462" t="s">
        <v>1361</v>
      </c>
      <c r="K86" s="464" t="s">
        <v>1491</v>
      </c>
      <c r="L86" s="465">
        <v>215.1</v>
      </c>
      <c r="M86" s="462"/>
      <c r="N86" s="462"/>
      <c r="O86" s="462"/>
    </row>
    <row r="87" spans="1:15" s="167" customFormat="1" x14ac:dyDescent="0.3">
      <c r="A87" s="459">
        <v>50</v>
      </c>
      <c r="B87" s="459">
        <f t="shared" si="1"/>
        <v>13</v>
      </c>
      <c r="C87" s="460">
        <v>3</v>
      </c>
      <c r="D87" s="167">
        <v>2023</v>
      </c>
      <c r="E87" s="167">
        <v>2</v>
      </c>
      <c r="F87" s="202" t="s">
        <v>2375</v>
      </c>
      <c r="G87" s="461">
        <v>44985</v>
      </c>
      <c r="H87" s="462" t="s">
        <v>1699</v>
      </c>
      <c r="I87" s="463" t="s">
        <v>1360</v>
      </c>
      <c r="J87" s="462" t="s">
        <v>1361</v>
      </c>
      <c r="K87" s="464" t="s">
        <v>1492</v>
      </c>
      <c r="L87" s="465">
        <v>340.57</v>
      </c>
      <c r="M87" s="462"/>
      <c r="N87" s="462"/>
      <c r="O87" s="462"/>
    </row>
    <row r="88" spans="1:15" s="167" customFormat="1" x14ac:dyDescent="0.3">
      <c r="A88" s="459">
        <v>50</v>
      </c>
      <c r="B88" s="459">
        <f t="shared" si="1"/>
        <v>13</v>
      </c>
      <c r="C88" s="460">
        <v>4</v>
      </c>
      <c r="D88" s="167">
        <v>2023</v>
      </c>
      <c r="E88" s="167">
        <v>2</v>
      </c>
      <c r="F88" s="202" t="s">
        <v>2375</v>
      </c>
      <c r="G88" s="461">
        <v>44985</v>
      </c>
      <c r="H88" s="462" t="s">
        <v>1699</v>
      </c>
      <c r="I88" s="463" t="s">
        <v>1360</v>
      </c>
      <c r="J88" s="462" t="s">
        <v>1361</v>
      </c>
      <c r="K88" s="464" t="s">
        <v>1493</v>
      </c>
      <c r="L88" s="465">
        <v>555.66999999999996</v>
      </c>
      <c r="M88" s="462"/>
      <c r="N88" s="462"/>
      <c r="O88" s="462"/>
    </row>
    <row r="89" spans="1:15" s="167" customFormat="1" x14ac:dyDescent="0.3">
      <c r="A89" s="459">
        <v>50</v>
      </c>
      <c r="B89" s="459">
        <f t="shared" si="1"/>
        <v>13</v>
      </c>
      <c r="C89" s="460">
        <v>5</v>
      </c>
      <c r="D89" s="167">
        <v>2023</v>
      </c>
      <c r="E89" s="167">
        <v>2</v>
      </c>
      <c r="F89" s="202" t="s">
        <v>2375</v>
      </c>
      <c r="G89" s="461">
        <v>44985</v>
      </c>
      <c r="H89" s="462" t="s">
        <v>1699</v>
      </c>
      <c r="I89" s="463" t="s">
        <v>1360</v>
      </c>
      <c r="J89" s="462" t="s">
        <v>1361</v>
      </c>
      <c r="K89" s="464" t="s">
        <v>1494</v>
      </c>
      <c r="L89" s="465">
        <v>286.8</v>
      </c>
      <c r="M89" s="462"/>
      <c r="N89" s="462"/>
      <c r="O89" s="462"/>
    </row>
    <row r="90" spans="1:15" s="167" customFormat="1" x14ac:dyDescent="0.3">
      <c r="A90" s="459">
        <v>50</v>
      </c>
      <c r="B90" s="459">
        <f t="shared" si="1"/>
        <v>13</v>
      </c>
      <c r="C90" s="460">
        <v>6</v>
      </c>
      <c r="D90" s="167">
        <v>2023</v>
      </c>
      <c r="E90" s="167">
        <v>2</v>
      </c>
      <c r="F90" s="202" t="s">
        <v>2375</v>
      </c>
      <c r="G90" s="461">
        <v>44985</v>
      </c>
      <c r="H90" s="462" t="s">
        <v>1699</v>
      </c>
      <c r="I90" s="463" t="s">
        <v>1360</v>
      </c>
      <c r="J90" s="462" t="s">
        <v>1361</v>
      </c>
      <c r="K90" s="464" t="s">
        <v>1495</v>
      </c>
      <c r="L90" s="465">
        <v>627.39</v>
      </c>
      <c r="M90" s="462"/>
      <c r="N90" s="462"/>
      <c r="O90" s="462"/>
    </row>
    <row r="91" spans="1:15" s="167" customFormat="1" x14ac:dyDescent="0.3">
      <c r="A91" s="459">
        <v>50</v>
      </c>
      <c r="B91" s="459">
        <f t="shared" si="1"/>
        <v>13</v>
      </c>
      <c r="C91" s="460">
        <v>7</v>
      </c>
      <c r="D91" s="167">
        <v>2023</v>
      </c>
      <c r="E91" s="167">
        <v>2</v>
      </c>
      <c r="F91" s="202" t="s">
        <v>2375</v>
      </c>
      <c r="G91" s="461">
        <v>44985</v>
      </c>
      <c r="H91" s="462" t="s">
        <v>1699</v>
      </c>
      <c r="I91" s="463" t="s">
        <v>1360</v>
      </c>
      <c r="J91" s="462" t="s">
        <v>1361</v>
      </c>
      <c r="K91" s="464" t="s">
        <v>1496</v>
      </c>
      <c r="L91" s="465">
        <v>412.27</v>
      </c>
      <c r="M91" s="462"/>
      <c r="N91" s="462"/>
      <c r="O91" s="462"/>
    </row>
    <row r="92" spans="1:15" s="167" customFormat="1" x14ac:dyDescent="0.3">
      <c r="A92" s="459">
        <v>50</v>
      </c>
      <c r="B92" s="459">
        <f t="shared" si="1"/>
        <v>13</v>
      </c>
      <c r="C92" s="460">
        <v>8</v>
      </c>
      <c r="D92" s="167">
        <v>2023</v>
      </c>
      <c r="E92" s="167">
        <v>2</v>
      </c>
      <c r="F92" s="202" t="s">
        <v>2375</v>
      </c>
      <c r="G92" s="461">
        <v>44985</v>
      </c>
      <c r="H92" s="462" t="s">
        <v>1699</v>
      </c>
      <c r="I92" s="463" t="s">
        <v>1360</v>
      </c>
      <c r="J92" s="462" t="s">
        <v>1361</v>
      </c>
      <c r="K92" s="464" t="s">
        <v>1497</v>
      </c>
      <c r="L92" s="465">
        <v>215.1</v>
      </c>
      <c r="M92" s="462"/>
      <c r="N92" s="462"/>
      <c r="O92" s="462"/>
    </row>
    <row r="93" spans="1:15" s="167" customFormat="1" x14ac:dyDescent="0.3">
      <c r="A93" s="459">
        <v>50</v>
      </c>
      <c r="B93" s="459">
        <f t="shared" si="1"/>
        <v>13</v>
      </c>
      <c r="C93" s="460">
        <v>9</v>
      </c>
      <c r="D93" s="167">
        <v>2023</v>
      </c>
      <c r="E93" s="167">
        <v>2</v>
      </c>
      <c r="F93" s="202" t="s">
        <v>2375</v>
      </c>
      <c r="G93" s="461">
        <v>44985</v>
      </c>
      <c r="H93" s="462" t="s">
        <v>1699</v>
      </c>
      <c r="I93" s="463" t="s">
        <v>819</v>
      </c>
      <c r="J93" s="462" t="s">
        <v>820</v>
      </c>
      <c r="K93" s="464" t="s">
        <v>721</v>
      </c>
      <c r="L93" s="462"/>
      <c r="M93" s="466">
        <v>1920</v>
      </c>
      <c r="N93" s="462"/>
      <c r="O93" s="462"/>
    </row>
    <row r="94" spans="1:15" s="167" customFormat="1" x14ac:dyDescent="0.3">
      <c r="A94" s="459">
        <v>50</v>
      </c>
      <c r="B94" s="459">
        <f t="shared" si="1"/>
        <v>13</v>
      </c>
      <c r="C94" s="460">
        <v>10</v>
      </c>
      <c r="D94" s="167">
        <v>2023</v>
      </c>
      <c r="E94" s="167">
        <v>2</v>
      </c>
      <c r="F94" s="202" t="s">
        <v>2375</v>
      </c>
      <c r="G94" s="461">
        <v>44985</v>
      </c>
      <c r="H94" s="462" t="s">
        <v>1699</v>
      </c>
      <c r="I94" s="463" t="s">
        <v>821</v>
      </c>
      <c r="J94" s="462" t="s">
        <v>822</v>
      </c>
      <c r="K94" s="464" t="s">
        <v>721</v>
      </c>
      <c r="L94" s="462"/>
      <c r="M94" s="462">
        <v>720</v>
      </c>
      <c r="N94" s="462"/>
      <c r="O94" s="462"/>
    </row>
    <row r="95" spans="1:15" s="167" customFormat="1" x14ac:dyDescent="0.3">
      <c r="A95" s="459">
        <v>50</v>
      </c>
      <c r="B95" s="459">
        <f t="shared" si="1"/>
        <v>13</v>
      </c>
      <c r="C95" s="460">
        <v>11</v>
      </c>
      <c r="D95" s="167">
        <v>2023</v>
      </c>
      <c r="E95" s="167">
        <v>2</v>
      </c>
      <c r="F95" s="202" t="s">
        <v>2375</v>
      </c>
      <c r="G95" s="461">
        <v>44985</v>
      </c>
      <c r="H95" s="462" t="s">
        <v>1699</v>
      </c>
      <c r="I95" s="463" t="s">
        <v>823</v>
      </c>
      <c r="J95" s="462" t="s">
        <v>824</v>
      </c>
      <c r="K95" s="464" t="s">
        <v>721</v>
      </c>
      <c r="L95" s="462"/>
      <c r="M95" s="462">
        <v>60</v>
      </c>
      <c r="N95" s="462"/>
      <c r="O95" s="462"/>
    </row>
    <row r="96" spans="1:15" s="167" customFormat="1" x14ac:dyDescent="0.3">
      <c r="A96" s="459">
        <v>50</v>
      </c>
      <c r="B96" s="459">
        <f t="shared" si="1"/>
        <v>13</v>
      </c>
      <c r="C96" s="460">
        <v>12</v>
      </c>
      <c r="D96" s="167">
        <v>2023</v>
      </c>
      <c r="E96" s="167">
        <v>2</v>
      </c>
      <c r="F96" s="202" t="s">
        <v>2375</v>
      </c>
      <c r="G96" s="461">
        <v>44985</v>
      </c>
      <c r="H96" s="462" t="s">
        <v>1699</v>
      </c>
      <c r="I96" s="463" t="s">
        <v>825</v>
      </c>
      <c r="J96" s="462" t="s">
        <v>826</v>
      </c>
      <c r="K96" s="464" t="s">
        <v>721</v>
      </c>
      <c r="L96" s="462"/>
      <c r="M96" s="462">
        <v>72</v>
      </c>
      <c r="N96" s="462"/>
      <c r="O96" s="462"/>
    </row>
    <row r="97" spans="1:15" s="167" customFormat="1" x14ac:dyDescent="0.3">
      <c r="A97" s="459">
        <v>50</v>
      </c>
      <c r="B97" s="459">
        <f t="shared" si="1"/>
        <v>13</v>
      </c>
      <c r="C97" s="460">
        <v>13</v>
      </c>
      <c r="D97" s="167">
        <v>2023</v>
      </c>
      <c r="E97" s="167">
        <v>2</v>
      </c>
      <c r="F97" s="202" t="s">
        <v>2375</v>
      </c>
      <c r="G97" s="461">
        <v>44985</v>
      </c>
      <c r="H97" s="462" t="s">
        <v>1699</v>
      </c>
      <c r="I97" s="463" t="s">
        <v>894</v>
      </c>
      <c r="J97" s="462" t="s">
        <v>895</v>
      </c>
      <c r="K97" s="464" t="s">
        <v>721</v>
      </c>
      <c r="L97" s="462"/>
      <c r="M97" s="462">
        <v>96</v>
      </c>
      <c r="N97" s="462"/>
      <c r="O97" s="462"/>
    </row>
    <row r="98" spans="1:15" x14ac:dyDescent="0.3">
      <c r="A98" s="266">
        <v>51</v>
      </c>
      <c r="B98" s="266">
        <f t="shared" si="1"/>
        <v>14</v>
      </c>
      <c r="C98" s="171">
        <v>1</v>
      </c>
      <c r="D98">
        <v>2023</v>
      </c>
      <c r="E98">
        <v>2</v>
      </c>
      <c r="F98" s="168" t="s">
        <v>2375</v>
      </c>
      <c r="G98" s="290">
        <v>44985</v>
      </c>
      <c r="H98" s="1" t="s">
        <v>1701</v>
      </c>
      <c r="I98" s="66" t="s">
        <v>1431</v>
      </c>
      <c r="J98" s="1" t="s">
        <v>1432</v>
      </c>
      <c r="K98" s="291" t="s">
        <v>1540</v>
      </c>
      <c r="L98" s="1">
        <v>72</v>
      </c>
      <c r="M98" s="1"/>
      <c r="N98" s="1"/>
      <c r="O98" s="1"/>
    </row>
    <row r="99" spans="1:15" x14ac:dyDescent="0.3">
      <c r="A99" s="266">
        <v>51</v>
      </c>
      <c r="B99" s="266">
        <f t="shared" si="1"/>
        <v>14</v>
      </c>
      <c r="C99" s="171">
        <v>2</v>
      </c>
      <c r="D99">
        <v>2023</v>
      </c>
      <c r="E99">
        <v>2</v>
      </c>
      <c r="F99" s="168" t="s">
        <v>2375</v>
      </c>
      <c r="G99" s="290">
        <v>44985</v>
      </c>
      <c r="H99" s="1" t="s">
        <v>1701</v>
      </c>
      <c r="I99" s="66" t="s">
        <v>1431</v>
      </c>
      <c r="J99" s="1" t="s">
        <v>1432</v>
      </c>
      <c r="K99" s="291" t="s">
        <v>1541</v>
      </c>
      <c r="L99" s="1">
        <v>72</v>
      </c>
      <c r="M99" s="1"/>
      <c r="N99" s="1"/>
      <c r="O99" s="1"/>
    </row>
    <row r="100" spans="1:15" x14ac:dyDescent="0.3">
      <c r="A100" s="266">
        <v>51</v>
      </c>
      <c r="B100" s="266">
        <f t="shared" si="1"/>
        <v>14</v>
      </c>
      <c r="C100" s="171">
        <v>3</v>
      </c>
      <c r="D100">
        <v>2023</v>
      </c>
      <c r="E100">
        <v>2</v>
      </c>
      <c r="F100" s="168" t="s">
        <v>2375</v>
      </c>
      <c r="G100" s="290">
        <v>44985</v>
      </c>
      <c r="H100" s="1" t="s">
        <v>1701</v>
      </c>
      <c r="I100" s="66" t="s">
        <v>1431</v>
      </c>
      <c r="J100" s="1" t="s">
        <v>1432</v>
      </c>
      <c r="K100" s="291" t="s">
        <v>1542</v>
      </c>
      <c r="L100" s="1">
        <v>114</v>
      </c>
      <c r="M100" s="1"/>
      <c r="N100" s="1"/>
      <c r="O100" s="1"/>
    </row>
    <row r="101" spans="1:15" x14ac:dyDescent="0.3">
      <c r="A101" s="266">
        <v>51</v>
      </c>
      <c r="B101" s="266">
        <f t="shared" si="1"/>
        <v>14</v>
      </c>
      <c r="C101" s="171">
        <v>4</v>
      </c>
      <c r="D101">
        <v>2023</v>
      </c>
      <c r="E101">
        <v>2</v>
      </c>
      <c r="F101" s="168" t="s">
        <v>2375</v>
      </c>
      <c r="G101" s="290">
        <v>44985</v>
      </c>
      <c r="H101" s="1" t="s">
        <v>1701</v>
      </c>
      <c r="I101" s="66" t="s">
        <v>1431</v>
      </c>
      <c r="J101" s="1" t="s">
        <v>1432</v>
      </c>
      <c r="K101" s="291" t="s">
        <v>1543</v>
      </c>
      <c r="L101" s="1">
        <v>186</v>
      </c>
      <c r="M101" s="1"/>
      <c r="N101" s="1"/>
      <c r="O101" s="1"/>
    </row>
    <row r="102" spans="1:15" x14ac:dyDescent="0.3">
      <c r="A102" s="266">
        <v>51</v>
      </c>
      <c r="B102" s="266">
        <f t="shared" si="1"/>
        <v>14</v>
      </c>
      <c r="C102" s="171">
        <v>5</v>
      </c>
      <c r="D102">
        <v>2023</v>
      </c>
      <c r="E102">
        <v>2</v>
      </c>
      <c r="F102" s="168" t="s">
        <v>2375</v>
      </c>
      <c r="G102" s="290">
        <v>44985</v>
      </c>
      <c r="H102" s="1" t="s">
        <v>1701</v>
      </c>
      <c r="I102" s="66" t="s">
        <v>1431</v>
      </c>
      <c r="J102" s="1" t="s">
        <v>1432</v>
      </c>
      <c r="K102" s="291" t="s">
        <v>1544</v>
      </c>
      <c r="L102" s="1">
        <v>96</v>
      </c>
      <c r="M102" s="1"/>
      <c r="N102" s="1"/>
      <c r="O102" s="1"/>
    </row>
    <row r="103" spans="1:15" x14ac:dyDescent="0.3">
      <c r="A103" s="266">
        <v>51</v>
      </c>
      <c r="B103" s="266">
        <f t="shared" si="1"/>
        <v>14</v>
      </c>
      <c r="C103" s="171">
        <v>6</v>
      </c>
      <c r="D103">
        <v>2023</v>
      </c>
      <c r="E103">
        <v>2</v>
      </c>
      <c r="F103" s="168" t="s">
        <v>2375</v>
      </c>
      <c r="G103" s="290">
        <v>44985</v>
      </c>
      <c r="H103" s="1" t="s">
        <v>1701</v>
      </c>
      <c r="I103" s="66" t="s">
        <v>1431</v>
      </c>
      <c r="J103" s="1" t="s">
        <v>1432</v>
      </c>
      <c r="K103" s="291" t="s">
        <v>1545</v>
      </c>
      <c r="L103" s="1">
        <v>210</v>
      </c>
      <c r="M103" s="1"/>
      <c r="N103" s="1"/>
      <c r="O103" s="1"/>
    </row>
    <row r="104" spans="1:15" x14ac:dyDescent="0.3">
      <c r="A104" s="266">
        <v>51</v>
      </c>
      <c r="B104" s="266">
        <f t="shared" si="1"/>
        <v>14</v>
      </c>
      <c r="C104" s="171">
        <v>7</v>
      </c>
      <c r="D104">
        <v>2023</v>
      </c>
      <c r="E104">
        <v>2</v>
      </c>
      <c r="F104" s="168" t="s">
        <v>2375</v>
      </c>
      <c r="G104" s="290">
        <v>44985</v>
      </c>
      <c r="H104" s="1" t="s">
        <v>1701</v>
      </c>
      <c r="I104" s="66" t="s">
        <v>1431</v>
      </c>
      <c r="J104" s="1" t="s">
        <v>1432</v>
      </c>
      <c r="K104" s="291" t="s">
        <v>1546</v>
      </c>
      <c r="L104" s="1">
        <v>138</v>
      </c>
      <c r="M104" s="1"/>
      <c r="N104" s="1"/>
      <c r="O104" s="1"/>
    </row>
    <row r="105" spans="1:15" x14ac:dyDescent="0.3">
      <c r="A105" s="266">
        <v>51</v>
      </c>
      <c r="B105" s="266">
        <f t="shared" si="1"/>
        <v>14</v>
      </c>
      <c r="C105" s="171">
        <v>8</v>
      </c>
      <c r="D105">
        <v>2023</v>
      </c>
      <c r="E105">
        <v>2</v>
      </c>
      <c r="F105" s="168" t="s">
        <v>2375</v>
      </c>
      <c r="G105" s="290">
        <v>44985</v>
      </c>
      <c r="H105" s="1" t="s">
        <v>1701</v>
      </c>
      <c r="I105" s="66" t="s">
        <v>1431</v>
      </c>
      <c r="J105" s="1" t="s">
        <v>1432</v>
      </c>
      <c r="K105" s="291" t="s">
        <v>1547</v>
      </c>
      <c r="L105" s="1">
        <v>72</v>
      </c>
      <c r="M105" s="1"/>
      <c r="N105" s="1"/>
      <c r="O105" s="1"/>
    </row>
    <row r="106" spans="1:15" x14ac:dyDescent="0.3">
      <c r="A106" s="266">
        <v>51</v>
      </c>
      <c r="B106" s="266">
        <f t="shared" si="1"/>
        <v>14</v>
      </c>
      <c r="C106" s="171">
        <v>9</v>
      </c>
      <c r="D106">
        <v>2023</v>
      </c>
      <c r="E106">
        <v>2</v>
      </c>
      <c r="F106" s="168" t="s">
        <v>2375</v>
      </c>
      <c r="G106" s="290">
        <v>44985</v>
      </c>
      <c r="H106" s="1" t="s">
        <v>1701</v>
      </c>
      <c r="I106" s="66">
        <v>2211.0500000000002</v>
      </c>
      <c r="J106" s="1" t="s">
        <v>848</v>
      </c>
      <c r="K106" s="285" t="s">
        <v>721</v>
      </c>
      <c r="L106" s="1"/>
      <c r="M106" s="272">
        <v>960</v>
      </c>
      <c r="N106" s="1"/>
      <c r="O106" s="1"/>
    </row>
    <row r="107" spans="1:15" x14ac:dyDescent="0.3">
      <c r="A107" s="266">
        <v>52</v>
      </c>
      <c r="B107" s="266">
        <f t="shared" si="1"/>
        <v>15</v>
      </c>
      <c r="C107" s="171">
        <v>1</v>
      </c>
      <c r="D107">
        <v>2023</v>
      </c>
      <c r="E107">
        <v>2</v>
      </c>
      <c r="F107" s="168" t="s">
        <v>2375</v>
      </c>
      <c r="G107" s="290">
        <v>44985</v>
      </c>
      <c r="H107" s="1" t="s">
        <v>1704</v>
      </c>
      <c r="I107" s="66" t="s">
        <v>1431</v>
      </c>
      <c r="J107" s="1" t="s">
        <v>1432</v>
      </c>
      <c r="K107" s="291" t="s">
        <v>1540</v>
      </c>
      <c r="L107" s="1">
        <v>0</v>
      </c>
      <c r="M107" s="1"/>
      <c r="N107" s="1"/>
      <c r="O107" s="1"/>
    </row>
    <row r="108" spans="1:15" x14ac:dyDescent="0.3">
      <c r="A108" s="266">
        <v>52</v>
      </c>
      <c r="B108" s="266">
        <f t="shared" si="1"/>
        <v>15</v>
      </c>
      <c r="C108" s="171">
        <v>2</v>
      </c>
      <c r="D108">
        <v>2023</v>
      </c>
      <c r="E108">
        <v>2</v>
      </c>
      <c r="F108" s="168" t="s">
        <v>2375</v>
      </c>
      <c r="G108" s="290">
        <v>44985</v>
      </c>
      <c r="H108" s="1" t="s">
        <v>1704</v>
      </c>
      <c r="I108" s="66" t="s">
        <v>1431</v>
      </c>
      <c r="J108" s="1" t="s">
        <v>1432</v>
      </c>
      <c r="K108" s="291" t="s">
        <v>1541</v>
      </c>
      <c r="L108" s="1">
        <v>21.87</v>
      </c>
      <c r="M108" s="1"/>
      <c r="N108" s="1"/>
      <c r="O108" s="1"/>
    </row>
    <row r="109" spans="1:15" x14ac:dyDescent="0.3">
      <c r="A109" s="266">
        <v>52</v>
      </c>
      <c r="B109" s="266">
        <f t="shared" si="1"/>
        <v>15</v>
      </c>
      <c r="C109" s="171">
        <v>3</v>
      </c>
      <c r="D109">
        <v>2023</v>
      </c>
      <c r="E109">
        <v>2</v>
      </c>
      <c r="F109" s="168" t="s">
        <v>2375</v>
      </c>
      <c r="G109" s="290">
        <v>44985</v>
      </c>
      <c r="H109" s="1" t="s">
        <v>1704</v>
      </c>
      <c r="I109" s="66" t="s">
        <v>1431</v>
      </c>
      <c r="J109" s="1" t="s">
        <v>1432</v>
      </c>
      <c r="K109" s="291" t="s">
        <v>1542</v>
      </c>
      <c r="L109" s="1">
        <v>125.78</v>
      </c>
      <c r="M109" s="1"/>
      <c r="N109" s="1"/>
      <c r="O109" s="1"/>
    </row>
    <row r="110" spans="1:15" x14ac:dyDescent="0.3">
      <c r="A110" s="266">
        <v>52</v>
      </c>
      <c r="B110" s="266">
        <f t="shared" si="1"/>
        <v>15</v>
      </c>
      <c r="C110" s="171">
        <v>4</v>
      </c>
      <c r="D110">
        <v>2023</v>
      </c>
      <c r="E110">
        <v>2</v>
      </c>
      <c r="F110" s="168" t="s">
        <v>2375</v>
      </c>
      <c r="G110" s="290">
        <v>44985</v>
      </c>
      <c r="H110" s="1" t="s">
        <v>1704</v>
      </c>
      <c r="I110" s="66" t="s">
        <v>1431</v>
      </c>
      <c r="J110" s="1" t="s">
        <v>1432</v>
      </c>
      <c r="K110" s="291" t="s">
        <v>1543</v>
      </c>
      <c r="L110" s="1">
        <v>131.25</v>
      </c>
      <c r="M110" s="1"/>
      <c r="N110" s="1"/>
      <c r="O110" s="1"/>
    </row>
    <row r="111" spans="1:15" x14ac:dyDescent="0.3">
      <c r="A111" s="266">
        <v>52</v>
      </c>
      <c r="B111" s="266">
        <f t="shared" si="1"/>
        <v>15</v>
      </c>
      <c r="C111" s="171">
        <v>5</v>
      </c>
      <c r="D111">
        <v>2023</v>
      </c>
      <c r="E111">
        <v>2</v>
      </c>
      <c r="F111" s="168" t="s">
        <v>2375</v>
      </c>
      <c r="G111" s="290">
        <v>44985</v>
      </c>
      <c r="H111" s="1" t="s">
        <v>1704</v>
      </c>
      <c r="I111" s="66" t="s">
        <v>1431</v>
      </c>
      <c r="J111" s="1" t="s">
        <v>1432</v>
      </c>
      <c r="K111" s="291" t="s">
        <v>1544</v>
      </c>
      <c r="L111" s="1">
        <v>246.08</v>
      </c>
      <c r="M111" s="1"/>
      <c r="N111" s="1"/>
      <c r="O111" s="1"/>
    </row>
    <row r="112" spans="1:15" x14ac:dyDescent="0.3">
      <c r="A112" s="266">
        <v>52</v>
      </c>
      <c r="B112" s="266">
        <f t="shared" si="1"/>
        <v>15</v>
      </c>
      <c r="C112" s="171">
        <v>6</v>
      </c>
      <c r="D112">
        <v>2023</v>
      </c>
      <c r="E112">
        <v>2</v>
      </c>
      <c r="F112" s="168" t="s">
        <v>2375</v>
      </c>
      <c r="G112" s="290">
        <v>44985</v>
      </c>
      <c r="H112" s="1" t="s">
        <v>1704</v>
      </c>
      <c r="I112" s="66" t="s">
        <v>1431</v>
      </c>
      <c r="J112" s="1" t="s">
        <v>1432</v>
      </c>
      <c r="K112" s="291" t="s">
        <v>1545</v>
      </c>
      <c r="L112" s="1">
        <v>109.37</v>
      </c>
      <c r="M112" s="1"/>
      <c r="N112" s="1"/>
      <c r="O112" s="1"/>
    </row>
    <row r="113" spans="1:15" x14ac:dyDescent="0.3">
      <c r="A113" s="266">
        <v>52</v>
      </c>
      <c r="B113" s="266">
        <f t="shared" si="1"/>
        <v>15</v>
      </c>
      <c r="C113" s="171">
        <v>7</v>
      </c>
      <c r="D113">
        <v>2023</v>
      </c>
      <c r="E113">
        <v>2</v>
      </c>
      <c r="F113" s="168" t="s">
        <v>2375</v>
      </c>
      <c r="G113" s="290">
        <v>44985</v>
      </c>
      <c r="H113" s="1" t="s">
        <v>1704</v>
      </c>
      <c r="I113" s="66" t="s">
        <v>1431</v>
      </c>
      <c r="J113" s="1" t="s">
        <v>1432</v>
      </c>
      <c r="K113" s="291" t="s">
        <v>1546</v>
      </c>
      <c r="L113" s="1">
        <v>142.18</v>
      </c>
      <c r="M113" s="1"/>
      <c r="N113" s="1"/>
      <c r="O113" s="1"/>
    </row>
    <row r="114" spans="1:15" x14ac:dyDescent="0.3">
      <c r="A114" s="266">
        <v>52</v>
      </c>
      <c r="B114" s="266">
        <f t="shared" si="1"/>
        <v>15</v>
      </c>
      <c r="C114" s="171">
        <v>8</v>
      </c>
      <c r="D114">
        <v>2023</v>
      </c>
      <c r="E114">
        <v>2</v>
      </c>
      <c r="F114" s="168" t="s">
        <v>2375</v>
      </c>
      <c r="G114" s="290">
        <v>44985</v>
      </c>
      <c r="H114" s="1" t="s">
        <v>1704</v>
      </c>
      <c r="I114" s="66" t="s">
        <v>1431</v>
      </c>
      <c r="J114" s="1" t="s">
        <v>1432</v>
      </c>
      <c r="K114" s="291" t="s">
        <v>1547</v>
      </c>
      <c r="L114" s="1">
        <v>98.47</v>
      </c>
      <c r="M114" s="1"/>
      <c r="N114" s="1"/>
      <c r="O114" s="1"/>
    </row>
    <row r="115" spans="1:15" x14ac:dyDescent="0.3">
      <c r="A115" s="266">
        <v>52</v>
      </c>
      <c r="B115" s="266">
        <f t="shared" si="1"/>
        <v>15</v>
      </c>
      <c r="C115" s="171">
        <v>9</v>
      </c>
      <c r="D115">
        <v>2023</v>
      </c>
      <c r="E115">
        <v>2</v>
      </c>
      <c r="F115" s="168" t="s">
        <v>2375</v>
      </c>
      <c r="G115" s="290">
        <v>44985</v>
      </c>
      <c r="H115" s="1" t="s">
        <v>1704</v>
      </c>
      <c r="I115" s="66">
        <v>2211.0500000000002</v>
      </c>
      <c r="J115" s="1" t="s">
        <v>848</v>
      </c>
      <c r="K115" s="285" t="s">
        <v>721</v>
      </c>
      <c r="L115" s="1"/>
      <c r="M115" s="37">
        <v>875</v>
      </c>
      <c r="N115" s="1"/>
      <c r="O115" s="1"/>
    </row>
    <row r="116" spans="1:15" x14ac:dyDescent="0.3">
      <c r="A116" s="266">
        <v>53</v>
      </c>
      <c r="B116" s="266">
        <f t="shared" si="1"/>
        <v>16</v>
      </c>
      <c r="C116" s="171">
        <v>1</v>
      </c>
      <c r="D116">
        <v>2023</v>
      </c>
      <c r="E116">
        <v>2</v>
      </c>
      <c r="F116" s="168" t="s">
        <v>2375</v>
      </c>
      <c r="G116" s="290">
        <v>44985</v>
      </c>
      <c r="H116" s="1" t="s">
        <v>1706</v>
      </c>
      <c r="I116" s="66" t="s">
        <v>1360</v>
      </c>
      <c r="J116" s="1" t="s">
        <v>1361</v>
      </c>
      <c r="K116" s="291" t="s">
        <v>1490</v>
      </c>
      <c r="L116" s="35">
        <v>0</v>
      </c>
      <c r="M116" s="1"/>
      <c r="N116" s="1"/>
      <c r="O116" s="1"/>
    </row>
    <row r="117" spans="1:15" x14ac:dyDescent="0.3">
      <c r="A117" s="266">
        <v>53</v>
      </c>
      <c r="B117" s="266">
        <f t="shared" si="1"/>
        <v>16</v>
      </c>
      <c r="C117" s="171">
        <v>2</v>
      </c>
      <c r="D117">
        <v>2023</v>
      </c>
      <c r="E117">
        <v>2</v>
      </c>
      <c r="F117" s="168" t="s">
        <v>2375</v>
      </c>
      <c r="G117" s="290">
        <v>44985</v>
      </c>
      <c r="H117" s="1" t="s">
        <v>1706</v>
      </c>
      <c r="I117" s="66" t="s">
        <v>1360</v>
      </c>
      <c r="J117" s="1" t="s">
        <v>1361</v>
      </c>
      <c r="K117" s="291" t="s">
        <v>1491</v>
      </c>
      <c r="L117" s="1">
        <v>85.36</v>
      </c>
      <c r="M117" s="1"/>
      <c r="N117" s="1"/>
      <c r="O117" s="1"/>
    </row>
    <row r="118" spans="1:15" x14ac:dyDescent="0.3">
      <c r="A118" s="266">
        <v>53</v>
      </c>
      <c r="B118" s="266">
        <f t="shared" si="1"/>
        <v>16</v>
      </c>
      <c r="C118" s="171">
        <v>3</v>
      </c>
      <c r="D118">
        <v>2023</v>
      </c>
      <c r="E118">
        <v>2</v>
      </c>
      <c r="F118" s="168" t="s">
        <v>2375</v>
      </c>
      <c r="G118" s="290">
        <v>44985</v>
      </c>
      <c r="H118" s="1" t="s">
        <v>1706</v>
      </c>
      <c r="I118" s="66" t="s">
        <v>1360</v>
      </c>
      <c r="J118" s="1" t="s">
        <v>1361</v>
      </c>
      <c r="K118" s="291" t="s">
        <v>1492</v>
      </c>
      <c r="L118" s="1">
        <v>490.82</v>
      </c>
      <c r="M118" s="1"/>
      <c r="N118" s="1"/>
      <c r="O118" s="1"/>
    </row>
    <row r="119" spans="1:15" x14ac:dyDescent="0.3">
      <c r="A119" s="266">
        <v>53</v>
      </c>
      <c r="B119" s="266">
        <f t="shared" si="1"/>
        <v>16</v>
      </c>
      <c r="C119" s="171">
        <v>4</v>
      </c>
      <c r="D119">
        <v>2023</v>
      </c>
      <c r="E119">
        <v>2</v>
      </c>
      <c r="F119" s="168" t="s">
        <v>2375</v>
      </c>
      <c r="G119" s="290">
        <v>44985</v>
      </c>
      <c r="H119" s="1" t="s">
        <v>1706</v>
      </c>
      <c r="I119" s="66" t="s">
        <v>1360</v>
      </c>
      <c r="J119" s="1" t="s">
        <v>1361</v>
      </c>
      <c r="K119" s="291" t="s">
        <v>1493</v>
      </c>
      <c r="L119" s="1">
        <v>512.16</v>
      </c>
      <c r="M119" s="1"/>
      <c r="N119" s="1"/>
      <c r="O119" s="1"/>
    </row>
    <row r="120" spans="1:15" x14ac:dyDescent="0.3">
      <c r="A120" s="266">
        <v>53</v>
      </c>
      <c r="B120" s="266">
        <f t="shared" si="1"/>
        <v>16</v>
      </c>
      <c r="C120" s="171">
        <v>5</v>
      </c>
      <c r="D120">
        <v>2023</v>
      </c>
      <c r="E120">
        <v>2</v>
      </c>
      <c r="F120" s="168" t="s">
        <v>2375</v>
      </c>
      <c r="G120" s="290">
        <v>44985</v>
      </c>
      <c r="H120" s="1" t="s">
        <v>1706</v>
      </c>
      <c r="I120" s="66" t="s">
        <v>1360</v>
      </c>
      <c r="J120" s="1" t="s">
        <v>1361</v>
      </c>
      <c r="K120" s="291" t="s">
        <v>1494</v>
      </c>
      <c r="L120" s="1">
        <v>960.3</v>
      </c>
      <c r="M120" s="1"/>
      <c r="N120" s="1"/>
      <c r="O120" s="1"/>
    </row>
    <row r="121" spans="1:15" x14ac:dyDescent="0.3">
      <c r="A121" s="266">
        <v>53</v>
      </c>
      <c r="B121" s="266">
        <f t="shared" si="1"/>
        <v>16</v>
      </c>
      <c r="C121" s="171">
        <v>6</v>
      </c>
      <c r="D121">
        <v>2023</v>
      </c>
      <c r="E121">
        <v>2</v>
      </c>
      <c r="F121" s="168" t="s">
        <v>2375</v>
      </c>
      <c r="G121" s="290">
        <v>44985</v>
      </c>
      <c r="H121" s="1" t="s">
        <v>1706</v>
      </c>
      <c r="I121" s="66" t="s">
        <v>1360</v>
      </c>
      <c r="J121" s="1" t="s">
        <v>1361</v>
      </c>
      <c r="K121" s="291" t="s">
        <v>1495</v>
      </c>
      <c r="L121" s="1">
        <v>426.8</v>
      </c>
      <c r="M121" s="1"/>
      <c r="N121" s="1"/>
      <c r="O121" s="1"/>
    </row>
    <row r="122" spans="1:15" x14ac:dyDescent="0.3">
      <c r="A122" s="266">
        <v>53</v>
      </c>
      <c r="B122" s="266">
        <f t="shared" si="1"/>
        <v>16</v>
      </c>
      <c r="C122" s="171">
        <v>7</v>
      </c>
      <c r="D122">
        <v>2023</v>
      </c>
      <c r="E122">
        <v>2</v>
      </c>
      <c r="F122" s="168" t="s">
        <v>2375</v>
      </c>
      <c r="G122" s="290">
        <v>44985</v>
      </c>
      <c r="H122" s="1" t="s">
        <v>1706</v>
      </c>
      <c r="I122" s="66" t="s">
        <v>1360</v>
      </c>
      <c r="J122" s="1" t="s">
        <v>1361</v>
      </c>
      <c r="K122" s="291" t="s">
        <v>1496</v>
      </c>
      <c r="L122" s="1">
        <v>554.84</v>
      </c>
      <c r="M122" s="1"/>
      <c r="N122" s="1"/>
      <c r="O122" s="1"/>
    </row>
    <row r="123" spans="1:15" x14ac:dyDescent="0.3">
      <c r="A123" s="266">
        <v>53</v>
      </c>
      <c r="B123" s="266">
        <f t="shared" si="1"/>
        <v>16</v>
      </c>
      <c r="C123" s="171">
        <v>8</v>
      </c>
      <c r="D123">
        <v>2023</v>
      </c>
      <c r="E123">
        <v>2</v>
      </c>
      <c r="F123" s="168" t="s">
        <v>2375</v>
      </c>
      <c r="G123" s="290">
        <v>44985</v>
      </c>
      <c r="H123" s="1" t="s">
        <v>1706</v>
      </c>
      <c r="I123" s="66" t="s">
        <v>1360</v>
      </c>
      <c r="J123" s="1" t="s">
        <v>1361</v>
      </c>
      <c r="K123" s="291" t="s">
        <v>1497</v>
      </c>
      <c r="L123" s="1">
        <v>384.12</v>
      </c>
      <c r="M123" s="1"/>
      <c r="N123" s="1"/>
      <c r="O123" s="1"/>
    </row>
    <row r="124" spans="1:15" x14ac:dyDescent="0.3">
      <c r="A124" s="266">
        <v>53</v>
      </c>
      <c r="B124" s="266">
        <f t="shared" si="1"/>
        <v>16</v>
      </c>
      <c r="C124" s="171">
        <v>9</v>
      </c>
      <c r="D124">
        <v>2023</v>
      </c>
      <c r="E124">
        <v>2</v>
      </c>
      <c r="F124" s="168" t="s">
        <v>2375</v>
      </c>
      <c r="G124" s="290">
        <v>44985</v>
      </c>
      <c r="H124" s="1" t="s">
        <v>1706</v>
      </c>
      <c r="I124" s="66" t="s">
        <v>819</v>
      </c>
      <c r="J124" s="1" t="s">
        <v>820</v>
      </c>
      <c r="K124" s="285" t="s">
        <v>721</v>
      </c>
      <c r="L124" s="1"/>
      <c r="M124" s="269">
        <v>1998.9</v>
      </c>
      <c r="N124" s="1"/>
      <c r="O124" s="1"/>
    </row>
    <row r="125" spans="1:15" x14ac:dyDescent="0.3">
      <c r="A125" s="266">
        <v>53</v>
      </c>
      <c r="B125" s="266">
        <f t="shared" si="1"/>
        <v>16</v>
      </c>
      <c r="C125" s="171">
        <v>10</v>
      </c>
      <c r="D125">
        <v>2023</v>
      </c>
      <c r="E125">
        <v>2</v>
      </c>
      <c r="F125" s="168" t="s">
        <v>2375</v>
      </c>
      <c r="G125" s="290">
        <v>44985</v>
      </c>
      <c r="H125" s="1" t="s">
        <v>1706</v>
      </c>
      <c r="I125" s="66" t="s">
        <v>821</v>
      </c>
      <c r="J125" s="1" t="s">
        <v>822</v>
      </c>
      <c r="K125" s="285" t="s">
        <v>721</v>
      </c>
      <c r="L125" s="1"/>
      <c r="M125" s="36">
        <v>1249.3</v>
      </c>
      <c r="N125" s="1"/>
      <c r="O125" s="1"/>
    </row>
    <row r="126" spans="1:15" x14ac:dyDescent="0.3">
      <c r="A126" s="266">
        <v>53</v>
      </c>
      <c r="B126" s="266">
        <f t="shared" si="1"/>
        <v>16</v>
      </c>
      <c r="C126" s="171">
        <v>11</v>
      </c>
      <c r="D126">
        <v>2023</v>
      </c>
      <c r="E126">
        <v>2</v>
      </c>
      <c r="F126" s="168" t="s">
        <v>2375</v>
      </c>
      <c r="G126" s="290">
        <v>44985</v>
      </c>
      <c r="H126" s="1" t="s">
        <v>1706</v>
      </c>
      <c r="I126" s="66" t="s">
        <v>823</v>
      </c>
      <c r="J126" s="1" t="s">
        <v>824</v>
      </c>
      <c r="K126" s="285" t="s">
        <v>721</v>
      </c>
      <c r="L126" s="1"/>
      <c r="M126" s="37">
        <v>62.5</v>
      </c>
      <c r="N126" s="1"/>
      <c r="O126" s="1"/>
    </row>
    <row r="127" spans="1:15" x14ac:dyDescent="0.3">
      <c r="A127" s="266">
        <v>53</v>
      </c>
      <c r="B127" s="266">
        <f t="shared" si="1"/>
        <v>16</v>
      </c>
      <c r="C127" s="171">
        <v>12</v>
      </c>
      <c r="D127">
        <v>2023</v>
      </c>
      <c r="E127">
        <v>2</v>
      </c>
      <c r="F127" s="168" t="s">
        <v>2375</v>
      </c>
      <c r="G127" s="290">
        <v>44985</v>
      </c>
      <c r="H127" s="1" t="s">
        <v>1706</v>
      </c>
      <c r="I127" s="66" t="s">
        <v>825</v>
      </c>
      <c r="J127" s="1" t="s">
        <v>826</v>
      </c>
      <c r="K127" s="285" t="s">
        <v>721</v>
      </c>
      <c r="L127" s="1"/>
      <c r="M127" s="37">
        <v>103.7</v>
      </c>
      <c r="N127" s="1"/>
      <c r="O127" s="1"/>
    </row>
    <row r="128" spans="1:15" x14ac:dyDescent="0.3">
      <c r="A128" s="266">
        <v>54</v>
      </c>
      <c r="B128" s="266">
        <f t="shared" si="1"/>
        <v>17</v>
      </c>
      <c r="C128" s="171">
        <v>1</v>
      </c>
      <c r="D128">
        <v>2023</v>
      </c>
      <c r="E128">
        <v>2</v>
      </c>
      <c r="F128" s="168" t="s">
        <v>2375</v>
      </c>
      <c r="G128" s="290">
        <v>44985</v>
      </c>
      <c r="H128" s="1" t="s">
        <v>1710</v>
      </c>
      <c r="I128" s="66" t="s">
        <v>1374</v>
      </c>
      <c r="J128" s="1" t="s">
        <v>1375</v>
      </c>
      <c r="K128" s="285" t="s">
        <v>780</v>
      </c>
      <c r="L128" s="261">
        <v>10839.51</v>
      </c>
      <c r="M128" s="1"/>
      <c r="N128" s="1"/>
      <c r="O128" s="1"/>
    </row>
    <row r="129" spans="1:15" x14ac:dyDescent="0.3">
      <c r="A129" s="266">
        <v>54</v>
      </c>
      <c r="B129" s="266">
        <f t="shared" si="1"/>
        <v>17</v>
      </c>
      <c r="C129" s="171">
        <v>2</v>
      </c>
      <c r="D129">
        <v>2023</v>
      </c>
      <c r="E129">
        <v>2</v>
      </c>
      <c r="F129" s="168" t="s">
        <v>2375</v>
      </c>
      <c r="G129" s="290">
        <v>44985</v>
      </c>
      <c r="H129" s="1" t="s">
        <v>1711</v>
      </c>
      <c r="I129" s="66" t="s">
        <v>1353</v>
      </c>
      <c r="J129" s="1" t="s">
        <v>1354</v>
      </c>
      <c r="K129" s="291" t="s">
        <v>1407</v>
      </c>
      <c r="L129" s="261">
        <v>1204.3900000000001</v>
      </c>
      <c r="M129" s="1"/>
      <c r="N129" s="1"/>
      <c r="O129" s="1"/>
    </row>
    <row r="130" spans="1:15" x14ac:dyDescent="0.3">
      <c r="A130" s="266">
        <v>54</v>
      </c>
      <c r="B130" s="266">
        <f t="shared" si="1"/>
        <v>17</v>
      </c>
      <c r="C130" s="171">
        <v>3</v>
      </c>
      <c r="D130">
        <v>2023</v>
      </c>
      <c r="E130">
        <v>2</v>
      </c>
      <c r="F130" s="168" t="s">
        <v>2375</v>
      </c>
      <c r="G130" s="290">
        <v>44985</v>
      </c>
      <c r="H130" s="1" t="s">
        <v>1710</v>
      </c>
      <c r="I130" s="66" t="s">
        <v>819</v>
      </c>
      <c r="J130" s="1" t="s">
        <v>820</v>
      </c>
      <c r="K130" s="285" t="s">
        <v>780</v>
      </c>
      <c r="L130" s="1"/>
      <c r="M130" s="269">
        <v>6471.36</v>
      </c>
      <c r="N130" s="1"/>
      <c r="O130" s="1"/>
    </row>
    <row r="131" spans="1:15" x14ac:dyDescent="0.3">
      <c r="A131" s="266">
        <v>54</v>
      </c>
      <c r="B131" s="266">
        <f t="shared" ref="B131:B167" si="2">A131-37</f>
        <v>17</v>
      </c>
      <c r="C131" s="171">
        <v>4</v>
      </c>
      <c r="D131">
        <v>2023</v>
      </c>
      <c r="E131">
        <v>2</v>
      </c>
      <c r="F131" s="168" t="s">
        <v>2375</v>
      </c>
      <c r="G131" s="290">
        <v>44985</v>
      </c>
      <c r="H131" s="1" t="s">
        <v>1710</v>
      </c>
      <c r="I131" s="66" t="s">
        <v>821</v>
      </c>
      <c r="J131" s="1" t="s">
        <v>822</v>
      </c>
      <c r="K131" s="285" t="s">
        <v>780</v>
      </c>
      <c r="L131" s="1"/>
      <c r="M131" s="269">
        <v>3640.14</v>
      </c>
      <c r="N131" s="1"/>
      <c r="O131" s="1"/>
    </row>
    <row r="132" spans="1:15" x14ac:dyDescent="0.3">
      <c r="A132" s="266">
        <v>54</v>
      </c>
      <c r="B132" s="266">
        <f t="shared" si="2"/>
        <v>17</v>
      </c>
      <c r="C132" s="171">
        <v>5</v>
      </c>
      <c r="D132">
        <v>2023</v>
      </c>
      <c r="E132">
        <v>2</v>
      </c>
      <c r="F132" s="168" t="s">
        <v>2375</v>
      </c>
      <c r="G132" s="290">
        <v>44985</v>
      </c>
      <c r="H132" s="1" t="s">
        <v>1710</v>
      </c>
      <c r="I132" s="66" t="s">
        <v>823</v>
      </c>
      <c r="J132" s="1" t="s">
        <v>824</v>
      </c>
      <c r="K132" s="285" t="s">
        <v>780</v>
      </c>
      <c r="L132" s="1"/>
      <c r="M132" s="269">
        <v>202.23</v>
      </c>
      <c r="N132" s="1"/>
      <c r="O132" s="1"/>
    </row>
    <row r="133" spans="1:15" x14ac:dyDescent="0.3">
      <c r="A133" s="266">
        <v>54</v>
      </c>
      <c r="B133" s="266">
        <f t="shared" si="2"/>
        <v>17</v>
      </c>
      <c r="C133" s="171">
        <v>6</v>
      </c>
      <c r="D133">
        <v>2023</v>
      </c>
      <c r="E133">
        <v>2</v>
      </c>
      <c r="F133" s="168" t="s">
        <v>2375</v>
      </c>
      <c r="G133" s="290">
        <v>44985</v>
      </c>
      <c r="H133" s="1" t="s">
        <v>1710</v>
      </c>
      <c r="I133" s="66" t="s">
        <v>825</v>
      </c>
      <c r="J133" s="1" t="s">
        <v>826</v>
      </c>
      <c r="K133" s="285" t="s">
        <v>780</v>
      </c>
      <c r="L133" s="1"/>
      <c r="M133" s="269">
        <v>525.78</v>
      </c>
      <c r="N133" s="1"/>
      <c r="O133" s="1"/>
    </row>
    <row r="134" spans="1:15" x14ac:dyDescent="0.3">
      <c r="A134" s="266">
        <v>54</v>
      </c>
      <c r="B134" s="266">
        <f t="shared" si="2"/>
        <v>17</v>
      </c>
      <c r="C134" s="171">
        <v>7</v>
      </c>
      <c r="D134">
        <v>2023</v>
      </c>
      <c r="E134">
        <v>2</v>
      </c>
      <c r="F134" s="168" t="s">
        <v>2375</v>
      </c>
      <c r="G134" s="290">
        <v>44985</v>
      </c>
      <c r="H134" s="1" t="s">
        <v>1711</v>
      </c>
      <c r="I134" s="66" t="s">
        <v>819</v>
      </c>
      <c r="J134" s="1" t="s">
        <v>820</v>
      </c>
      <c r="K134" s="285" t="s">
        <v>736</v>
      </c>
      <c r="L134" s="1"/>
      <c r="M134" s="269">
        <v>719.04</v>
      </c>
      <c r="N134" s="1"/>
      <c r="O134" s="1"/>
    </row>
    <row r="135" spans="1:15" x14ac:dyDescent="0.3">
      <c r="A135" s="266">
        <v>54</v>
      </c>
      <c r="B135" s="266">
        <f t="shared" si="2"/>
        <v>17</v>
      </c>
      <c r="C135" s="171">
        <v>8</v>
      </c>
      <c r="D135">
        <v>2023</v>
      </c>
      <c r="E135">
        <v>2</v>
      </c>
      <c r="F135" s="168" t="s">
        <v>2375</v>
      </c>
      <c r="G135" s="290">
        <v>44985</v>
      </c>
      <c r="H135" s="1" t="s">
        <v>1711</v>
      </c>
      <c r="I135" s="66" t="s">
        <v>821</v>
      </c>
      <c r="J135" s="1" t="s">
        <v>822</v>
      </c>
      <c r="K135" s="285" t="s">
        <v>736</v>
      </c>
      <c r="L135" s="1"/>
      <c r="M135" s="269">
        <v>404.46</v>
      </c>
      <c r="N135" s="1"/>
      <c r="O135" s="1"/>
    </row>
    <row r="136" spans="1:15" x14ac:dyDescent="0.3">
      <c r="A136" s="266">
        <v>54</v>
      </c>
      <c r="B136" s="266">
        <f t="shared" si="2"/>
        <v>17</v>
      </c>
      <c r="C136" s="171">
        <v>9</v>
      </c>
      <c r="D136">
        <v>2023</v>
      </c>
      <c r="E136">
        <v>2</v>
      </c>
      <c r="F136" s="168" t="s">
        <v>2375</v>
      </c>
      <c r="G136" s="290">
        <v>44985</v>
      </c>
      <c r="H136" s="1" t="s">
        <v>1711</v>
      </c>
      <c r="I136" s="66" t="s">
        <v>823</v>
      </c>
      <c r="J136" s="1" t="s">
        <v>824</v>
      </c>
      <c r="K136" s="285" t="s">
        <v>736</v>
      </c>
      <c r="L136" s="1"/>
      <c r="M136" s="269">
        <v>22.47</v>
      </c>
      <c r="N136" s="1"/>
      <c r="O136" s="1"/>
    </row>
    <row r="137" spans="1:15" x14ac:dyDescent="0.3">
      <c r="A137" s="266">
        <v>54</v>
      </c>
      <c r="B137" s="266">
        <f t="shared" si="2"/>
        <v>17</v>
      </c>
      <c r="C137" s="171">
        <v>10</v>
      </c>
      <c r="D137">
        <v>2023</v>
      </c>
      <c r="E137">
        <v>2</v>
      </c>
      <c r="F137" s="168" t="s">
        <v>2375</v>
      </c>
      <c r="G137" s="290">
        <v>44985</v>
      </c>
      <c r="H137" s="1" t="s">
        <v>1711</v>
      </c>
      <c r="I137" s="66" t="s">
        <v>825</v>
      </c>
      <c r="J137" s="1" t="s">
        <v>826</v>
      </c>
      <c r="K137" s="285" t="s">
        <v>736</v>
      </c>
      <c r="L137" s="1"/>
      <c r="M137" s="269">
        <v>58.42</v>
      </c>
      <c r="N137" s="1"/>
      <c r="O137" s="1"/>
    </row>
    <row r="138" spans="1:15" s="439" customFormat="1" x14ac:dyDescent="0.3">
      <c r="A138" s="437">
        <v>55</v>
      </c>
      <c r="B138" s="266">
        <f t="shared" si="2"/>
        <v>18</v>
      </c>
      <c r="C138" s="438">
        <v>1</v>
      </c>
      <c r="D138" s="439">
        <v>2023</v>
      </c>
      <c r="E138" s="439">
        <v>2</v>
      </c>
      <c r="F138" s="440" t="s">
        <v>2375</v>
      </c>
      <c r="G138" s="441">
        <v>44985</v>
      </c>
      <c r="H138" s="436" t="s">
        <v>1714</v>
      </c>
      <c r="I138" s="442" t="s">
        <v>1445</v>
      </c>
      <c r="J138" s="436" t="s">
        <v>1446</v>
      </c>
      <c r="K138" s="443" t="s">
        <v>780</v>
      </c>
      <c r="L138" s="435">
        <v>3400</v>
      </c>
      <c r="M138" s="436"/>
      <c r="N138" s="436"/>
      <c r="O138" s="436"/>
    </row>
    <row r="139" spans="1:15" s="439" customFormat="1" x14ac:dyDescent="0.3">
      <c r="A139" s="437">
        <v>55</v>
      </c>
      <c r="B139" s="266">
        <f t="shared" si="2"/>
        <v>18</v>
      </c>
      <c r="C139" s="438">
        <v>2</v>
      </c>
      <c r="D139" s="439">
        <v>2023</v>
      </c>
      <c r="E139" s="439">
        <v>2</v>
      </c>
      <c r="F139" s="440" t="s">
        <v>2375</v>
      </c>
      <c r="G139" s="441">
        <v>44985</v>
      </c>
      <c r="H139" s="436" t="s">
        <v>1715</v>
      </c>
      <c r="I139" s="442" t="s">
        <v>1417</v>
      </c>
      <c r="J139" s="436" t="s">
        <v>1418</v>
      </c>
      <c r="K139" s="443" t="s">
        <v>1472</v>
      </c>
      <c r="L139" s="436">
        <v>340</v>
      </c>
      <c r="M139" s="436"/>
      <c r="N139" s="436"/>
      <c r="O139" s="436"/>
    </row>
    <row r="140" spans="1:15" s="439" customFormat="1" x14ac:dyDescent="0.3">
      <c r="A140" s="437">
        <v>55</v>
      </c>
      <c r="B140" s="266">
        <f t="shared" si="2"/>
        <v>18</v>
      </c>
      <c r="C140" s="438">
        <v>3</v>
      </c>
      <c r="D140" s="439">
        <v>2023</v>
      </c>
      <c r="E140" s="439">
        <v>2</v>
      </c>
      <c r="F140" s="440" t="s">
        <v>2375</v>
      </c>
      <c r="G140" s="441">
        <v>44985</v>
      </c>
      <c r="H140" s="436" t="s">
        <v>1714</v>
      </c>
      <c r="I140" s="442">
        <v>2211.0500000000002</v>
      </c>
      <c r="J140" s="436" t="s">
        <v>848</v>
      </c>
      <c r="K140" s="443" t="s">
        <v>780</v>
      </c>
      <c r="L140" s="436"/>
      <c r="M140" s="435">
        <v>3400</v>
      </c>
      <c r="N140" s="436"/>
      <c r="O140" s="436"/>
    </row>
    <row r="141" spans="1:15" s="439" customFormat="1" x14ac:dyDescent="0.3">
      <c r="A141" s="437">
        <v>55</v>
      </c>
      <c r="B141" s="266">
        <f t="shared" si="2"/>
        <v>18</v>
      </c>
      <c r="C141" s="438">
        <v>4</v>
      </c>
      <c r="D141" s="439">
        <v>2023</v>
      </c>
      <c r="E141" s="439">
        <v>2</v>
      </c>
      <c r="F141" s="440" t="s">
        <v>2375</v>
      </c>
      <c r="G141" s="441">
        <v>44985</v>
      </c>
      <c r="H141" s="436" t="s">
        <v>1715</v>
      </c>
      <c r="I141" s="442">
        <v>2211.0500000000002</v>
      </c>
      <c r="J141" s="436" t="s">
        <v>848</v>
      </c>
      <c r="K141" s="443" t="s">
        <v>736</v>
      </c>
      <c r="L141" s="436"/>
      <c r="M141" s="436">
        <v>340</v>
      </c>
      <c r="N141" s="436"/>
      <c r="O141" s="436"/>
    </row>
    <row r="142" spans="1:15" x14ac:dyDescent="0.3">
      <c r="A142" s="266">
        <v>56</v>
      </c>
      <c r="B142" s="266">
        <f t="shared" si="2"/>
        <v>19</v>
      </c>
      <c r="C142" s="171">
        <v>1</v>
      </c>
      <c r="D142">
        <v>2023</v>
      </c>
      <c r="E142">
        <v>2</v>
      </c>
      <c r="F142" s="168" t="s">
        <v>2375</v>
      </c>
      <c r="G142" s="290">
        <v>44985</v>
      </c>
      <c r="H142" s="1" t="s">
        <v>1723</v>
      </c>
      <c r="I142" s="66" t="s">
        <v>1071</v>
      </c>
      <c r="J142" s="1" t="s">
        <v>1072</v>
      </c>
      <c r="K142" s="291" t="s">
        <v>1287</v>
      </c>
      <c r="L142" s="1">
        <v>275.60000000000002</v>
      </c>
      <c r="M142" s="1"/>
      <c r="N142" s="1"/>
      <c r="O142" s="1"/>
    </row>
    <row r="143" spans="1:15" x14ac:dyDescent="0.3">
      <c r="A143" s="266">
        <v>56</v>
      </c>
      <c r="B143" s="266">
        <f t="shared" si="2"/>
        <v>19</v>
      </c>
      <c r="C143" s="171">
        <v>2</v>
      </c>
      <c r="D143">
        <v>2023</v>
      </c>
      <c r="E143">
        <v>2</v>
      </c>
      <c r="F143" s="168" t="s">
        <v>2375</v>
      </c>
      <c r="G143" s="290">
        <v>44985</v>
      </c>
      <c r="H143" s="1" t="s">
        <v>1723</v>
      </c>
      <c r="I143" s="66" t="s">
        <v>1071</v>
      </c>
      <c r="J143" s="1" t="s">
        <v>1072</v>
      </c>
      <c r="K143" s="291" t="s">
        <v>1288</v>
      </c>
      <c r="L143" s="1">
        <v>275.60000000000002</v>
      </c>
      <c r="M143" s="1"/>
      <c r="N143" s="1"/>
      <c r="O143" s="1"/>
    </row>
    <row r="144" spans="1:15" x14ac:dyDescent="0.3">
      <c r="A144" s="266">
        <v>56</v>
      </c>
      <c r="B144" s="266">
        <f t="shared" si="2"/>
        <v>19</v>
      </c>
      <c r="C144" s="171">
        <v>3</v>
      </c>
      <c r="D144">
        <v>2023</v>
      </c>
      <c r="E144">
        <v>2</v>
      </c>
      <c r="F144" s="168" t="s">
        <v>2375</v>
      </c>
      <c r="G144" s="290">
        <v>44985</v>
      </c>
      <c r="H144" s="1" t="s">
        <v>1723</v>
      </c>
      <c r="I144" s="66" t="s">
        <v>1071</v>
      </c>
      <c r="J144" s="1" t="s">
        <v>1072</v>
      </c>
      <c r="K144" s="291" t="s">
        <v>1289</v>
      </c>
      <c r="L144" s="1">
        <v>381.6</v>
      </c>
      <c r="M144" s="1"/>
      <c r="N144" s="1"/>
      <c r="O144" s="1"/>
    </row>
    <row r="145" spans="1:15" x14ac:dyDescent="0.3">
      <c r="A145" s="266">
        <v>56</v>
      </c>
      <c r="B145" s="266">
        <f t="shared" si="2"/>
        <v>19</v>
      </c>
      <c r="C145" s="171">
        <v>4</v>
      </c>
      <c r="D145">
        <v>2023</v>
      </c>
      <c r="E145">
        <v>2</v>
      </c>
      <c r="F145" s="168" t="s">
        <v>2375</v>
      </c>
      <c r="G145" s="290">
        <v>44985</v>
      </c>
      <c r="H145" s="1" t="s">
        <v>1723</v>
      </c>
      <c r="I145" s="66" t="s">
        <v>1071</v>
      </c>
      <c r="J145" s="1" t="s">
        <v>1072</v>
      </c>
      <c r="K145" s="291" t="s">
        <v>1290</v>
      </c>
      <c r="L145" s="1">
        <v>127.2</v>
      </c>
      <c r="M145" s="1"/>
      <c r="N145" s="1"/>
      <c r="O145" s="1"/>
    </row>
    <row r="146" spans="1:15" x14ac:dyDescent="0.3">
      <c r="A146" s="266">
        <v>56</v>
      </c>
      <c r="B146" s="266">
        <f t="shared" si="2"/>
        <v>19</v>
      </c>
      <c r="C146" s="171">
        <v>5</v>
      </c>
      <c r="D146">
        <v>2023</v>
      </c>
      <c r="E146">
        <v>2</v>
      </c>
      <c r="F146" s="168" t="s">
        <v>2375</v>
      </c>
      <c r="G146" s="290">
        <v>44985</v>
      </c>
      <c r="H146" s="1" t="s">
        <v>1723</v>
      </c>
      <c r="I146" s="66" t="s">
        <v>1071</v>
      </c>
      <c r="J146" s="1" t="s">
        <v>1072</v>
      </c>
      <c r="K146" s="291" t="s">
        <v>1291</v>
      </c>
      <c r="L146" s="1">
        <v>720.8</v>
      </c>
      <c r="M146" s="1"/>
      <c r="N146" s="1"/>
      <c r="O146" s="1"/>
    </row>
    <row r="147" spans="1:15" x14ac:dyDescent="0.3">
      <c r="A147" s="266">
        <v>56</v>
      </c>
      <c r="B147" s="266">
        <f t="shared" si="2"/>
        <v>19</v>
      </c>
      <c r="C147" s="171">
        <v>6</v>
      </c>
      <c r="D147">
        <v>2023</v>
      </c>
      <c r="E147">
        <v>2</v>
      </c>
      <c r="F147" s="168" t="s">
        <v>2375</v>
      </c>
      <c r="G147" s="290">
        <v>44985</v>
      </c>
      <c r="H147" s="1" t="s">
        <v>1723</v>
      </c>
      <c r="I147" s="66" t="s">
        <v>1071</v>
      </c>
      <c r="J147" s="1" t="s">
        <v>1072</v>
      </c>
      <c r="K147" s="291" t="s">
        <v>1292</v>
      </c>
      <c r="L147" s="1">
        <v>805.6</v>
      </c>
      <c r="M147" s="1"/>
      <c r="N147" s="1"/>
      <c r="O147" s="1"/>
    </row>
    <row r="148" spans="1:15" x14ac:dyDescent="0.3">
      <c r="A148" s="266">
        <v>56</v>
      </c>
      <c r="B148" s="266">
        <f t="shared" si="2"/>
        <v>19</v>
      </c>
      <c r="C148" s="171">
        <v>7</v>
      </c>
      <c r="D148">
        <v>2023</v>
      </c>
      <c r="E148">
        <v>2</v>
      </c>
      <c r="F148" s="168" t="s">
        <v>2375</v>
      </c>
      <c r="G148" s="290">
        <v>44985</v>
      </c>
      <c r="H148" s="1" t="s">
        <v>1723</v>
      </c>
      <c r="I148" s="66" t="s">
        <v>1071</v>
      </c>
      <c r="J148" s="1" t="s">
        <v>1072</v>
      </c>
      <c r="K148" s="291" t="s">
        <v>1293</v>
      </c>
      <c r="L148" s="1">
        <v>614.79999999999995</v>
      </c>
      <c r="M148" s="1"/>
      <c r="N148" s="1"/>
      <c r="O148" s="1"/>
    </row>
    <row r="149" spans="1:15" x14ac:dyDescent="0.3">
      <c r="A149" s="266">
        <v>56</v>
      </c>
      <c r="B149" s="266">
        <f t="shared" si="2"/>
        <v>19</v>
      </c>
      <c r="C149" s="171">
        <v>8</v>
      </c>
      <c r="D149">
        <v>2023</v>
      </c>
      <c r="E149">
        <v>2</v>
      </c>
      <c r="F149" s="168" t="s">
        <v>2375</v>
      </c>
      <c r="G149" s="290">
        <v>44985</v>
      </c>
      <c r="H149" s="1" t="s">
        <v>1723</v>
      </c>
      <c r="I149" s="66" t="s">
        <v>1071</v>
      </c>
      <c r="J149" s="1" t="s">
        <v>1072</v>
      </c>
      <c r="K149" s="291" t="s">
        <v>1294</v>
      </c>
      <c r="L149" s="1">
        <v>190.8</v>
      </c>
      <c r="M149" s="1"/>
      <c r="N149" s="1"/>
      <c r="O149" s="1"/>
    </row>
    <row r="150" spans="1:15" x14ac:dyDescent="0.3">
      <c r="A150" s="266">
        <v>56</v>
      </c>
      <c r="B150" s="266">
        <f t="shared" si="2"/>
        <v>19</v>
      </c>
      <c r="C150" s="171">
        <v>9</v>
      </c>
      <c r="D150">
        <v>2023</v>
      </c>
      <c r="E150">
        <v>2</v>
      </c>
      <c r="F150" s="168" t="s">
        <v>2375</v>
      </c>
      <c r="G150" s="290">
        <v>44985</v>
      </c>
      <c r="H150" s="1" t="s">
        <v>1724</v>
      </c>
      <c r="I150" s="66" t="s">
        <v>1071</v>
      </c>
      <c r="J150" s="1" t="s">
        <v>1072</v>
      </c>
      <c r="K150" s="291" t="s">
        <v>1295</v>
      </c>
      <c r="L150" s="1">
        <v>147.30000000000001</v>
      </c>
      <c r="M150" s="1"/>
      <c r="N150" s="1"/>
      <c r="O150" s="1"/>
    </row>
    <row r="151" spans="1:15" x14ac:dyDescent="0.3">
      <c r="A151" s="266">
        <v>56</v>
      </c>
      <c r="B151" s="266">
        <f t="shared" si="2"/>
        <v>19</v>
      </c>
      <c r="C151" s="171">
        <v>10</v>
      </c>
      <c r="D151">
        <v>2023</v>
      </c>
      <c r="E151">
        <v>2</v>
      </c>
      <c r="F151" s="168" t="s">
        <v>2375</v>
      </c>
      <c r="G151" s="290">
        <v>44985</v>
      </c>
      <c r="H151" s="1" t="s">
        <v>1724</v>
      </c>
      <c r="I151" s="66" t="s">
        <v>1071</v>
      </c>
      <c r="J151" s="1" t="s">
        <v>1072</v>
      </c>
      <c r="K151" s="291" t="s">
        <v>1296</v>
      </c>
      <c r="L151" s="1">
        <v>147.30000000000001</v>
      </c>
      <c r="M151" s="35"/>
      <c r="N151" s="1"/>
      <c r="O151" s="1"/>
    </row>
    <row r="152" spans="1:15" x14ac:dyDescent="0.3">
      <c r="A152" s="266">
        <v>56</v>
      </c>
      <c r="B152" s="266">
        <f t="shared" si="2"/>
        <v>19</v>
      </c>
      <c r="C152" s="171">
        <v>11</v>
      </c>
      <c r="D152">
        <v>2023</v>
      </c>
      <c r="E152">
        <v>2</v>
      </c>
      <c r="F152" s="168" t="s">
        <v>2375</v>
      </c>
      <c r="G152" s="290">
        <v>44985</v>
      </c>
      <c r="H152" s="1" t="s">
        <v>1724</v>
      </c>
      <c r="I152" s="66" t="s">
        <v>1071</v>
      </c>
      <c r="J152" s="1" t="s">
        <v>1072</v>
      </c>
      <c r="K152" s="291" t="s">
        <v>1297</v>
      </c>
      <c r="L152" s="1">
        <v>233.2</v>
      </c>
      <c r="M152" s="35"/>
      <c r="N152" s="1"/>
      <c r="O152" s="1"/>
    </row>
    <row r="153" spans="1:15" x14ac:dyDescent="0.3">
      <c r="A153" s="266">
        <v>56</v>
      </c>
      <c r="B153" s="266">
        <f t="shared" si="2"/>
        <v>19</v>
      </c>
      <c r="C153" s="171">
        <v>12</v>
      </c>
      <c r="D153">
        <v>2023</v>
      </c>
      <c r="E153">
        <v>2</v>
      </c>
      <c r="F153" s="168" t="s">
        <v>2375</v>
      </c>
      <c r="G153" s="290">
        <v>44985</v>
      </c>
      <c r="H153" s="1" t="s">
        <v>1724</v>
      </c>
      <c r="I153" s="66" t="s">
        <v>1071</v>
      </c>
      <c r="J153" s="1" t="s">
        <v>1072</v>
      </c>
      <c r="K153" s="291" t="s">
        <v>1298</v>
      </c>
      <c r="L153" s="1">
        <v>380.5</v>
      </c>
      <c r="M153" s="35"/>
      <c r="N153" s="1"/>
      <c r="O153" s="1"/>
    </row>
    <row r="154" spans="1:15" x14ac:dyDescent="0.3">
      <c r="A154" s="266">
        <v>56</v>
      </c>
      <c r="B154" s="266">
        <f t="shared" si="2"/>
        <v>19</v>
      </c>
      <c r="C154" s="171">
        <v>13</v>
      </c>
      <c r="D154">
        <v>2023</v>
      </c>
      <c r="E154">
        <v>2</v>
      </c>
      <c r="F154" s="168" t="s">
        <v>2375</v>
      </c>
      <c r="G154" s="290">
        <v>44985</v>
      </c>
      <c r="H154" s="1" t="s">
        <v>1724</v>
      </c>
      <c r="I154" s="66" t="s">
        <v>1071</v>
      </c>
      <c r="J154" s="1" t="s">
        <v>1072</v>
      </c>
      <c r="K154" s="291" t="s">
        <v>1299</v>
      </c>
      <c r="L154" s="1">
        <v>196.4</v>
      </c>
      <c r="M154" s="35"/>
      <c r="N154" s="1"/>
      <c r="O154" s="1"/>
    </row>
    <row r="155" spans="1:15" x14ac:dyDescent="0.3">
      <c r="A155" s="266">
        <v>56</v>
      </c>
      <c r="B155" s="266">
        <f t="shared" si="2"/>
        <v>19</v>
      </c>
      <c r="C155" s="171">
        <v>14</v>
      </c>
      <c r="D155">
        <v>2023</v>
      </c>
      <c r="E155">
        <v>2</v>
      </c>
      <c r="F155" s="168" t="s">
        <v>2375</v>
      </c>
      <c r="G155" s="290">
        <v>44985</v>
      </c>
      <c r="H155" s="1" t="s">
        <v>1724</v>
      </c>
      <c r="I155" s="66" t="s">
        <v>1071</v>
      </c>
      <c r="J155" s="1" t="s">
        <v>1072</v>
      </c>
      <c r="K155" s="291" t="s">
        <v>1300</v>
      </c>
      <c r="L155" s="1">
        <v>429.6</v>
      </c>
      <c r="M155" s="35"/>
      <c r="N155" s="1"/>
      <c r="O155" s="1"/>
    </row>
    <row r="156" spans="1:15" x14ac:dyDescent="0.3">
      <c r="A156" s="266">
        <v>56</v>
      </c>
      <c r="B156" s="266">
        <f t="shared" si="2"/>
        <v>19</v>
      </c>
      <c r="C156" s="171">
        <v>15</v>
      </c>
      <c r="D156">
        <v>2023</v>
      </c>
      <c r="E156">
        <v>2</v>
      </c>
      <c r="F156" s="168" t="s">
        <v>2375</v>
      </c>
      <c r="G156" s="290">
        <v>44985</v>
      </c>
      <c r="H156" s="1" t="s">
        <v>1724</v>
      </c>
      <c r="I156" s="66" t="s">
        <v>1071</v>
      </c>
      <c r="J156" s="1" t="s">
        <v>1072</v>
      </c>
      <c r="K156" s="291" t="s">
        <v>1301</v>
      </c>
      <c r="L156" s="1">
        <v>282.3</v>
      </c>
      <c r="M156" s="35"/>
      <c r="N156" s="1"/>
      <c r="O156" s="1"/>
    </row>
    <row r="157" spans="1:15" x14ac:dyDescent="0.3">
      <c r="A157" s="266">
        <v>56</v>
      </c>
      <c r="B157" s="266">
        <f t="shared" si="2"/>
        <v>19</v>
      </c>
      <c r="C157" s="171">
        <v>16</v>
      </c>
      <c r="D157">
        <v>2023</v>
      </c>
      <c r="E157">
        <v>2</v>
      </c>
      <c r="F157" s="168" t="s">
        <v>2375</v>
      </c>
      <c r="G157" s="290">
        <v>44985</v>
      </c>
      <c r="H157" s="1" t="s">
        <v>1724</v>
      </c>
      <c r="I157" s="66" t="s">
        <v>1071</v>
      </c>
      <c r="J157" s="1" t="s">
        <v>1072</v>
      </c>
      <c r="K157" s="291" t="s">
        <v>1302</v>
      </c>
      <c r="L157" s="1">
        <v>147.30000000000001</v>
      </c>
      <c r="M157" s="35"/>
      <c r="N157" s="1"/>
      <c r="O157" s="1"/>
    </row>
    <row r="158" spans="1:15" x14ac:dyDescent="0.3">
      <c r="A158" s="266">
        <v>56</v>
      </c>
      <c r="B158" s="266">
        <f t="shared" si="2"/>
        <v>19</v>
      </c>
      <c r="C158" s="171">
        <v>17</v>
      </c>
      <c r="D158">
        <v>2023</v>
      </c>
      <c r="E158">
        <v>2</v>
      </c>
      <c r="F158" s="168" t="s">
        <v>2375</v>
      </c>
      <c r="G158" s="290">
        <v>44985</v>
      </c>
      <c r="H158" s="1" t="s">
        <v>1725</v>
      </c>
      <c r="I158" s="66">
        <v>2211.06</v>
      </c>
      <c r="J158" s="1" t="s">
        <v>757</v>
      </c>
      <c r="K158" s="286"/>
      <c r="L158" s="1"/>
      <c r="M158" s="36">
        <v>5355.9</v>
      </c>
      <c r="N158" s="1"/>
      <c r="O158" s="1"/>
    </row>
    <row r="159" spans="1:15" x14ac:dyDescent="0.3">
      <c r="A159" s="266">
        <v>57</v>
      </c>
      <c r="B159" s="266">
        <f t="shared" si="2"/>
        <v>20</v>
      </c>
      <c r="C159" s="171">
        <v>1</v>
      </c>
      <c r="D159">
        <v>2023</v>
      </c>
      <c r="E159">
        <v>2</v>
      </c>
      <c r="F159" s="168" t="s">
        <v>2375</v>
      </c>
      <c r="G159" s="290">
        <v>44985</v>
      </c>
      <c r="H159" s="1" t="s">
        <v>1729</v>
      </c>
      <c r="I159" s="66" t="s">
        <v>1071</v>
      </c>
      <c r="J159" s="1" t="s">
        <v>1072</v>
      </c>
      <c r="K159" s="291" t="s">
        <v>1287</v>
      </c>
      <c r="L159" s="35">
        <v>0</v>
      </c>
      <c r="M159" s="1"/>
      <c r="N159" s="1"/>
      <c r="O159" s="1"/>
    </row>
    <row r="160" spans="1:15" x14ac:dyDescent="0.3">
      <c r="A160" s="266">
        <v>57</v>
      </c>
      <c r="B160" s="266">
        <f t="shared" si="2"/>
        <v>20</v>
      </c>
      <c r="C160" s="171">
        <v>2</v>
      </c>
      <c r="D160">
        <v>2023</v>
      </c>
      <c r="E160">
        <v>2</v>
      </c>
      <c r="F160" s="168" t="s">
        <v>2375</v>
      </c>
      <c r="G160" s="290">
        <v>44985</v>
      </c>
      <c r="H160" s="1" t="s">
        <v>1729</v>
      </c>
      <c r="I160" s="66" t="s">
        <v>1071</v>
      </c>
      <c r="J160" s="1" t="s">
        <v>1072</v>
      </c>
      <c r="K160" s="291" t="s">
        <v>1288</v>
      </c>
      <c r="L160" s="1">
        <v>60.899999999999991</v>
      </c>
      <c r="M160" s="35"/>
      <c r="N160" s="1"/>
      <c r="O160" s="1"/>
    </row>
    <row r="161" spans="1:15" x14ac:dyDescent="0.3">
      <c r="A161" s="266">
        <v>57</v>
      </c>
      <c r="B161" s="266">
        <f t="shared" si="2"/>
        <v>20</v>
      </c>
      <c r="C161" s="171">
        <v>3</v>
      </c>
      <c r="D161">
        <v>2023</v>
      </c>
      <c r="E161">
        <v>2</v>
      </c>
      <c r="F161" s="168" t="s">
        <v>2375</v>
      </c>
      <c r="G161" s="290">
        <v>44985</v>
      </c>
      <c r="H161" s="1" t="s">
        <v>1729</v>
      </c>
      <c r="I161" s="66" t="s">
        <v>1071</v>
      </c>
      <c r="J161" s="1" t="s">
        <v>1072</v>
      </c>
      <c r="K161" s="291" t="s">
        <v>1289</v>
      </c>
      <c r="L161" s="1">
        <v>350.17499999999995</v>
      </c>
      <c r="M161" s="35"/>
      <c r="N161" s="1"/>
      <c r="O161" s="1"/>
    </row>
    <row r="162" spans="1:15" x14ac:dyDescent="0.3">
      <c r="A162" s="266">
        <v>57</v>
      </c>
      <c r="B162" s="266">
        <f t="shared" si="2"/>
        <v>20</v>
      </c>
      <c r="C162" s="171">
        <v>4</v>
      </c>
      <c r="D162">
        <v>2023</v>
      </c>
      <c r="E162">
        <v>2</v>
      </c>
      <c r="F162" s="168" t="s">
        <v>2375</v>
      </c>
      <c r="G162" s="290">
        <v>44985</v>
      </c>
      <c r="H162" s="1" t="s">
        <v>1729</v>
      </c>
      <c r="I162" s="66" t="s">
        <v>1071</v>
      </c>
      <c r="J162" s="1" t="s">
        <v>1072</v>
      </c>
      <c r="K162" s="291" t="s">
        <v>1290</v>
      </c>
      <c r="L162" s="1">
        <v>365.4</v>
      </c>
      <c r="M162" s="35"/>
      <c r="N162" s="1"/>
      <c r="O162" s="1"/>
    </row>
    <row r="163" spans="1:15" x14ac:dyDescent="0.3">
      <c r="A163" s="266">
        <v>57</v>
      </c>
      <c r="B163" s="266">
        <f t="shared" si="2"/>
        <v>20</v>
      </c>
      <c r="C163" s="171">
        <v>5</v>
      </c>
      <c r="D163">
        <v>2023</v>
      </c>
      <c r="E163">
        <v>2</v>
      </c>
      <c r="F163" s="168" t="s">
        <v>2375</v>
      </c>
      <c r="G163" s="290">
        <v>44985</v>
      </c>
      <c r="H163" s="1" t="s">
        <v>1729</v>
      </c>
      <c r="I163" s="66" t="s">
        <v>1071</v>
      </c>
      <c r="J163" s="1" t="s">
        <v>1072</v>
      </c>
      <c r="K163" s="291" t="s">
        <v>1291</v>
      </c>
      <c r="L163" s="1">
        <v>685.125</v>
      </c>
      <c r="M163" s="35"/>
      <c r="N163" s="1"/>
      <c r="O163" s="1"/>
    </row>
    <row r="164" spans="1:15" x14ac:dyDescent="0.3">
      <c r="A164" s="266">
        <v>57</v>
      </c>
      <c r="B164" s="266">
        <f t="shared" si="2"/>
        <v>20</v>
      </c>
      <c r="C164" s="171">
        <v>6</v>
      </c>
      <c r="D164">
        <v>2023</v>
      </c>
      <c r="E164">
        <v>2</v>
      </c>
      <c r="F164" s="168" t="s">
        <v>2375</v>
      </c>
      <c r="G164" s="290">
        <v>44985</v>
      </c>
      <c r="H164" s="1" t="s">
        <v>1729</v>
      </c>
      <c r="I164" s="66" t="s">
        <v>1071</v>
      </c>
      <c r="J164" s="1" t="s">
        <v>1072</v>
      </c>
      <c r="K164" s="291" t="s">
        <v>1292</v>
      </c>
      <c r="L164" s="1">
        <v>304.5</v>
      </c>
      <c r="M164" s="35"/>
      <c r="N164" s="1"/>
      <c r="O164" s="1"/>
    </row>
    <row r="165" spans="1:15" x14ac:dyDescent="0.3">
      <c r="A165" s="266">
        <v>57</v>
      </c>
      <c r="B165" s="266">
        <f t="shared" si="2"/>
        <v>20</v>
      </c>
      <c r="C165" s="171">
        <v>7</v>
      </c>
      <c r="D165">
        <v>2023</v>
      </c>
      <c r="E165">
        <v>2</v>
      </c>
      <c r="F165" s="168" t="s">
        <v>2375</v>
      </c>
      <c r="G165" s="290">
        <v>44985</v>
      </c>
      <c r="H165" s="1" t="s">
        <v>1729</v>
      </c>
      <c r="I165" s="66" t="s">
        <v>1071</v>
      </c>
      <c r="J165" s="1" t="s">
        <v>1072</v>
      </c>
      <c r="K165" s="291" t="s">
        <v>1293</v>
      </c>
      <c r="L165" s="1">
        <v>395.85</v>
      </c>
      <c r="M165" s="35"/>
      <c r="N165" s="1"/>
      <c r="O165" s="1"/>
    </row>
    <row r="166" spans="1:15" x14ac:dyDescent="0.3">
      <c r="A166" s="266">
        <v>57</v>
      </c>
      <c r="B166" s="266">
        <f t="shared" si="2"/>
        <v>20</v>
      </c>
      <c r="C166" s="171">
        <v>8</v>
      </c>
      <c r="D166">
        <v>2023</v>
      </c>
      <c r="E166">
        <v>2</v>
      </c>
      <c r="F166" s="168" t="s">
        <v>2375</v>
      </c>
      <c r="G166" s="290">
        <v>44985</v>
      </c>
      <c r="H166" s="1" t="s">
        <v>1729</v>
      </c>
      <c r="I166" s="66" t="s">
        <v>1071</v>
      </c>
      <c r="J166" s="1" t="s">
        <v>1072</v>
      </c>
      <c r="K166" s="291" t="s">
        <v>1294</v>
      </c>
      <c r="L166" s="1">
        <v>274.05</v>
      </c>
      <c r="M166" s="35"/>
      <c r="N166" s="1"/>
      <c r="O166" s="1"/>
    </row>
    <row r="167" spans="1:15" x14ac:dyDescent="0.3">
      <c r="A167" s="266">
        <v>57</v>
      </c>
      <c r="B167" s="266">
        <f t="shared" si="2"/>
        <v>20</v>
      </c>
      <c r="C167" s="171">
        <v>9</v>
      </c>
      <c r="D167">
        <v>2023</v>
      </c>
      <c r="E167">
        <v>2</v>
      </c>
      <c r="F167" s="168" t="s">
        <v>2375</v>
      </c>
      <c r="G167" s="290">
        <v>44985</v>
      </c>
      <c r="H167" s="1" t="s">
        <v>1729</v>
      </c>
      <c r="I167" s="66">
        <v>2211.06</v>
      </c>
      <c r="J167" s="1" t="s">
        <v>757</v>
      </c>
      <c r="K167" s="286"/>
      <c r="L167" s="1"/>
      <c r="M167" s="36">
        <v>2436</v>
      </c>
      <c r="N167" s="1"/>
      <c r="O167" s="1"/>
    </row>
  </sheetData>
  <autoFilter ref="A1:Q1" xr:uid="{00000000-0001-0000-1900-000000000000}"/>
  <phoneticPr fontId="30" type="noConversion"/>
  <hyperlinks>
    <hyperlink ref="Q1" location="目录!A1" display="返回目录" xr:uid="{00000000-0004-0000-19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9DD26-02A2-4918-B97E-06168F2D9555}">
  <sheetPr filterMode="1"/>
  <dimension ref="A1:CQ164"/>
  <sheetViews>
    <sheetView topLeftCell="G1" workbookViewId="0">
      <selection activeCell="I126" sqref="I126"/>
    </sheetView>
  </sheetViews>
  <sheetFormatPr defaultRowHeight="14.15" x14ac:dyDescent="0.3"/>
  <cols>
    <col min="1" max="1" width="9.23046875" style="9"/>
    <col min="2" max="2" width="7.53515625" style="382" customWidth="1"/>
    <col min="3" max="17" width="19.07421875" style="9" customWidth="1"/>
    <col min="18" max="18" width="40.15234375" style="9" customWidth="1"/>
    <col min="19" max="24" width="19.07421875" style="9" customWidth="1"/>
    <col min="25" max="25" width="41.53515625" style="395" customWidth="1"/>
    <col min="26" max="94" width="19.07421875" style="9" customWidth="1"/>
    <col min="95" max="95" width="9" style="9"/>
  </cols>
  <sheetData>
    <row r="1" spans="1:94" x14ac:dyDescent="0.3">
      <c r="B1" s="379" t="s">
        <v>2646</v>
      </c>
      <c r="C1" s="380" t="s">
        <v>2647</v>
      </c>
      <c r="D1" s="380" t="s">
        <v>2648</v>
      </c>
      <c r="E1" s="380" t="s">
        <v>2649</v>
      </c>
      <c r="F1" s="380" t="s">
        <v>2650</v>
      </c>
      <c r="G1" s="380" t="s">
        <v>2651</v>
      </c>
      <c r="H1" s="380" t="s">
        <v>2652</v>
      </c>
      <c r="I1" s="380" t="s">
        <v>2653</v>
      </c>
      <c r="J1" s="380" t="s">
        <v>2654</v>
      </c>
      <c r="K1" s="380" t="s">
        <v>2655</v>
      </c>
      <c r="L1" s="380" t="s">
        <v>2656</v>
      </c>
      <c r="M1" s="380" t="s">
        <v>2657</v>
      </c>
      <c r="N1" s="380" t="s">
        <v>2658</v>
      </c>
      <c r="O1" s="380" t="s">
        <v>2659</v>
      </c>
      <c r="P1" s="380" t="s">
        <v>2660</v>
      </c>
      <c r="Q1" s="380" t="s">
        <v>2661</v>
      </c>
      <c r="R1" s="380" t="s">
        <v>2662</v>
      </c>
      <c r="S1" s="380" t="s">
        <v>2663</v>
      </c>
      <c r="T1" s="380" t="s">
        <v>2664</v>
      </c>
      <c r="U1" s="380" t="s">
        <v>2665</v>
      </c>
      <c r="V1" s="380" t="s">
        <v>2666</v>
      </c>
      <c r="W1" s="378" t="s">
        <v>2667</v>
      </c>
      <c r="X1" s="378" t="s">
        <v>2668</v>
      </c>
      <c r="Y1" s="381" t="s">
        <v>2669</v>
      </c>
      <c r="Z1" s="378" t="s">
        <v>2670</v>
      </c>
      <c r="AA1" s="378" t="s">
        <v>2671</v>
      </c>
      <c r="AB1" s="378" t="s">
        <v>2672</v>
      </c>
      <c r="AC1" s="378" t="s">
        <v>2673</v>
      </c>
      <c r="AD1" s="378" t="s">
        <v>2674</v>
      </c>
      <c r="AE1" s="378" t="s">
        <v>2675</v>
      </c>
      <c r="AF1" s="378" t="s">
        <v>2676</v>
      </c>
      <c r="AG1" s="378" t="s">
        <v>2677</v>
      </c>
      <c r="AH1" s="378" t="s">
        <v>2678</v>
      </c>
      <c r="AI1" s="378" t="s">
        <v>2679</v>
      </c>
      <c r="AJ1" s="378" t="s">
        <v>2680</v>
      </c>
      <c r="AK1" s="378" t="s">
        <v>2681</v>
      </c>
      <c r="AL1" s="378" t="s">
        <v>2682</v>
      </c>
      <c r="AM1" s="378" t="s">
        <v>2683</v>
      </c>
      <c r="AN1" s="378" t="s">
        <v>2684</v>
      </c>
      <c r="AO1" s="378" t="s">
        <v>2685</v>
      </c>
      <c r="AP1" s="378" t="s">
        <v>2686</v>
      </c>
      <c r="AQ1" s="378" t="s">
        <v>2687</v>
      </c>
      <c r="AR1" s="378" t="s">
        <v>2688</v>
      </c>
      <c r="AS1" s="378" t="s">
        <v>2689</v>
      </c>
      <c r="AT1" s="378" t="s">
        <v>2690</v>
      </c>
      <c r="AU1" s="378" t="s">
        <v>2691</v>
      </c>
      <c r="AV1" s="378" t="s">
        <v>2692</v>
      </c>
      <c r="AW1" s="378" t="s">
        <v>2693</v>
      </c>
      <c r="AX1" s="378" t="s">
        <v>2694</v>
      </c>
      <c r="AY1" s="378" t="s">
        <v>2695</v>
      </c>
      <c r="AZ1" s="378" t="s">
        <v>2696</v>
      </c>
      <c r="BA1" s="378" t="s">
        <v>2697</v>
      </c>
      <c r="BB1" s="378" t="s">
        <v>2698</v>
      </c>
      <c r="BC1" s="378" t="s">
        <v>2699</v>
      </c>
      <c r="BD1" s="378" t="s">
        <v>2700</v>
      </c>
      <c r="BE1" s="378" t="s">
        <v>2701</v>
      </c>
      <c r="BF1" s="378" t="s">
        <v>2702</v>
      </c>
      <c r="BG1" s="378" t="s">
        <v>2703</v>
      </c>
      <c r="BH1" s="378" t="s">
        <v>2704</v>
      </c>
      <c r="BI1" s="378" t="s">
        <v>2705</v>
      </c>
      <c r="BJ1" s="378" t="s">
        <v>2706</v>
      </c>
      <c r="BK1" s="378" t="s">
        <v>2707</v>
      </c>
      <c r="BL1" s="378" t="s">
        <v>2708</v>
      </c>
      <c r="BM1" s="378" t="s">
        <v>2709</v>
      </c>
      <c r="BN1" s="378" t="s">
        <v>2710</v>
      </c>
      <c r="BO1" s="378" t="s">
        <v>2711</v>
      </c>
      <c r="BP1" s="378" t="s">
        <v>2712</v>
      </c>
      <c r="BQ1" s="378" t="s">
        <v>2713</v>
      </c>
      <c r="BR1" s="378" t="s">
        <v>2714</v>
      </c>
      <c r="BS1" s="378" t="s">
        <v>2715</v>
      </c>
      <c r="BT1" s="378" t="s">
        <v>2716</v>
      </c>
      <c r="BU1" s="378" t="s">
        <v>2717</v>
      </c>
      <c r="BV1" s="378" t="s">
        <v>2718</v>
      </c>
      <c r="BW1" s="378" t="s">
        <v>2719</v>
      </c>
      <c r="BX1" s="378" t="s">
        <v>2720</v>
      </c>
      <c r="BY1" s="378" t="s">
        <v>2721</v>
      </c>
      <c r="BZ1" s="378" t="s">
        <v>2722</v>
      </c>
      <c r="CA1" s="378" t="s">
        <v>2723</v>
      </c>
      <c r="CB1" s="378" t="s">
        <v>2724</v>
      </c>
      <c r="CC1" s="378" t="s">
        <v>2725</v>
      </c>
      <c r="CD1" s="378" t="s">
        <v>2726</v>
      </c>
      <c r="CE1" s="378" t="s">
        <v>2727</v>
      </c>
      <c r="CF1" s="378" t="s">
        <v>2728</v>
      </c>
      <c r="CG1" s="378" t="s">
        <v>2729</v>
      </c>
      <c r="CH1" s="378" t="s">
        <v>2730</v>
      </c>
      <c r="CI1" s="378" t="s">
        <v>2731</v>
      </c>
      <c r="CJ1" s="378" t="s">
        <v>2732</v>
      </c>
      <c r="CK1" s="378" t="s">
        <v>2733</v>
      </c>
      <c r="CL1" s="378" t="s">
        <v>2734</v>
      </c>
      <c r="CM1" s="378" t="s">
        <v>2735</v>
      </c>
      <c r="CN1" s="378" t="s">
        <v>2736</v>
      </c>
      <c r="CO1" s="378" t="s">
        <v>2737</v>
      </c>
      <c r="CP1" s="378" t="s">
        <v>2738</v>
      </c>
    </row>
    <row r="2" spans="1:94" x14ac:dyDescent="0.3">
      <c r="A2" s="9" t="s">
        <v>3052</v>
      </c>
      <c r="B2" s="379">
        <v>0</v>
      </c>
      <c r="C2" s="380" t="s">
        <v>2739</v>
      </c>
      <c r="D2" s="380" t="s">
        <v>2740</v>
      </c>
      <c r="E2" s="380" t="s">
        <v>2741</v>
      </c>
      <c r="F2" s="380" t="s">
        <v>2742</v>
      </c>
      <c r="G2" s="380" t="s">
        <v>2743</v>
      </c>
      <c r="H2" s="380" t="s">
        <v>2744</v>
      </c>
      <c r="I2" s="380" t="s">
        <v>2745</v>
      </c>
      <c r="J2" s="380" t="s">
        <v>2746</v>
      </c>
      <c r="K2" s="380" t="s">
        <v>2747</v>
      </c>
      <c r="L2" s="380" t="s">
        <v>2748</v>
      </c>
      <c r="M2" s="380" t="s">
        <v>2749</v>
      </c>
      <c r="N2" s="380" t="s">
        <v>2750</v>
      </c>
      <c r="O2" s="380" t="s">
        <v>2751</v>
      </c>
      <c r="P2" s="380" t="s">
        <v>2752</v>
      </c>
      <c r="Q2" s="380" t="s">
        <v>2753</v>
      </c>
      <c r="R2" s="380" t="s">
        <v>2754</v>
      </c>
      <c r="S2" s="380" t="s">
        <v>2755</v>
      </c>
      <c r="T2" s="380" t="s">
        <v>2756</v>
      </c>
      <c r="U2" s="380" t="s">
        <v>2757</v>
      </c>
      <c r="V2" s="380" t="s">
        <v>2758</v>
      </c>
      <c r="W2" s="378" t="s">
        <v>2759</v>
      </c>
      <c r="X2" s="378" t="s">
        <v>2760</v>
      </c>
      <c r="Y2" s="381" t="s">
        <v>2761</v>
      </c>
      <c r="Z2" s="378" t="s">
        <v>2762</v>
      </c>
      <c r="AA2" s="378" t="s">
        <v>2763</v>
      </c>
      <c r="AB2" s="378" t="s">
        <v>2764</v>
      </c>
      <c r="AC2" s="378" t="s">
        <v>2765</v>
      </c>
      <c r="AD2" s="378" t="s">
        <v>2766</v>
      </c>
      <c r="AE2" s="378" t="s">
        <v>2767</v>
      </c>
      <c r="AF2" s="378" t="s">
        <v>2768</v>
      </c>
      <c r="AG2" s="378" t="s">
        <v>2769</v>
      </c>
      <c r="AH2" s="378" t="s">
        <v>2770</v>
      </c>
      <c r="AI2" s="378" t="s">
        <v>2771</v>
      </c>
      <c r="AJ2" s="378" t="s">
        <v>2772</v>
      </c>
      <c r="AK2" s="378" t="s">
        <v>2773</v>
      </c>
      <c r="AL2" s="378" t="s">
        <v>2774</v>
      </c>
      <c r="AM2" s="378" t="s">
        <v>2775</v>
      </c>
      <c r="AN2" s="378" t="s">
        <v>2776</v>
      </c>
      <c r="AO2" s="378" t="s">
        <v>2777</v>
      </c>
      <c r="AP2" s="378" t="s">
        <v>2778</v>
      </c>
      <c r="AQ2" s="378" t="s">
        <v>2779</v>
      </c>
      <c r="AR2" s="378" t="s">
        <v>2780</v>
      </c>
      <c r="AS2" s="378" t="s">
        <v>2781</v>
      </c>
      <c r="AT2" s="378" t="s">
        <v>2782</v>
      </c>
      <c r="AU2" s="378" t="s">
        <v>2783</v>
      </c>
      <c r="AV2" s="378" t="s">
        <v>2784</v>
      </c>
      <c r="AW2" s="378" t="s">
        <v>2785</v>
      </c>
      <c r="AX2" s="378" t="s">
        <v>2786</v>
      </c>
      <c r="AY2" s="378" t="s">
        <v>2787</v>
      </c>
      <c r="AZ2" s="378" t="s">
        <v>2788</v>
      </c>
      <c r="BA2" s="378" t="s">
        <v>2789</v>
      </c>
      <c r="BB2" s="378" t="s">
        <v>2790</v>
      </c>
      <c r="BC2" s="378" t="s">
        <v>2791</v>
      </c>
      <c r="BD2" s="378" t="s">
        <v>2792</v>
      </c>
      <c r="BE2" s="378" t="s">
        <v>2793</v>
      </c>
      <c r="BF2" s="378" t="s">
        <v>2794</v>
      </c>
      <c r="BG2" s="378" t="s">
        <v>2795</v>
      </c>
      <c r="BH2" s="378" t="s">
        <v>2796</v>
      </c>
      <c r="BI2" s="378" t="s">
        <v>2797</v>
      </c>
      <c r="BJ2" s="378" t="s">
        <v>2798</v>
      </c>
      <c r="BK2" s="378" t="s">
        <v>2799</v>
      </c>
      <c r="BL2" s="378" t="s">
        <v>2800</v>
      </c>
      <c r="BM2" s="378" t="s">
        <v>2801</v>
      </c>
      <c r="BN2" s="378" t="s">
        <v>2802</v>
      </c>
      <c r="BO2" s="378" t="s">
        <v>2803</v>
      </c>
      <c r="BP2" s="378" t="s">
        <v>2804</v>
      </c>
      <c r="BQ2" s="378" t="s">
        <v>2805</v>
      </c>
      <c r="BR2" s="378" t="s">
        <v>2806</v>
      </c>
      <c r="BS2" s="378" t="s">
        <v>2807</v>
      </c>
      <c r="BT2" s="378" t="s">
        <v>2808</v>
      </c>
      <c r="BU2" s="378" t="s">
        <v>2809</v>
      </c>
      <c r="BV2" s="378" t="s">
        <v>2810</v>
      </c>
      <c r="BW2" s="378" t="s">
        <v>2811</v>
      </c>
      <c r="BX2" s="378" t="s">
        <v>2812</v>
      </c>
      <c r="BY2" s="378" t="s">
        <v>2813</v>
      </c>
      <c r="BZ2" s="378" t="s">
        <v>2814</v>
      </c>
      <c r="CA2" s="378" t="s">
        <v>2815</v>
      </c>
      <c r="CB2" s="378" t="s">
        <v>2816</v>
      </c>
      <c r="CC2" s="378" t="s">
        <v>2817</v>
      </c>
      <c r="CD2" s="378" t="s">
        <v>2818</v>
      </c>
      <c r="CE2" s="378" t="s">
        <v>2819</v>
      </c>
      <c r="CF2" s="378" t="s">
        <v>2820</v>
      </c>
      <c r="CG2" s="378" t="s">
        <v>2821</v>
      </c>
      <c r="CH2" s="378" t="s">
        <v>2822</v>
      </c>
      <c r="CI2" s="378" t="s">
        <v>2823</v>
      </c>
      <c r="CJ2" s="378" t="s">
        <v>2824</v>
      </c>
      <c r="CK2" s="378" t="s">
        <v>2825</v>
      </c>
      <c r="CL2" s="378" t="s">
        <v>2826</v>
      </c>
      <c r="CM2" s="378" t="s">
        <v>2827</v>
      </c>
      <c r="CN2" s="378" t="s">
        <v>2828</v>
      </c>
      <c r="CO2" s="378" t="s">
        <v>2829</v>
      </c>
      <c r="CP2" s="378" t="s">
        <v>2830</v>
      </c>
    </row>
    <row r="3" spans="1:94" hidden="1" x14ac:dyDescent="0.3">
      <c r="A3" s="9" t="s">
        <v>2355</v>
      </c>
      <c r="B3" s="382">
        <v>1</v>
      </c>
      <c r="C3" s="9" t="s">
        <v>2959</v>
      </c>
      <c r="D3" s="9" t="s">
        <v>2832</v>
      </c>
      <c r="E3" s="9" t="s">
        <v>2833</v>
      </c>
      <c r="F3" s="9" t="s">
        <v>2834</v>
      </c>
      <c r="G3" s="9" t="s">
        <v>2834</v>
      </c>
      <c r="H3" s="9" t="s">
        <v>2835</v>
      </c>
      <c r="I3" s="9" t="s">
        <v>2836</v>
      </c>
      <c r="J3" s="9" t="s">
        <v>2837</v>
      </c>
      <c r="K3" s="394">
        <v>0</v>
      </c>
      <c r="L3" s="9" t="s">
        <v>2838</v>
      </c>
      <c r="M3" s="9" t="s">
        <v>2960</v>
      </c>
      <c r="N3" s="9" t="s">
        <v>2832</v>
      </c>
      <c r="O3" s="9" t="s">
        <v>125</v>
      </c>
      <c r="P3" s="394">
        <v>2023</v>
      </c>
      <c r="Q3" s="394">
        <v>3</v>
      </c>
      <c r="R3" s="9" t="s">
        <v>2839</v>
      </c>
      <c r="S3" s="9" t="s">
        <v>2840</v>
      </c>
      <c r="T3" s="9" t="s">
        <v>2841</v>
      </c>
      <c r="U3" s="9" t="s">
        <v>2841</v>
      </c>
      <c r="V3" s="9" t="s">
        <v>2838</v>
      </c>
      <c r="W3" s="9" t="s">
        <v>2960</v>
      </c>
      <c r="X3" s="9" t="s">
        <v>2961</v>
      </c>
      <c r="Y3" s="395" t="s">
        <v>1699</v>
      </c>
      <c r="Z3" s="9" t="s">
        <v>1360</v>
      </c>
      <c r="AA3" s="9" t="s">
        <v>1926</v>
      </c>
      <c r="AB3" s="9" t="s">
        <v>2960</v>
      </c>
      <c r="AC3" s="9" t="s">
        <v>2960</v>
      </c>
      <c r="AD3" s="9" t="s">
        <v>2960</v>
      </c>
      <c r="AE3" s="9" t="s">
        <v>2960</v>
      </c>
      <c r="AF3" s="9" t="s">
        <v>2960</v>
      </c>
      <c r="AG3" s="9" t="s">
        <v>2960</v>
      </c>
      <c r="AH3" s="9" t="s">
        <v>2960</v>
      </c>
      <c r="AI3" s="9" t="s">
        <v>2960</v>
      </c>
      <c r="AJ3" s="9" t="s">
        <v>460</v>
      </c>
      <c r="AK3" s="9" t="s">
        <v>2252</v>
      </c>
      <c r="AL3" s="9" t="s">
        <v>2960</v>
      </c>
      <c r="AM3" s="9" t="s">
        <v>2960</v>
      </c>
      <c r="AN3" s="9" t="s">
        <v>2960</v>
      </c>
      <c r="AO3" s="9" t="s">
        <v>2960</v>
      </c>
      <c r="AP3" s="9" t="s">
        <v>2960</v>
      </c>
      <c r="AQ3" s="9" t="s">
        <v>2960</v>
      </c>
      <c r="AR3" s="9" t="s">
        <v>166</v>
      </c>
      <c r="AS3" s="9" t="s">
        <v>166</v>
      </c>
      <c r="AT3" s="9" t="s">
        <v>188</v>
      </c>
      <c r="AU3" s="9" t="s">
        <v>188</v>
      </c>
      <c r="AV3" s="9" t="s">
        <v>2960</v>
      </c>
      <c r="AW3" s="9" t="s">
        <v>2960</v>
      </c>
      <c r="AX3" s="9" t="s">
        <v>2960</v>
      </c>
      <c r="AY3" s="9" t="s">
        <v>2960</v>
      </c>
      <c r="AZ3" s="9" t="s">
        <v>2960</v>
      </c>
      <c r="BA3" s="9" t="s">
        <v>2960</v>
      </c>
      <c r="BB3" s="9" t="s">
        <v>2960</v>
      </c>
      <c r="BC3" s="9" t="s">
        <v>2960</v>
      </c>
      <c r="BD3" s="9" t="s">
        <v>2960</v>
      </c>
      <c r="BE3" s="9" t="s">
        <v>2960</v>
      </c>
      <c r="BF3" s="9" t="s">
        <v>2960</v>
      </c>
      <c r="BG3" s="9" t="s">
        <v>2960</v>
      </c>
      <c r="BH3" s="9" t="s">
        <v>2960</v>
      </c>
      <c r="BI3" s="9" t="s">
        <v>2960</v>
      </c>
      <c r="BJ3" s="9" t="s">
        <v>2960</v>
      </c>
      <c r="BK3" s="9" t="s">
        <v>2960</v>
      </c>
      <c r="BL3" s="9" t="s">
        <v>2960</v>
      </c>
      <c r="BM3" s="9" t="s">
        <v>2960</v>
      </c>
      <c r="BN3" s="9" t="s">
        <v>2960</v>
      </c>
      <c r="BO3" s="9" t="s">
        <v>2960</v>
      </c>
      <c r="BP3" s="9" t="s">
        <v>2960</v>
      </c>
      <c r="BQ3" s="9" t="s">
        <v>2960</v>
      </c>
      <c r="BR3" s="9" t="s">
        <v>2960</v>
      </c>
      <c r="BS3" s="9" t="s">
        <v>2960</v>
      </c>
      <c r="BT3" s="9" t="s">
        <v>2960</v>
      </c>
      <c r="BU3" s="9" t="s">
        <v>2960</v>
      </c>
      <c r="BV3" s="9" t="s">
        <v>2960</v>
      </c>
      <c r="BW3" s="9" t="s">
        <v>2960</v>
      </c>
      <c r="BX3" s="9" t="s">
        <v>2960</v>
      </c>
      <c r="BY3" s="9" t="s">
        <v>2960</v>
      </c>
      <c r="BZ3" s="9" t="s">
        <v>2835</v>
      </c>
      <c r="CA3" s="9" t="s">
        <v>1834</v>
      </c>
      <c r="CB3" s="9" t="s">
        <v>2843</v>
      </c>
      <c r="CC3" s="9" t="s">
        <v>2844</v>
      </c>
      <c r="CD3" s="394">
        <v>1</v>
      </c>
      <c r="CE3" s="9" t="s">
        <v>2960</v>
      </c>
      <c r="CF3" s="9" t="s">
        <v>2960</v>
      </c>
      <c r="CG3" s="9" t="s">
        <v>2960</v>
      </c>
      <c r="CH3" s="9" t="s">
        <v>2960</v>
      </c>
      <c r="CI3" s="396">
        <v>215.1</v>
      </c>
      <c r="CJ3" s="396">
        <v>215.1</v>
      </c>
      <c r="CK3" s="9" t="s">
        <v>2960</v>
      </c>
      <c r="CL3" s="9" t="s">
        <v>2960</v>
      </c>
      <c r="CM3" s="9" t="s">
        <v>2960</v>
      </c>
      <c r="CN3" s="9" t="s">
        <v>2962</v>
      </c>
      <c r="CO3" s="394">
        <v>1901760</v>
      </c>
      <c r="CP3" s="9" t="s">
        <v>2962</v>
      </c>
    </row>
    <row r="4" spans="1:94" hidden="1" x14ac:dyDescent="0.3">
      <c r="A4" s="9" t="s">
        <v>2355</v>
      </c>
      <c r="B4" s="382">
        <v>2</v>
      </c>
      <c r="C4" s="9" t="s">
        <v>2960</v>
      </c>
      <c r="D4" s="9" t="s">
        <v>2960</v>
      </c>
      <c r="E4" s="9" t="s">
        <v>2960</v>
      </c>
      <c r="F4" s="9" t="s">
        <v>2960</v>
      </c>
      <c r="G4" s="9" t="s">
        <v>2960</v>
      </c>
      <c r="H4" s="9" t="s">
        <v>2960</v>
      </c>
      <c r="I4" s="9" t="s">
        <v>2960</v>
      </c>
      <c r="J4" s="9" t="s">
        <v>2960</v>
      </c>
      <c r="K4" s="9" t="s">
        <v>2960</v>
      </c>
      <c r="L4" s="9" t="s">
        <v>2960</v>
      </c>
      <c r="M4" s="9" t="s">
        <v>2960</v>
      </c>
      <c r="N4" s="9" t="s">
        <v>2960</v>
      </c>
      <c r="O4" s="9" t="s">
        <v>2960</v>
      </c>
      <c r="P4" s="9" t="s">
        <v>2960</v>
      </c>
      <c r="Q4" s="9" t="s">
        <v>2960</v>
      </c>
      <c r="R4" s="9" t="s">
        <v>2960</v>
      </c>
      <c r="S4" s="9" t="s">
        <v>2960</v>
      </c>
      <c r="T4" s="9" t="s">
        <v>2960</v>
      </c>
      <c r="U4" s="9" t="s">
        <v>2960</v>
      </c>
      <c r="V4" s="9" t="s">
        <v>2960</v>
      </c>
      <c r="W4" s="9" t="s">
        <v>2960</v>
      </c>
      <c r="X4" s="9" t="s">
        <v>2963</v>
      </c>
      <c r="Y4" s="9" t="s">
        <v>1699</v>
      </c>
      <c r="Z4" s="9" t="s">
        <v>1360</v>
      </c>
      <c r="AA4" s="9" t="s">
        <v>1926</v>
      </c>
      <c r="AB4" s="9" t="s">
        <v>2960</v>
      </c>
      <c r="AC4" s="9" t="s">
        <v>2960</v>
      </c>
      <c r="AD4" s="9" t="s">
        <v>2960</v>
      </c>
      <c r="AE4" s="9" t="s">
        <v>2960</v>
      </c>
      <c r="AF4" s="9" t="s">
        <v>2960</v>
      </c>
      <c r="AG4" s="9" t="s">
        <v>2960</v>
      </c>
      <c r="AH4" s="9" t="s">
        <v>2960</v>
      </c>
      <c r="AI4" s="9" t="s">
        <v>2960</v>
      </c>
      <c r="AJ4" s="9" t="s">
        <v>464</v>
      </c>
      <c r="AK4" s="9" t="s">
        <v>2253</v>
      </c>
      <c r="AL4" s="9" t="s">
        <v>2960</v>
      </c>
      <c r="AM4" s="9" t="s">
        <v>2960</v>
      </c>
      <c r="AN4" s="9" t="s">
        <v>2960</v>
      </c>
      <c r="AO4" s="9" t="s">
        <v>2960</v>
      </c>
      <c r="AP4" s="9" t="s">
        <v>2960</v>
      </c>
      <c r="AQ4" s="9" t="s">
        <v>2960</v>
      </c>
      <c r="AR4" s="9" t="s">
        <v>166</v>
      </c>
      <c r="AS4" s="9" t="s">
        <v>166</v>
      </c>
      <c r="AT4" s="9" t="s">
        <v>188</v>
      </c>
      <c r="AU4" s="9" t="s">
        <v>188</v>
      </c>
      <c r="AV4" s="9" t="s">
        <v>2960</v>
      </c>
      <c r="AW4" s="9" t="s">
        <v>2960</v>
      </c>
      <c r="AX4" s="9" t="s">
        <v>2960</v>
      </c>
      <c r="AY4" s="9" t="s">
        <v>2960</v>
      </c>
      <c r="AZ4" s="9" t="s">
        <v>2960</v>
      </c>
      <c r="BA4" s="9" t="s">
        <v>2960</v>
      </c>
      <c r="BB4" s="9" t="s">
        <v>2960</v>
      </c>
      <c r="BC4" s="9" t="s">
        <v>2960</v>
      </c>
      <c r="BD4" s="9" t="s">
        <v>2960</v>
      </c>
      <c r="BE4" s="9" t="s">
        <v>2960</v>
      </c>
      <c r="BF4" s="9" t="s">
        <v>2960</v>
      </c>
      <c r="BG4" s="9" t="s">
        <v>2960</v>
      </c>
      <c r="BH4" s="9" t="s">
        <v>2960</v>
      </c>
      <c r="BI4" s="9" t="s">
        <v>2960</v>
      </c>
      <c r="BJ4" s="9" t="s">
        <v>2960</v>
      </c>
      <c r="BK4" s="9" t="s">
        <v>2960</v>
      </c>
      <c r="BL4" s="9" t="s">
        <v>2960</v>
      </c>
      <c r="BM4" s="9" t="s">
        <v>2960</v>
      </c>
      <c r="BN4" s="9" t="s">
        <v>2960</v>
      </c>
      <c r="BO4" s="9" t="s">
        <v>2960</v>
      </c>
      <c r="BP4" s="9" t="s">
        <v>2960</v>
      </c>
      <c r="BQ4" s="9" t="s">
        <v>2960</v>
      </c>
      <c r="BR4" s="9" t="s">
        <v>2960</v>
      </c>
      <c r="BS4" s="9" t="s">
        <v>2960</v>
      </c>
      <c r="BT4" s="9" t="s">
        <v>2960</v>
      </c>
      <c r="BU4" s="9" t="s">
        <v>2960</v>
      </c>
      <c r="BV4" s="9" t="s">
        <v>2960</v>
      </c>
      <c r="BW4" s="9" t="s">
        <v>2960</v>
      </c>
      <c r="BX4" s="9" t="s">
        <v>2960</v>
      </c>
      <c r="BY4" s="9" t="s">
        <v>2960</v>
      </c>
      <c r="BZ4" s="9" t="s">
        <v>2835</v>
      </c>
      <c r="CA4" s="9" t="s">
        <v>1834</v>
      </c>
      <c r="CB4" s="9" t="s">
        <v>2843</v>
      </c>
      <c r="CC4" s="9" t="s">
        <v>2844</v>
      </c>
      <c r="CD4" s="394">
        <v>1</v>
      </c>
      <c r="CE4" s="9" t="s">
        <v>2960</v>
      </c>
      <c r="CF4" s="9" t="s">
        <v>2960</v>
      </c>
      <c r="CG4" s="9" t="s">
        <v>2960</v>
      </c>
      <c r="CH4" s="9" t="s">
        <v>2960</v>
      </c>
      <c r="CI4" s="396">
        <v>215.1</v>
      </c>
      <c r="CJ4" s="396">
        <v>215.1</v>
      </c>
      <c r="CK4" s="9" t="s">
        <v>2960</v>
      </c>
      <c r="CL4" s="9" t="s">
        <v>2960</v>
      </c>
      <c r="CM4" s="9" t="s">
        <v>2960</v>
      </c>
      <c r="CN4" s="9" t="s">
        <v>2962</v>
      </c>
      <c r="CO4" s="394">
        <v>1901761</v>
      </c>
      <c r="CP4" s="9" t="s">
        <v>2962</v>
      </c>
    </row>
    <row r="5" spans="1:94" hidden="1" x14ac:dyDescent="0.3">
      <c r="A5" s="9" t="s">
        <v>2355</v>
      </c>
      <c r="B5" s="382">
        <v>3</v>
      </c>
      <c r="C5" s="9" t="s">
        <v>2960</v>
      </c>
      <c r="D5" s="9" t="s">
        <v>2960</v>
      </c>
      <c r="E5" s="9" t="s">
        <v>2960</v>
      </c>
      <c r="F5" s="9" t="s">
        <v>2960</v>
      </c>
      <c r="G5" s="9" t="s">
        <v>2960</v>
      </c>
      <c r="H5" s="9" t="s">
        <v>2960</v>
      </c>
      <c r="I5" s="9" t="s">
        <v>2960</v>
      </c>
      <c r="J5" s="9" t="s">
        <v>2960</v>
      </c>
      <c r="K5" s="9" t="s">
        <v>2960</v>
      </c>
      <c r="L5" s="9" t="s">
        <v>2960</v>
      </c>
      <c r="M5" s="9" t="s">
        <v>2960</v>
      </c>
      <c r="N5" s="9" t="s">
        <v>2960</v>
      </c>
      <c r="O5" s="9" t="s">
        <v>2960</v>
      </c>
      <c r="P5" s="9" t="s">
        <v>2960</v>
      </c>
      <c r="Q5" s="9" t="s">
        <v>2960</v>
      </c>
      <c r="R5" s="9" t="s">
        <v>2960</v>
      </c>
      <c r="S5" s="9" t="s">
        <v>2960</v>
      </c>
      <c r="T5" s="9" t="s">
        <v>2960</v>
      </c>
      <c r="U5" s="9" t="s">
        <v>2960</v>
      </c>
      <c r="V5" s="9" t="s">
        <v>2960</v>
      </c>
      <c r="W5" s="9" t="s">
        <v>2960</v>
      </c>
      <c r="X5" s="9" t="s">
        <v>2964</v>
      </c>
      <c r="Y5" s="9" t="s">
        <v>1699</v>
      </c>
      <c r="Z5" s="9" t="s">
        <v>1360</v>
      </c>
      <c r="AA5" s="9" t="s">
        <v>1926</v>
      </c>
      <c r="AB5" s="9" t="s">
        <v>2960</v>
      </c>
      <c r="AC5" s="9" t="s">
        <v>2960</v>
      </c>
      <c r="AD5" s="9" t="s">
        <v>2960</v>
      </c>
      <c r="AE5" s="9" t="s">
        <v>2960</v>
      </c>
      <c r="AF5" s="9" t="s">
        <v>2960</v>
      </c>
      <c r="AG5" s="9" t="s">
        <v>2960</v>
      </c>
      <c r="AH5" s="9" t="s">
        <v>2960</v>
      </c>
      <c r="AI5" s="9" t="s">
        <v>2960</v>
      </c>
      <c r="AJ5" s="9" t="s">
        <v>466</v>
      </c>
      <c r="AK5" s="9" t="s">
        <v>2254</v>
      </c>
      <c r="AL5" s="9" t="s">
        <v>2960</v>
      </c>
      <c r="AM5" s="9" t="s">
        <v>2960</v>
      </c>
      <c r="AN5" s="9" t="s">
        <v>2960</v>
      </c>
      <c r="AO5" s="9" t="s">
        <v>2960</v>
      </c>
      <c r="AP5" s="9" t="s">
        <v>2960</v>
      </c>
      <c r="AQ5" s="9" t="s">
        <v>2960</v>
      </c>
      <c r="AR5" s="9" t="s">
        <v>166</v>
      </c>
      <c r="AS5" s="9" t="s">
        <v>166</v>
      </c>
      <c r="AT5" s="9" t="s">
        <v>188</v>
      </c>
      <c r="AU5" s="9" t="s">
        <v>188</v>
      </c>
      <c r="AV5" s="9" t="s">
        <v>2960</v>
      </c>
      <c r="AW5" s="9" t="s">
        <v>2960</v>
      </c>
      <c r="AX5" s="9" t="s">
        <v>2960</v>
      </c>
      <c r="AY5" s="9" t="s">
        <v>2960</v>
      </c>
      <c r="AZ5" s="9" t="s">
        <v>2960</v>
      </c>
      <c r="BA5" s="9" t="s">
        <v>2960</v>
      </c>
      <c r="BB5" s="9" t="s">
        <v>2960</v>
      </c>
      <c r="BC5" s="9" t="s">
        <v>2960</v>
      </c>
      <c r="BD5" s="9" t="s">
        <v>2960</v>
      </c>
      <c r="BE5" s="9" t="s">
        <v>2960</v>
      </c>
      <c r="BF5" s="9" t="s">
        <v>2960</v>
      </c>
      <c r="BG5" s="9" t="s">
        <v>2960</v>
      </c>
      <c r="BH5" s="9" t="s">
        <v>2960</v>
      </c>
      <c r="BI5" s="9" t="s">
        <v>2960</v>
      </c>
      <c r="BJ5" s="9" t="s">
        <v>2960</v>
      </c>
      <c r="BK5" s="9" t="s">
        <v>2960</v>
      </c>
      <c r="BL5" s="9" t="s">
        <v>2960</v>
      </c>
      <c r="BM5" s="9" t="s">
        <v>2960</v>
      </c>
      <c r="BN5" s="9" t="s">
        <v>2960</v>
      </c>
      <c r="BO5" s="9" t="s">
        <v>2960</v>
      </c>
      <c r="BP5" s="9" t="s">
        <v>2960</v>
      </c>
      <c r="BQ5" s="9" t="s">
        <v>2960</v>
      </c>
      <c r="BR5" s="9" t="s">
        <v>2960</v>
      </c>
      <c r="BS5" s="9" t="s">
        <v>2960</v>
      </c>
      <c r="BT5" s="9" t="s">
        <v>2960</v>
      </c>
      <c r="BU5" s="9" t="s">
        <v>2960</v>
      </c>
      <c r="BV5" s="9" t="s">
        <v>2960</v>
      </c>
      <c r="BW5" s="9" t="s">
        <v>2960</v>
      </c>
      <c r="BX5" s="9" t="s">
        <v>2960</v>
      </c>
      <c r="BY5" s="9" t="s">
        <v>2960</v>
      </c>
      <c r="BZ5" s="9" t="s">
        <v>2835</v>
      </c>
      <c r="CA5" s="9" t="s">
        <v>1834</v>
      </c>
      <c r="CB5" s="9" t="s">
        <v>2843</v>
      </c>
      <c r="CC5" s="9" t="s">
        <v>2844</v>
      </c>
      <c r="CD5" s="394">
        <v>1</v>
      </c>
      <c r="CE5" s="9" t="s">
        <v>2960</v>
      </c>
      <c r="CF5" s="9" t="s">
        <v>2960</v>
      </c>
      <c r="CG5" s="9" t="s">
        <v>2960</v>
      </c>
      <c r="CH5" s="9" t="s">
        <v>2960</v>
      </c>
      <c r="CI5" s="397">
        <v>340.57</v>
      </c>
      <c r="CJ5" s="397">
        <v>340.57</v>
      </c>
      <c r="CK5" s="9" t="s">
        <v>2960</v>
      </c>
      <c r="CL5" s="9" t="s">
        <v>2960</v>
      </c>
      <c r="CM5" s="9" t="s">
        <v>2960</v>
      </c>
      <c r="CN5" s="9" t="s">
        <v>2962</v>
      </c>
      <c r="CO5" s="394">
        <v>1901762</v>
      </c>
      <c r="CP5" s="9" t="s">
        <v>2962</v>
      </c>
    </row>
    <row r="6" spans="1:94" hidden="1" x14ac:dyDescent="0.3">
      <c r="A6" s="9" t="s">
        <v>2355</v>
      </c>
      <c r="B6" s="382">
        <v>4</v>
      </c>
      <c r="C6" s="9" t="s">
        <v>2960</v>
      </c>
      <c r="D6" s="9" t="s">
        <v>2960</v>
      </c>
      <c r="E6" s="9" t="s">
        <v>2960</v>
      </c>
      <c r="F6" s="9" t="s">
        <v>2960</v>
      </c>
      <c r="G6" s="9" t="s">
        <v>2960</v>
      </c>
      <c r="H6" s="9" t="s">
        <v>2960</v>
      </c>
      <c r="I6" s="9" t="s">
        <v>2960</v>
      </c>
      <c r="J6" s="9" t="s">
        <v>2960</v>
      </c>
      <c r="K6" s="9" t="s">
        <v>2960</v>
      </c>
      <c r="L6" s="9" t="s">
        <v>2960</v>
      </c>
      <c r="M6" s="9" t="s">
        <v>2960</v>
      </c>
      <c r="N6" s="9" t="s">
        <v>2960</v>
      </c>
      <c r="O6" s="9" t="s">
        <v>2960</v>
      </c>
      <c r="P6" s="9" t="s">
        <v>2960</v>
      </c>
      <c r="Q6" s="9" t="s">
        <v>2960</v>
      </c>
      <c r="R6" s="9" t="s">
        <v>2960</v>
      </c>
      <c r="S6" s="9" t="s">
        <v>2960</v>
      </c>
      <c r="T6" s="9" t="s">
        <v>2960</v>
      </c>
      <c r="U6" s="9" t="s">
        <v>2960</v>
      </c>
      <c r="V6" s="9" t="s">
        <v>2960</v>
      </c>
      <c r="W6" s="9" t="s">
        <v>2960</v>
      </c>
      <c r="X6" s="9" t="s">
        <v>2965</v>
      </c>
      <c r="Y6" s="9" t="s">
        <v>1699</v>
      </c>
      <c r="Z6" s="9" t="s">
        <v>1360</v>
      </c>
      <c r="AA6" s="9" t="s">
        <v>1926</v>
      </c>
      <c r="AB6" s="9" t="s">
        <v>2960</v>
      </c>
      <c r="AC6" s="9" t="s">
        <v>2960</v>
      </c>
      <c r="AD6" s="9" t="s">
        <v>2960</v>
      </c>
      <c r="AE6" s="9" t="s">
        <v>2960</v>
      </c>
      <c r="AF6" s="9" t="s">
        <v>2960</v>
      </c>
      <c r="AG6" s="9" t="s">
        <v>2960</v>
      </c>
      <c r="AH6" s="9" t="s">
        <v>2960</v>
      </c>
      <c r="AI6" s="9" t="s">
        <v>2960</v>
      </c>
      <c r="AJ6" s="9" t="s">
        <v>470</v>
      </c>
      <c r="AK6" s="9" t="s">
        <v>2255</v>
      </c>
      <c r="AL6" s="9" t="s">
        <v>2960</v>
      </c>
      <c r="AM6" s="9" t="s">
        <v>2960</v>
      </c>
      <c r="AN6" s="9" t="s">
        <v>2960</v>
      </c>
      <c r="AO6" s="9" t="s">
        <v>2960</v>
      </c>
      <c r="AP6" s="9" t="s">
        <v>2960</v>
      </c>
      <c r="AQ6" s="9" t="s">
        <v>2960</v>
      </c>
      <c r="AR6" s="9" t="s">
        <v>166</v>
      </c>
      <c r="AS6" s="9" t="s">
        <v>166</v>
      </c>
      <c r="AT6" s="9" t="s">
        <v>188</v>
      </c>
      <c r="AU6" s="9" t="s">
        <v>188</v>
      </c>
      <c r="AV6" s="9" t="s">
        <v>2960</v>
      </c>
      <c r="AW6" s="9" t="s">
        <v>2960</v>
      </c>
      <c r="AX6" s="9" t="s">
        <v>2960</v>
      </c>
      <c r="AY6" s="9" t="s">
        <v>2960</v>
      </c>
      <c r="AZ6" s="9" t="s">
        <v>2960</v>
      </c>
      <c r="BA6" s="9" t="s">
        <v>2960</v>
      </c>
      <c r="BB6" s="9" t="s">
        <v>2960</v>
      </c>
      <c r="BC6" s="9" t="s">
        <v>2960</v>
      </c>
      <c r="BD6" s="9" t="s">
        <v>2960</v>
      </c>
      <c r="BE6" s="9" t="s">
        <v>2960</v>
      </c>
      <c r="BF6" s="9" t="s">
        <v>2960</v>
      </c>
      <c r="BG6" s="9" t="s">
        <v>2960</v>
      </c>
      <c r="BH6" s="9" t="s">
        <v>2960</v>
      </c>
      <c r="BI6" s="9" t="s">
        <v>2960</v>
      </c>
      <c r="BJ6" s="9" t="s">
        <v>2960</v>
      </c>
      <c r="BK6" s="9" t="s">
        <v>2960</v>
      </c>
      <c r="BL6" s="9" t="s">
        <v>2960</v>
      </c>
      <c r="BM6" s="9" t="s">
        <v>2960</v>
      </c>
      <c r="BN6" s="9" t="s">
        <v>2960</v>
      </c>
      <c r="BO6" s="9" t="s">
        <v>2960</v>
      </c>
      <c r="BP6" s="9" t="s">
        <v>2960</v>
      </c>
      <c r="BQ6" s="9" t="s">
        <v>2960</v>
      </c>
      <c r="BR6" s="9" t="s">
        <v>2960</v>
      </c>
      <c r="BS6" s="9" t="s">
        <v>2960</v>
      </c>
      <c r="BT6" s="9" t="s">
        <v>2960</v>
      </c>
      <c r="BU6" s="9" t="s">
        <v>2960</v>
      </c>
      <c r="BV6" s="9" t="s">
        <v>2960</v>
      </c>
      <c r="BW6" s="9" t="s">
        <v>2960</v>
      </c>
      <c r="BX6" s="9" t="s">
        <v>2960</v>
      </c>
      <c r="BY6" s="9" t="s">
        <v>2960</v>
      </c>
      <c r="BZ6" s="9" t="s">
        <v>2835</v>
      </c>
      <c r="CA6" s="9" t="s">
        <v>1834</v>
      </c>
      <c r="CB6" s="9" t="s">
        <v>2843</v>
      </c>
      <c r="CC6" s="9" t="s">
        <v>2844</v>
      </c>
      <c r="CD6" s="394">
        <v>1</v>
      </c>
      <c r="CE6" s="9" t="s">
        <v>2960</v>
      </c>
      <c r="CF6" s="9" t="s">
        <v>2960</v>
      </c>
      <c r="CG6" s="9" t="s">
        <v>2960</v>
      </c>
      <c r="CH6" s="9" t="s">
        <v>2960</v>
      </c>
      <c r="CI6" s="397">
        <v>555.66999999999996</v>
      </c>
      <c r="CJ6" s="397">
        <v>555.66999999999996</v>
      </c>
      <c r="CK6" s="9" t="s">
        <v>2960</v>
      </c>
      <c r="CL6" s="9" t="s">
        <v>2960</v>
      </c>
      <c r="CM6" s="9" t="s">
        <v>2960</v>
      </c>
      <c r="CN6" s="9" t="s">
        <v>2962</v>
      </c>
      <c r="CO6" s="394">
        <v>1901763</v>
      </c>
      <c r="CP6" s="9" t="s">
        <v>2962</v>
      </c>
    </row>
    <row r="7" spans="1:94" hidden="1" x14ac:dyDescent="0.3">
      <c r="A7" s="9" t="s">
        <v>2355</v>
      </c>
      <c r="B7" s="382">
        <v>5</v>
      </c>
      <c r="C7" s="9" t="s">
        <v>2960</v>
      </c>
      <c r="D7" s="9" t="s">
        <v>2960</v>
      </c>
      <c r="E7" s="9" t="s">
        <v>2960</v>
      </c>
      <c r="F7" s="9" t="s">
        <v>2960</v>
      </c>
      <c r="G7" s="9" t="s">
        <v>2960</v>
      </c>
      <c r="H7" s="9" t="s">
        <v>2960</v>
      </c>
      <c r="I7" s="9" t="s">
        <v>2960</v>
      </c>
      <c r="J7" s="9" t="s">
        <v>2960</v>
      </c>
      <c r="K7" s="9" t="s">
        <v>2960</v>
      </c>
      <c r="L7" s="9" t="s">
        <v>2960</v>
      </c>
      <c r="M7" s="9" t="s">
        <v>2960</v>
      </c>
      <c r="N7" s="9" t="s">
        <v>2960</v>
      </c>
      <c r="O7" s="9" t="s">
        <v>2960</v>
      </c>
      <c r="P7" s="9" t="s">
        <v>2960</v>
      </c>
      <c r="Q7" s="9" t="s">
        <v>2960</v>
      </c>
      <c r="R7" s="9" t="s">
        <v>2960</v>
      </c>
      <c r="S7" s="9" t="s">
        <v>2960</v>
      </c>
      <c r="T7" s="9" t="s">
        <v>2960</v>
      </c>
      <c r="U7" s="9" t="s">
        <v>2960</v>
      </c>
      <c r="V7" s="9" t="s">
        <v>2960</v>
      </c>
      <c r="W7" s="9" t="s">
        <v>2960</v>
      </c>
      <c r="X7" s="9" t="s">
        <v>2966</v>
      </c>
      <c r="Y7" s="9" t="s">
        <v>1699</v>
      </c>
      <c r="Z7" s="9" t="s">
        <v>1360</v>
      </c>
      <c r="AA7" s="9" t="s">
        <v>1926</v>
      </c>
      <c r="AB7" s="9" t="s">
        <v>2960</v>
      </c>
      <c r="AC7" s="9" t="s">
        <v>2960</v>
      </c>
      <c r="AD7" s="9" t="s">
        <v>2960</v>
      </c>
      <c r="AE7" s="9" t="s">
        <v>2960</v>
      </c>
      <c r="AF7" s="9" t="s">
        <v>2960</v>
      </c>
      <c r="AG7" s="9" t="s">
        <v>2960</v>
      </c>
      <c r="AH7" s="9" t="s">
        <v>2960</v>
      </c>
      <c r="AI7" s="9" t="s">
        <v>2960</v>
      </c>
      <c r="AJ7" s="9" t="s">
        <v>462</v>
      </c>
      <c r="AK7" s="9" t="s">
        <v>2256</v>
      </c>
      <c r="AL7" s="9" t="s">
        <v>2960</v>
      </c>
      <c r="AM7" s="9" t="s">
        <v>2960</v>
      </c>
      <c r="AN7" s="9" t="s">
        <v>2960</v>
      </c>
      <c r="AO7" s="9" t="s">
        <v>2960</v>
      </c>
      <c r="AP7" s="9" t="s">
        <v>2960</v>
      </c>
      <c r="AQ7" s="9" t="s">
        <v>2960</v>
      </c>
      <c r="AR7" s="9" t="s">
        <v>166</v>
      </c>
      <c r="AS7" s="9" t="s">
        <v>166</v>
      </c>
      <c r="AT7" s="9" t="s">
        <v>188</v>
      </c>
      <c r="AU7" s="9" t="s">
        <v>188</v>
      </c>
      <c r="AV7" s="9" t="s">
        <v>2960</v>
      </c>
      <c r="AW7" s="9" t="s">
        <v>2960</v>
      </c>
      <c r="AX7" s="9" t="s">
        <v>2960</v>
      </c>
      <c r="AY7" s="9" t="s">
        <v>2960</v>
      </c>
      <c r="AZ7" s="9" t="s">
        <v>2960</v>
      </c>
      <c r="BA7" s="9" t="s">
        <v>2960</v>
      </c>
      <c r="BB7" s="9" t="s">
        <v>2960</v>
      </c>
      <c r="BC7" s="9" t="s">
        <v>2960</v>
      </c>
      <c r="BD7" s="9" t="s">
        <v>2960</v>
      </c>
      <c r="BE7" s="9" t="s">
        <v>2960</v>
      </c>
      <c r="BF7" s="9" t="s">
        <v>2960</v>
      </c>
      <c r="BG7" s="9" t="s">
        <v>2960</v>
      </c>
      <c r="BH7" s="9" t="s">
        <v>2960</v>
      </c>
      <c r="BI7" s="9" t="s">
        <v>2960</v>
      </c>
      <c r="BJ7" s="9" t="s">
        <v>2960</v>
      </c>
      <c r="BK7" s="9" t="s">
        <v>2960</v>
      </c>
      <c r="BL7" s="9" t="s">
        <v>2960</v>
      </c>
      <c r="BM7" s="9" t="s">
        <v>2960</v>
      </c>
      <c r="BN7" s="9" t="s">
        <v>2960</v>
      </c>
      <c r="BO7" s="9" t="s">
        <v>2960</v>
      </c>
      <c r="BP7" s="9" t="s">
        <v>2960</v>
      </c>
      <c r="BQ7" s="9" t="s">
        <v>2960</v>
      </c>
      <c r="BR7" s="9" t="s">
        <v>2960</v>
      </c>
      <c r="BS7" s="9" t="s">
        <v>2960</v>
      </c>
      <c r="BT7" s="9" t="s">
        <v>2960</v>
      </c>
      <c r="BU7" s="9" t="s">
        <v>2960</v>
      </c>
      <c r="BV7" s="9" t="s">
        <v>2960</v>
      </c>
      <c r="BW7" s="9" t="s">
        <v>2960</v>
      </c>
      <c r="BX7" s="9" t="s">
        <v>2960</v>
      </c>
      <c r="BY7" s="9" t="s">
        <v>2960</v>
      </c>
      <c r="BZ7" s="9" t="s">
        <v>2835</v>
      </c>
      <c r="CA7" s="9" t="s">
        <v>1834</v>
      </c>
      <c r="CB7" s="9" t="s">
        <v>2843</v>
      </c>
      <c r="CC7" s="9" t="s">
        <v>2844</v>
      </c>
      <c r="CD7" s="394">
        <v>1</v>
      </c>
      <c r="CE7" s="9" t="s">
        <v>2960</v>
      </c>
      <c r="CF7" s="9" t="s">
        <v>2960</v>
      </c>
      <c r="CG7" s="9" t="s">
        <v>2960</v>
      </c>
      <c r="CH7" s="9" t="s">
        <v>2960</v>
      </c>
      <c r="CI7" s="396">
        <v>286.8</v>
      </c>
      <c r="CJ7" s="396">
        <v>286.8</v>
      </c>
      <c r="CK7" s="9" t="s">
        <v>2960</v>
      </c>
      <c r="CL7" s="9" t="s">
        <v>2960</v>
      </c>
      <c r="CM7" s="9" t="s">
        <v>2960</v>
      </c>
      <c r="CN7" s="9" t="s">
        <v>2962</v>
      </c>
      <c r="CO7" s="394">
        <v>1901764</v>
      </c>
      <c r="CP7" s="9" t="s">
        <v>2962</v>
      </c>
    </row>
    <row r="8" spans="1:94" hidden="1" x14ac:dyDescent="0.3">
      <c r="A8" s="9" t="s">
        <v>2355</v>
      </c>
      <c r="B8" s="382">
        <v>6</v>
      </c>
      <c r="C8" s="9" t="s">
        <v>2960</v>
      </c>
      <c r="D8" s="9" t="s">
        <v>2960</v>
      </c>
      <c r="E8" s="9" t="s">
        <v>2960</v>
      </c>
      <c r="F8" s="9" t="s">
        <v>2960</v>
      </c>
      <c r="G8" s="9" t="s">
        <v>2960</v>
      </c>
      <c r="H8" s="9" t="s">
        <v>2960</v>
      </c>
      <c r="I8" s="9" t="s">
        <v>2960</v>
      </c>
      <c r="J8" s="9" t="s">
        <v>2960</v>
      </c>
      <c r="K8" s="9" t="s">
        <v>2960</v>
      </c>
      <c r="L8" s="9" t="s">
        <v>2960</v>
      </c>
      <c r="M8" s="9" t="s">
        <v>2960</v>
      </c>
      <c r="N8" s="9" t="s">
        <v>2960</v>
      </c>
      <c r="O8" s="9" t="s">
        <v>2960</v>
      </c>
      <c r="P8" s="9" t="s">
        <v>2960</v>
      </c>
      <c r="Q8" s="9" t="s">
        <v>2960</v>
      </c>
      <c r="R8" s="9" t="s">
        <v>2960</v>
      </c>
      <c r="S8" s="9" t="s">
        <v>2960</v>
      </c>
      <c r="T8" s="9" t="s">
        <v>2960</v>
      </c>
      <c r="U8" s="9" t="s">
        <v>2960</v>
      </c>
      <c r="V8" s="9" t="s">
        <v>2960</v>
      </c>
      <c r="W8" s="9" t="s">
        <v>2960</v>
      </c>
      <c r="X8" s="9" t="s">
        <v>2967</v>
      </c>
      <c r="Y8" s="9" t="s">
        <v>1699</v>
      </c>
      <c r="Z8" s="9" t="s">
        <v>1360</v>
      </c>
      <c r="AA8" s="9" t="s">
        <v>1926</v>
      </c>
      <c r="AB8" s="9" t="s">
        <v>2960</v>
      </c>
      <c r="AC8" s="9" t="s">
        <v>2960</v>
      </c>
      <c r="AD8" s="9" t="s">
        <v>2960</v>
      </c>
      <c r="AE8" s="9" t="s">
        <v>2960</v>
      </c>
      <c r="AF8" s="9" t="s">
        <v>2960</v>
      </c>
      <c r="AG8" s="9" t="s">
        <v>2960</v>
      </c>
      <c r="AH8" s="9" t="s">
        <v>2960</v>
      </c>
      <c r="AI8" s="9" t="s">
        <v>2960</v>
      </c>
      <c r="AJ8" s="9" t="s">
        <v>468</v>
      </c>
      <c r="AK8" s="9" t="s">
        <v>2257</v>
      </c>
      <c r="AL8" s="9" t="s">
        <v>2960</v>
      </c>
      <c r="AM8" s="9" t="s">
        <v>2960</v>
      </c>
      <c r="AN8" s="9" t="s">
        <v>2960</v>
      </c>
      <c r="AO8" s="9" t="s">
        <v>2960</v>
      </c>
      <c r="AP8" s="9" t="s">
        <v>2960</v>
      </c>
      <c r="AQ8" s="9" t="s">
        <v>2960</v>
      </c>
      <c r="AR8" s="9" t="s">
        <v>166</v>
      </c>
      <c r="AS8" s="9" t="s">
        <v>166</v>
      </c>
      <c r="AT8" s="9" t="s">
        <v>188</v>
      </c>
      <c r="AU8" s="9" t="s">
        <v>188</v>
      </c>
      <c r="AV8" s="9" t="s">
        <v>2960</v>
      </c>
      <c r="AW8" s="9" t="s">
        <v>2960</v>
      </c>
      <c r="AX8" s="9" t="s">
        <v>2960</v>
      </c>
      <c r="AY8" s="9" t="s">
        <v>2960</v>
      </c>
      <c r="AZ8" s="9" t="s">
        <v>2960</v>
      </c>
      <c r="BA8" s="9" t="s">
        <v>2960</v>
      </c>
      <c r="BB8" s="9" t="s">
        <v>2960</v>
      </c>
      <c r="BC8" s="9" t="s">
        <v>2960</v>
      </c>
      <c r="BD8" s="9" t="s">
        <v>2960</v>
      </c>
      <c r="BE8" s="9" t="s">
        <v>2960</v>
      </c>
      <c r="BF8" s="9" t="s">
        <v>2960</v>
      </c>
      <c r="BG8" s="9" t="s">
        <v>2960</v>
      </c>
      <c r="BH8" s="9" t="s">
        <v>2960</v>
      </c>
      <c r="BI8" s="9" t="s">
        <v>2960</v>
      </c>
      <c r="BJ8" s="9" t="s">
        <v>2960</v>
      </c>
      <c r="BK8" s="9" t="s">
        <v>2960</v>
      </c>
      <c r="BL8" s="9" t="s">
        <v>2960</v>
      </c>
      <c r="BM8" s="9" t="s">
        <v>2960</v>
      </c>
      <c r="BN8" s="9" t="s">
        <v>2960</v>
      </c>
      <c r="BO8" s="9" t="s">
        <v>2960</v>
      </c>
      <c r="BP8" s="9" t="s">
        <v>2960</v>
      </c>
      <c r="BQ8" s="9" t="s">
        <v>2960</v>
      </c>
      <c r="BR8" s="9" t="s">
        <v>2960</v>
      </c>
      <c r="BS8" s="9" t="s">
        <v>2960</v>
      </c>
      <c r="BT8" s="9" t="s">
        <v>2960</v>
      </c>
      <c r="BU8" s="9" t="s">
        <v>2960</v>
      </c>
      <c r="BV8" s="9" t="s">
        <v>2960</v>
      </c>
      <c r="BW8" s="9" t="s">
        <v>2960</v>
      </c>
      <c r="BX8" s="9" t="s">
        <v>2960</v>
      </c>
      <c r="BY8" s="9" t="s">
        <v>2960</v>
      </c>
      <c r="BZ8" s="9" t="s">
        <v>2835</v>
      </c>
      <c r="CA8" s="9" t="s">
        <v>1834</v>
      </c>
      <c r="CB8" s="9" t="s">
        <v>2843</v>
      </c>
      <c r="CC8" s="9" t="s">
        <v>2844</v>
      </c>
      <c r="CD8" s="394">
        <v>1</v>
      </c>
      <c r="CE8" s="9" t="s">
        <v>2960</v>
      </c>
      <c r="CF8" s="9" t="s">
        <v>2960</v>
      </c>
      <c r="CG8" s="9" t="s">
        <v>2960</v>
      </c>
      <c r="CH8" s="9" t="s">
        <v>2960</v>
      </c>
      <c r="CI8" s="397">
        <v>627.39</v>
      </c>
      <c r="CJ8" s="397">
        <v>627.39</v>
      </c>
      <c r="CK8" s="9" t="s">
        <v>2960</v>
      </c>
      <c r="CL8" s="9" t="s">
        <v>2960</v>
      </c>
      <c r="CM8" s="9" t="s">
        <v>2960</v>
      </c>
      <c r="CN8" s="9" t="s">
        <v>2962</v>
      </c>
      <c r="CO8" s="394">
        <v>1901765</v>
      </c>
      <c r="CP8" s="9" t="s">
        <v>2962</v>
      </c>
    </row>
    <row r="9" spans="1:94" hidden="1" x14ac:dyDescent="0.3">
      <c r="A9" s="9" t="s">
        <v>2355</v>
      </c>
      <c r="B9" s="382">
        <v>7</v>
      </c>
      <c r="C9" s="9" t="s">
        <v>2960</v>
      </c>
      <c r="D9" s="9" t="s">
        <v>2960</v>
      </c>
      <c r="E9" s="9" t="s">
        <v>2960</v>
      </c>
      <c r="F9" s="9" t="s">
        <v>2960</v>
      </c>
      <c r="G9" s="9" t="s">
        <v>2960</v>
      </c>
      <c r="H9" s="9" t="s">
        <v>2960</v>
      </c>
      <c r="I9" s="9" t="s">
        <v>2960</v>
      </c>
      <c r="J9" s="9" t="s">
        <v>2960</v>
      </c>
      <c r="K9" s="9" t="s">
        <v>2960</v>
      </c>
      <c r="L9" s="9" t="s">
        <v>2960</v>
      </c>
      <c r="M9" s="9" t="s">
        <v>2960</v>
      </c>
      <c r="N9" s="9" t="s">
        <v>2960</v>
      </c>
      <c r="O9" s="9" t="s">
        <v>2960</v>
      </c>
      <c r="P9" s="9" t="s">
        <v>2960</v>
      </c>
      <c r="Q9" s="9" t="s">
        <v>2960</v>
      </c>
      <c r="R9" s="9" t="s">
        <v>2960</v>
      </c>
      <c r="S9" s="9" t="s">
        <v>2960</v>
      </c>
      <c r="T9" s="9" t="s">
        <v>2960</v>
      </c>
      <c r="U9" s="9" t="s">
        <v>2960</v>
      </c>
      <c r="V9" s="9" t="s">
        <v>2960</v>
      </c>
      <c r="W9" s="9" t="s">
        <v>2960</v>
      </c>
      <c r="X9" s="9" t="s">
        <v>2968</v>
      </c>
      <c r="Y9" s="9" t="s">
        <v>1699</v>
      </c>
      <c r="Z9" s="9" t="s">
        <v>1360</v>
      </c>
      <c r="AA9" s="9" t="s">
        <v>1926</v>
      </c>
      <c r="AB9" s="9" t="s">
        <v>2960</v>
      </c>
      <c r="AC9" s="9" t="s">
        <v>2960</v>
      </c>
      <c r="AD9" s="9" t="s">
        <v>2960</v>
      </c>
      <c r="AE9" s="9" t="s">
        <v>2960</v>
      </c>
      <c r="AF9" s="9" t="s">
        <v>2960</v>
      </c>
      <c r="AG9" s="9" t="s">
        <v>2960</v>
      </c>
      <c r="AH9" s="9" t="s">
        <v>2960</v>
      </c>
      <c r="AI9" s="9" t="s">
        <v>2960</v>
      </c>
      <c r="AJ9" s="9" t="s">
        <v>472</v>
      </c>
      <c r="AK9" s="9" t="s">
        <v>2258</v>
      </c>
      <c r="AL9" s="9" t="s">
        <v>2960</v>
      </c>
      <c r="AM9" s="9" t="s">
        <v>2960</v>
      </c>
      <c r="AN9" s="9" t="s">
        <v>2960</v>
      </c>
      <c r="AO9" s="9" t="s">
        <v>2960</v>
      </c>
      <c r="AP9" s="9" t="s">
        <v>2960</v>
      </c>
      <c r="AQ9" s="9" t="s">
        <v>2960</v>
      </c>
      <c r="AR9" s="9" t="s">
        <v>166</v>
      </c>
      <c r="AS9" s="9" t="s">
        <v>166</v>
      </c>
      <c r="AT9" s="9" t="s">
        <v>188</v>
      </c>
      <c r="AU9" s="9" t="s">
        <v>188</v>
      </c>
      <c r="AV9" s="9" t="s">
        <v>2960</v>
      </c>
      <c r="AW9" s="9" t="s">
        <v>2960</v>
      </c>
      <c r="AX9" s="9" t="s">
        <v>2960</v>
      </c>
      <c r="AY9" s="9" t="s">
        <v>2960</v>
      </c>
      <c r="AZ9" s="9" t="s">
        <v>2960</v>
      </c>
      <c r="BA9" s="9" t="s">
        <v>2960</v>
      </c>
      <c r="BB9" s="9" t="s">
        <v>2960</v>
      </c>
      <c r="BC9" s="9" t="s">
        <v>2960</v>
      </c>
      <c r="BD9" s="9" t="s">
        <v>2960</v>
      </c>
      <c r="BE9" s="9" t="s">
        <v>2960</v>
      </c>
      <c r="BF9" s="9" t="s">
        <v>2960</v>
      </c>
      <c r="BG9" s="9" t="s">
        <v>2960</v>
      </c>
      <c r="BH9" s="9" t="s">
        <v>2960</v>
      </c>
      <c r="BI9" s="9" t="s">
        <v>2960</v>
      </c>
      <c r="BJ9" s="9" t="s">
        <v>2960</v>
      </c>
      <c r="BK9" s="9" t="s">
        <v>2960</v>
      </c>
      <c r="BL9" s="9" t="s">
        <v>2960</v>
      </c>
      <c r="BM9" s="9" t="s">
        <v>2960</v>
      </c>
      <c r="BN9" s="9" t="s">
        <v>2960</v>
      </c>
      <c r="BO9" s="9" t="s">
        <v>2960</v>
      </c>
      <c r="BP9" s="9" t="s">
        <v>2960</v>
      </c>
      <c r="BQ9" s="9" t="s">
        <v>2960</v>
      </c>
      <c r="BR9" s="9" t="s">
        <v>2960</v>
      </c>
      <c r="BS9" s="9" t="s">
        <v>2960</v>
      </c>
      <c r="BT9" s="9" t="s">
        <v>2960</v>
      </c>
      <c r="BU9" s="9" t="s">
        <v>2960</v>
      </c>
      <c r="BV9" s="9" t="s">
        <v>2960</v>
      </c>
      <c r="BW9" s="9" t="s">
        <v>2960</v>
      </c>
      <c r="BX9" s="9" t="s">
        <v>2960</v>
      </c>
      <c r="BY9" s="9" t="s">
        <v>2960</v>
      </c>
      <c r="BZ9" s="9" t="s">
        <v>2835</v>
      </c>
      <c r="CA9" s="9" t="s">
        <v>1834</v>
      </c>
      <c r="CB9" s="9" t="s">
        <v>2843</v>
      </c>
      <c r="CC9" s="9" t="s">
        <v>2844</v>
      </c>
      <c r="CD9" s="394">
        <v>1</v>
      </c>
      <c r="CE9" s="9" t="s">
        <v>2960</v>
      </c>
      <c r="CF9" s="9" t="s">
        <v>2960</v>
      </c>
      <c r="CG9" s="9" t="s">
        <v>2960</v>
      </c>
      <c r="CH9" s="9" t="s">
        <v>2960</v>
      </c>
      <c r="CI9" s="397">
        <v>412.27</v>
      </c>
      <c r="CJ9" s="397">
        <v>412.27</v>
      </c>
      <c r="CK9" s="9" t="s">
        <v>2960</v>
      </c>
      <c r="CL9" s="9" t="s">
        <v>2960</v>
      </c>
      <c r="CM9" s="9" t="s">
        <v>2960</v>
      </c>
      <c r="CN9" s="9" t="s">
        <v>2962</v>
      </c>
      <c r="CO9" s="394">
        <v>1901766</v>
      </c>
      <c r="CP9" s="9" t="s">
        <v>2962</v>
      </c>
    </row>
    <row r="10" spans="1:94" hidden="1" x14ac:dyDescent="0.3">
      <c r="A10" s="9" t="s">
        <v>2355</v>
      </c>
      <c r="B10" s="382">
        <v>8</v>
      </c>
      <c r="C10" s="9" t="s">
        <v>2960</v>
      </c>
      <c r="D10" s="9" t="s">
        <v>2960</v>
      </c>
      <c r="E10" s="9" t="s">
        <v>2960</v>
      </c>
      <c r="F10" s="9" t="s">
        <v>2960</v>
      </c>
      <c r="G10" s="9" t="s">
        <v>2960</v>
      </c>
      <c r="H10" s="9" t="s">
        <v>2960</v>
      </c>
      <c r="I10" s="9" t="s">
        <v>2960</v>
      </c>
      <c r="J10" s="9" t="s">
        <v>2960</v>
      </c>
      <c r="K10" s="9" t="s">
        <v>2960</v>
      </c>
      <c r="L10" s="9" t="s">
        <v>2960</v>
      </c>
      <c r="M10" s="9" t="s">
        <v>2960</v>
      </c>
      <c r="N10" s="9" t="s">
        <v>2960</v>
      </c>
      <c r="O10" s="9" t="s">
        <v>2960</v>
      </c>
      <c r="P10" s="9" t="s">
        <v>2960</v>
      </c>
      <c r="Q10" s="9" t="s">
        <v>2960</v>
      </c>
      <c r="R10" s="9" t="s">
        <v>2960</v>
      </c>
      <c r="S10" s="9" t="s">
        <v>2960</v>
      </c>
      <c r="T10" s="9" t="s">
        <v>2960</v>
      </c>
      <c r="U10" s="9" t="s">
        <v>2960</v>
      </c>
      <c r="V10" s="9" t="s">
        <v>2960</v>
      </c>
      <c r="W10" s="9" t="s">
        <v>2960</v>
      </c>
      <c r="X10" s="9" t="s">
        <v>2969</v>
      </c>
      <c r="Y10" s="9" t="s">
        <v>1699</v>
      </c>
      <c r="Z10" s="9" t="s">
        <v>1360</v>
      </c>
      <c r="AA10" s="9" t="s">
        <v>1926</v>
      </c>
      <c r="AB10" s="9" t="s">
        <v>2960</v>
      </c>
      <c r="AC10" s="9" t="s">
        <v>2960</v>
      </c>
      <c r="AD10" s="9" t="s">
        <v>2960</v>
      </c>
      <c r="AE10" s="9" t="s">
        <v>2960</v>
      </c>
      <c r="AF10" s="9" t="s">
        <v>2960</v>
      </c>
      <c r="AG10" s="9" t="s">
        <v>2960</v>
      </c>
      <c r="AH10" s="9" t="s">
        <v>2960</v>
      </c>
      <c r="AI10" s="9" t="s">
        <v>2960</v>
      </c>
      <c r="AJ10" s="9" t="s">
        <v>474</v>
      </c>
      <c r="AK10" s="9" t="s">
        <v>2259</v>
      </c>
      <c r="AL10" s="9" t="s">
        <v>2960</v>
      </c>
      <c r="AM10" s="9" t="s">
        <v>2960</v>
      </c>
      <c r="AN10" s="9" t="s">
        <v>2960</v>
      </c>
      <c r="AO10" s="9" t="s">
        <v>2960</v>
      </c>
      <c r="AP10" s="9" t="s">
        <v>2960</v>
      </c>
      <c r="AQ10" s="9" t="s">
        <v>2960</v>
      </c>
      <c r="AR10" s="9" t="s">
        <v>166</v>
      </c>
      <c r="AS10" s="9" t="s">
        <v>166</v>
      </c>
      <c r="AT10" s="9" t="s">
        <v>188</v>
      </c>
      <c r="AU10" s="9" t="s">
        <v>188</v>
      </c>
      <c r="AV10" s="9" t="s">
        <v>2960</v>
      </c>
      <c r="AW10" s="9" t="s">
        <v>2960</v>
      </c>
      <c r="AX10" s="9" t="s">
        <v>2960</v>
      </c>
      <c r="AY10" s="9" t="s">
        <v>2960</v>
      </c>
      <c r="AZ10" s="9" t="s">
        <v>2960</v>
      </c>
      <c r="BA10" s="9" t="s">
        <v>2960</v>
      </c>
      <c r="BB10" s="9" t="s">
        <v>2960</v>
      </c>
      <c r="BC10" s="9" t="s">
        <v>2960</v>
      </c>
      <c r="BD10" s="9" t="s">
        <v>2960</v>
      </c>
      <c r="BE10" s="9" t="s">
        <v>2960</v>
      </c>
      <c r="BF10" s="9" t="s">
        <v>2960</v>
      </c>
      <c r="BG10" s="9" t="s">
        <v>2960</v>
      </c>
      <c r="BH10" s="9" t="s">
        <v>2960</v>
      </c>
      <c r="BI10" s="9" t="s">
        <v>2960</v>
      </c>
      <c r="BJ10" s="9" t="s">
        <v>2960</v>
      </c>
      <c r="BK10" s="9" t="s">
        <v>2960</v>
      </c>
      <c r="BL10" s="9" t="s">
        <v>2960</v>
      </c>
      <c r="BM10" s="9" t="s">
        <v>2960</v>
      </c>
      <c r="BN10" s="9" t="s">
        <v>2960</v>
      </c>
      <c r="BO10" s="9" t="s">
        <v>2960</v>
      </c>
      <c r="BP10" s="9" t="s">
        <v>2960</v>
      </c>
      <c r="BQ10" s="9" t="s">
        <v>2960</v>
      </c>
      <c r="BR10" s="9" t="s">
        <v>2960</v>
      </c>
      <c r="BS10" s="9" t="s">
        <v>2960</v>
      </c>
      <c r="BT10" s="9" t="s">
        <v>2960</v>
      </c>
      <c r="BU10" s="9" t="s">
        <v>2960</v>
      </c>
      <c r="BV10" s="9" t="s">
        <v>2960</v>
      </c>
      <c r="BW10" s="9" t="s">
        <v>2960</v>
      </c>
      <c r="BX10" s="9" t="s">
        <v>2960</v>
      </c>
      <c r="BY10" s="9" t="s">
        <v>2960</v>
      </c>
      <c r="BZ10" s="9" t="s">
        <v>2835</v>
      </c>
      <c r="CA10" s="9" t="s">
        <v>1834</v>
      </c>
      <c r="CB10" s="9" t="s">
        <v>2843</v>
      </c>
      <c r="CC10" s="9" t="s">
        <v>2844</v>
      </c>
      <c r="CD10" s="394">
        <v>1</v>
      </c>
      <c r="CE10" s="9" t="s">
        <v>2960</v>
      </c>
      <c r="CF10" s="9" t="s">
        <v>2960</v>
      </c>
      <c r="CG10" s="9" t="s">
        <v>2960</v>
      </c>
      <c r="CH10" s="9" t="s">
        <v>2960</v>
      </c>
      <c r="CI10" s="396">
        <v>215.1</v>
      </c>
      <c r="CJ10" s="396">
        <v>215.1</v>
      </c>
      <c r="CK10" s="9" t="s">
        <v>2960</v>
      </c>
      <c r="CL10" s="9" t="s">
        <v>2960</v>
      </c>
      <c r="CM10" s="9" t="s">
        <v>2960</v>
      </c>
      <c r="CN10" s="9" t="s">
        <v>2962</v>
      </c>
      <c r="CO10" s="394">
        <v>1901767</v>
      </c>
      <c r="CP10" s="9" t="s">
        <v>2962</v>
      </c>
    </row>
    <row r="11" spans="1:94" hidden="1" x14ac:dyDescent="0.3">
      <c r="A11" s="9" t="s">
        <v>2355</v>
      </c>
      <c r="B11" s="382">
        <v>9</v>
      </c>
      <c r="C11" s="9" t="s">
        <v>2960</v>
      </c>
      <c r="D11" s="9" t="s">
        <v>2960</v>
      </c>
      <c r="E11" s="9" t="s">
        <v>2960</v>
      </c>
      <c r="F11" s="9" t="s">
        <v>2960</v>
      </c>
      <c r="G11" s="9" t="s">
        <v>2960</v>
      </c>
      <c r="H11" s="9" t="s">
        <v>2960</v>
      </c>
      <c r="I11" s="9" t="s">
        <v>2960</v>
      </c>
      <c r="J11" s="9" t="s">
        <v>2960</v>
      </c>
      <c r="K11" s="9" t="s">
        <v>2960</v>
      </c>
      <c r="L11" s="9" t="s">
        <v>2960</v>
      </c>
      <c r="M11" s="9" t="s">
        <v>2960</v>
      </c>
      <c r="N11" s="9" t="s">
        <v>2960</v>
      </c>
      <c r="O11" s="9" t="s">
        <v>2960</v>
      </c>
      <c r="P11" s="9" t="s">
        <v>2960</v>
      </c>
      <c r="Q11" s="9" t="s">
        <v>2960</v>
      </c>
      <c r="R11" s="9" t="s">
        <v>2960</v>
      </c>
      <c r="S11" s="9" t="s">
        <v>2960</v>
      </c>
      <c r="T11" s="9" t="s">
        <v>2960</v>
      </c>
      <c r="U11" s="9" t="s">
        <v>2960</v>
      </c>
      <c r="V11" s="9" t="s">
        <v>2960</v>
      </c>
      <c r="W11" s="9" t="s">
        <v>2960</v>
      </c>
      <c r="X11" s="9" t="s">
        <v>2970</v>
      </c>
      <c r="Y11" s="9" t="s">
        <v>1699</v>
      </c>
      <c r="Z11" s="9" t="s">
        <v>819</v>
      </c>
      <c r="AA11" s="9" t="s">
        <v>1928</v>
      </c>
      <c r="AB11" s="9" t="s">
        <v>2960</v>
      </c>
      <c r="AC11" s="9" t="s">
        <v>2960</v>
      </c>
      <c r="AD11" s="9" t="s">
        <v>2960</v>
      </c>
      <c r="AE11" s="9" t="s">
        <v>2960</v>
      </c>
      <c r="AF11" s="9" t="s">
        <v>2960</v>
      </c>
      <c r="AG11" s="9" t="s">
        <v>2960</v>
      </c>
      <c r="AH11" s="9" t="s">
        <v>2960</v>
      </c>
      <c r="AI11" s="9" t="s">
        <v>2960</v>
      </c>
      <c r="AJ11" s="9" t="s">
        <v>2960</v>
      </c>
      <c r="AK11" s="9" t="s">
        <v>2960</v>
      </c>
      <c r="AL11" s="9" t="s">
        <v>2960</v>
      </c>
      <c r="AM11" s="9" t="s">
        <v>2960</v>
      </c>
      <c r="AN11" s="9" t="s">
        <v>2960</v>
      </c>
      <c r="AO11" s="9" t="s">
        <v>2960</v>
      </c>
      <c r="AP11" s="9" t="s">
        <v>2960</v>
      </c>
      <c r="AQ11" s="9" t="s">
        <v>2960</v>
      </c>
      <c r="AR11" s="9" t="s">
        <v>2960</v>
      </c>
      <c r="AS11" s="9" t="s">
        <v>2960</v>
      </c>
      <c r="AT11" s="9" t="s">
        <v>2960</v>
      </c>
      <c r="AU11" s="9" t="s">
        <v>2960</v>
      </c>
      <c r="AV11" s="9" t="s">
        <v>2960</v>
      </c>
      <c r="AW11" s="9" t="s">
        <v>2960</v>
      </c>
      <c r="AX11" s="9" t="s">
        <v>2960</v>
      </c>
      <c r="AY11" s="9" t="s">
        <v>2960</v>
      </c>
      <c r="AZ11" s="9" t="s">
        <v>2960</v>
      </c>
      <c r="BA11" s="9" t="s">
        <v>2960</v>
      </c>
      <c r="BB11" s="9" t="s">
        <v>2960</v>
      </c>
      <c r="BC11" s="9" t="s">
        <v>2960</v>
      </c>
      <c r="BD11" s="9" t="s">
        <v>2960</v>
      </c>
      <c r="BE11" s="9" t="s">
        <v>2960</v>
      </c>
      <c r="BF11" s="9" t="s">
        <v>2960</v>
      </c>
      <c r="BG11" s="9" t="s">
        <v>2960</v>
      </c>
      <c r="BH11" s="9" t="s">
        <v>2960</v>
      </c>
      <c r="BI11" s="9" t="s">
        <v>2960</v>
      </c>
      <c r="BJ11" s="9" t="s">
        <v>150</v>
      </c>
      <c r="BK11" s="9" t="s">
        <v>149</v>
      </c>
      <c r="BL11" s="9" t="s">
        <v>2960</v>
      </c>
      <c r="BM11" s="9" t="s">
        <v>2960</v>
      </c>
      <c r="BN11" s="9" t="s">
        <v>2960</v>
      </c>
      <c r="BO11" s="9" t="s">
        <v>2960</v>
      </c>
      <c r="BP11" s="9" t="s">
        <v>2960</v>
      </c>
      <c r="BQ11" s="9" t="s">
        <v>2960</v>
      </c>
      <c r="BR11" s="9" t="s">
        <v>2960</v>
      </c>
      <c r="BS11" s="9" t="s">
        <v>2960</v>
      </c>
      <c r="BT11" s="9" t="s">
        <v>2960</v>
      </c>
      <c r="BU11" s="9" t="s">
        <v>2960</v>
      </c>
      <c r="BV11" s="9" t="s">
        <v>2960</v>
      </c>
      <c r="BW11" s="9" t="s">
        <v>2960</v>
      </c>
      <c r="BX11" s="9" t="s">
        <v>2960</v>
      </c>
      <c r="BY11" s="9" t="s">
        <v>2960</v>
      </c>
      <c r="BZ11" s="9" t="s">
        <v>2835</v>
      </c>
      <c r="CA11" s="9" t="s">
        <v>1834</v>
      </c>
      <c r="CB11" s="9" t="s">
        <v>2843</v>
      </c>
      <c r="CC11" s="9" t="s">
        <v>2844</v>
      </c>
      <c r="CD11" s="394">
        <v>1</v>
      </c>
      <c r="CE11" s="9" t="s">
        <v>2960</v>
      </c>
      <c r="CF11" s="9" t="s">
        <v>2960</v>
      </c>
      <c r="CG11" s="9" t="s">
        <v>2960</v>
      </c>
      <c r="CH11" s="9" t="s">
        <v>2960</v>
      </c>
      <c r="CI11" s="394">
        <v>1920</v>
      </c>
      <c r="CJ11" s="9" t="s">
        <v>2960</v>
      </c>
      <c r="CK11" s="394">
        <v>1920</v>
      </c>
      <c r="CL11" s="9" t="s">
        <v>2960</v>
      </c>
      <c r="CM11" s="9" t="s">
        <v>2960</v>
      </c>
      <c r="CN11" s="9" t="s">
        <v>2962</v>
      </c>
      <c r="CO11" s="394">
        <v>1901768</v>
      </c>
      <c r="CP11" s="9" t="s">
        <v>2962</v>
      </c>
    </row>
    <row r="12" spans="1:94" hidden="1" x14ac:dyDescent="0.3">
      <c r="A12" s="9" t="s">
        <v>2355</v>
      </c>
      <c r="B12" s="382">
        <v>10</v>
      </c>
      <c r="C12" s="9" t="s">
        <v>2960</v>
      </c>
      <c r="D12" s="9" t="s">
        <v>2960</v>
      </c>
      <c r="E12" s="9" t="s">
        <v>2960</v>
      </c>
      <c r="F12" s="9" t="s">
        <v>2960</v>
      </c>
      <c r="G12" s="9" t="s">
        <v>2960</v>
      </c>
      <c r="H12" s="9" t="s">
        <v>2960</v>
      </c>
      <c r="I12" s="9" t="s">
        <v>2960</v>
      </c>
      <c r="J12" s="9" t="s">
        <v>2960</v>
      </c>
      <c r="K12" s="9" t="s">
        <v>2960</v>
      </c>
      <c r="L12" s="9" t="s">
        <v>2960</v>
      </c>
      <c r="M12" s="9" t="s">
        <v>2960</v>
      </c>
      <c r="N12" s="9" t="s">
        <v>2960</v>
      </c>
      <c r="O12" s="9" t="s">
        <v>2960</v>
      </c>
      <c r="P12" s="9" t="s">
        <v>2960</v>
      </c>
      <c r="Q12" s="9" t="s">
        <v>2960</v>
      </c>
      <c r="R12" s="9" t="s">
        <v>2960</v>
      </c>
      <c r="S12" s="9" t="s">
        <v>2960</v>
      </c>
      <c r="T12" s="9" t="s">
        <v>2960</v>
      </c>
      <c r="U12" s="9" t="s">
        <v>2960</v>
      </c>
      <c r="V12" s="9" t="s">
        <v>2960</v>
      </c>
      <c r="W12" s="9" t="s">
        <v>2960</v>
      </c>
      <c r="X12" s="9" t="s">
        <v>2971</v>
      </c>
      <c r="Y12" s="9" t="s">
        <v>1699</v>
      </c>
      <c r="Z12" s="9" t="s">
        <v>821</v>
      </c>
      <c r="AA12" s="9" t="s">
        <v>1929</v>
      </c>
      <c r="AB12" s="9" t="s">
        <v>2960</v>
      </c>
      <c r="AC12" s="9" t="s">
        <v>2960</v>
      </c>
      <c r="AD12" s="9" t="s">
        <v>2960</v>
      </c>
      <c r="AE12" s="9" t="s">
        <v>2960</v>
      </c>
      <c r="AF12" s="9" t="s">
        <v>2960</v>
      </c>
      <c r="AG12" s="9" t="s">
        <v>2960</v>
      </c>
      <c r="AH12" s="9" t="s">
        <v>2960</v>
      </c>
      <c r="AI12" s="9" t="s">
        <v>2960</v>
      </c>
      <c r="AJ12" s="9" t="s">
        <v>2960</v>
      </c>
      <c r="AK12" s="9" t="s">
        <v>2960</v>
      </c>
      <c r="AL12" s="9" t="s">
        <v>2960</v>
      </c>
      <c r="AM12" s="9" t="s">
        <v>2960</v>
      </c>
      <c r="AN12" s="9" t="s">
        <v>2960</v>
      </c>
      <c r="AO12" s="9" t="s">
        <v>2960</v>
      </c>
      <c r="AP12" s="9" t="s">
        <v>2960</v>
      </c>
      <c r="AQ12" s="9" t="s">
        <v>2960</v>
      </c>
      <c r="AR12" s="9" t="s">
        <v>2960</v>
      </c>
      <c r="AS12" s="9" t="s">
        <v>2960</v>
      </c>
      <c r="AT12" s="9" t="s">
        <v>2960</v>
      </c>
      <c r="AU12" s="9" t="s">
        <v>2960</v>
      </c>
      <c r="AV12" s="9" t="s">
        <v>2960</v>
      </c>
      <c r="AW12" s="9" t="s">
        <v>2960</v>
      </c>
      <c r="AX12" s="9" t="s">
        <v>2960</v>
      </c>
      <c r="AY12" s="9" t="s">
        <v>2960</v>
      </c>
      <c r="AZ12" s="9" t="s">
        <v>2960</v>
      </c>
      <c r="BA12" s="9" t="s">
        <v>2960</v>
      </c>
      <c r="BB12" s="9" t="s">
        <v>2960</v>
      </c>
      <c r="BC12" s="9" t="s">
        <v>2960</v>
      </c>
      <c r="BD12" s="9" t="s">
        <v>2960</v>
      </c>
      <c r="BE12" s="9" t="s">
        <v>2960</v>
      </c>
      <c r="BF12" s="9" t="s">
        <v>2960</v>
      </c>
      <c r="BG12" s="9" t="s">
        <v>2960</v>
      </c>
      <c r="BH12" s="9" t="s">
        <v>2960</v>
      </c>
      <c r="BI12" s="9" t="s">
        <v>2960</v>
      </c>
      <c r="BJ12" s="9" t="s">
        <v>150</v>
      </c>
      <c r="BK12" s="9" t="s">
        <v>149</v>
      </c>
      <c r="BL12" s="9" t="s">
        <v>2960</v>
      </c>
      <c r="BM12" s="9" t="s">
        <v>2960</v>
      </c>
      <c r="BN12" s="9" t="s">
        <v>2960</v>
      </c>
      <c r="BO12" s="9" t="s">
        <v>2960</v>
      </c>
      <c r="BP12" s="9" t="s">
        <v>2960</v>
      </c>
      <c r="BQ12" s="9" t="s">
        <v>2960</v>
      </c>
      <c r="BR12" s="9" t="s">
        <v>2960</v>
      </c>
      <c r="BS12" s="9" t="s">
        <v>2960</v>
      </c>
      <c r="BT12" s="9" t="s">
        <v>2960</v>
      </c>
      <c r="BU12" s="9" t="s">
        <v>2960</v>
      </c>
      <c r="BV12" s="9" t="s">
        <v>2960</v>
      </c>
      <c r="BW12" s="9" t="s">
        <v>2960</v>
      </c>
      <c r="BX12" s="9" t="s">
        <v>2960</v>
      </c>
      <c r="BY12" s="9" t="s">
        <v>2960</v>
      </c>
      <c r="BZ12" s="9" t="s">
        <v>2835</v>
      </c>
      <c r="CA12" s="9" t="s">
        <v>1834</v>
      </c>
      <c r="CB12" s="9" t="s">
        <v>2843</v>
      </c>
      <c r="CC12" s="9" t="s">
        <v>2844</v>
      </c>
      <c r="CD12" s="394">
        <v>1</v>
      </c>
      <c r="CE12" s="9" t="s">
        <v>2960</v>
      </c>
      <c r="CF12" s="9" t="s">
        <v>2960</v>
      </c>
      <c r="CG12" s="9" t="s">
        <v>2960</v>
      </c>
      <c r="CH12" s="9" t="s">
        <v>2960</v>
      </c>
      <c r="CI12" s="394">
        <v>720</v>
      </c>
      <c r="CJ12" s="9" t="s">
        <v>2960</v>
      </c>
      <c r="CK12" s="394">
        <v>720</v>
      </c>
      <c r="CL12" s="9" t="s">
        <v>2960</v>
      </c>
      <c r="CM12" s="9" t="s">
        <v>2960</v>
      </c>
      <c r="CN12" s="9" t="s">
        <v>2962</v>
      </c>
      <c r="CO12" s="394">
        <v>1901769</v>
      </c>
      <c r="CP12" s="9" t="s">
        <v>2962</v>
      </c>
    </row>
    <row r="13" spans="1:94" hidden="1" x14ac:dyDescent="0.3">
      <c r="A13" s="9" t="s">
        <v>2355</v>
      </c>
      <c r="B13" s="382">
        <v>11</v>
      </c>
      <c r="C13" s="9" t="s">
        <v>2960</v>
      </c>
      <c r="D13" s="9" t="s">
        <v>2960</v>
      </c>
      <c r="E13" s="9" t="s">
        <v>2960</v>
      </c>
      <c r="F13" s="9" t="s">
        <v>2960</v>
      </c>
      <c r="G13" s="9" t="s">
        <v>2960</v>
      </c>
      <c r="H13" s="9" t="s">
        <v>2960</v>
      </c>
      <c r="I13" s="9" t="s">
        <v>2960</v>
      </c>
      <c r="J13" s="9" t="s">
        <v>2960</v>
      </c>
      <c r="K13" s="9" t="s">
        <v>2960</v>
      </c>
      <c r="L13" s="9" t="s">
        <v>2960</v>
      </c>
      <c r="M13" s="9" t="s">
        <v>2960</v>
      </c>
      <c r="N13" s="9" t="s">
        <v>2960</v>
      </c>
      <c r="O13" s="9" t="s">
        <v>2960</v>
      </c>
      <c r="P13" s="9" t="s">
        <v>2960</v>
      </c>
      <c r="Q13" s="9" t="s">
        <v>2960</v>
      </c>
      <c r="R13" s="9" t="s">
        <v>2960</v>
      </c>
      <c r="S13" s="9" t="s">
        <v>2960</v>
      </c>
      <c r="T13" s="9" t="s">
        <v>2960</v>
      </c>
      <c r="U13" s="9" t="s">
        <v>2960</v>
      </c>
      <c r="V13" s="9" t="s">
        <v>2960</v>
      </c>
      <c r="W13" s="9" t="s">
        <v>2960</v>
      </c>
      <c r="X13" s="9" t="s">
        <v>2972</v>
      </c>
      <c r="Y13" s="9" t="s">
        <v>1699</v>
      </c>
      <c r="Z13" s="9" t="s">
        <v>823</v>
      </c>
      <c r="AA13" s="9" t="s">
        <v>1931</v>
      </c>
      <c r="AB13" s="9" t="s">
        <v>2960</v>
      </c>
      <c r="AC13" s="9" t="s">
        <v>2960</v>
      </c>
      <c r="AD13" s="9" t="s">
        <v>2960</v>
      </c>
      <c r="AE13" s="9" t="s">
        <v>2960</v>
      </c>
      <c r="AF13" s="9" t="s">
        <v>2960</v>
      </c>
      <c r="AG13" s="9" t="s">
        <v>2960</v>
      </c>
      <c r="AH13" s="9" t="s">
        <v>2960</v>
      </c>
      <c r="AI13" s="9" t="s">
        <v>2960</v>
      </c>
      <c r="AJ13" s="9" t="s">
        <v>2960</v>
      </c>
      <c r="AK13" s="9" t="s">
        <v>2960</v>
      </c>
      <c r="AL13" s="9" t="s">
        <v>2960</v>
      </c>
      <c r="AM13" s="9" t="s">
        <v>2960</v>
      </c>
      <c r="AN13" s="9" t="s">
        <v>2960</v>
      </c>
      <c r="AO13" s="9" t="s">
        <v>2960</v>
      </c>
      <c r="AP13" s="9" t="s">
        <v>2960</v>
      </c>
      <c r="AQ13" s="9" t="s">
        <v>2960</v>
      </c>
      <c r="AR13" s="9" t="s">
        <v>2960</v>
      </c>
      <c r="AS13" s="9" t="s">
        <v>2960</v>
      </c>
      <c r="AT13" s="9" t="s">
        <v>2960</v>
      </c>
      <c r="AU13" s="9" t="s">
        <v>2960</v>
      </c>
      <c r="AV13" s="9" t="s">
        <v>2960</v>
      </c>
      <c r="AW13" s="9" t="s">
        <v>2960</v>
      </c>
      <c r="AX13" s="9" t="s">
        <v>2960</v>
      </c>
      <c r="AY13" s="9" t="s">
        <v>2960</v>
      </c>
      <c r="AZ13" s="9" t="s">
        <v>2960</v>
      </c>
      <c r="BA13" s="9" t="s">
        <v>2960</v>
      </c>
      <c r="BB13" s="9" t="s">
        <v>2960</v>
      </c>
      <c r="BC13" s="9" t="s">
        <v>2960</v>
      </c>
      <c r="BD13" s="9" t="s">
        <v>2960</v>
      </c>
      <c r="BE13" s="9" t="s">
        <v>2960</v>
      </c>
      <c r="BF13" s="9" t="s">
        <v>2960</v>
      </c>
      <c r="BG13" s="9" t="s">
        <v>2960</v>
      </c>
      <c r="BH13" s="9" t="s">
        <v>2960</v>
      </c>
      <c r="BI13" s="9" t="s">
        <v>2960</v>
      </c>
      <c r="BJ13" s="9" t="s">
        <v>150</v>
      </c>
      <c r="BK13" s="9" t="s">
        <v>149</v>
      </c>
      <c r="BL13" s="9" t="s">
        <v>2960</v>
      </c>
      <c r="BM13" s="9" t="s">
        <v>2960</v>
      </c>
      <c r="BN13" s="9" t="s">
        <v>2960</v>
      </c>
      <c r="BO13" s="9" t="s">
        <v>2960</v>
      </c>
      <c r="BP13" s="9" t="s">
        <v>2960</v>
      </c>
      <c r="BQ13" s="9" t="s">
        <v>2960</v>
      </c>
      <c r="BR13" s="9" t="s">
        <v>2960</v>
      </c>
      <c r="BS13" s="9" t="s">
        <v>2960</v>
      </c>
      <c r="BT13" s="9" t="s">
        <v>2960</v>
      </c>
      <c r="BU13" s="9" t="s">
        <v>2960</v>
      </c>
      <c r="BV13" s="9" t="s">
        <v>2960</v>
      </c>
      <c r="BW13" s="9" t="s">
        <v>2960</v>
      </c>
      <c r="BX13" s="9" t="s">
        <v>2960</v>
      </c>
      <c r="BY13" s="9" t="s">
        <v>2960</v>
      </c>
      <c r="BZ13" s="9" t="s">
        <v>2835</v>
      </c>
      <c r="CA13" s="9" t="s">
        <v>1834</v>
      </c>
      <c r="CB13" s="9" t="s">
        <v>2843</v>
      </c>
      <c r="CC13" s="9" t="s">
        <v>2844</v>
      </c>
      <c r="CD13" s="394">
        <v>1</v>
      </c>
      <c r="CE13" s="9" t="s">
        <v>2960</v>
      </c>
      <c r="CF13" s="9" t="s">
        <v>2960</v>
      </c>
      <c r="CG13" s="9" t="s">
        <v>2960</v>
      </c>
      <c r="CH13" s="9" t="s">
        <v>2960</v>
      </c>
      <c r="CI13" s="394">
        <v>60</v>
      </c>
      <c r="CJ13" s="9" t="s">
        <v>2960</v>
      </c>
      <c r="CK13" s="394">
        <v>60</v>
      </c>
      <c r="CL13" s="9" t="s">
        <v>2960</v>
      </c>
      <c r="CM13" s="9" t="s">
        <v>2960</v>
      </c>
      <c r="CN13" s="9" t="s">
        <v>2962</v>
      </c>
      <c r="CO13" s="394">
        <v>1901770</v>
      </c>
      <c r="CP13" s="9" t="s">
        <v>2962</v>
      </c>
    </row>
    <row r="14" spans="1:94" hidden="1" x14ac:dyDescent="0.3">
      <c r="A14" s="9" t="s">
        <v>2355</v>
      </c>
      <c r="B14" s="382">
        <v>12</v>
      </c>
      <c r="C14" s="9" t="s">
        <v>2960</v>
      </c>
      <c r="D14" s="9" t="s">
        <v>2960</v>
      </c>
      <c r="E14" s="9" t="s">
        <v>2960</v>
      </c>
      <c r="F14" s="9" t="s">
        <v>2960</v>
      </c>
      <c r="G14" s="9" t="s">
        <v>2960</v>
      </c>
      <c r="H14" s="9" t="s">
        <v>2960</v>
      </c>
      <c r="I14" s="9" t="s">
        <v>2960</v>
      </c>
      <c r="J14" s="9" t="s">
        <v>2960</v>
      </c>
      <c r="K14" s="9" t="s">
        <v>2960</v>
      </c>
      <c r="L14" s="9" t="s">
        <v>2960</v>
      </c>
      <c r="M14" s="9" t="s">
        <v>2960</v>
      </c>
      <c r="N14" s="9" t="s">
        <v>2960</v>
      </c>
      <c r="O14" s="9" t="s">
        <v>2960</v>
      </c>
      <c r="P14" s="9" t="s">
        <v>2960</v>
      </c>
      <c r="Q14" s="9" t="s">
        <v>2960</v>
      </c>
      <c r="R14" s="9" t="s">
        <v>2960</v>
      </c>
      <c r="S14" s="9" t="s">
        <v>2960</v>
      </c>
      <c r="T14" s="9" t="s">
        <v>2960</v>
      </c>
      <c r="U14" s="9" t="s">
        <v>2960</v>
      </c>
      <c r="V14" s="9" t="s">
        <v>2960</v>
      </c>
      <c r="W14" s="9" t="s">
        <v>2960</v>
      </c>
      <c r="X14" s="9" t="s">
        <v>2973</v>
      </c>
      <c r="Y14" s="9" t="s">
        <v>1699</v>
      </c>
      <c r="Z14" s="9" t="s">
        <v>825</v>
      </c>
      <c r="AA14" s="9" t="s">
        <v>1932</v>
      </c>
      <c r="AB14" s="9" t="s">
        <v>2960</v>
      </c>
      <c r="AC14" s="9" t="s">
        <v>2960</v>
      </c>
      <c r="AD14" s="9" t="s">
        <v>2960</v>
      </c>
      <c r="AE14" s="9" t="s">
        <v>2960</v>
      </c>
      <c r="AF14" s="9" t="s">
        <v>2960</v>
      </c>
      <c r="AG14" s="9" t="s">
        <v>2960</v>
      </c>
      <c r="AH14" s="9" t="s">
        <v>2960</v>
      </c>
      <c r="AI14" s="9" t="s">
        <v>2960</v>
      </c>
      <c r="AJ14" s="9" t="s">
        <v>2960</v>
      </c>
      <c r="AK14" s="9" t="s">
        <v>2960</v>
      </c>
      <c r="AL14" s="9" t="s">
        <v>2960</v>
      </c>
      <c r="AM14" s="9" t="s">
        <v>2960</v>
      </c>
      <c r="AN14" s="9" t="s">
        <v>2960</v>
      </c>
      <c r="AO14" s="9" t="s">
        <v>2960</v>
      </c>
      <c r="AP14" s="9" t="s">
        <v>2960</v>
      </c>
      <c r="AQ14" s="9" t="s">
        <v>2960</v>
      </c>
      <c r="AR14" s="9" t="s">
        <v>2960</v>
      </c>
      <c r="AS14" s="9" t="s">
        <v>2960</v>
      </c>
      <c r="AT14" s="9" t="s">
        <v>2960</v>
      </c>
      <c r="AU14" s="9" t="s">
        <v>2960</v>
      </c>
      <c r="AV14" s="9" t="s">
        <v>2960</v>
      </c>
      <c r="AW14" s="9" t="s">
        <v>2960</v>
      </c>
      <c r="AX14" s="9" t="s">
        <v>2960</v>
      </c>
      <c r="AY14" s="9" t="s">
        <v>2960</v>
      </c>
      <c r="AZ14" s="9" t="s">
        <v>2960</v>
      </c>
      <c r="BA14" s="9" t="s">
        <v>2960</v>
      </c>
      <c r="BB14" s="9" t="s">
        <v>2960</v>
      </c>
      <c r="BC14" s="9" t="s">
        <v>2960</v>
      </c>
      <c r="BD14" s="9" t="s">
        <v>2960</v>
      </c>
      <c r="BE14" s="9" t="s">
        <v>2960</v>
      </c>
      <c r="BF14" s="9" t="s">
        <v>2960</v>
      </c>
      <c r="BG14" s="9" t="s">
        <v>2960</v>
      </c>
      <c r="BH14" s="9" t="s">
        <v>2960</v>
      </c>
      <c r="BI14" s="9" t="s">
        <v>2960</v>
      </c>
      <c r="BJ14" s="9" t="s">
        <v>150</v>
      </c>
      <c r="BK14" s="9" t="s">
        <v>149</v>
      </c>
      <c r="BL14" s="9" t="s">
        <v>2960</v>
      </c>
      <c r="BM14" s="9" t="s">
        <v>2960</v>
      </c>
      <c r="BN14" s="9" t="s">
        <v>2960</v>
      </c>
      <c r="BO14" s="9" t="s">
        <v>2960</v>
      </c>
      <c r="BP14" s="9" t="s">
        <v>2960</v>
      </c>
      <c r="BQ14" s="9" t="s">
        <v>2960</v>
      </c>
      <c r="BR14" s="9" t="s">
        <v>2960</v>
      </c>
      <c r="BS14" s="9" t="s">
        <v>2960</v>
      </c>
      <c r="BT14" s="9" t="s">
        <v>2960</v>
      </c>
      <c r="BU14" s="9" t="s">
        <v>2960</v>
      </c>
      <c r="BV14" s="9" t="s">
        <v>2960</v>
      </c>
      <c r="BW14" s="9" t="s">
        <v>2960</v>
      </c>
      <c r="BX14" s="9" t="s">
        <v>2960</v>
      </c>
      <c r="BY14" s="9" t="s">
        <v>2960</v>
      </c>
      <c r="BZ14" s="9" t="s">
        <v>2835</v>
      </c>
      <c r="CA14" s="9" t="s">
        <v>1834</v>
      </c>
      <c r="CB14" s="9" t="s">
        <v>2843</v>
      </c>
      <c r="CC14" s="9" t="s">
        <v>2844</v>
      </c>
      <c r="CD14" s="394">
        <v>1</v>
      </c>
      <c r="CE14" s="9" t="s">
        <v>2960</v>
      </c>
      <c r="CF14" s="9" t="s">
        <v>2960</v>
      </c>
      <c r="CG14" s="9" t="s">
        <v>2960</v>
      </c>
      <c r="CH14" s="9" t="s">
        <v>2960</v>
      </c>
      <c r="CI14" s="394">
        <v>72</v>
      </c>
      <c r="CJ14" s="9" t="s">
        <v>2960</v>
      </c>
      <c r="CK14" s="394">
        <v>72</v>
      </c>
      <c r="CL14" s="9" t="s">
        <v>2960</v>
      </c>
      <c r="CM14" s="9" t="s">
        <v>2960</v>
      </c>
      <c r="CN14" s="9" t="s">
        <v>2962</v>
      </c>
      <c r="CO14" s="394">
        <v>1901771</v>
      </c>
      <c r="CP14" s="9" t="s">
        <v>2962</v>
      </c>
    </row>
    <row r="15" spans="1:94" hidden="1" x14ac:dyDescent="0.3">
      <c r="A15" s="9" t="s">
        <v>2355</v>
      </c>
      <c r="B15" s="382">
        <v>13</v>
      </c>
      <c r="C15" s="9" t="s">
        <v>2960</v>
      </c>
      <c r="D15" s="9" t="s">
        <v>2960</v>
      </c>
      <c r="E15" s="9" t="s">
        <v>2960</v>
      </c>
      <c r="F15" s="9" t="s">
        <v>2960</v>
      </c>
      <c r="G15" s="9" t="s">
        <v>2960</v>
      </c>
      <c r="H15" s="9" t="s">
        <v>2960</v>
      </c>
      <c r="I15" s="9" t="s">
        <v>2960</v>
      </c>
      <c r="J15" s="9" t="s">
        <v>2960</v>
      </c>
      <c r="K15" s="9" t="s">
        <v>2960</v>
      </c>
      <c r="L15" s="9" t="s">
        <v>2960</v>
      </c>
      <c r="M15" s="9" t="s">
        <v>2960</v>
      </c>
      <c r="N15" s="9" t="s">
        <v>2960</v>
      </c>
      <c r="O15" s="9" t="s">
        <v>2960</v>
      </c>
      <c r="P15" s="9" t="s">
        <v>2960</v>
      </c>
      <c r="Q15" s="9" t="s">
        <v>2960</v>
      </c>
      <c r="R15" s="9" t="s">
        <v>2960</v>
      </c>
      <c r="S15" s="9" t="s">
        <v>2960</v>
      </c>
      <c r="T15" s="9" t="s">
        <v>2960</v>
      </c>
      <c r="U15" s="9" t="s">
        <v>2960</v>
      </c>
      <c r="V15" s="9" t="s">
        <v>2960</v>
      </c>
      <c r="W15" s="9" t="s">
        <v>2960</v>
      </c>
      <c r="X15" s="9" t="s">
        <v>2974</v>
      </c>
      <c r="Y15" s="9" t="s">
        <v>1699</v>
      </c>
      <c r="Z15" s="9" t="s">
        <v>894</v>
      </c>
      <c r="AA15" s="9" t="s">
        <v>1930</v>
      </c>
      <c r="AB15" s="9" t="s">
        <v>2960</v>
      </c>
      <c r="AC15" s="9" t="s">
        <v>2960</v>
      </c>
      <c r="AD15" s="9" t="s">
        <v>2960</v>
      </c>
      <c r="AE15" s="9" t="s">
        <v>2960</v>
      </c>
      <c r="AF15" s="9" t="s">
        <v>2960</v>
      </c>
      <c r="AG15" s="9" t="s">
        <v>2960</v>
      </c>
      <c r="AH15" s="9" t="s">
        <v>2960</v>
      </c>
      <c r="AI15" s="9" t="s">
        <v>2960</v>
      </c>
      <c r="AJ15" s="9" t="s">
        <v>2960</v>
      </c>
      <c r="AK15" s="9" t="s">
        <v>2960</v>
      </c>
      <c r="AL15" s="9" t="s">
        <v>2960</v>
      </c>
      <c r="AM15" s="9" t="s">
        <v>2960</v>
      </c>
      <c r="AN15" s="9" t="s">
        <v>2960</v>
      </c>
      <c r="AO15" s="9" t="s">
        <v>2960</v>
      </c>
      <c r="AP15" s="9" t="s">
        <v>2960</v>
      </c>
      <c r="AQ15" s="9" t="s">
        <v>2960</v>
      </c>
      <c r="AR15" s="9" t="s">
        <v>2960</v>
      </c>
      <c r="AS15" s="9" t="s">
        <v>2960</v>
      </c>
      <c r="AT15" s="9" t="s">
        <v>2960</v>
      </c>
      <c r="AU15" s="9" t="s">
        <v>2960</v>
      </c>
      <c r="AV15" s="9" t="s">
        <v>2960</v>
      </c>
      <c r="AW15" s="9" t="s">
        <v>2960</v>
      </c>
      <c r="AX15" s="9" t="s">
        <v>2960</v>
      </c>
      <c r="AY15" s="9" t="s">
        <v>2960</v>
      </c>
      <c r="AZ15" s="9" t="s">
        <v>2960</v>
      </c>
      <c r="BA15" s="9" t="s">
        <v>2960</v>
      </c>
      <c r="BB15" s="9" t="s">
        <v>2960</v>
      </c>
      <c r="BC15" s="9" t="s">
        <v>2960</v>
      </c>
      <c r="BD15" s="9" t="s">
        <v>2960</v>
      </c>
      <c r="BE15" s="9" t="s">
        <v>2960</v>
      </c>
      <c r="BF15" s="9" t="s">
        <v>2960</v>
      </c>
      <c r="BG15" s="9" t="s">
        <v>2960</v>
      </c>
      <c r="BH15" s="9" t="s">
        <v>2960</v>
      </c>
      <c r="BI15" s="9" t="s">
        <v>2960</v>
      </c>
      <c r="BJ15" s="9" t="s">
        <v>150</v>
      </c>
      <c r="BK15" s="9" t="s">
        <v>149</v>
      </c>
      <c r="BL15" s="9" t="s">
        <v>2960</v>
      </c>
      <c r="BM15" s="9" t="s">
        <v>2960</v>
      </c>
      <c r="BN15" s="9" t="s">
        <v>2960</v>
      </c>
      <c r="BO15" s="9" t="s">
        <v>2960</v>
      </c>
      <c r="BP15" s="9" t="s">
        <v>2960</v>
      </c>
      <c r="BQ15" s="9" t="s">
        <v>2960</v>
      </c>
      <c r="BR15" s="9" t="s">
        <v>2960</v>
      </c>
      <c r="BS15" s="9" t="s">
        <v>2960</v>
      </c>
      <c r="BT15" s="9" t="s">
        <v>2960</v>
      </c>
      <c r="BU15" s="9" t="s">
        <v>2960</v>
      </c>
      <c r="BV15" s="9" t="s">
        <v>2960</v>
      </c>
      <c r="BW15" s="9" t="s">
        <v>2960</v>
      </c>
      <c r="BX15" s="9" t="s">
        <v>2960</v>
      </c>
      <c r="BY15" s="9" t="s">
        <v>2960</v>
      </c>
      <c r="BZ15" s="9" t="s">
        <v>2835</v>
      </c>
      <c r="CA15" s="9" t="s">
        <v>1834</v>
      </c>
      <c r="CB15" s="9" t="s">
        <v>2843</v>
      </c>
      <c r="CC15" s="9" t="s">
        <v>2844</v>
      </c>
      <c r="CD15" s="394">
        <v>1</v>
      </c>
      <c r="CE15" s="9" t="s">
        <v>2960</v>
      </c>
      <c r="CF15" s="9" t="s">
        <v>2960</v>
      </c>
      <c r="CG15" s="9" t="s">
        <v>2960</v>
      </c>
      <c r="CH15" s="9" t="s">
        <v>2960</v>
      </c>
      <c r="CI15" s="394">
        <v>96</v>
      </c>
      <c r="CJ15" s="9" t="s">
        <v>2960</v>
      </c>
      <c r="CK15" s="394">
        <v>96</v>
      </c>
      <c r="CL15" s="9" t="s">
        <v>2960</v>
      </c>
      <c r="CM15" s="9" t="s">
        <v>2960</v>
      </c>
      <c r="CN15" s="9" t="s">
        <v>2962</v>
      </c>
      <c r="CO15" s="394">
        <v>1901772</v>
      </c>
      <c r="CP15" s="9" t="s">
        <v>2962</v>
      </c>
    </row>
    <row r="16" spans="1:94" hidden="1" x14ac:dyDescent="0.3">
      <c r="A16" s="9" t="s">
        <v>2357</v>
      </c>
      <c r="B16" s="382">
        <v>1</v>
      </c>
      <c r="C16" s="9" t="s">
        <v>2986</v>
      </c>
      <c r="D16" s="9" t="s">
        <v>2832</v>
      </c>
      <c r="E16" s="9" t="s">
        <v>2833</v>
      </c>
      <c r="F16" s="9" t="s">
        <v>2834</v>
      </c>
      <c r="G16" s="9" t="s">
        <v>2834</v>
      </c>
      <c r="H16" s="9" t="s">
        <v>2835</v>
      </c>
      <c r="I16" s="9" t="s">
        <v>2836</v>
      </c>
      <c r="J16" s="9" t="s">
        <v>2856</v>
      </c>
      <c r="K16" s="394">
        <v>0</v>
      </c>
      <c r="L16" s="9" t="s">
        <v>2838</v>
      </c>
      <c r="M16" s="9" t="s">
        <v>2960</v>
      </c>
      <c r="N16" s="9" t="s">
        <v>2832</v>
      </c>
      <c r="O16" s="9" t="s">
        <v>125</v>
      </c>
      <c r="P16" s="394">
        <v>2023</v>
      </c>
      <c r="Q16" s="394">
        <v>3</v>
      </c>
      <c r="R16" s="9" t="s">
        <v>2839</v>
      </c>
      <c r="S16" s="9" t="s">
        <v>2840</v>
      </c>
      <c r="T16" s="9" t="s">
        <v>2841</v>
      </c>
      <c r="U16" s="9" t="s">
        <v>2841</v>
      </c>
      <c r="V16" s="9" t="s">
        <v>2838</v>
      </c>
      <c r="W16" s="9" t="s">
        <v>2960</v>
      </c>
      <c r="X16" s="9" t="s">
        <v>2987</v>
      </c>
      <c r="Y16" s="395" t="s">
        <v>1704</v>
      </c>
      <c r="Z16" s="9" t="s">
        <v>1431</v>
      </c>
      <c r="AA16" s="9" t="s">
        <v>191</v>
      </c>
      <c r="AB16" s="9" t="s">
        <v>2960</v>
      </c>
      <c r="AC16" s="9" t="s">
        <v>2960</v>
      </c>
      <c r="AD16" s="9" t="s">
        <v>2960</v>
      </c>
      <c r="AE16" s="9" t="s">
        <v>2960</v>
      </c>
      <c r="AF16" s="9" t="s">
        <v>2960</v>
      </c>
      <c r="AG16" s="9" t="s">
        <v>2960</v>
      </c>
      <c r="AH16" s="9" t="s">
        <v>2960</v>
      </c>
      <c r="AI16" s="9" t="s">
        <v>2960</v>
      </c>
      <c r="AJ16" s="9" t="s">
        <v>464</v>
      </c>
      <c r="AK16" s="9" t="s">
        <v>2253</v>
      </c>
      <c r="AL16" s="9" t="s">
        <v>2960</v>
      </c>
      <c r="AM16" s="9" t="s">
        <v>2960</v>
      </c>
      <c r="AN16" s="9" t="s">
        <v>2960</v>
      </c>
      <c r="AO16" s="9" t="s">
        <v>2960</v>
      </c>
      <c r="AP16" s="9" t="s">
        <v>2960</v>
      </c>
      <c r="AQ16" s="9" t="s">
        <v>2960</v>
      </c>
      <c r="AR16" s="9" t="s">
        <v>166</v>
      </c>
      <c r="AS16" s="9" t="s">
        <v>166</v>
      </c>
      <c r="AT16" s="9" t="s">
        <v>190</v>
      </c>
      <c r="AU16" s="9" t="s">
        <v>190</v>
      </c>
      <c r="AV16" s="9" t="s">
        <v>2960</v>
      </c>
      <c r="AW16" s="9" t="s">
        <v>2960</v>
      </c>
      <c r="AX16" s="9" t="s">
        <v>2960</v>
      </c>
      <c r="AY16" s="9" t="s">
        <v>2960</v>
      </c>
      <c r="AZ16" s="9" t="s">
        <v>2960</v>
      </c>
      <c r="BA16" s="9" t="s">
        <v>2960</v>
      </c>
      <c r="BB16" s="9" t="s">
        <v>2960</v>
      </c>
      <c r="BC16" s="9" t="s">
        <v>2960</v>
      </c>
      <c r="BD16" s="9" t="s">
        <v>2960</v>
      </c>
      <c r="BE16" s="9" t="s">
        <v>2960</v>
      </c>
      <c r="BF16" s="9" t="s">
        <v>2960</v>
      </c>
      <c r="BG16" s="9" t="s">
        <v>2960</v>
      </c>
      <c r="BH16" s="9" t="s">
        <v>2960</v>
      </c>
      <c r="BI16" s="9" t="s">
        <v>2960</v>
      </c>
      <c r="BJ16" s="9" t="s">
        <v>2960</v>
      </c>
      <c r="BK16" s="9" t="s">
        <v>2960</v>
      </c>
      <c r="BL16" s="9" t="s">
        <v>2960</v>
      </c>
      <c r="BM16" s="9" t="s">
        <v>2960</v>
      </c>
      <c r="BN16" s="9" t="s">
        <v>2960</v>
      </c>
      <c r="BO16" s="9" t="s">
        <v>2960</v>
      </c>
      <c r="BP16" s="9" t="s">
        <v>2960</v>
      </c>
      <c r="BQ16" s="9" t="s">
        <v>2960</v>
      </c>
      <c r="BR16" s="9" t="s">
        <v>2960</v>
      </c>
      <c r="BS16" s="9" t="s">
        <v>2960</v>
      </c>
      <c r="BT16" s="9" t="s">
        <v>2960</v>
      </c>
      <c r="BU16" s="9" t="s">
        <v>2960</v>
      </c>
      <c r="BV16" s="9" t="s">
        <v>2960</v>
      </c>
      <c r="BW16" s="9" t="s">
        <v>2960</v>
      </c>
      <c r="BX16" s="9" t="s">
        <v>2960</v>
      </c>
      <c r="BY16" s="9" t="s">
        <v>2960</v>
      </c>
      <c r="BZ16" s="9" t="s">
        <v>2835</v>
      </c>
      <c r="CA16" s="9" t="s">
        <v>1834</v>
      </c>
      <c r="CB16" s="9" t="s">
        <v>2843</v>
      </c>
      <c r="CC16" s="9" t="s">
        <v>2844</v>
      </c>
      <c r="CD16" s="394">
        <v>1</v>
      </c>
      <c r="CE16" s="9" t="s">
        <v>2960</v>
      </c>
      <c r="CF16" s="9" t="s">
        <v>2960</v>
      </c>
      <c r="CG16" s="9" t="s">
        <v>2960</v>
      </c>
      <c r="CH16" s="9" t="s">
        <v>2960</v>
      </c>
      <c r="CI16" s="397">
        <v>21.87</v>
      </c>
      <c r="CJ16" s="397">
        <v>21.87</v>
      </c>
      <c r="CK16" s="9" t="s">
        <v>2960</v>
      </c>
      <c r="CL16" s="9" t="s">
        <v>2960</v>
      </c>
      <c r="CM16" s="9" t="s">
        <v>2960</v>
      </c>
      <c r="CN16" s="9" t="s">
        <v>2962</v>
      </c>
      <c r="CO16" s="394">
        <v>1901773</v>
      </c>
      <c r="CP16" s="9" t="s">
        <v>2962</v>
      </c>
    </row>
    <row r="17" spans="1:94" hidden="1" x14ac:dyDescent="0.3">
      <c r="A17" s="9" t="s">
        <v>2357</v>
      </c>
      <c r="B17" s="382">
        <v>2</v>
      </c>
      <c r="C17" s="9" t="s">
        <v>2960</v>
      </c>
      <c r="D17" s="9" t="s">
        <v>2960</v>
      </c>
      <c r="E17" s="9" t="s">
        <v>2960</v>
      </c>
      <c r="F17" s="9" t="s">
        <v>2960</v>
      </c>
      <c r="G17" s="9" t="s">
        <v>2960</v>
      </c>
      <c r="H17" s="9" t="s">
        <v>2960</v>
      </c>
      <c r="I17" s="9" t="s">
        <v>2960</v>
      </c>
      <c r="J17" s="9" t="s">
        <v>2960</v>
      </c>
      <c r="K17" s="9" t="s">
        <v>2960</v>
      </c>
      <c r="L17" s="9" t="s">
        <v>2960</v>
      </c>
      <c r="M17" s="9" t="s">
        <v>2960</v>
      </c>
      <c r="N17" s="9" t="s">
        <v>2960</v>
      </c>
      <c r="O17" s="9" t="s">
        <v>2960</v>
      </c>
      <c r="P17" s="9" t="s">
        <v>2960</v>
      </c>
      <c r="Q17" s="9" t="s">
        <v>2960</v>
      </c>
      <c r="R17" s="9" t="s">
        <v>2960</v>
      </c>
      <c r="S17" s="9" t="s">
        <v>2960</v>
      </c>
      <c r="T17" s="9" t="s">
        <v>2960</v>
      </c>
      <c r="U17" s="9" t="s">
        <v>2960</v>
      </c>
      <c r="V17" s="9" t="s">
        <v>2960</v>
      </c>
      <c r="W17" s="9" t="s">
        <v>2960</v>
      </c>
      <c r="X17" s="9" t="s">
        <v>2988</v>
      </c>
      <c r="Y17" s="9" t="s">
        <v>1704</v>
      </c>
      <c r="Z17" s="9" t="s">
        <v>1431</v>
      </c>
      <c r="AA17" s="9" t="s">
        <v>191</v>
      </c>
      <c r="AB17" s="9" t="s">
        <v>2960</v>
      </c>
      <c r="AC17" s="9" t="s">
        <v>2960</v>
      </c>
      <c r="AD17" s="9" t="s">
        <v>2960</v>
      </c>
      <c r="AE17" s="9" t="s">
        <v>2960</v>
      </c>
      <c r="AF17" s="9" t="s">
        <v>2960</v>
      </c>
      <c r="AG17" s="9" t="s">
        <v>2960</v>
      </c>
      <c r="AH17" s="9" t="s">
        <v>2960</v>
      </c>
      <c r="AI17" s="9" t="s">
        <v>2960</v>
      </c>
      <c r="AJ17" s="9" t="s">
        <v>466</v>
      </c>
      <c r="AK17" s="9" t="s">
        <v>2254</v>
      </c>
      <c r="AL17" s="9" t="s">
        <v>2960</v>
      </c>
      <c r="AM17" s="9" t="s">
        <v>2960</v>
      </c>
      <c r="AN17" s="9" t="s">
        <v>2960</v>
      </c>
      <c r="AO17" s="9" t="s">
        <v>2960</v>
      </c>
      <c r="AP17" s="9" t="s">
        <v>2960</v>
      </c>
      <c r="AQ17" s="9" t="s">
        <v>2960</v>
      </c>
      <c r="AR17" s="9" t="s">
        <v>166</v>
      </c>
      <c r="AS17" s="9" t="s">
        <v>166</v>
      </c>
      <c r="AT17" s="9" t="s">
        <v>190</v>
      </c>
      <c r="AU17" s="9" t="s">
        <v>190</v>
      </c>
      <c r="AV17" s="9" t="s">
        <v>2960</v>
      </c>
      <c r="AW17" s="9" t="s">
        <v>2960</v>
      </c>
      <c r="AX17" s="9" t="s">
        <v>2960</v>
      </c>
      <c r="AY17" s="9" t="s">
        <v>2960</v>
      </c>
      <c r="AZ17" s="9" t="s">
        <v>2960</v>
      </c>
      <c r="BA17" s="9" t="s">
        <v>2960</v>
      </c>
      <c r="BB17" s="9" t="s">
        <v>2960</v>
      </c>
      <c r="BC17" s="9" t="s">
        <v>2960</v>
      </c>
      <c r="BD17" s="9" t="s">
        <v>2960</v>
      </c>
      <c r="BE17" s="9" t="s">
        <v>2960</v>
      </c>
      <c r="BF17" s="9" t="s">
        <v>2960</v>
      </c>
      <c r="BG17" s="9" t="s">
        <v>2960</v>
      </c>
      <c r="BH17" s="9" t="s">
        <v>2960</v>
      </c>
      <c r="BI17" s="9" t="s">
        <v>2960</v>
      </c>
      <c r="BJ17" s="9" t="s">
        <v>2960</v>
      </c>
      <c r="BK17" s="9" t="s">
        <v>2960</v>
      </c>
      <c r="BL17" s="9" t="s">
        <v>2960</v>
      </c>
      <c r="BM17" s="9" t="s">
        <v>2960</v>
      </c>
      <c r="BN17" s="9" t="s">
        <v>2960</v>
      </c>
      <c r="BO17" s="9" t="s">
        <v>2960</v>
      </c>
      <c r="BP17" s="9" t="s">
        <v>2960</v>
      </c>
      <c r="BQ17" s="9" t="s">
        <v>2960</v>
      </c>
      <c r="BR17" s="9" t="s">
        <v>2960</v>
      </c>
      <c r="BS17" s="9" t="s">
        <v>2960</v>
      </c>
      <c r="BT17" s="9" t="s">
        <v>2960</v>
      </c>
      <c r="BU17" s="9" t="s">
        <v>2960</v>
      </c>
      <c r="BV17" s="9" t="s">
        <v>2960</v>
      </c>
      <c r="BW17" s="9" t="s">
        <v>2960</v>
      </c>
      <c r="BX17" s="9" t="s">
        <v>2960</v>
      </c>
      <c r="BY17" s="9" t="s">
        <v>2960</v>
      </c>
      <c r="BZ17" s="9" t="s">
        <v>2835</v>
      </c>
      <c r="CA17" s="9" t="s">
        <v>1834</v>
      </c>
      <c r="CB17" s="9" t="s">
        <v>2843</v>
      </c>
      <c r="CC17" s="9" t="s">
        <v>2844</v>
      </c>
      <c r="CD17" s="394">
        <v>1</v>
      </c>
      <c r="CE17" s="9" t="s">
        <v>2960</v>
      </c>
      <c r="CF17" s="9" t="s">
        <v>2960</v>
      </c>
      <c r="CG17" s="9" t="s">
        <v>2960</v>
      </c>
      <c r="CH17" s="9" t="s">
        <v>2960</v>
      </c>
      <c r="CI17" s="397">
        <v>125.78</v>
      </c>
      <c r="CJ17" s="397">
        <v>125.78</v>
      </c>
      <c r="CK17" s="9" t="s">
        <v>2960</v>
      </c>
      <c r="CL17" s="9" t="s">
        <v>2960</v>
      </c>
      <c r="CM17" s="9" t="s">
        <v>2960</v>
      </c>
      <c r="CN17" s="9" t="s">
        <v>2962</v>
      </c>
      <c r="CO17" s="394">
        <v>1901774</v>
      </c>
      <c r="CP17" s="9" t="s">
        <v>2962</v>
      </c>
    </row>
    <row r="18" spans="1:94" hidden="1" x14ac:dyDescent="0.3">
      <c r="A18" s="9" t="s">
        <v>2357</v>
      </c>
      <c r="B18" s="382">
        <v>3</v>
      </c>
      <c r="C18" s="9" t="s">
        <v>2960</v>
      </c>
      <c r="D18" s="9" t="s">
        <v>2960</v>
      </c>
      <c r="E18" s="9" t="s">
        <v>2960</v>
      </c>
      <c r="F18" s="9" t="s">
        <v>2960</v>
      </c>
      <c r="G18" s="9" t="s">
        <v>2960</v>
      </c>
      <c r="H18" s="9" t="s">
        <v>2960</v>
      </c>
      <c r="I18" s="9" t="s">
        <v>2960</v>
      </c>
      <c r="J18" s="9" t="s">
        <v>2960</v>
      </c>
      <c r="K18" s="9" t="s">
        <v>2960</v>
      </c>
      <c r="L18" s="9" t="s">
        <v>2960</v>
      </c>
      <c r="M18" s="9" t="s">
        <v>2960</v>
      </c>
      <c r="N18" s="9" t="s">
        <v>2960</v>
      </c>
      <c r="O18" s="9" t="s">
        <v>2960</v>
      </c>
      <c r="P18" s="9" t="s">
        <v>2960</v>
      </c>
      <c r="Q18" s="9" t="s">
        <v>2960</v>
      </c>
      <c r="R18" s="9" t="s">
        <v>2960</v>
      </c>
      <c r="S18" s="9" t="s">
        <v>2960</v>
      </c>
      <c r="T18" s="9" t="s">
        <v>2960</v>
      </c>
      <c r="U18" s="9" t="s">
        <v>2960</v>
      </c>
      <c r="V18" s="9" t="s">
        <v>2960</v>
      </c>
      <c r="W18" s="9" t="s">
        <v>2960</v>
      </c>
      <c r="X18" s="9" t="s">
        <v>2989</v>
      </c>
      <c r="Y18" s="9" t="s">
        <v>1704</v>
      </c>
      <c r="Z18" s="9" t="s">
        <v>1431</v>
      </c>
      <c r="AA18" s="9" t="s">
        <v>191</v>
      </c>
      <c r="AB18" s="9" t="s">
        <v>2960</v>
      </c>
      <c r="AC18" s="9" t="s">
        <v>2960</v>
      </c>
      <c r="AD18" s="9" t="s">
        <v>2960</v>
      </c>
      <c r="AE18" s="9" t="s">
        <v>2960</v>
      </c>
      <c r="AF18" s="9" t="s">
        <v>2960</v>
      </c>
      <c r="AG18" s="9" t="s">
        <v>2960</v>
      </c>
      <c r="AH18" s="9" t="s">
        <v>2960</v>
      </c>
      <c r="AI18" s="9" t="s">
        <v>2960</v>
      </c>
      <c r="AJ18" s="9" t="s">
        <v>470</v>
      </c>
      <c r="AK18" s="9" t="s">
        <v>2255</v>
      </c>
      <c r="AL18" s="9" t="s">
        <v>2960</v>
      </c>
      <c r="AM18" s="9" t="s">
        <v>2960</v>
      </c>
      <c r="AN18" s="9" t="s">
        <v>2960</v>
      </c>
      <c r="AO18" s="9" t="s">
        <v>2960</v>
      </c>
      <c r="AP18" s="9" t="s">
        <v>2960</v>
      </c>
      <c r="AQ18" s="9" t="s">
        <v>2960</v>
      </c>
      <c r="AR18" s="9" t="s">
        <v>166</v>
      </c>
      <c r="AS18" s="9" t="s">
        <v>166</v>
      </c>
      <c r="AT18" s="9" t="s">
        <v>190</v>
      </c>
      <c r="AU18" s="9" t="s">
        <v>190</v>
      </c>
      <c r="AV18" s="9" t="s">
        <v>2960</v>
      </c>
      <c r="AW18" s="9" t="s">
        <v>2960</v>
      </c>
      <c r="AX18" s="9" t="s">
        <v>2960</v>
      </c>
      <c r="AY18" s="9" t="s">
        <v>2960</v>
      </c>
      <c r="AZ18" s="9" t="s">
        <v>2960</v>
      </c>
      <c r="BA18" s="9" t="s">
        <v>2960</v>
      </c>
      <c r="BB18" s="9" t="s">
        <v>2960</v>
      </c>
      <c r="BC18" s="9" t="s">
        <v>2960</v>
      </c>
      <c r="BD18" s="9" t="s">
        <v>2960</v>
      </c>
      <c r="BE18" s="9" t="s">
        <v>2960</v>
      </c>
      <c r="BF18" s="9" t="s">
        <v>2960</v>
      </c>
      <c r="BG18" s="9" t="s">
        <v>2960</v>
      </c>
      <c r="BH18" s="9" t="s">
        <v>2960</v>
      </c>
      <c r="BI18" s="9" t="s">
        <v>2960</v>
      </c>
      <c r="BJ18" s="9" t="s">
        <v>2960</v>
      </c>
      <c r="BK18" s="9" t="s">
        <v>2960</v>
      </c>
      <c r="BL18" s="9" t="s">
        <v>2960</v>
      </c>
      <c r="BM18" s="9" t="s">
        <v>2960</v>
      </c>
      <c r="BN18" s="9" t="s">
        <v>2960</v>
      </c>
      <c r="BO18" s="9" t="s">
        <v>2960</v>
      </c>
      <c r="BP18" s="9" t="s">
        <v>2960</v>
      </c>
      <c r="BQ18" s="9" t="s">
        <v>2960</v>
      </c>
      <c r="BR18" s="9" t="s">
        <v>2960</v>
      </c>
      <c r="BS18" s="9" t="s">
        <v>2960</v>
      </c>
      <c r="BT18" s="9" t="s">
        <v>2960</v>
      </c>
      <c r="BU18" s="9" t="s">
        <v>2960</v>
      </c>
      <c r="BV18" s="9" t="s">
        <v>2960</v>
      </c>
      <c r="BW18" s="9" t="s">
        <v>2960</v>
      </c>
      <c r="BX18" s="9" t="s">
        <v>2960</v>
      </c>
      <c r="BY18" s="9" t="s">
        <v>2960</v>
      </c>
      <c r="BZ18" s="9" t="s">
        <v>2835</v>
      </c>
      <c r="CA18" s="9" t="s">
        <v>1834</v>
      </c>
      <c r="CB18" s="9" t="s">
        <v>2843</v>
      </c>
      <c r="CC18" s="9" t="s">
        <v>2844</v>
      </c>
      <c r="CD18" s="394">
        <v>1</v>
      </c>
      <c r="CE18" s="9" t="s">
        <v>2960</v>
      </c>
      <c r="CF18" s="9" t="s">
        <v>2960</v>
      </c>
      <c r="CG18" s="9" t="s">
        <v>2960</v>
      </c>
      <c r="CH18" s="9" t="s">
        <v>2960</v>
      </c>
      <c r="CI18" s="397">
        <v>131.25</v>
      </c>
      <c r="CJ18" s="397">
        <v>131.25</v>
      </c>
      <c r="CK18" s="9" t="s">
        <v>2960</v>
      </c>
      <c r="CL18" s="9" t="s">
        <v>2960</v>
      </c>
      <c r="CM18" s="9" t="s">
        <v>2960</v>
      </c>
      <c r="CN18" s="9" t="s">
        <v>2962</v>
      </c>
      <c r="CO18" s="394">
        <v>1901775</v>
      </c>
      <c r="CP18" s="9" t="s">
        <v>2962</v>
      </c>
    </row>
    <row r="19" spans="1:94" hidden="1" x14ac:dyDescent="0.3">
      <c r="A19" s="9" t="s">
        <v>2357</v>
      </c>
      <c r="B19" s="382">
        <v>4</v>
      </c>
      <c r="C19" s="9" t="s">
        <v>2960</v>
      </c>
      <c r="D19" s="9" t="s">
        <v>2960</v>
      </c>
      <c r="E19" s="9" t="s">
        <v>2960</v>
      </c>
      <c r="F19" s="9" t="s">
        <v>2960</v>
      </c>
      <c r="G19" s="9" t="s">
        <v>2960</v>
      </c>
      <c r="H19" s="9" t="s">
        <v>2960</v>
      </c>
      <c r="I19" s="9" t="s">
        <v>2960</v>
      </c>
      <c r="J19" s="9" t="s">
        <v>2960</v>
      </c>
      <c r="K19" s="9" t="s">
        <v>2960</v>
      </c>
      <c r="L19" s="9" t="s">
        <v>2960</v>
      </c>
      <c r="M19" s="9" t="s">
        <v>2960</v>
      </c>
      <c r="N19" s="9" t="s">
        <v>2960</v>
      </c>
      <c r="O19" s="9" t="s">
        <v>2960</v>
      </c>
      <c r="P19" s="9" t="s">
        <v>2960</v>
      </c>
      <c r="Q19" s="9" t="s">
        <v>2960</v>
      </c>
      <c r="R19" s="9" t="s">
        <v>2960</v>
      </c>
      <c r="S19" s="9" t="s">
        <v>2960</v>
      </c>
      <c r="T19" s="9" t="s">
        <v>2960</v>
      </c>
      <c r="U19" s="9" t="s">
        <v>2960</v>
      </c>
      <c r="V19" s="9" t="s">
        <v>2960</v>
      </c>
      <c r="W19" s="9" t="s">
        <v>2960</v>
      </c>
      <c r="X19" s="9" t="s">
        <v>2990</v>
      </c>
      <c r="Y19" s="9" t="s">
        <v>1704</v>
      </c>
      <c r="Z19" s="9" t="s">
        <v>1431</v>
      </c>
      <c r="AA19" s="9" t="s">
        <v>191</v>
      </c>
      <c r="AB19" s="9" t="s">
        <v>2960</v>
      </c>
      <c r="AC19" s="9" t="s">
        <v>2960</v>
      </c>
      <c r="AD19" s="9" t="s">
        <v>2960</v>
      </c>
      <c r="AE19" s="9" t="s">
        <v>2960</v>
      </c>
      <c r="AF19" s="9" t="s">
        <v>2960</v>
      </c>
      <c r="AG19" s="9" t="s">
        <v>2960</v>
      </c>
      <c r="AH19" s="9" t="s">
        <v>2960</v>
      </c>
      <c r="AI19" s="9" t="s">
        <v>2960</v>
      </c>
      <c r="AJ19" s="9" t="s">
        <v>462</v>
      </c>
      <c r="AK19" s="9" t="s">
        <v>2256</v>
      </c>
      <c r="AL19" s="9" t="s">
        <v>2960</v>
      </c>
      <c r="AM19" s="9" t="s">
        <v>2960</v>
      </c>
      <c r="AN19" s="9" t="s">
        <v>2960</v>
      </c>
      <c r="AO19" s="9" t="s">
        <v>2960</v>
      </c>
      <c r="AP19" s="9" t="s">
        <v>2960</v>
      </c>
      <c r="AQ19" s="9" t="s">
        <v>2960</v>
      </c>
      <c r="AR19" s="9" t="s">
        <v>166</v>
      </c>
      <c r="AS19" s="9" t="s">
        <v>166</v>
      </c>
      <c r="AT19" s="9" t="s">
        <v>190</v>
      </c>
      <c r="AU19" s="9" t="s">
        <v>190</v>
      </c>
      <c r="AV19" s="9" t="s">
        <v>2960</v>
      </c>
      <c r="AW19" s="9" t="s">
        <v>2960</v>
      </c>
      <c r="AX19" s="9" t="s">
        <v>2960</v>
      </c>
      <c r="AY19" s="9" t="s">
        <v>2960</v>
      </c>
      <c r="AZ19" s="9" t="s">
        <v>2960</v>
      </c>
      <c r="BA19" s="9" t="s">
        <v>2960</v>
      </c>
      <c r="BB19" s="9" t="s">
        <v>2960</v>
      </c>
      <c r="BC19" s="9" t="s">
        <v>2960</v>
      </c>
      <c r="BD19" s="9" t="s">
        <v>2960</v>
      </c>
      <c r="BE19" s="9" t="s">
        <v>2960</v>
      </c>
      <c r="BF19" s="9" t="s">
        <v>2960</v>
      </c>
      <c r="BG19" s="9" t="s">
        <v>2960</v>
      </c>
      <c r="BH19" s="9" t="s">
        <v>2960</v>
      </c>
      <c r="BI19" s="9" t="s">
        <v>2960</v>
      </c>
      <c r="BJ19" s="9" t="s">
        <v>2960</v>
      </c>
      <c r="BK19" s="9" t="s">
        <v>2960</v>
      </c>
      <c r="BL19" s="9" t="s">
        <v>2960</v>
      </c>
      <c r="BM19" s="9" t="s">
        <v>2960</v>
      </c>
      <c r="BN19" s="9" t="s">
        <v>2960</v>
      </c>
      <c r="BO19" s="9" t="s">
        <v>2960</v>
      </c>
      <c r="BP19" s="9" t="s">
        <v>2960</v>
      </c>
      <c r="BQ19" s="9" t="s">
        <v>2960</v>
      </c>
      <c r="BR19" s="9" t="s">
        <v>2960</v>
      </c>
      <c r="BS19" s="9" t="s">
        <v>2960</v>
      </c>
      <c r="BT19" s="9" t="s">
        <v>2960</v>
      </c>
      <c r="BU19" s="9" t="s">
        <v>2960</v>
      </c>
      <c r="BV19" s="9" t="s">
        <v>2960</v>
      </c>
      <c r="BW19" s="9" t="s">
        <v>2960</v>
      </c>
      <c r="BX19" s="9" t="s">
        <v>2960</v>
      </c>
      <c r="BY19" s="9" t="s">
        <v>2960</v>
      </c>
      <c r="BZ19" s="9" t="s">
        <v>2835</v>
      </c>
      <c r="CA19" s="9" t="s">
        <v>1834</v>
      </c>
      <c r="CB19" s="9" t="s">
        <v>2843</v>
      </c>
      <c r="CC19" s="9" t="s">
        <v>2844</v>
      </c>
      <c r="CD19" s="394">
        <v>1</v>
      </c>
      <c r="CE19" s="9" t="s">
        <v>2960</v>
      </c>
      <c r="CF19" s="9" t="s">
        <v>2960</v>
      </c>
      <c r="CG19" s="9" t="s">
        <v>2960</v>
      </c>
      <c r="CH19" s="9" t="s">
        <v>2960</v>
      </c>
      <c r="CI19" s="397">
        <v>246.08</v>
      </c>
      <c r="CJ19" s="397">
        <v>246.08</v>
      </c>
      <c r="CK19" s="9" t="s">
        <v>2960</v>
      </c>
      <c r="CL19" s="9" t="s">
        <v>2960</v>
      </c>
      <c r="CM19" s="9" t="s">
        <v>2960</v>
      </c>
      <c r="CN19" s="9" t="s">
        <v>2962</v>
      </c>
      <c r="CO19" s="394">
        <v>1901776</v>
      </c>
      <c r="CP19" s="9" t="s">
        <v>2962</v>
      </c>
    </row>
    <row r="20" spans="1:94" hidden="1" x14ac:dyDescent="0.3">
      <c r="A20" s="9" t="s">
        <v>2357</v>
      </c>
      <c r="B20" s="382">
        <v>5</v>
      </c>
      <c r="C20" s="9" t="s">
        <v>2960</v>
      </c>
      <c r="D20" s="9" t="s">
        <v>2960</v>
      </c>
      <c r="E20" s="9" t="s">
        <v>2960</v>
      </c>
      <c r="F20" s="9" t="s">
        <v>2960</v>
      </c>
      <c r="G20" s="9" t="s">
        <v>2960</v>
      </c>
      <c r="H20" s="9" t="s">
        <v>2960</v>
      </c>
      <c r="I20" s="9" t="s">
        <v>2960</v>
      </c>
      <c r="J20" s="9" t="s">
        <v>2960</v>
      </c>
      <c r="K20" s="9" t="s">
        <v>2960</v>
      </c>
      <c r="L20" s="9" t="s">
        <v>2960</v>
      </c>
      <c r="M20" s="9" t="s">
        <v>2960</v>
      </c>
      <c r="N20" s="9" t="s">
        <v>2960</v>
      </c>
      <c r="O20" s="9" t="s">
        <v>2960</v>
      </c>
      <c r="P20" s="9" t="s">
        <v>2960</v>
      </c>
      <c r="Q20" s="9" t="s">
        <v>2960</v>
      </c>
      <c r="R20" s="9" t="s">
        <v>2960</v>
      </c>
      <c r="S20" s="9" t="s">
        <v>2960</v>
      </c>
      <c r="T20" s="9" t="s">
        <v>2960</v>
      </c>
      <c r="U20" s="9" t="s">
        <v>2960</v>
      </c>
      <c r="V20" s="9" t="s">
        <v>2960</v>
      </c>
      <c r="W20" s="9" t="s">
        <v>2960</v>
      </c>
      <c r="X20" s="9" t="s">
        <v>2991</v>
      </c>
      <c r="Y20" s="9" t="s">
        <v>1704</v>
      </c>
      <c r="Z20" s="9" t="s">
        <v>1431</v>
      </c>
      <c r="AA20" s="9" t="s">
        <v>191</v>
      </c>
      <c r="AB20" s="9" t="s">
        <v>2960</v>
      </c>
      <c r="AC20" s="9" t="s">
        <v>2960</v>
      </c>
      <c r="AD20" s="9" t="s">
        <v>2960</v>
      </c>
      <c r="AE20" s="9" t="s">
        <v>2960</v>
      </c>
      <c r="AF20" s="9" t="s">
        <v>2960</v>
      </c>
      <c r="AG20" s="9" t="s">
        <v>2960</v>
      </c>
      <c r="AH20" s="9" t="s">
        <v>2960</v>
      </c>
      <c r="AI20" s="9" t="s">
        <v>2960</v>
      </c>
      <c r="AJ20" s="9" t="s">
        <v>468</v>
      </c>
      <c r="AK20" s="9" t="s">
        <v>2257</v>
      </c>
      <c r="AL20" s="9" t="s">
        <v>2960</v>
      </c>
      <c r="AM20" s="9" t="s">
        <v>2960</v>
      </c>
      <c r="AN20" s="9" t="s">
        <v>2960</v>
      </c>
      <c r="AO20" s="9" t="s">
        <v>2960</v>
      </c>
      <c r="AP20" s="9" t="s">
        <v>2960</v>
      </c>
      <c r="AQ20" s="9" t="s">
        <v>2960</v>
      </c>
      <c r="AR20" s="9" t="s">
        <v>166</v>
      </c>
      <c r="AS20" s="9" t="s">
        <v>166</v>
      </c>
      <c r="AT20" s="9" t="s">
        <v>190</v>
      </c>
      <c r="AU20" s="9" t="s">
        <v>190</v>
      </c>
      <c r="AV20" s="9" t="s">
        <v>2960</v>
      </c>
      <c r="AW20" s="9" t="s">
        <v>2960</v>
      </c>
      <c r="AX20" s="9" t="s">
        <v>2960</v>
      </c>
      <c r="AY20" s="9" t="s">
        <v>2960</v>
      </c>
      <c r="AZ20" s="9" t="s">
        <v>2960</v>
      </c>
      <c r="BA20" s="9" t="s">
        <v>2960</v>
      </c>
      <c r="BB20" s="9" t="s">
        <v>2960</v>
      </c>
      <c r="BC20" s="9" t="s">
        <v>2960</v>
      </c>
      <c r="BD20" s="9" t="s">
        <v>2960</v>
      </c>
      <c r="BE20" s="9" t="s">
        <v>2960</v>
      </c>
      <c r="BF20" s="9" t="s">
        <v>2960</v>
      </c>
      <c r="BG20" s="9" t="s">
        <v>2960</v>
      </c>
      <c r="BH20" s="9" t="s">
        <v>2960</v>
      </c>
      <c r="BI20" s="9" t="s">
        <v>2960</v>
      </c>
      <c r="BJ20" s="9" t="s">
        <v>2960</v>
      </c>
      <c r="BK20" s="9" t="s">
        <v>2960</v>
      </c>
      <c r="BL20" s="9" t="s">
        <v>2960</v>
      </c>
      <c r="BM20" s="9" t="s">
        <v>2960</v>
      </c>
      <c r="BN20" s="9" t="s">
        <v>2960</v>
      </c>
      <c r="BO20" s="9" t="s">
        <v>2960</v>
      </c>
      <c r="BP20" s="9" t="s">
        <v>2960</v>
      </c>
      <c r="BQ20" s="9" t="s">
        <v>2960</v>
      </c>
      <c r="BR20" s="9" t="s">
        <v>2960</v>
      </c>
      <c r="BS20" s="9" t="s">
        <v>2960</v>
      </c>
      <c r="BT20" s="9" t="s">
        <v>2960</v>
      </c>
      <c r="BU20" s="9" t="s">
        <v>2960</v>
      </c>
      <c r="BV20" s="9" t="s">
        <v>2960</v>
      </c>
      <c r="BW20" s="9" t="s">
        <v>2960</v>
      </c>
      <c r="BX20" s="9" t="s">
        <v>2960</v>
      </c>
      <c r="BY20" s="9" t="s">
        <v>2960</v>
      </c>
      <c r="BZ20" s="9" t="s">
        <v>2835</v>
      </c>
      <c r="CA20" s="9" t="s">
        <v>1834</v>
      </c>
      <c r="CB20" s="9" t="s">
        <v>2843</v>
      </c>
      <c r="CC20" s="9" t="s">
        <v>2844</v>
      </c>
      <c r="CD20" s="394">
        <v>1</v>
      </c>
      <c r="CE20" s="9" t="s">
        <v>2960</v>
      </c>
      <c r="CF20" s="9" t="s">
        <v>2960</v>
      </c>
      <c r="CG20" s="9" t="s">
        <v>2960</v>
      </c>
      <c r="CH20" s="9" t="s">
        <v>2960</v>
      </c>
      <c r="CI20" s="397">
        <v>109.37</v>
      </c>
      <c r="CJ20" s="397">
        <v>109.37</v>
      </c>
      <c r="CK20" s="9" t="s">
        <v>2960</v>
      </c>
      <c r="CL20" s="9" t="s">
        <v>2960</v>
      </c>
      <c r="CM20" s="9" t="s">
        <v>2960</v>
      </c>
      <c r="CN20" s="9" t="s">
        <v>2962</v>
      </c>
      <c r="CO20" s="394">
        <v>1901777</v>
      </c>
      <c r="CP20" s="9" t="s">
        <v>2962</v>
      </c>
    </row>
    <row r="21" spans="1:94" hidden="1" x14ac:dyDescent="0.3">
      <c r="A21" s="9" t="s">
        <v>2357</v>
      </c>
      <c r="B21" s="382">
        <v>6</v>
      </c>
      <c r="C21" s="9" t="s">
        <v>2960</v>
      </c>
      <c r="D21" s="9" t="s">
        <v>2960</v>
      </c>
      <c r="E21" s="9" t="s">
        <v>2960</v>
      </c>
      <c r="F21" s="9" t="s">
        <v>2960</v>
      </c>
      <c r="G21" s="9" t="s">
        <v>2960</v>
      </c>
      <c r="H21" s="9" t="s">
        <v>2960</v>
      </c>
      <c r="I21" s="9" t="s">
        <v>2960</v>
      </c>
      <c r="J21" s="9" t="s">
        <v>2960</v>
      </c>
      <c r="K21" s="9" t="s">
        <v>2960</v>
      </c>
      <c r="L21" s="9" t="s">
        <v>2960</v>
      </c>
      <c r="M21" s="9" t="s">
        <v>2960</v>
      </c>
      <c r="N21" s="9" t="s">
        <v>2960</v>
      </c>
      <c r="O21" s="9" t="s">
        <v>2960</v>
      </c>
      <c r="P21" s="9" t="s">
        <v>2960</v>
      </c>
      <c r="Q21" s="9" t="s">
        <v>2960</v>
      </c>
      <c r="R21" s="9" t="s">
        <v>2960</v>
      </c>
      <c r="S21" s="9" t="s">
        <v>2960</v>
      </c>
      <c r="T21" s="9" t="s">
        <v>2960</v>
      </c>
      <c r="U21" s="9" t="s">
        <v>2960</v>
      </c>
      <c r="V21" s="9" t="s">
        <v>2960</v>
      </c>
      <c r="W21" s="9" t="s">
        <v>2960</v>
      </c>
      <c r="X21" s="9" t="s">
        <v>2992</v>
      </c>
      <c r="Y21" s="9" t="s">
        <v>1704</v>
      </c>
      <c r="Z21" s="9" t="s">
        <v>1431</v>
      </c>
      <c r="AA21" s="9" t="s">
        <v>191</v>
      </c>
      <c r="AB21" s="9" t="s">
        <v>2960</v>
      </c>
      <c r="AC21" s="9" t="s">
        <v>2960</v>
      </c>
      <c r="AD21" s="9" t="s">
        <v>2960</v>
      </c>
      <c r="AE21" s="9" t="s">
        <v>2960</v>
      </c>
      <c r="AF21" s="9" t="s">
        <v>2960</v>
      </c>
      <c r="AG21" s="9" t="s">
        <v>2960</v>
      </c>
      <c r="AH21" s="9" t="s">
        <v>2960</v>
      </c>
      <c r="AI21" s="9" t="s">
        <v>2960</v>
      </c>
      <c r="AJ21" s="9" t="s">
        <v>472</v>
      </c>
      <c r="AK21" s="9" t="s">
        <v>2258</v>
      </c>
      <c r="AL21" s="9" t="s">
        <v>2960</v>
      </c>
      <c r="AM21" s="9" t="s">
        <v>2960</v>
      </c>
      <c r="AN21" s="9" t="s">
        <v>2960</v>
      </c>
      <c r="AO21" s="9" t="s">
        <v>2960</v>
      </c>
      <c r="AP21" s="9" t="s">
        <v>2960</v>
      </c>
      <c r="AQ21" s="9" t="s">
        <v>2960</v>
      </c>
      <c r="AR21" s="9" t="s">
        <v>166</v>
      </c>
      <c r="AS21" s="9" t="s">
        <v>166</v>
      </c>
      <c r="AT21" s="9" t="s">
        <v>190</v>
      </c>
      <c r="AU21" s="9" t="s">
        <v>190</v>
      </c>
      <c r="AV21" s="9" t="s">
        <v>2960</v>
      </c>
      <c r="AW21" s="9" t="s">
        <v>2960</v>
      </c>
      <c r="AX21" s="9" t="s">
        <v>2960</v>
      </c>
      <c r="AY21" s="9" t="s">
        <v>2960</v>
      </c>
      <c r="AZ21" s="9" t="s">
        <v>2960</v>
      </c>
      <c r="BA21" s="9" t="s">
        <v>2960</v>
      </c>
      <c r="BB21" s="9" t="s">
        <v>2960</v>
      </c>
      <c r="BC21" s="9" t="s">
        <v>2960</v>
      </c>
      <c r="BD21" s="9" t="s">
        <v>2960</v>
      </c>
      <c r="BE21" s="9" t="s">
        <v>2960</v>
      </c>
      <c r="BF21" s="9" t="s">
        <v>2960</v>
      </c>
      <c r="BG21" s="9" t="s">
        <v>2960</v>
      </c>
      <c r="BH21" s="9" t="s">
        <v>2960</v>
      </c>
      <c r="BI21" s="9" t="s">
        <v>2960</v>
      </c>
      <c r="BJ21" s="9" t="s">
        <v>2960</v>
      </c>
      <c r="BK21" s="9" t="s">
        <v>2960</v>
      </c>
      <c r="BL21" s="9" t="s">
        <v>2960</v>
      </c>
      <c r="BM21" s="9" t="s">
        <v>2960</v>
      </c>
      <c r="BN21" s="9" t="s">
        <v>2960</v>
      </c>
      <c r="BO21" s="9" t="s">
        <v>2960</v>
      </c>
      <c r="BP21" s="9" t="s">
        <v>2960</v>
      </c>
      <c r="BQ21" s="9" t="s">
        <v>2960</v>
      </c>
      <c r="BR21" s="9" t="s">
        <v>2960</v>
      </c>
      <c r="BS21" s="9" t="s">
        <v>2960</v>
      </c>
      <c r="BT21" s="9" t="s">
        <v>2960</v>
      </c>
      <c r="BU21" s="9" t="s">
        <v>2960</v>
      </c>
      <c r="BV21" s="9" t="s">
        <v>2960</v>
      </c>
      <c r="BW21" s="9" t="s">
        <v>2960</v>
      </c>
      <c r="BX21" s="9" t="s">
        <v>2960</v>
      </c>
      <c r="BY21" s="9" t="s">
        <v>2960</v>
      </c>
      <c r="BZ21" s="9" t="s">
        <v>2835</v>
      </c>
      <c r="CA21" s="9" t="s">
        <v>1834</v>
      </c>
      <c r="CB21" s="9" t="s">
        <v>2843</v>
      </c>
      <c r="CC21" s="9" t="s">
        <v>2844</v>
      </c>
      <c r="CD21" s="394">
        <v>1</v>
      </c>
      <c r="CE21" s="9" t="s">
        <v>2960</v>
      </c>
      <c r="CF21" s="9" t="s">
        <v>2960</v>
      </c>
      <c r="CG21" s="9" t="s">
        <v>2960</v>
      </c>
      <c r="CH21" s="9" t="s">
        <v>2960</v>
      </c>
      <c r="CI21" s="397">
        <v>142.18</v>
      </c>
      <c r="CJ21" s="397">
        <v>142.18</v>
      </c>
      <c r="CK21" s="9" t="s">
        <v>2960</v>
      </c>
      <c r="CL21" s="9" t="s">
        <v>2960</v>
      </c>
      <c r="CM21" s="9" t="s">
        <v>2960</v>
      </c>
      <c r="CN21" s="9" t="s">
        <v>2962</v>
      </c>
      <c r="CO21" s="394">
        <v>1901778</v>
      </c>
      <c r="CP21" s="9" t="s">
        <v>2962</v>
      </c>
    </row>
    <row r="22" spans="1:94" hidden="1" x14ac:dyDescent="0.3">
      <c r="A22" s="9" t="s">
        <v>2357</v>
      </c>
      <c r="B22" s="382">
        <v>7</v>
      </c>
      <c r="C22" s="9" t="s">
        <v>2960</v>
      </c>
      <c r="D22" s="9" t="s">
        <v>2960</v>
      </c>
      <c r="E22" s="9" t="s">
        <v>2960</v>
      </c>
      <c r="F22" s="9" t="s">
        <v>2960</v>
      </c>
      <c r="G22" s="9" t="s">
        <v>2960</v>
      </c>
      <c r="H22" s="9" t="s">
        <v>2960</v>
      </c>
      <c r="I22" s="9" t="s">
        <v>2960</v>
      </c>
      <c r="J22" s="9" t="s">
        <v>2960</v>
      </c>
      <c r="K22" s="9" t="s">
        <v>2960</v>
      </c>
      <c r="L22" s="9" t="s">
        <v>2960</v>
      </c>
      <c r="M22" s="9" t="s">
        <v>2960</v>
      </c>
      <c r="N22" s="9" t="s">
        <v>2960</v>
      </c>
      <c r="O22" s="9" t="s">
        <v>2960</v>
      </c>
      <c r="P22" s="9" t="s">
        <v>2960</v>
      </c>
      <c r="Q22" s="9" t="s">
        <v>2960</v>
      </c>
      <c r="R22" s="9" t="s">
        <v>2960</v>
      </c>
      <c r="S22" s="9" t="s">
        <v>2960</v>
      </c>
      <c r="T22" s="9" t="s">
        <v>2960</v>
      </c>
      <c r="U22" s="9" t="s">
        <v>2960</v>
      </c>
      <c r="V22" s="9" t="s">
        <v>2960</v>
      </c>
      <c r="W22" s="9" t="s">
        <v>2960</v>
      </c>
      <c r="X22" s="9" t="s">
        <v>2993</v>
      </c>
      <c r="Y22" s="9" t="s">
        <v>1704</v>
      </c>
      <c r="Z22" s="9" t="s">
        <v>1431</v>
      </c>
      <c r="AA22" s="9" t="s">
        <v>191</v>
      </c>
      <c r="AB22" s="9" t="s">
        <v>2960</v>
      </c>
      <c r="AC22" s="9" t="s">
        <v>2960</v>
      </c>
      <c r="AD22" s="9" t="s">
        <v>2960</v>
      </c>
      <c r="AE22" s="9" t="s">
        <v>2960</v>
      </c>
      <c r="AF22" s="9" t="s">
        <v>2960</v>
      </c>
      <c r="AG22" s="9" t="s">
        <v>2960</v>
      </c>
      <c r="AH22" s="9" t="s">
        <v>2960</v>
      </c>
      <c r="AI22" s="9" t="s">
        <v>2960</v>
      </c>
      <c r="AJ22" s="9" t="s">
        <v>474</v>
      </c>
      <c r="AK22" s="9" t="s">
        <v>2259</v>
      </c>
      <c r="AL22" s="9" t="s">
        <v>2960</v>
      </c>
      <c r="AM22" s="9" t="s">
        <v>2960</v>
      </c>
      <c r="AN22" s="9" t="s">
        <v>2960</v>
      </c>
      <c r="AO22" s="9" t="s">
        <v>2960</v>
      </c>
      <c r="AP22" s="9" t="s">
        <v>2960</v>
      </c>
      <c r="AQ22" s="9" t="s">
        <v>2960</v>
      </c>
      <c r="AR22" s="9" t="s">
        <v>166</v>
      </c>
      <c r="AS22" s="9" t="s">
        <v>166</v>
      </c>
      <c r="AT22" s="9" t="s">
        <v>190</v>
      </c>
      <c r="AU22" s="9" t="s">
        <v>190</v>
      </c>
      <c r="AV22" s="9" t="s">
        <v>2960</v>
      </c>
      <c r="AW22" s="9" t="s">
        <v>2960</v>
      </c>
      <c r="AX22" s="9" t="s">
        <v>2960</v>
      </c>
      <c r="AY22" s="9" t="s">
        <v>2960</v>
      </c>
      <c r="AZ22" s="9" t="s">
        <v>2960</v>
      </c>
      <c r="BA22" s="9" t="s">
        <v>2960</v>
      </c>
      <c r="BB22" s="9" t="s">
        <v>2960</v>
      </c>
      <c r="BC22" s="9" t="s">
        <v>2960</v>
      </c>
      <c r="BD22" s="9" t="s">
        <v>2960</v>
      </c>
      <c r="BE22" s="9" t="s">
        <v>2960</v>
      </c>
      <c r="BF22" s="9" t="s">
        <v>2960</v>
      </c>
      <c r="BG22" s="9" t="s">
        <v>2960</v>
      </c>
      <c r="BH22" s="9" t="s">
        <v>2960</v>
      </c>
      <c r="BI22" s="9" t="s">
        <v>2960</v>
      </c>
      <c r="BJ22" s="9" t="s">
        <v>2960</v>
      </c>
      <c r="BK22" s="9" t="s">
        <v>2960</v>
      </c>
      <c r="BL22" s="9" t="s">
        <v>2960</v>
      </c>
      <c r="BM22" s="9" t="s">
        <v>2960</v>
      </c>
      <c r="BN22" s="9" t="s">
        <v>2960</v>
      </c>
      <c r="BO22" s="9" t="s">
        <v>2960</v>
      </c>
      <c r="BP22" s="9" t="s">
        <v>2960</v>
      </c>
      <c r="BQ22" s="9" t="s">
        <v>2960</v>
      </c>
      <c r="BR22" s="9" t="s">
        <v>2960</v>
      </c>
      <c r="BS22" s="9" t="s">
        <v>2960</v>
      </c>
      <c r="BT22" s="9" t="s">
        <v>2960</v>
      </c>
      <c r="BU22" s="9" t="s">
        <v>2960</v>
      </c>
      <c r="BV22" s="9" t="s">
        <v>2960</v>
      </c>
      <c r="BW22" s="9" t="s">
        <v>2960</v>
      </c>
      <c r="BX22" s="9" t="s">
        <v>2960</v>
      </c>
      <c r="BY22" s="9" t="s">
        <v>2960</v>
      </c>
      <c r="BZ22" s="9" t="s">
        <v>2835</v>
      </c>
      <c r="CA22" s="9" t="s">
        <v>1834</v>
      </c>
      <c r="CB22" s="9" t="s">
        <v>2843</v>
      </c>
      <c r="CC22" s="9" t="s">
        <v>2844</v>
      </c>
      <c r="CD22" s="394">
        <v>1</v>
      </c>
      <c r="CE22" s="9" t="s">
        <v>2960</v>
      </c>
      <c r="CF22" s="9" t="s">
        <v>2960</v>
      </c>
      <c r="CG22" s="9" t="s">
        <v>2960</v>
      </c>
      <c r="CH22" s="9" t="s">
        <v>2960</v>
      </c>
      <c r="CI22" s="397">
        <v>98.47</v>
      </c>
      <c r="CJ22" s="397">
        <v>98.47</v>
      </c>
      <c r="CK22" s="9" t="s">
        <v>2960</v>
      </c>
      <c r="CL22" s="9" t="s">
        <v>2960</v>
      </c>
      <c r="CM22" s="9" t="s">
        <v>2960</v>
      </c>
      <c r="CN22" s="9" t="s">
        <v>2962</v>
      </c>
      <c r="CO22" s="394">
        <v>1901779</v>
      </c>
      <c r="CP22" s="9" t="s">
        <v>2962</v>
      </c>
    </row>
    <row r="23" spans="1:94" hidden="1" x14ac:dyDescent="0.3">
      <c r="A23" s="9" t="s">
        <v>2357</v>
      </c>
      <c r="B23" s="382">
        <v>8</v>
      </c>
      <c r="C23" s="9" t="s">
        <v>2960</v>
      </c>
      <c r="D23" s="9" t="s">
        <v>2960</v>
      </c>
      <c r="E23" s="9" t="s">
        <v>2960</v>
      </c>
      <c r="F23" s="9" t="s">
        <v>2960</v>
      </c>
      <c r="G23" s="9" t="s">
        <v>2960</v>
      </c>
      <c r="H23" s="9" t="s">
        <v>2960</v>
      </c>
      <c r="I23" s="9" t="s">
        <v>2960</v>
      </c>
      <c r="J23" s="9" t="s">
        <v>2960</v>
      </c>
      <c r="K23" s="9" t="s">
        <v>2960</v>
      </c>
      <c r="L23" s="9" t="s">
        <v>2960</v>
      </c>
      <c r="M23" s="9" t="s">
        <v>2960</v>
      </c>
      <c r="N23" s="9" t="s">
        <v>2960</v>
      </c>
      <c r="O23" s="9" t="s">
        <v>2960</v>
      </c>
      <c r="P23" s="9" t="s">
        <v>2960</v>
      </c>
      <c r="Q23" s="9" t="s">
        <v>2960</v>
      </c>
      <c r="R23" s="9" t="s">
        <v>2960</v>
      </c>
      <c r="S23" s="9" t="s">
        <v>2960</v>
      </c>
      <c r="T23" s="9" t="s">
        <v>2960</v>
      </c>
      <c r="U23" s="9" t="s">
        <v>2960</v>
      </c>
      <c r="V23" s="9" t="s">
        <v>2960</v>
      </c>
      <c r="W23" s="9" t="s">
        <v>2960</v>
      </c>
      <c r="X23" s="9" t="s">
        <v>2994</v>
      </c>
      <c r="Y23" s="9" t="s">
        <v>1704</v>
      </c>
      <c r="Z23" s="9" t="s">
        <v>1937</v>
      </c>
      <c r="AA23" s="9" t="s">
        <v>191</v>
      </c>
      <c r="AB23" s="9" t="s">
        <v>2960</v>
      </c>
      <c r="AC23" s="9" t="s">
        <v>2960</v>
      </c>
      <c r="AD23" s="9" t="s">
        <v>2960</v>
      </c>
      <c r="AE23" s="9" t="s">
        <v>2960</v>
      </c>
      <c r="AF23" s="9" t="s">
        <v>2960</v>
      </c>
      <c r="AG23" s="9" t="s">
        <v>2960</v>
      </c>
      <c r="AH23" s="9" t="s">
        <v>2960</v>
      </c>
      <c r="AI23" s="9" t="s">
        <v>2960</v>
      </c>
      <c r="AJ23" s="9" t="s">
        <v>2960</v>
      </c>
      <c r="AK23" s="9" t="s">
        <v>2960</v>
      </c>
      <c r="AL23" s="9" t="s">
        <v>2960</v>
      </c>
      <c r="AM23" s="9" t="s">
        <v>2960</v>
      </c>
      <c r="AN23" s="9" t="s">
        <v>2960</v>
      </c>
      <c r="AO23" s="9" t="s">
        <v>2960</v>
      </c>
      <c r="AP23" s="9" t="s">
        <v>2960</v>
      </c>
      <c r="AQ23" s="9" t="s">
        <v>2960</v>
      </c>
      <c r="AR23" s="9" t="s">
        <v>2960</v>
      </c>
      <c r="AS23" s="9" t="s">
        <v>2960</v>
      </c>
      <c r="AT23" s="9" t="s">
        <v>2960</v>
      </c>
      <c r="AU23" s="9" t="s">
        <v>2960</v>
      </c>
      <c r="AV23" s="9" t="s">
        <v>2960</v>
      </c>
      <c r="AW23" s="9" t="s">
        <v>2960</v>
      </c>
      <c r="AX23" s="9" t="s">
        <v>2960</v>
      </c>
      <c r="AY23" s="9" t="s">
        <v>2960</v>
      </c>
      <c r="AZ23" s="9" t="s">
        <v>2960</v>
      </c>
      <c r="BA23" s="9" t="s">
        <v>2960</v>
      </c>
      <c r="BB23" s="9" t="s">
        <v>2960</v>
      </c>
      <c r="BC23" s="9" t="s">
        <v>2960</v>
      </c>
      <c r="BD23" s="9" t="s">
        <v>2960</v>
      </c>
      <c r="BE23" s="9" t="s">
        <v>2960</v>
      </c>
      <c r="BF23" s="9" t="s">
        <v>2960</v>
      </c>
      <c r="BG23" s="9" t="s">
        <v>2960</v>
      </c>
      <c r="BH23" s="9" t="s">
        <v>2960</v>
      </c>
      <c r="BI23" s="9" t="s">
        <v>2960</v>
      </c>
      <c r="BJ23" s="9" t="s">
        <v>150</v>
      </c>
      <c r="BK23" s="9" t="s">
        <v>149</v>
      </c>
      <c r="BL23" s="9" t="s">
        <v>2960</v>
      </c>
      <c r="BM23" s="9" t="s">
        <v>2960</v>
      </c>
      <c r="BN23" s="9" t="s">
        <v>2960</v>
      </c>
      <c r="BO23" s="9" t="s">
        <v>2960</v>
      </c>
      <c r="BP23" s="9" t="s">
        <v>2960</v>
      </c>
      <c r="BQ23" s="9" t="s">
        <v>2960</v>
      </c>
      <c r="BR23" s="9" t="s">
        <v>2960</v>
      </c>
      <c r="BS23" s="9" t="s">
        <v>2960</v>
      </c>
      <c r="BT23" s="9" t="s">
        <v>2960</v>
      </c>
      <c r="BU23" s="9" t="s">
        <v>2960</v>
      </c>
      <c r="BV23" s="9" t="s">
        <v>2960</v>
      </c>
      <c r="BW23" s="9" t="s">
        <v>2960</v>
      </c>
      <c r="BX23" s="9" t="s">
        <v>2960</v>
      </c>
      <c r="BY23" s="9" t="s">
        <v>2960</v>
      </c>
      <c r="BZ23" s="9" t="s">
        <v>2835</v>
      </c>
      <c r="CA23" s="9" t="s">
        <v>1834</v>
      </c>
      <c r="CB23" s="9" t="s">
        <v>2843</v>
      </c>
      <c r="CC23" s="9" t="s">
        <v>2844</v>
      </c>
      <c r="CD23" s="394">
        <v>1</v>
      </c>
      <c r="CE23" s="9" t="s">
        <v>2960</v>
      </c>
      <c r="CF23" s="9" t="s">
        <v>2960</v>
      </c>
      <c r="CG23" s="9" t="s">
        <v>2960</v>
      </c>
      <c r="CH23" s="9" t="s">
        <v>2960</v>
      </c>
      <c r="CI23" s="394">
        <v>875</v>
      </c>
      <c r="CJ23" s="9" t="s">
        <v>2960</v>
      </c>
      <c r="CK23" s="394">
        <v>875</v>
      </c>
      <c r="CL23" s="9" t="s">
        <v>2960</v>
      </c>
      <c r="CM23" s="9" t="s">
        <v>2960</v>
      </c>
      <c r="CN23" s="9" t="s">
        <v>2962</v>
      </c>
      <c r="CO23" s="394">
        <v>1901780</v>
      </c>
      <c r="CP23" s="9" t="s">
        <v>2962</v>
      </c>
    </row>
    <row r="24" spans="1:94" hidden="1" x14ac:dyDescent="0.3">
      <c r="A24" s="9" t="s">
        <v>2358</v>
      </c>
      <c r="B24" s="382">
        <v>1</v>
      </c>
      <c r="C24" s="9" t="s">
        <v>2995</v>
      </c>
      <c r="D24" s="9" t="s">
        <v>2832</v>
      </c>
      <c r="E24" s="9" t="s">
        <v>2833</v>
      </c>
      <c r="F24" s="9" t="s">
        <v>2834</v>
      </c>
      <c r="G24" s="9" t="s">
        <v>2834</v>
      </c>
      <c r="H24" s="9" t="s">
        <v>2835</v>
      </c>
      <c r="I24" s="9" t="s">
        <v>2836</v>
      </c>
      <c r="J24" s="9" t="s">
        <v>2866</v>
      </c>
      <c r="K24" s="394">
        <v>0</v>
      </c>
      <c r="L24" s="9" t="s">
        <v>2838</v>
      </c>
      <c r="M24" s="9" t="s">
        <v>2960</v>
      </c>
      <c r="N24" s="9" t="s">
        <v>2832</v>
      </c>
      <c r="O24" s="9" t="s">
        <v>125</v>
      </c>
      <c r="P24" s="394">
        <v>2023</v>
      </c>
      <c r="Q24" s="394">
        <v>3</v>
      </c>
      <c r="R24" s="9" t="s">
        <v>2839</v>
      </c>
      <c r="S24" s="9" t="s">
        <v>2840</v>
      </c>
      <c r="T24" s="9" t="s">
        <v>2841</v>
      </c>
      <c r="U24" s="9" t="s">
        <v>2841</v>
      </c>
      <c r="V24" s="9" t="s">
        <v>2838</v>
      </c>
      <c r="W24" s="9" t="s">
        <v>2960</v>
      </c>
      <c r="X24" s="9" t="s">
        <v>2996</v>
      </c>
      <c r="Y24" s="395" t="s">
        <v>1706</v>
      </c>
      <c r="Z24" s="9" t="s">
        <v>1360</v>
      </c>
      <c r="AA24" s="9" t="s">
        <v>1926</v>
      </c>
      <c r="AB24" s="9" t="s">
        <v>2960</v>
      </c>
      <c r="AC24" s="9" t="s">
        <v>2960</v>
      </c>
      <c r="AD24" s="9" t="s">
        <v>2960</v>
      </c>
      <c r="AE24" s="9" t="s">
        <v>2960</v>
      </c>
      <c r="AF24" s="9" t="s">
        <v>2960</v>
      </c>
      <c r="AG24" s="9" t="s">
        <v>2960</v>
      </c>
      <c r="AH24" s="9" t="s">
        <v>2960</v>
      </c>
      <c r="AI24" s="9" t="s">
        <v>2960</v>
      </c>
      <c r="AJ24" s="9" t="s">
        <v>464</v>
      </c>
      <c r="AK24" s="9" t="s">
        <v>2253</v>
      </c>
      <c r="AL24" s="9" t="s">
        <v>2960</v>
      </c>
      <c r="AM24" s="9" t="s">
        <v>2960</v>
      </c>
      <c r="AN24" s="9" t="s">
        <v>2960</v>
      </c>
      <c r="AO24" s="9" t="s">
        <v>2960</v>
      </c>
      <c r="AP24" s="9" t="s">
        <v>2960</v>
      </c>
      <c r="AQ24" s="9" t="s">
        <v>2960</v>
      </c>
      <c r="AR24" s="9" t="s">
        <v>166</v>
      </c>
      <c r="AS24" s="9" t="s">
        <v>166</v>
      </c>
      <c r="AT24" s="9" t="s">
        <v>188</v>
      </c>
      <c r="AU24" s="9" t="s">
        <v>188</v>
      </c>
      <c r="AV24" s="9" t="s">
        <v>2960</v>
      </c>
      <c r="AW24" s="9" t="s">
        <v>2960</v>
      </c>
      <c r="AX24" s="9" t="s">
        <v>2960</v>
      </c>
      <c r="AY24" s="9" t="s">
        <v>2960</v>
      </c>
      <c r="AZ24" s="9" t="s">
        <v>2960</v>
      </c>
      <c r="BA24" s="9" t="s">
        <v>2960</v>
      </c>
      <c r="BB24" s="9" t="s">
        <v>2960</v>
      </c>
      <c r="BC24" s="9" t="s">
        <v>2960</v>
      </c>
      <c r="BD24" s="9" t="s">
        <v>2960</v>
      </c>
      <c r="BE24" s="9" t="s">
        <v>2960</v>
      </c>
      <c r="BF24" s="9" t="s">
        <v>2960</v>
      </c>
      <c r="BG24" s="9" t="s">
        <v>2960</v>
      </c>
      <c r="BH24" s="9" t="s">
        <v>2960</v>
      </c>
      <c r="BI24" s="9" t="s">
        <v>2960</v>
      </c>
      <c r="BJ24" s="9" t="s">
        <v>2960</v>
      </c>
      <c r="BK24" s="9" t="s">
        <v>2960</v>
      </c>
      <c r="BL24" s="9" t="s">
        <v>2960</v>
      </c>
      <c r="BM24" s="9" t="s">
        <v>2960</v>
      </c>
      <c r="BN24" s="9" t="s">
        <v>2960</v>
      </c>
      <c r="BO24" s="9" t="s">
        <v>2960</v>
      </c>
      <c r="BP24" s="9" t="s">
        <v>2960</v>
      </c>
      <c r="BQ24" s="9" t="s">
        <v>2960</v>
      </c>
      <c r="BR24" s="9" t="s">
        <v>2960</v>
      </c>
      <c r="BS24" s="9" t="s">
        <v>2960</v>
      </c>
      <c r="BT24" s="9" t="s">
        <v>2960</v>
      </c>
      <c r="BU24" s="9" t="s">
        <v>2960</v>
      </c>
      <c r="BV24" s="9" t="s">
        <v>2960</v>
      </c>
      <c r="BW24" s="9" t="s">
        <v>2960</v>
      </c>
      <c r="BX24" s="9" t="s">
        <v>2960</v>
      </c>
      <c r="BY24" s="9" t="s">
        <v>2960</v>
      </c>
      <c r="BZ24" s="9" t="s">
        <v>2835</v>
      </c>
      <c r="CA24" s="9" t="s">
        <v>1834</v>
      </c>
      <c r="CB24" s="9" t="s">
        <v>2843</v>
      </c>
      <c r="CC24" s="9" t="s">
        <v>2844</v>
      </c>
      <c r="CD24" s="394">
        <v>1</v>
      </c>
      <c r="CE24" s="9" t="s">
        <v>2960</v>
      </c>
      <c r="CF24" s="9" t="s">
        <v>2960</v>
      </c>
      <c r="CG24" s="9" t="s">
        <v>2960</v>
      </c>
      <c r="CH24" s="9" t="s">
        <v>2960</v>
      </c>
      <c r="CI24" s="397">
        <v>85.36</v>
      </c>
      <c r="CJ24" s="397">
        <v>85.36</v>
      </c>
      <c r="CK24" s="9" t="s">
        <v>2960</v>
      </c>
      <c r="CL24" s="9" t="s">
        <v>2960</v>
      </c>
      <c r="CM24" s="9" t="s">
        <v>2960</v>
      </c>
      <c r="CN24" s="9" t="s">
        <v>2962</v>
      </c>
      <c r="CO24" s="394">
        <v>1901781</v>
      </c>
      <c r="CP24" s="9" t="s">
        <v>2962</v>
      </c>
    </row>
    <row r="25" spans="1:94" hidden="1" x14ac:dyDescent="0.3">
      <c r="A25" s="9" t="s">
        <v>2358</v>
      </c>
      <c r="B25" s="382">
        <v>2</v>
      </c>
      <c r="C25" s="9" t="s">
        <v>2960</v>
      </c>
      <c r="D25" s="9" t="s">
        <v>2960</v>
      </c>
      <c r="E25" s="9" t="s">
        <v>2960</v>
      </c>
      <c r="F25" s="9" t="s">
        <v>2960</v>
      </c>
      <c r="G25" s="9" t="s">
        <v>2960</v>
      </c>
      <c r="H25" s="9" t="s">
        <v>2960</v>
      </c>
      <c r="I25" s="9" t="s">
        <v>2960</v>
      </c>
      <c r="J25" s="9" t="s">
        <v>2960</v>
      </c>
      <c r="K25" s="9" t="s">
        <v>2960</v>
      </c>
      <c r="L25" s="9" t="s">
        <v>2960</v>
      </c>
      <c r="M25" s="9" t="s">
        <v>2960</v>
      </c>
      <c r="N25" s="9" t="s">
        <v>2960</v>
      </c>
      <c r="O25" s="9" t="s">
        <v>2960</v>
      </c>
      <c r="P25" s="9" t="s">
        <v>2960</v>
      </c>
      <c r="Q25" s="9" t="s">
        <v>2960</v>
      </c>
      <c r="R25" s="9" t="s">
        <v>2960</v>
      </c>
      <c r="S25" s="9" t="s">
        <v>2960</v>
      </c>
      <c r="T25" s="9" t="s">
        <v>2960</v>
      </c>
      <c r="U25" s="9" t="s">
        <v>2960</v>
      </c>
      <c r="V25" s="9" t="s">
        <v>2960</v>
      </c>
      <c r="W25" s="9" t="s">
        <v>2960</v>
      </c>
      <c r="X25" s="9" t="s">
        <v>2997</v>
      </c>
      <c r="Y25" s="9" t="s">
        <v>1706</v>
      </c>
      <c r="Z25" s="9" t="s">
        <v>1360</v>
      </c>
      <c r="AA25" s="9" t="s">
        <v>1926</v>
      </c>
      <c r="AB25" s="9" t="s">
        <v>2960</v>
      </c>
      <c r="AC25" s="9" t="s">
        <v>2960</v>
      </c>
      <c r="AD25" s="9" t="s">
        <v>2960</v>
      </c>
      <c r="AE25" s="9" t="s">
        <v>2960</v>
      </c>
      <c r="AF25" s="9" t="s">
        <v>2960</v>
      </c>
      <c r="AG25" s="9" t="s">
        <v>2960</v>
      </c>
      <c r="AH25" s="9" t="s">
        <v>2960</v>
      </c>
      <c r="AI25" s="9" t="s">
        <v>2960</v>
      </c>
      <c r="AJ25" s="9" t="s">
        <v>466</v>
      </c>
      <c r="AK25" s="9" t="s">
        <v>2254</v>
      </c>
      <c r="AL25" s="9" t="s">
        <v>2960</v>
      </c>
      <c r="AM25" s="9" t="s">
        <v>2960</v>
      </c>
      <c r="AN25" s="9" t="s">
        <v>2960</v>
      </c>
      <c r="AO25" s="9" t="s">
        <v>2960</v>
      </c>
      <c r="AP25" s="9" t="s">
        <v>2960</v>
      </c>
      <c r="AQ25" s="9" t="s">
        <v>2960</v>
      </c>
      <c r="AR25" s="9" t="s">
        <v>166</v>
      </c>
      <c r="AS25" s="9" t="s">
        <v>166</v>
      </c>
      <c r="AT25" s="9" t="s">
        <v>188</v>
      </c>
      <c r="AU25" s="9" t="s">
        <v>188</v>
      </c>
      <c r="AV25" s="9" t="s">
        <v>2960</v>
      </c>
      <c r="AW25" s="9" t="s">
        <v>2960</v>
      </c>
      <c r="AX25" s="9" t="s">
        <v>2960</v>
      </c>
      <c r="AY25" s="9" t="s">
        <v>2960</v>
      </c>
      <c r="AZ25" s="9" t="s">
        <v>2960</v>
      </c>
      <c r="BA25" s="9" t="s">
        <v>2960</v>
      </c>
      <c r="BB25" s="9" t="s">
        <v>2960</v>
      </c>
      <c r="BC25" s="9" t="s">
        <v>2960</v>
      </c>
      <c r="BD25" s="9" t="s">
        <v>2960</v>
      </c>
      <c r="BE25" s="9" t="s">
        <v>2960</v>
      </c>
      <c r="BF25" s="9" t="s">
        <v>2960</v>
      </c>
      <c r="BG25" s="9" t="s">
        <v>2960</v>
      </c>
      <c r="BH25" s="9" t="s">
        <v>2960</v>
      </c>
      <c r="BI25" s="9" t="s">
        <v>2960</v>
      </c>
      <c r="BJ25" s="9" t="s">
        <v>2960</v>
      </c>
      <c r="BK25" s="9" t="s">
        <v>2960</v>
      </c>
      <c r="BL25" s="9" t="s">
        <v>2960</v>
      </c>
      <c r="BM25" s="9" t="s">
        <v>2960</v>
      </c>
      <c r="BN25" s="9" t="s">
        <v>2960</v>
      </c>
      <c r="BO25" s="9" t="s">
        <v>2960</v>
      </c>
      <c r="BP25" s="9" t="s">
        <v>2960</v>
      </c>
      <c r="BQ25" s="9" t="s">
        <v>2960</v>
      </c>
      <c r="BR25" s="9" t="s">
        <v>2960</v>
      </c>
      <c r="BS25" s="9" t="s">
        <v>2960</v>
      </c>
      <c r="BT25" s="9" t="s">
        <v>2960</v>
      </c>
      <c r="BU25" s="9" t="s">
        <v>2960</v>
      </c>
      <c r="BV25" s="9" t="s">
        <v>2960</v>
      </c>
      <c r="BW25" s="9" t="s">
        <v>2960</v>
      </c>
      <c r="BX25" s="9" t="s">
        <v>2960</v>
      </c>
      <c r="BY25" s="9" t="s">
        <v>2960</v>
      </c>
      <c r="BZ25" s="9" t="s">
        <v>2835</v>
      </c>
      <c r="CA25" s="9" t="s">
        <v>1834</v>
      </c>
      <c r="CB25" s="9" t="s">
        <v>2843</v>
      </c>
      <c r="CC25" s="9" t="s">
        <v>2844</v>
      </c>
      <c r="CD25" s="394">
        <v>1</v>
      </c>
      <c r="CE25" s="9" t="s">
        <v>2960</v>
      </c>
      <c r="CF25" s="9" t="s">
        <v>2960</v>
      </c>
      <c r="CG25" s="9" t="s">
        <v>2960</v>
      </c>
      <c r="CH25" s="9" t="s">
        <v>2960</v>
      </c>
      <c r="CI25" s="397">
        <v>490.82</v>
      </c>
      <c r="CJ25" s="397">
        <v>490.82</v>
      </c>
      <c r="CK25" s="9" t="s">
        <v>2960</v>
      </c>
      <c r="CL25" s="9" t="s">
        <v>2960</v>
      </c>
      <c r="CM25" s="9" t="s">
        <v>2960</v>
      </c>
      <c r="CN25" s="9" t="s">
        <v>2962</v>
      </c>
      <c r="CO25" s="394">
        <v>1901782</v>
      </c>
      <c r="CP25" s="9" t="s">
        <v>2962</v>
      </c>
    </row>
    <row r="26" spans="1:94" hidden="1" x14ac:dyDescent="0.3">
      <c r="A26" s="9" t="s">
        <v>2358</v>
      </c>
      <c r="B26" s="382">
        <v>3</v>
      </c>
      <c r="C26" s="9" t="s">
        <v>2960</v>
      </c>
      <c r="D26" s="9" t="s">
        <v>2960</v>
      </c>
      <c r="E26" s="9" t="s">
        <v>2960</v>
      </c>
      <c r="F26" s="9" t="s">
        <v>2960</v>
      </c>
      <c r="G26" s="9" t="s">
        <v>2960</v>
      </c>
      <c r="H26" s="9" t="s">
        <v>2960</v>
      </c>
      <c r="I26" s="9" t="s">
        <v>2960</v>
      </c>
      <c r="J26" s="9" t="s">
        <v>2960</v>
      </c>
      <c r="K26" s="9" t="s">
        <v>2960</v>
      </c>
      <c r="L26" s="9" t="s">
        <v>2960</v>
      </c>
      <c r="M26" s="9" t="s">
        <v>2960</v>
      </c>
      <c r="N26" s="9" t="s">
        <v>2960</v>
      </c>
      <c r="O26" s="9" t="s">
        <v>2960</v>
      </c>
      <c r="P26" s="9" t="s">
        <v>2960</v>
      </c>
      <c r="Q26" s="9" t="s">
        <v>2960</v>
      </c>
      <c r="R26" s="9" t="s">
        <v>2960</v>
      </c>
      <c r="S26" s="9" t="s">
        <v>2960</v>
      </c>
      <c r="T26" s="9" t="s">
        <v>2960</v>
      </c>
      <c r="U26" s="9" t="s">
        <v>2960</v>
      </c>
      <c r="V26" s="9" t="s">
        <v>2960</v>
      </c>
      <c r="W26" s="9" t="s">
        <v>2960</v>
      </c>
      <c r="X26" s="9" t="s">
        <v>2998</v>
      </c>
      <c r="Y26" s="9" t="s">
        <v>1706</v>
      </c>
      <c r="Z26" s="9" t="s">
        <v>1360</v>
      </c>
      <c r="AA26" s="9" t="s">
        <v>1926</v>
      </c>
      <c r="AB26" s="9" t="s">
        <v>2960</v>
      </c>
      <c r="AC26" s="9" t="s">
        <v>2960</v>
      </c>
      <c r="AD26" s="9" t="s">
        <v>2960</v>
      </c>
      <c r="AE26" s="9" t="s">
        <v>2960</v>
      </c>
      <c r="AF26" s="9" t="s">
        <v>2960</v>
      </c>
      <c r="AG26" s="9" t="s">
        <v>2960</v>
      </c>
      <c r="AH26" s="9" t="s">
        <v>2960</v>
      </c>
      <c r="AI26" s="9" t="s">
        <v>2960</v>
      </c>
      <c r="AJ26" s="9" t="s">
        <v>470</v>
      </c>
      <c r="AK26" s="9" t="s">
        <v>2255</v>
      </c>
      <c r="AL26" s="9" t="s">
        <v>2960</v>
      </c>
      <c r="AM26" s="9" t="s">
        <v>2960</v>
      </c>
      <c r="AN26" s="9" t="s">
        <v>2960</v>
      </c>
      <c r="AO26" s="9" t="s">
        <v>2960</v>
      </c>
      <c r="AP26" s="9" t="s">
        <v>2960</v>
      </c>
      <c r="AQ26" s="9" t="s">
        <v>2960</v>
      </c>
      <c r="AR26" s="9" t="s">
        <v>166</v>
      </c>
      <c r="AS26" s="9" t="s">
        <v>166</v>
      </c>
      <c r="AT26" s="9" t="s">
        <v>188</v>
      </c>
      <c r="AU26" s="9" t="s">
        <v>188</v>
      </c>
      <c r="AV26" s="9" t="s">
        <v>2960</v>
      </c>
      <c r="AW26" s="9" t="s">
        <v>2960</v>
      </c>
      <c r="AX26" s="9" t="s">
        <v>2960</v>
      </c>
      <c r="AY26" s="9" t="s">
        <v>2960</v>
      </c>
      <c r="AZ26" s="9" t="s">
        <v>2960</v>
      </c>
      <c r="BA26" s="9" t="s">
        <v>2960</v>
      </c>
      <c r="BB26" s="9" t="s">
        <v>2960</v>
      </c>
      <c r="BC26" s="9" t="s">
        <v>2960</v>
      </c>
      <c r="BD26" s="9" t="s">
        <v>2960</v>
      </c>
      <c r="BE26" s="9" t="s">
        <v>2960</v>
      </c>
      <c r="BF26" s="9" t="s">
        <v>2960</v>
      </c>
      <c r="BG26" s="9" t="s">
        <v>2960</v>
      </c>
      <c r="BH26" s="9" t="s">
        <v>2960</v>
      </c>
      <c r="BI26" s="9" t="s">
        <v>2960</v>
      </c>
      <c r="BJ26" s="9" t="s">
        <v>2960</v>
      </c>
      <c r="BK26" s="9" t="s">
        <v>2960</v>
      </c>
      <c r="BL26" s="9" t="s">
        <v>2960</v>
      </c>
      <c r="BM26" s="9" t="s">
        <v>2960</v>
      </c>
      <c r="BN26" s="9" t="s">
        <v>2960</v>
      </c>
      <c r="BO26" s="9" t="s">
        <v>2960</v>
      </c>
      <c r="BP26" s="9" t="s">
        <v>2960</v>
      </c>
      <c r="BQ26" s="9" t="s">
        <v>2960</v>
      </c>
      <c r="BR26" s="9" t="s">
        <v>2960</v>
      </c>
      <c r="BS26" s="9" t="s">
        <v>2960</v>
      </c>
      <c r="BT26" s="9" t="s">
        <v>2960</v>
      </c>
      <c r="BU26" s="9" t="s">
        <v>2960</v>
      </c>
      <c r="BV26" s="9" t="s">
        <v>2960</v>
      </c>
      <c r="BW26" s="9" t="s">
        <v>2960</v>
      </c>
      <c r="BX26" s="9" t="s">
        <v>2960</v>
      </c>
      <c r="BY26" s="9" t="s">
        <v>2960</v>
      </c>
      <c r="BZ26" s="9" t="s">
        <v>2835</v>
      </c>
      <c r="CA26" s="9" t="s">
        <v>1834</v>
      </c>
      <c r="CB26" s="9" t="s">
        <v>2843</v>
      </c>
      <c r="CC26" s="9" t="s">
        <v>2844</v>
      </c>
      <c r="CD26" s="394">
        <v>1</v>
      </c>
      <c r="CE26" s="9" t="s">
        <v>2960</v>
      </c>
      <c r="CF26" s="9" t="s">
        <v>2960</v>
      </c>
      <c r="CG26" s="9" t="s">
        <v>2960</v>
      </c>
      <c r="CH26" s="9" t="s">
        <v>2960</v>
      </c>
      <c r="CI26" s="397">
        <v>512.16</v>
      </c>
      <c r="CJ26" s="397">
        <v>512.16</v>
      </c>
      <c r="CK26" s="9" t="s">
        <v>2960</v>
      </c>
      <c r="CL26" s="9" t="s">
        <v>2960</v>
      </c>
      <c r="CM26" s="9" t="s">
        <v>2960</v>
      </c>
      <c r="CN26" s="9" t="s">
        <v>2962</v>
      </c>
      <c r="CO26" s="394">
        <v>1901783</v>
      </c>
      <c r="CP26" s="9" t="s">
        <v>2962</v>
      </c>
    </row>
    <row r="27" spans="1:94" hidden="1" x14ac:dyDescent="0.3">
      <c r="A27" s="9" t="s">
        <v>2358</v>
      </c>
      <c r="B27" s="382">
        <v>4</v>
      </c>
      <c r="C27" s="9" t="s">
        <v>2960</v>
      </c>
      <c r="D27" s="9" t="s">
        <v>2960</v>
      </c>
      <c r="E27" s="9" t="s">
        <v>2960</v>
      </c>
      <c r="F27" s="9" t="s">
        <v>2960</v>
      </c>
      <c r="G27" s="9" t="s">
        <v>2960</v>
      </c>
      <c r="H27" s="9" t="s">
        <v>2960</v>
      </c>
      <c r="I27" s="9" t="s">
        <v>2960</v>
      </c>
      <c r="J27" s="9" t="s">
        <v>2960</v>
      </c>
      <c r="K27" s="9" t="s">
        <v>2960</v>
      </c>
      <c r="L27" s="9" t="s">
        <v>2960</v>
      </c>
      <c r="M27" s="9" t="s">
        <v>2960</v>
      </c>
      <c r="N27" s="9" t="s">
        <v>2960</v>
      </c>
      <c r="O27" s="9" t="s">
        <v>2960</v>
      </c>
      <c r="P27" s="9" t="s">
        <v>2960</v>
      </c>
      <c r="Q27" s="9" t="s">
        <v>2960</v>
      </c>
      <c r="R27" s="9" t="s">
        <v>2960</v>
      </c>
      <c r="S27" s="9" t="s">
        <v>2960</v>
      </c>
      <c r="T27" s="9" t="s">
        <v>2960</v>
      </c>
      <c r="U27" s="9" t="s">
        <v>2960</v>
      </c>
      <c r="V27" s="9" t="s">
        <v>2960</v>
      </c>
      <c r="W27" s="9" t="s">
        <v>2960</v>
      </c>
      <c r="X27" s="9" t="s">
        <v>2999</v>
      </c>
      <c r="Y27" s="9" t="s">
        <v>1706</v>
      </c>
      <c r="Z27" s="9" t="s">
        <v>1360</v>
      </c>
      <c r="AA27" s="9" t="s">
        <v>1926</v>
      </c>
      <c r="AB27" s="9" t="s">
        <v>2960</v>
      </c>
      <c r="AC27" s="9" t="s">
        <v>2960</v>
      </c>
      <c r="AD27" s="9" t="s">
        <v>2960</v>
      </c>
      <c r="AE27" s="9" t="s">
        <v>2960</v>
      </c>
      <c r="AF27" s="9" t="s">
        <v>2960</v>
      </c>
      <c r="AG27" s="9" t="s">
        <v>2960</v>
      </c>
      <c r="AH27" s="9" t="s">
        <v>2960</v>
      </c>
      <c r="AI27" s="9" t="s">
        <v>2960</v>
      </c>
      <c r="AJ27" s="9" t="s">
        <v>462</v>
      </c>
      <c r="AK27" s="9" t="s">
        <v>2256</v>
      </c>
      <c r="AL27" s="9" t="s">
        <v>2960</v>
      </c>
      <c r="AM27" s="9" t="s">
        <v>2960</v>
      </c>
      <c r="AN27" s="9" t="s">
        <v>2960</v>
      </c>
      <c r="AO27" s="9" t="s">
        <v>2960</v>
      </c>
      <c r="AP27" s="9" t="s">
        <v>2960</v>
      </c>
      <c r="AQ27" s="9" t="s">
        <v>2960</v>
      </c>
      <c r="AR27" s="9" t="s">
        <v>166</v>
      </c>
      <c r="AS27" s="9" t="s">
        <v>166</v>
      </c>
      <c r="AT27" s="9" t="s">
        <v>188</v>
      </c>
      <c r="AU27" s="9" t="s">
        <v>188</v>
      </c>
      <c r="AV27" s="9" t="s">
        <v>2960</v>
      </c>
      <c r="AW27" s="9" t="s">
        <v>2960</v>
      </c>
      <c r="AX27" s="9" t="s">
        <v>2960</v>
      </c>
      <c r="AY27" s="9" t="s">
        <v>2960</v>
      </c>
      <c r="AZ27" s="9" t="s">
        <v>2960</v>
      </c>
      <c r="BA27" s="9" t="s">
        <v>2960</v>
      </c>
      <c r="BB27" s="9" t="s">
        <v>2960</v>
      </c>
      <c r="BC27" s="9" t="s">
        <v>2960</v>
      </c>
      <c r="BD27" s="9" t="s">
        <v>2960</v>
      </c>
      <c r="BE27" s="9" t="s">
        <v>2960</v>
      </c>
      <c r="BF27" s="9" t="s">
        <v>2960</v>
      </c>
      <c r="BG27" s="9" t="s">
        <v>2960</v>
      </c>
      <c r="BH27" s="9" t="s">
        <v>2960</v>
      </c>
      <c r="BI27" s="9" t="s">
        <v>2960</v>
      </c>
      <c r="BJ27" s="9" t="s">
        <v>2960</v>
      </c>
      <c r="BK27" s="9" t="s">
        <v>2960</v>
      </c>
      <c r="BL27" s="9" t="s">
        <v>2960</v>
      </c>
      <c r="BM27" s="9" t="s">
        <v>2960</v>
      </c>
      <c r="BN27" s="9" t="s">
        <v>2960</v>
      </c>
      <c r="BO27" s="9" t="s">
        <v>2960</v>
      </c>
      <c r="BP27" s="9" t="s">
        <v>2960</v>
      </c>
      <c r="BQ27" s="9" t="s">
        <v>2960</v>
      </c>
      <c r="BR27" s="9" t="s">
        <v>2960</v>
      </c>
      <c r="BS27" s="9" t="s">
        <v>2960</v>
      </c>
      <c r="BT27" s="9" t="s">
        <v>2960</v>
      </c>
      <c r="BU27" s="9" t="s">
        <v>2960</v>
      </c>
      <c r="BV27" s="9" t="s">
        <v>2960</v>
      </c>
      <c r="BW27" s="9" t="s">
        <v>2960</v>
      </c>
      <c r="BX27" s="9" t="s">
        <v>2960</v>
      </c>
      <c r="BY27" s="9" t="s">
        <v>2960</v>
      </c>
      <c r="BZ27" s="9" t="s">
        <v>2835</v>
      </c>
      <c r="CA27" s="9" t="s">
        <v>1834</v>
      </c>
      <c r="CB27" s="9" t="s">
        <v>2843</v>
      </c>
      <c r="CC27" s="9" t="s">
        <v>2844</v>
      </c>
      <c r="CD27" s="394">
        <v>1</v>
      </c>
      <c r="CE27" s="9" t="s">
        <v>2960</v>
      </c>
      <c r="CF27" s="9" t="s">
        <v>2960</v>
      </c>
      <c r="CG27" s="9" t="s">
        <v>2960</v>
      </c>
      <c r="CH27" s="9" t="s">
        <v>2960</v>
      </c>
      <c r="CI27" s="396">
        <v>960.3</v>
      </c>
      <c r="CJ27" s="396">
        <v>960.3</v>
      </c>
      <c r="CK27" s="9" t="s">
        <v>2960</v>
      </c>
      <c r="CL27" s="9" t="s">
        <v>2960</v>
      </c>
      <c r="CM27" s="9" t="s">
        <v>2960</v>
      </c>
      <c r="CN27" s="9" t="s">
        <v>2962</v>
      </c>
      <c r="CO27" s="394">
        <v>1901784</v>
      </c>
      <c r="CP27" s="9" t="s">
        <v>2962</v>
      </c>
    </row>
    <row r="28" spans="1:94" hidden="1" x14ac:dyDescent="0.3">
      <c r="A28" s="9" t="s">
        <v>2358</v>
      </c>
      <c r="B28" s="382">
        <v>5</v>
      </c>
      <c r="C28" s="9" t="s">
        <v>2960</v>
      </c>
      <c r="D28" s="9" t="s">
        <v>2960</v>
      </c>
      <c r="E28" s="9" t="s">
        <v>2960</v>
      </c>
      <c r="F28" s="9" t="s">
        <v>2960</v>
      </c>
      <c r="G28" s="9" t="s">
        <v>2960</v>
      </c>
      <c r="H28" s="9" t="s">
        <v>2960</v>
      </c>
      <c r="I28" s="9" t="s">
        <v>2960</v>
      </c>
      <c r="J28" s="9" t="s">
        <v>2960</v>
      </c>
      <c r="K28" s="9" t="s">
        <v>2960</v>
      </c>
      <c r="L28" s="9" t="s">
        <v>2960</v>
      </c>
      <c r="M28" s="9" t="s">
        <v>2960</v>
      </c>
      <c r="N28" s="9" t="s">
        <v>2960</v>
      </c>
      <c r="O28" s="9" t="s">
        <v>2960</v>
      </c>
      <c r="P28" s="9" t="s">
        <v>2960</v>
      </c>
      <c r="Q28" s="9" t="s">
        <v>2960</v>
      </c>
      <c r="R28" s="9" t="s">
        <v>2960</v>
      </c>
      <c r="S28" s="9" t="s">
        <v>2960</v>
      </c>
      <c r="T28" s="9" t="s">
        <v>2960</v>
      </c>
      <c r="U28" s="9" t="s">
        <v>2960</v>
      </c>
      <c r="V28" s="9" t="s">
        <v>2960</v>
      </c>
      <c r="W28" s="9" t="s">
        <v>2960</v>
      </c>
      <c r="X28" s="9" t="s">
        <v>3000</v>
      </c>
      <c r="Y28" s="9" t="s">
        <v>1706</v>
      </c>
      <c r="Z28" s="9" t="s">
        <v>1360</v>
      </c>
      <c r="AA28" s="9" t="s">
        <v>1926</v>
      </c>
      <c r="AB28" s="9" t="s">
        <v>2960</v>
      </c>
      <c r="AC28" s="9" t="s">
        <v>2960</v>
      </c>
      <c r="AD28" s="9" t="s">
        <v>2960</v>
      </c>
      <c r="AE28" s="9" t="s">
        <v>2960</v>
      </c>
      <c r="AF28" s="9" t="s">
        <v>2960</v>
      </c>
      <c r="AG28" s="9" t="s">
        <v>2960</v>
      </c>
      <c r="AH28" s="9" t="s">
        <v>2960</v>
      </c>
      <c r="AI28" s="9" t="s">
        <v>2960</v>
      </c>
      <c r="AJ28" s="9" t="s">
        <v>468</v>
      </c>
      <c r="AK28" s="9" t="s">
        <v>2257</v>
      </c>
      <c r="AL28" s="9" t="s">
        <v>2960</v>
      </c>
      <c r="AM28" s="9" t="s">
        <v>2960</v>
      </c>
      <c r="AN28" s="9" t="s">
        <v>2960</v>
      </c>
      <c r="AO28" s="9" t="s">
        <v>2960</v>
      </c>
      <c r="AP28" s="9" t="s">
        <v>2960</v>
      </c>
      <c r="AQ28" s="9" t="s">
        <v>2960</v>
      </c>
      <c r="AR28" s="9" t="s">
        <v>166</v>
      </c>
      <c r="AS28" s="9" t="s">
        <v>166</v>
      </c>
      <c r="AT28" s="9" t="s">
        <v>188</v>
      </c>
      <c r="AU28" s="9" t="s">
        <v>188</v>
      </c>
      <c r="AV28" s="9" t="s">
        <v>2960</v>
      </c>
      <c r="AW28" s="9" t="s">
        <v>2960</v>
      </c>
      <c r="AX28" s="9" t="s">
        <v>2960</v>
      </c>
      <c r="AY28" s="9" t="s">
        <v>2960</v>
      </c>
      <c r="AZ28" s="9" t="s">
        <v>2960</v>
      </c>
      <c r="BA28" s="9" t="s">
        <v>2960</v>
      </c>
      <c r="BB28" s="9" t="s">
        <v>2960</v>
      </c>
      <c r="BC28" s="9" t="s">
        <v>2960</v>
      </c>
      <c r="BD28" s="9" t="s">
        <v>2960</v>
      </c>
      <c r="BE28" s="9" t="s">
        <v>2960</v>
      </c>
      <c r="BF28" s="9" t="s">
        <v>2960</v>
      </c>
      <c r="BG28" s="9" t="s">
        <v>2960</v>
      </c>
      <c r="BH28" s="9" t="s">
        <v>2960</v>
      </c>
      <c r="BI28" s="9" t="s">
        <v>2960</v>
      </c>
      <c r="BJ28" s="9" t="s">
        <v>2960</v>
      </c>
      <c r="BK28" s="9" t="s">
        <v>2960</v>
      </c>
      <c r="BL28" s="9" t="s">
        <v>2960</v>
      </c>
      <c r="BM28" s="9" t="s">
        <v>2960</v>
      </c>
      <c r="BN28" s="9" t="s">
        <v>2960</v>
      </c>
      <c r="BO28" s="9" t="s">
        <v>2960</v>
      </c>
      <c r="BP28" s="9" t="s">
        <v>2960</v>
      </c>
      <c r="BQ28" s="9" t="s">
        <v>2960</v>
      </c>
      <c r="BR28" s="9" t="s">
        <v>2960</v>
      </c>
      <c r="BS28" s="9" t="s">
        <v>2960</v>
      </c>
      <c r="BT28" s="9" t="s">
        <v>2960</v>
      </c>
      <c r="BU28" s="9" t="s">
        <v>2960</v>
      </c>
      <c r="BV28" s="9" t="s">
        <v>2960</v>
      </c>
      <c r="BW28" s="9" t="s">
        <v>2960</v>
      </c>
      <c r="BX28" s="9" t="s">
        <v>2960</v>
      </c>
      <c r="BY28" s="9" t="s">
        <v>2960</v>
      </c>
      <c r="BZ28" s="9" t="s">
        <v>2835</v>
      </c>
      <c r="CA28" s="9" t="s">
        <v>1834</v>
      </c>
      <c r="CB28" s="9" t="s">
        <v>2843</v>
      </c>
      <c r="CC28" s="9" t="s">
        <v>2844</v>
      </c>
      <c r="CD28" s="394">
        <v>1</v>
      </c>
      <c r="CE28" s="9" t="s">
        <v>2960</v>
      </c>
      <c r="CF28" s="9" t="s">
        <v>2960</v>
      </c>
      <c r="CG28" s="9" t="s">
        <v>2960</v>
      </c>
      <c r="CH28" s="9" t="s">
        <v>2960</v>
      </c>
      <c r="CI28" s="396">
        <v>426.8</v>
      </c>
      <c r="CJ28" s="396">
        <v>426.8</v>
      </c>
      <c r="CK28" s="9" t="s">
        <v>2960</v>
      </c>
      <c r="CL28" s="9" t="s">
        <v>2960</v>
      </c>
      <c r="CM28" s="9" t="s">
        <v>2960</v>
      </c>
      <c r="CN28" s="9" t="s">
        <v>2962</v>
      </c>
      <c r="CO28" s="394">
        <v>1901785</v>
      </c>
      <c r="CP28" s="9" t="s">
        <v>2962</v>
      </c>
    </row>
    <row r="29" spans="1:94" hidden="1" x14ac:dyDescent="0.3">
      <c r="A29" s="9" t="s">
        <v>2358</v>
      </c>
      <c r="B29" s="382">
        <v>6</v>
      </c>
      <c r="C29" s="9" t="s">
        <v>2960</v>
      </c>
      <c r="D29" s="9" t="s">
        <v>2960</v>
      </c>
      <c r="E29" s="9" t="s">
        <v>2960</v>
      </c>
      <c r="F29" s="9" t="s">
        <v>2960</v>
      </c>
      <c r="G29" s="9" t="s">
        <v>2960</v>
      </c>
      <c r="H29" s="9" t="s">
        <v>2960</v>
      </c>
      <c r="I29" s="9" t="s">
        <v>2960</v>
      </c>
      <c r="J29" s="9" t="s">
        <v>2960</v>
      </c>
      <c r="K29" s="9" t="s">
        <v>2960</v>
      </c>
      <c r="L29" s="9" t="s">
        <v>2960</v>
      </c>
      <c r="M29" s="9" t="s">
        <v>2960</v>
      </c>
      <c r="N29" s="9" t="s">
        <v>2960</v>
      </c>
      <c r="O29" s="9" t="s">
        <v>2960</v>
      </c>
      <c r="P29" s="9" t="s">
        <v>2960</v>
      </c>
      <c r="Q29" s="9" t="s">
        <v>2960</v>
      </c>
      <c r="R29" s="9" t="s">
        <v>2960</v>
      </c>
      <c r="S29" s="9" t="s">
        <v>2960</v>
      </c>
      <c r="T29" s="9" t="s">
        <v>2960</v>
      </c>
      <c r="U29" s="9" t="s">
        <v>2960</v>
      </c>
      <c r="V29" s="9" t="s">
        <v>2960</v>
      </c>
      <c r="W29" s="9" t="s">
        <v>2960</v>
      </c>
      <c r="X29" s="9" t="s">
        <v>3001</v>
      </c>
      <c r="Y29" s="9" t="s">
        <v>1706</v>
      </c>
      <c r="Z29" s="9" t="s">
        <v>1360</v>
      </c>
      <c r="AA29" s="9" t="s">
        <v>1926</v>
      </c>
      <c r="AB29" s="9" t="s">
        <v>2960</v>
      </c>
      <c r="AC29" s="9" t="s">
        <v>2960</v>
      </c>
      <c r="AD29" s="9" t="s">
        <v>2960</v>
      </c>
      <c r="AE29" s="9" t="s">
        <v>2960</v>
      </c>
      <c r="AF29" s="9" t="s">
        <v>2960</v>
      </c>
      <c r="AG29" s="9" t="s">
        <v>2960</v>
      </c>
      <c r="AH29" s="9" t="s">
        <v>2960</v>
      </c>
      <c r="AI29" s="9" t="s">
        <v>2960</v>
      </c>
      <c r="AJ29" s="9" t="s">
        <v>472</v>
      </c>
      <c r="AK29" s="9" t="s">
        <v>2258</v>
      </c>
      <c r="AL29" s="9" t="s">
        <v>2960</v>
      </c>
      <c r="AM29" s="9" t="s">
        <v>2960</v>
      </c>
      <c r="AN29" s="9" t="s">
        <v>2960</v>
      </c>
      <c r="AO29" s="9" t="s">
        <v>2960</v>
      </c>
      <c r="AP29" s="9" t="s">
        <v>2960</v>
      </c>
      <c r="AQ29" s="9" t="s">
        <v>2960</v>
      </c>
      <c r="AR29" s="9" t="s">
        <v>166</v>
      </c>
      <c r="AS29" s="9" t="s">
        <v>166</v>
      </c>
      <c r="AT29" s="9" t="s">
        <v>188</v>
      </c>
      <c r="AU29" s="9" t="s">
        <v>188</v>
      </c>
      <c r="AV29" s="9" t="s">
        <v>2960</v>
      </c>
      <c r="AW29" s="9" t="s">
        <v>2960</v>
      </c>
      <c r="AX29" s="9" t="s">
        <v>2960</v>
      </c>
      <c r="AY29" s="9" t="s">
        <v>2960</v>
      </c>
      <c r="AZ29" s="9" t="s">
        <v>2960</v>
      </c>
      <c r="BA29" s="9" t="s">
        <v>2960</v>
      </c>
      <c r="BB29" s="9" t="s">
        <v>2960</v>
      </c>
      <c r="BC29" s="9" t="s">
        <v>2960</v>
      </c>
      <c r="BD29" s="9" t="s">
        <v>2960</v>
      </c>
      <c r="BE29" s="9" t="s">
        <v>2960</v>
      </c>
      <c r="BF29" s="9" t="s">
        <v>2960</v>
      </c>
      <c r="BG29" s="9" t="s">
        <v>2960</v>
      </c>
      <c r="BH29" s="9" t="s">
        <v>2960</v>
      </c>
      <c r="BI29" s="9" t="s">
        <v>2960</v>
      </c>
      <c r="BJ29" s="9" t="s">
        <v>2960</v>
      </c>
      <c r="BK29" s="9" t="s">
        <v>2960</v>
      </c>
      <c r="BL29" s="9" t="s">
        <v>2960</v>
      </c>
      <c r="BM29" s="9" t="s">
        <v>2960</v>
      </c>
      <c r="BN29" s="9" t="s">
        <v>2960</v>
      </c>
      <c r="BO29" s="9" t="s">
        <v>2960</v>
      </c>
      <c r="BP29" s="9" t="s">
        <v>2960</v>
      </c>
      <c r="BQ29" s="9" t="s">
        <v>2960</v>
      </c>
      <c r="BR29" s="9" t="s">
        <v>2960</v>
      </c>
      <c r="BS29" s="9" t="s">
        <v>2960</v>
      </c>
      <c r="BT29" s="9" t="s">
        <v>2960</v>
      </c>
      <c r="BU29" s="9" t="s">
        <v>2960</v>
      </c>
      <c r="BV29" s="9" t="s">
        <v>2960</v>
      </c>
      <c r="BW29" s="9" t="s">
        <v>2960</v>
      </c>
      <c r="BX29" s="9" t="s">
        <v>2960</v>
      </c>
      <c r="BY29" s="9" t="s">
        <v>2960</v>
      </c>
      <c r="BZ29" s="9" t="s">
        <v>2835</v>
      </c>
      <c r="CA29" s="9" t="s">
        <v>1834</v>
      </c>
      <c r="CB29" s="9" t="s">
        <v>2843</v>
      </c>
      <c r="CC29" s="9" t="s">
        <v>2844</v>
      </c>
      <c r="CD29" s="394">
        <v>1</v>
      </c>
      <c r="CE29" s="9" t="s">
        <v>2960</v>
      </c>
      <c r="CF29" s="9" t="s">
        <v>2960</v>
      </c>
      <c r="CG29" s="9" t="s">
        <v>2960</v>
      </c>
      <c r="CH29" s="9" t="s">
        <v>2960</v>
      </c>
      <c r="CI29" s="397">
        <v>554.84</v>
      </c>
      <c r="CJ29" s="397">
        <v>554.84</v>
      </c>
      <c r="CK29" s="9" t="s">
        <v>2960</v>
      </c>
      <c r="CL29" s="9" t="s">
        <v>2960</v>
      </c>
      <c r="CM29" s="9" t="s">
        <v>2960</v>
      </c>
      <c r="CN29" s="9" t="s">
        <v>2962</v>
      </c>
      <c r="CO29" s="394">
        <v>1901786</v>
      </c>
      <c r="CP29" s="9" t="s">
        <v>2962</v>
      </c>
    </row>
    <row r="30" spans="1:94" hidden="1" x14ac:dyDescent="0.3">
      <c r="A30" s="9" t="s">
        <v>2358</v>
      </c>
      <c r="B30" s="382">
        <v>7</v>
      </c>
      <c r="C30" s="9" t="s">
        <v>2960</v>
      </c>
      <c r="D30" s="9" t="s">
        <v>2960</v>
      </c>
      <c r="E30" s="9" t="s">
        <v>2960</v>
      </c>
      <c r="F30" s="9" t="s">
        <v>2960</v>
      </c>
      <c r="G30" s="9" t="s">
        <v>2960</v>
      </c>
      <c r="H30" s="9" t="s">
        <v>2960</v>
      </c>
      <c r="I30" s="9" t="s">
        <v>2960</v>
      </c>
      <c r="J30" s="9" t="s">
        <v>2960</v>
      </c>
      <c r="K30" s="9" t="s">
        <v>2960</v>
      </c>
      <c r="L30" s="9" t="s">
        <v>2960</v>
      </c>
      <c r="M30" s="9" t="s">
        <v>2960</v>
      </c>
      <c r="N30" s="9" t="s">
        <v>2960</v>
      </c>
      <c r="O30" s="9" t="s">
        <v>2960</v>
      </c>
      <c r="P30" s="9" t="s">
        <v>2960</v>
      </c>
      <c r="Q30" s="9" t="s">
        <v>2960</v>
      </c>
      <c r="R30" s="9" t="s">
        <v>2960</v>
      </c>
      <c r="S30" s="9" t="s">
        <v>2960</v>
      </c>
      <c r="T30" s="9" t="s">
        <v>2960</v>
      </c>
      <c r="U30" s="9" t="s">
        <v>2960</v>
      </c>
      <c r="V30" s="9" t="s">
        <v>2960</v>
      </c>
      <c r="W30" s="9" t="s">
        <v>2960</v>
      </c>
      <c r="X30" s="9" t="s">
        <v>3002</v>
      </c>
      <c r="Y30" s="9" t="s">
        <v>1706</v>
      </c>
      <c r="Z30" s="9" t="s">
        <v>1360</v>
      </c>
      <c r="AA30" s="9" t="s">
        <v>1926</v>
      </c>
      <c r="AB30" s="9" t="s">
        <v>2960</v>
      </c>
      <c r="AC30" s="9" t="s">
        <v>2960</v>
      </c>
      <c r="AD30" s="9" t="s">
        <v>2960</v>
      </c>
      <c r="AE30" s="9" t="s">
        <v>2960</v>
      </c>
      <c r="AF30" s="9" t="s">
        <v>2960</v>
      </c>
      <c r="AG30" s="9" t="s">
        <v>2960</v>
      </c>
      <c r="AH30" s="9" t="s">
        <v>2960</v>
      </c>
      <c r="AI30" s="9" t="s">
        <v>2960</v>
      </c>
      <c r="AJ30" s="9" t="s">
        <v>474</v>
      </c>
      <c r="AK30" s="9" t="s">
        <v>2259</v>
      </c>
      <c r="AL30" s="9" t="s">
        <v>2960</v>
      </c>
      <c r="AM30" s="9" t="s">
        <v>2960</v>
      </c>
      <c r="AN30" s="9" t="s">
        <v>2960</v>
      </c>
      <c r="AO30" s="9" t="s">
        <v>2960</v>
      </c>
      <c r="AP30" s="9" t="s">
        <v>2960</v>
      </c>
      <c r="AQ30" s="9" t="s">
        <v>2960</v>
      </c>
      <c r="AR30" s="9" t="s">
        <v>166</v>
      </c>
      <c r="AS30" s="9" t="s">
        <v>166</v>
      </c>
      <c r="AT30" s="9" t="s">
        <v>188</v>
      </c>
      <c r="AU30" s="9" t="s">
        <v>188</v>
      </c>
      <c r="AV30" s="9" t="s">
        <v>2960</v>
      </c>
      <c r="AW30" s="9" t="s">
        <v>2960</v>
      </c>
      <c r="AX30" s="9" t="s">
        <v>2960</v>
      </c>
      <c r="AY30" s="9" t="s">
        <v>2960</v>
      </c>
      <c r="AZ30" s="9" t="s">
        <v>2960</v>
      </c>
      <c r="BA30" s="9" t="s">
        <v>2960</v>
      </c>
      <c r="BB30" s="9" t="s">
        <v>2960</v>
      </c>
      <c r="BC30" s="9" t="s">
        <v>2960</v>
      </c>
      <c r="BD30" s="9" t="s">
        <v>2960</v>
      </c>
      <c r="BE30" s="9" t="s">
        <v>2960</v>
      </c>
      <c r="BF30" s="9" t="s">
        <v>2960</v>
      </c>
      <c r="BG30" s="9" t="s">
        <v>2960</v>
      </c>
      <c r="BH30" s="9" t="s">
        <v>2960</v>
      </c>
      <c r="BI30" s="9" t="s">
        <v>2960</v>
      </c>
      <c r="BJ30" s="9" t="s">
        <v>2960</v>
      </c>
      <c r="BK30" s="9" t="s">
        <v>2960</v>
      </c>
      <c r="BL30" s="9" t="s">
        <v>2960</v>
      </c>
      <c r="BM30" s="9" t="s">
        <v>2960</v>
      </c>
      <c r="BN30" s="9" t="s">
        <v>2960</v>
      </c>
      <c r="BO30" s="9" t="s">
        <v>2960</v>
      </c>
      <c r="BP30" s="9" t="s">
        <v>2960</v>
      </c>
      <c r="BQ30" s="9" t="s">
        <v>2960</v>
      </c>
      <c r="BR30" s="9" t="s">
        <v>2960</v>
      </c>
      <c r="BS30" s="9" t="s">
        <v>2960</v>
      </c>
      <c r="BT30" s="9" t="s">
        <v>2960</v>
      </c>
      <c r="BU30" s="9" t="s">
        <v>2960</v>
      </c>
      <c r="BV30" s="9" t="s">
        <v>2960</v>
      </c>
      <c r="BW30" s="9" t="s">
        <v>2960</v>
      </c>
      <c r="BX30" s="9" t="s">
        <v>2960</v>
      </c>
      <c r="BY30" s="9" t="s">
        <v>2960</v>
      </c>
      <c r="BZ30" s="9" t="s">
        <v>2835</v>
      </c>
      <c r="CA30" s="9" t="s">
        <v>1834</v>
      </c>
      <c r="CB30" s="9" t="s">
        <v>2843</v>
      </c>
      <c r="CC30" s="9" t="s">
        <v>2844</v>
      </c>
      <c r="CD30" s="394">
        <v>1</v>
      </c>
      <c r="CE30" s="9" t="s">
        <v>2960</v>
      </c>
      <c r="CF30" s="9" t="s">
        <v>2960</v>
      </c>
      <c r="CG30" s="9" t="s">
        <v>2960</v>
      </c>
      <c r="CH30" s="9" t="s">
        <v>2960</v>
      </c>
      <c r="CI30" s="397">
        <v>384.12</v>
      </c>
      <c r="CJ30" s="397">
        <v>384.12</v>
      </c>
      <c r="CK30" s="9" t="s">
        <v>2960</v>
      </c>
      <c r="CL30" s="9" t="s">
        <v>2960</v>
      </c>
      <c r="CM30" s="9" t="s">
        <v>2960</v>
      </c>
      <c r="CN30" s="9" t="s">
        <v>2962</v>
      </c>
      <c r="CO30" s="394">
        <v>1901787</v>
      </c>
      <c r="CP30" s="9" t="s">
        <v>2962</v>
      </c>
    </row>
    <row r="31" spans="1:94" hidden="1" x14ac:dyDescent="0.3">
      <c r="A31" s="9" t="s">
        <v>2358</v>
      </c>
      <c r="B31" s="382">
        <v>8</v>
      </c>
      <c r="C31" s="9" t="s">
        <v>2960</v>
      </c>
      <c r="D31" s="9" t="s">
        <v>2960</v>
      </c>
      <c r="E31" s="9" t="s">
        <v>2960</v>
      </c>
      <c r="F31" s="9" t="s">
        <v>2960</v>
      </c>
      <c r="G31" s="9" t="s">
        <v>2960</v>
      </c>
      <c r="H31" s="9" t="s">
        <v>2960</v>
      </c>
      <c r="I31" s="9" t="s">
        <v>2960</v>
      </c>
      <c r="J31" s="9" t="s">
        <v>2960</v>
      </c>
      <c r="K31" s="9" t="s">
        <v>2960</v>
      </c>
      <c r="L31" s="9" t="s">
        <v>2960</v>
      </c>
      <c r="M31" s="9" t="s">
        <v>2960</v>
      </c>
      <c r="N31" s="9" t="s">
        <v>2960</v>
      </c>
      <c r="O31" s="9" t="s">
        <v>2960</v>
      </c>
      <c r="P31" s="9" t="s">
        <v>2960</v>
      </c>
      <c r="Q31" s="9" t="s">
        <v>2960</v>
      </c>
      <c r="R31" s="9" t="s">
        <v>2960</v>
      </c>
      <c r="S31" s="9" t="s">
        <v>2960</v>
      </c>
      <c r="T31" s="9" t="s">
        <v>2960</v>
      </c>
      <c r="U31" s="9" t="s">
        <v>2960</v>
      </c>
      <c r="V31" s="9" t="s">
        <v>2960</v>
      </c>
      <c r="W31" s="9" t="s">
        <v>2960</v>
      </c>
      <c r="X31" s="9" t="s">
        <v>3003</v>
      </c>
      <c r="Y31" s="9" t="s">
        <v>1706</v>
      </c>
      <c r="Z31" s="9" t="s">
        <v>819</v>
      </c>
      <c r="AA31" s="9" t="s">
        <v>1928</v>
      </c>
      <c r="AB31" s="9" t="s">
        <v>2960</v>
      </c>
      <c r="AC31" s="9" t="s">
        <v>2960</v>
      </c>
      <c r="AD31" s="9" t="s">
        <v>2960</v>
      </c>
      <c r="AE31" s="9" t="s">
        <v>2960</v>
      </c>
      <c r="AF31" s="9" t="s">
        <v>2960</v>
      </c>
      <c r="AG31" s="9" t="s">
        <v>2960</v>
      </c>
      <c r="AH31" s="9" t="s">
        <v>2960</v>
      </c>
      <c r="AI31" s="9" t="s">
        <v>2960</v>
      </c>
      <c r="AJ31" s="9" t="s">
        <v>2960</v>
      </c>
      <c r="AK31" s="9" t="s">
        <v>2960</v>
      </c>
      <c r="AL31" s="9" t="s">
        <v>2960</v>
      </c>
      <c r="AM31" s="9" t="s">
        <v>2960</v>
      </c>
      <c r="AN31" s="9" t="s">
        <v>2960</v>
      </c>
      <c r="AO31" s="9" t="s">
        <v>2960</v>
      </c>
      <c r="AP31" s="9" t="s">
        <v>2960</v>
      </c>
      <c r="AQ31" s="9" t="s">
        <v>2960</v>
      </c>
      <c r="AR31" s="9" t="s">
        <v>2960</v>
      </c>
      <c r="AS31" s="9" t="s">
        <v>2960</v>
      </c>
      <c r="AT31" s="9" t="s">
        <v>2960</v>
      </c>
      <c r="AU31" s="9" t="s">
        <v>2960</v>
      </c>
      <c r="AV31" s="9" t="s">
        <v>2960</v>
      </c>
      <c r="AW31" s="9" t="s">
        <v>2960</v>
      </c>
      <c r="AX31" s="9" t="s">
        <v>2960</v>
      </c>
      <c r="AY31" s="9" t="s">
        <v>2960</v>
      </c>
      <c r="AZ31" s="9" t="s">
        <v>2960</v>
      </c>
      <c r="BA31" s="9" t="s">
        <v>2960</v>
      </c>
      <c r="BB31" s="9" t="s">
        <v>2960</v>
      </c>
      <c r="BC31" s="9" t="s">
        <v>2960</v>
      </c>
      <c r="BD31" s="9" t="s">
        <v>2960</v>
      </c>
      <c r="BE31" s="9" t="s">
        <v>2960</v>
      </c>
      <c r="BF31" s="9" t="s">
        <v>2960</v>
      </c>
      <c r="BG31" s="9" t="s">
        <v>2960</v>
      </c>
      <c r="BH31" s="9" t="s">
        <v>2960</v>
      </c>
      <c r="BI31" s="9" t="s">
        <v>2960</v>
      </c>
      <c r="BJ31" s="9" t="s">
        <v>150</v>
      </c>
      <c r="BK31" s="9" t="s">
        <v>149</v>
      </c>
      <c r="BL31" s="9" t="s">
        <v>2960</v>
      </c>
      <c r="BM31" s="9" t="s">
        <v>2960</v>
      </c>
      <c r="BN31" s="9" t="s">
        <v>2960</v>
      </c>
      <c r="BO31" s="9" t="s">
        <v>2960</v>
      </c>
      <c r="BP31" s="9" t="s">
        <v>2960</v>
      </c>
      <c r="BQ31" s="9" t="s">
        <v>2960</v>
      </c>
      <c r="BR31" s="9" t="s">
        <v>2960</v>
      </c>
      <c r="BS31" s="9" t="s">
        <v>2960</v>
      </c>
      <c r="BT31" s="9" t="s">
        <v>2960</v>
      </c>
      <c r="BU31" s="9" t="s">
        <v>2960</v>
      </c>
      <c r="BV31" s="9" t="s">
        <v>2960</v>
      </c>
      <c r="BW31" s="9" t="s">
        <v>2960</v>
      </c>
      <c r="BX31" s="9" t="s">
        <v>2960</v>
      </c>
      <c r="BY31" s="9" t="s">
        <v>2960</v>
      </c>
      <c r="BZ31" s="9" t="s">
        <v>2835</v>
      </c>
      <c r="CA31" s="9" t="s">
        <v>1834</v>
      </c>
      <c r="CB31" s="9" t="s">
        <v>2843</v>
      </c>
      <c r="CC31" s="9" t="s">
        <v>2844</v>
      </c>
      <c r="CD31" s="394">
        <v>1</v>
      </c>
      <c r="CE31" s="9" t="s">
        <v>2960</v>
      </c>
      <c r="CF31" s="9" t="s">
        <v>2960</v>
      </c>
      <c r="CG31" s="9" t="s">
        <v>2960</v>
      </c>
      <c r="CH31" s="9" t="s">
        <v>2960</v>
      </c>
      <c r="CI31" s="396">
        <v>1998.9</v>
      </c>
      <c r="CJ31" s="9" t="s">
        <v>2960</v>
      </c>
      <c r="CK31" s="396">
        <v>1998.9</v>
      </c>
      <c r="CL31" s="9" t="s">
        <v>2960</v>
      </c>
      <c r="CM31" s="9" t="s">
        <v>2960</v>
      </c>
      <c r="CN31" s="9" t="s">
        <v>2962</v>
      </c>
      <c r="CO31" s="394">
        <v>1901788</v>
      </c>
      <c r="CP31" s="9" t="s">
        <v>2962</v>
      </c>
    </row>
    <row r="32" spans="1:94" hidden="1" x14ac:dyDescent="0.3">
      <c r="A32" s="9" t="s">
        <v>2358</v>
      </c>
      <c r="B32" s="382">
        <v>9</v>
      </c>
      <c r="C32" s="9" t="s">
        <v>2960</v>
      </c>
      <c r="D32" s="9" t="s">
        <v>2960</v>
      </c>
      <c r="E32" s="9" t="s">
        <v>2960</v>
      </c>
      <c r="F32" s="9" t="s">
        <v>2960</v>
      </c>
      <c r="G32" s="9" t="s">
        <v>2960</v>
      </c>
      <c r="H32" s="9" t="s">
        <v>2960</v>
      </c>
      <c r="I32" s="9" t="s">
        <v>2960</v>
      </c>
      <c r="J32" s="9" t="s">
        <v>2960</v>
      </c>
      <c r="K32" s="9" t="s">
        <v>2960</v>
      </c>
      <c r="L32" s="9" t="s">
        <v>2960</v>
      </c>
      <c r="M32" s="9" t="s">
        <v>2960</v>
      </c>
      <c r="N32" s="9" t="s">
        <v>2960</v>
      </c>
      <c r="O32" s="9" t="s">
        <v>2960</v>
      </c>
      <c r="P32" s="9" t="s">
        <v>2960</v>
      </c>
      <c r="Q32" s="9" t="s">
        <v>2960</v>
      </c>
      <c r="R32" s="9" t="s">
        <v>2960</v>
      </c>
      <c r="S32" s="9" t="s">
        <v>2960</v>
      </c>
      <c r="T32" s="9" t="s">
        <v>2960</v>
      </c>
      <c r="U32" s="9" t="s">
        <v>2960</v>
      </c>
      <c r="V32" s="9" t="s">
        <v>2960</v>
      </c>
      <c r="W32" s="9" t="s">
        <v>2960</v>
      </c>
      <c r="X32" s="9" t="s">
        <v>3004</v>
      </c>
      <c r="Y32" s="9" t="s">
        <v>1706</v>
      </c>
      <c r="Z32" s="9" t="s">
        <v>821</v>
      </c>
      <c r="AA32" s="9" t="s">
        <v>1929</v>
      </c>
      <c r="AB32" s="9" t="s">
        <v>2960</v>
      </c>
      <c r="AC32" s="9" t="s">
        <v>2960</v>
      </c>
      <c r="AD32" s="9" t="s">
        <v>2960</v>
      </c>
      <c r="AE32" s="9" t="s">
        <v>2960</v>
      </c>
      <c r="AF32" s="9" t="s">
        <v>2960</v>
      </c>
      <c r="AG32" s="9" t="s">
        <v>2960</v>
      </c>
      <c r="AH32" s="9" t="s">
        <v>2960</v>
      </c>
      <c r="AI32" s="9" t="s">
        <v>2960</v>
      </c>
      <c r="AJ32" s="9" t="s">
        <v>2960</v>
      </c>
      <c r="AK32" s="9" t="s">
        <v>2960</v>
      </c>
      <c r="AL32" s="9" t="s">
        <v>2960</v>
      </c>
      <c r="AM32" s="9" t="s">
        <v>2960</v>
      </c>
      <c r="AN32" s="9" t="s">
        <v>2960</v>
      </c>
      <c r="AO32" s="9" t="s">
        <v>2960</v>
      </c>
      <c r="AP32" s="9" t="s">
        <v>2960</v>
      </c>
      <c r="AQ32" s="9" t="s">
        <v>2960</v>
      </c>
      <c r="AR32" s="9" t="s">
        <v>2960</v>
      </c>
      <c r="AS32" s="9" t="s">
        <v>2960</v>
      </c>
      <c r="AT32" s="9" t="s">
        <v>2960</v>
      </c>
      <c r="AU32" s="9" t="s">
        <v>2960</v>
      </c>
      <c r="AV32" s="9" t="s">
        <v>2960</v>
      </c>
      <c r="AW32" s="9" t="s">
        <v>2960</v>
      </c>
      <c r="AX32" s="9" t="s">
        <v>2960</v>
      </c>
      <c r="AY32" s="9" t="s">
        <v>2960</v>
      </c>
      <c r="AZ32" s="9" t="s">
        <v>2960</v>
      </c>
      <c r="BA32" s="9" t="s">
        <v>2960</v>
      </c>
      <c r="BB32" s="9" t="s">
        <v>2960</v>
      </c>
      <c r="BC32" s="9" t="s">
        <v>2960</v>
      </c>
      <c r="BD32" s="9" t="s">
        <v>2960</v>
      </c>
      <c r="BE32" s="9" t="s">
        <v>2960</v>
      </c>
      <c r="BF32" s="9" t="s">
        <v>2960</v>
      </c>
      <c r="BG32" s="9" t="s">
        <v>2960</v>
      </c>
      <c r="BH32" s="9" t="s">
        <v>2960</v>
      </c>
      <c r="BI32" s="9" t="s">
        <v>2960</v>
      </c>
      <c r="BJ32" s="9" t="s">
        <v>150</v>
      </c>
      <c r="BK32" s="9" t="s">
        <v>149</v>
      </c>
      <c r="BL32" s="9" t="s">
        <v>2960</v>
      </c>
      <c r="BM32" s="9" t="s">
        <v>2960</v>
      </c>
      <c r="BN32" s="9" t="s">
        <v>2960</v>
      </c>
      <c r="BO32" s="9" t="s">
        <v>2960</v>
      </c>
      <c r="BP32" s="9" t="s">
        <v>2960</v>
      </c>
      <c r="BQ32" s="9" t="s">
        <v>2960</v>
      </c>
      <c r="BR32" s="9" t="s">
        <v>2960</v>
      </c>
      <c r="BS32" s="9" t="s">
        <v>2960</v>
      </c>
      <c r="BT32" s="9" t="s">
        <v>2960</v>
      </c>
      <c r="BU32" s="9" t="s">
        <v>2960</v>
      </c>
      <c r="BV32" s="9" t="s">
        <v>2960</v>
      </c>
      <c r="BW32" s="9" t="s">
        <v>2960</v>
      </c>
      <c r="BX32" s="9" t="s">
        <v>2960</v>
      </c>
      <c r="BY32" s="9" t="s">
        <v>2960</v>
      </c>
      <c r="BZ32" s="9" t="s">
        <v>2835</v>
      </c>
      <c r="CA32" s="9" t="s">
        <v>1834</v>
      </c>
      <c r="CB32" s="9" t="s">
        <v>2843</v>
      </c>
      <c r="CC32" s="9" t="s">
        <v>2844</v>
      </c>
      <c r="CD32" s="394">
        <v>1</v>
      </c>
      <c r="CE32" s="9" t="s">
        <v>2960</v>
      </c>
      <c r="CF32" s="9" t="s">
        <v>2960</v>
      </c>
      <c r="CG32" s="9" t="s">
        <v>2960</v>
      </c>
      <c r="CH32" s="9" t="s">
        <v>2960</v>
      </c>
      <c r="CI32" s="396">
        <v>1249.3</v>
      </c>
      <c r="CJ32" s="9" t="s">
        <v>2960</v>
      </c>
      <c r="CK32" s="396">
        <v>1249.3</v>
      </c>
      <c r="CL32" s="9" t="s">
        <v>2960</v>
      </c>
      <c r="CM32" s="9" t="s">
        <v>2960</v>
      </c>
      <c r="CN32" s="9" t="s">
        <v>2962</v>
      </c>
      <c r="CO32" s="394">
        <v>1901789</v>
      </c>
      <c r="CP32" s="9" t="s">
        <v>2962</v>
      </c>
    </row>
    <row r="33" spans="1:94" hidden="1" x14ac:dyDescent="0.3">
      <c r="A33" s="9" t="s">
        <v>2358</v>
      </c>
      <c r="B33" s="382">
        <v>10</v>
      </c>
      <c r="C33" s="9" t="s">
        <v>2960</v>
      </c>
      <c r="D33" s="9" t="s">
        <v>2960</v>
      </c>
      <c r="E33" s="9" t="s">
        <v>2960</v>
      </c>
      <c r="F33" s="9" t="s">
        <v>2960</v>
      </c>
      <c r="G33" s="9" t="s">
        <v>2960</v>
      </c>
      <c r="H33" s="9" t="s">
        <v>2960</v>
      </c>
      <c r="I33" s="9" t="s">
        <v>2960</v>
      </c>
      <c r="J33" s="9" t="s">
        <v>2960</v>
      </c>
      <c r="K33" s="9" t="s">
        <v>2960</v>
      </c>
      <c r="L33" s="9" t="s">
        <v>2960</v>
      </c>
      <c r="M33" s="9" t="s">
        <v>2960</v>
      </c>
      <c r="N33" s="9" t="s">
        <v>2960</v>
      </c>
      <c r="O33" s="9" t="s">
        <v>2960</v>
      </c>
      <c r="P33" s="9" t="s">
        <v>2960</v>
      </c>
      <c r="Q33" s="9" t="s">
        <v>2960</v>
      </c>
      <c r="R33" s="9" t="s">
        <v>2960</v>
      </c>
      <c r="S33" s="9" t="s">
        <v>2960</v>
      </c>
      <c r="T33" s="9" t="s">
        <v>2960</v>
      </c>
      <c r="U33" s="9" t="s">
        <v>2960</v>
      </c>
      <c r="V33" s="9" t="s">
        <v>2960</v>
      </c>
      <c r="W33" s="9" t="s">
        <v>2960</v>
      </c>
      <c r="X33" s="9" t="s">
        <v>3005</v>
      </c>
      <c r="Y33" s="9" t="s">
        <v>1706</v>
      </c>
      <c r="Z33" s="9" t="s">
        <v>823</v>
      </c>
      <c r="AA33" s="9" t="s">
        <v>1931</v>
      </c>
      <c r="AB33" s="9" t="s">
        <v>2960</v>
      </c>
      <c r="AC33" s="9" t="s">
        <v>2960</v>
      </c>
      <c r="AD33" s="9" t="s">
        <v>2960</v>
      </c>
      <c r="AE33" s="9" t="s">
        <v>2960</v>
      </c>
      <c r="AF33" s="9" t="s">
        <v>2960</v>
      </c>
      <c r="AG33" s="9" t="s">
        <v>2960</v>
      </c>
      <c r="AH33" s="9" t="s">
        <v>2960</v>
      </c>
      <c r="AI33" s="9" t="s">
        <v>2960</v>
      </c>
      <c r="AJ33" s="9" t="s">
        <v>2960</v>
      </c>
      <c r="AK33" s="9" t="s">
        <v>2960</v>
      </c>
      <c r="AL33" s="9" t="s">
        <v>2960</v>
      </c>
      <c r="AM33" s="9" t="s">
        <v>2960</v>
      </c>
      <c r="AN33" s="9" t="s">
        <v>2960</v>
      </c>
      <c r="AO33" s="9" t="s">
        <v>2960</v>
      </c>
      <c r="AP33" s="9" t="s">
        <v>2960</v>
      </c>
      <c r="AQ33" s="9" t="s">
        <v>2960</v>
      </c>
      <c r="AR33" s="9" t="s">
        <v>2960</v>
      </c>
      <c r="AS33" s="9" t="s">
        <v>2960</v>
      </c>
      <c r="AT33" s="9" t="s">
        <v>2960</v>
      </c>
      <c r="AU33" s="9" t="s">
        <v>2960</v>
      </c>
      <c r="AV33" s="9" t="s">
        <v>2960</v>
      </c>
      <c r="AW33" s="9" t="s">
        <v>2960</v>
      </c>
      <c r="AX33" s="9" t="s">
        <v>2960</v>
      </c>
      <c r="AY33" s="9" t="s">
        <v>2960</v>
      </c>
      <c r="AZ33" s="9" t="s">
        <v>2960</v>
      </c>
      <c r="BA33" s="9" t="s">
        <v>2960</v>
      </c>
      <c r="BB33" s="9" t="s">
        <v>2960</v>
      </c>
      <c r="BC33" s="9" t="s">
        <v>2960</v>
      </c>
      <c r="BD33" s="9" t="s">
        <v>2960</v>
      </c>
      <c r="BE33" s="9" t="s">
        <v>2960</v>
      </c>
      <c r="BF33" s="9" t="s">
        <v>2960</v>
      </c>
      <c r="BG33" s="9" t="s">
        <v>2960</v>
      </c>
      <c r="BH33" s="9" t="s">
        <v>2960</v>
      </c>
      <c r="BI33" s="9" t="s">
        <v>2960</v>
      </c>
      <c r="BJ33" s="9" t="s">
        <v>150</v>
      </c>
      <c r="BK33" s="9" t="s">
        <v>149</v>
      </c>
      <c r="BL33" s="9" t="s">
        <v>2960</v>
      </c>
      <c r="BM33" s="9" t="s">
        <v>2960</v>
      </c>
      <c r="BN33" s="9" t="s">
        <v>2960</v>
      </c>
      <c r="BO33" s="9" t="s">
        <v>2960</v>
      </c>
      <c r="BP33" s="9" t="s">
        <v>2960</v>
      </c>
      <c r="BQ33" s="9" t="s">
        <v>2960</v>
      </c>
      <c r="BR33" s="9" t="s">
        <v>2960</v>
      </c>
      <c r="BS33" s="9" t="s">
        <v>2960</v>
      </c>
      <c r="BT33" s="9" t="s">
        <v>2960</v>
      </c>
      <c r="BU33" s="9" t="s">
        <v>2960</v>
      </c>
      <c r="BV33" s="9" t="s">
        <v>2960</v>
      </c>
      <c r="BW33" s="9" t="s">
        <v>2960</v>
      </c>
      <c r="BX33" s="9" t="s">
        <v>2960</v>
      </c>
      <c r="BY33" s="9" t="s">
        <v>2960</v>
      </c>
      <c r="BZ33" s="9" t="s">
        <v>2835</v>
      </c>
      <c r="CA33" s="9" t="s">
        <v>1834</v>
      </c>
      <c r="CB33" s="9" t="s">
        <v>2843</v>
      </c>
      <c r="CC33" s="9" t="s">
        <v>2844</v>
      </c>
      <c r="CD33" s="394">
        <v>1</v>
      </c>
      <c r="CE33" s="9" t="s">
        <v>2960</v>
      </c>
      <c r="CF33" s="9" t="s">
        <v>2960</v>
      </c>
      <c r="CG33" s="9" t="s">
        <v>2960</v>
      </c>
      <c r="CH33" s="9" t="s">
        <v>2960</v>
      </c>
      <c r="CI33" s="396">
        <v>62.5</v>
      </c>
      <c r="CJ33" s="9" t="s">
        <v>2960</v>
      </c>
      <c r="CK33" s="396">
        <v>62.5</v>
      </c>
      <c r="CL33" s="9" t="s">
        <v>2960</v>
      </c>
      <c r="CM33" s="9" t="s">
        <v>2960</v>
      </c>
      <c r="CN33" s="9" t="s">
        <v>2962</v>
      </c>
      <c r="CO33" s="394">
        <v>1901790</v>
      </c>
      <c r="CP33" s="9" t="s">
        <v>2962</v>
      </c>
    </row>
    <row r="34" spans="1:94" hidden="1" x14ac:dyDescent="0.3">
      <c r="A34" s="9" t="s">
        <v>2358</v>
      </c>
      <c r="B34" s="382">
        <v>11</v>
      </c>
      <c r="C34" s="9" t="s">
        <v>2960</v>
      </c>
      <c r="D34" s="9" t="s">
        <v>2960</v>
      </c>
      <c r="E34" s="9" t="s">
        <v>2960</v>
      </c>
      <c r="F34" s="9" t="s">
        <v>2960</v>
      </c>
      <c r="G34" s="9" t="s">
        <v>2960</v>
      </c>
      <c r="H34" s="9" t="s">
        <v>2960</v>
      </c>
      <c r="I34" s="9" t="s">
        <v>2960</v>
      </c>
      <c r="J34" s="9" t="s">
        <v>2960</v>
      </c>
      <c r="K34" s="9" t="s">
        <v>2960</v>
      </c>
      <c r="L34" s="9" t="s">
        <v>2960</v>
      </c>
      <c r="M34" s="9" t="s">
        <v>2960</v>
      </c>
      <c r="N34" s="9" t="s">
        <v>2960</v>
      </c>
      <c r="O34" s="9" t="s">
        <v>2960</v>
      </c>
      <c r="P34" s="9" t="s">
        <v>2960</v>
      </c>
      <c r="Q34" s="9" t="s">
        <v>2960</v>
      </c>
      <c r="R34" s="9" t="s">
        <v>2960</v>
      </c>
      <c r="S34" s="9" t="s">
        <v>2960</v>
      </c>
      <c r="T34" s="9" t="s">
        <v>2960</v>
      </c>
      <c r="U34" s="9" t="s">
        <v>2960</v>
      </c>
      <c r="V34" s="9" t="s">
        <v>2960</v>
      </c>
      <c r="W34" s="9" t="s">
        <v>2960</v>
      </c>
      <c r="X34" s="9" t="s">
        <v>3006</v>
      </c>
      <c r="Y34" s="9" t="s">
        <v>1706</v>
      </c>
      <c r="Z34" s="9" t="s">
        <v>825</v>
      </c>
      <c r="AA34" s="9" t="s">
        <v>1932</v>
      </c>
      <c r="AB34" s="9" t="s">
        <v>2960</v>
      </c>
      <c r="AC34" s="9" t="s">
        <v>2960</v>
      </c>
      <c r="AD34" s="9" t="s">
        <v>2960</v>
      </c>
      <c r="AE34" s="9" t="s">
        <v>2960</v>
      </c>
      <c r="AF34" s="9" t="s">
        <v>2960</v>
      </c>
      <c r="AG34" s="9" t="s">
        <v>2960</v>
      </c>
      <c r="AH34" s="9" t="s">
        <v>2960</v>
      </c>
      <c r="AI34" s="9" t="s">
        <v>2960</v>
      </c>
      <c r="AJ34" s="9" t="s">
        <v>2960</v>
      </c>
      <c r="AK34" s="9" t="s">
        <v>2960</v>
      </c>
      <c r="AL34" s="9" t="s">
        <v>2960</v>
      </c>
      <c r="AM34" s="9" t="s">
        <v>2960</v>
      </c>
      <c r="AN34" s="9" t="s">
        <v>2960</v>
      </c>
      <c r="AO34" s="9" t="s">
        <v>2960</v>
      </c>
      <c r="AP34" s="9" t="s">
        <v>2960</v>
      </c>
      <c r="AQ34" s="9" t="s">
        <v>2960</v>
      </c>
      <c r="AR34" s="9" t="s">
        <v>2960</v>
      </c>
      <c r="AS34" s="9" t="s">
        <v>2960</v>
      </c>
      <c r="AT34" s="9" t="s">
        <v>2960</v>
      </c>
      <c r="AU34" s="9" t="s">
        <v>2960</v>
      </c>
      <c r="AV34" s="9" t="s">
        <v>2960</v>
      </c>
      <c r="AW34" s="9" t="s">
        <v>2960</v>
      </c>
      <c r="AX34" s="9" t="s">
        <v>2960</v>
      </c>
      <c r="AY34" s="9" t="s">
        <v>2960</v>
      </c>
      <c r="AZ34" s="9" t="s">
        <v>2960</v>
      </c>
      <c r="BA34" s="9" t="s">
        <v>2960</v>
      </c>
      <c r="BB34" s="9" t="s">
        <v>2960</v>
      </c>
      <c r="BC34" s="9" t="s">
        <v>2960</v>
      </c>
      <c r="BD34" s="9" t="s">
        <v>2960</v>
      </c>
      <c r="BE34" s="9" t="s">
        <v>2960</v>
      </c>
      <c r="BF34" s="9" t="s">
        <v>2960</v>
      </c>
      <c r="BG34" s="9" t="s">
        <v>2960</v>
      </c>
      <c r="BH34" s="9" t="s">
        <v>2960</v>
      </c>
      <c r="BI34" s="9" t="s">
        <v>2960</v>
      </c>
      <c r="BJ34" s="9" t="s">
        <v>150</v>
      </c>
      <c r="BK34" s="9" t="s">
        <v>149</v>
      </c>
      <c r="BL34" s="9" t="s">
        <v>2960</v>
      </c>
      <c r="BM34" s="9" t="s">
        <v>2960</v>
      </c>
      <c r="BN34" s="9" t="s">
        <v>2960</v>
      </c>
      <c r="BO34" s="9" t="s">
        <v>2960</v>
      </c>
      <c r="BP34" s="9" t="s">
        <v>2960</v>
      </c>
      <c r="BQ34" s="9" t="s">
        <v>2960</v>
      </c>
      <c r="BR34" s="9" t="s">
        <v>2960</v>
      </c>
      <c r="BS34" s="9" t="s">
        <v>2960</v>
      </c>
      <c r="BT34" s="9" t="s">
        <v>2960</v>
      </c>
      <c r="BU34" s="9" t="s">
        <v>2960</v>
      </c>
      <c r="BV34" s="9" t="s">
        <v>2960</v>
      </c>
      <c r="BW34" s="9" t="s">
        <v>2960</v>
      </c>
      <c r="BX34" s="9" t="s">
        <v>2960</v>
      </c>
      <c r="BY34" s="9" t="s">
        <v>2960</v>
      </c>
      <c r="BZ34" s="9" t="s">
        <v>2835</v>
      </c>
      <c r="CA34" s="9" t="s">
        <v>1834</v>
      </c>
      <c r="CB34" s="9" t="s">
        <v>2843</v>
      </c>
      <c r="CC34" s="9" t="s">
        <v>2844</v>
      </c>
      <c r="CD34" s="394">
        <v>1</v>
      </c>
      <c r="CE34" s="9" t="s">
        <v>2960</v>
      </c>
      <c r="CF34" s="9" t="s">
        <v>2960</v>
      </c>
      <c r="CG34" s="9" t="s">
        <v>2960</v>
      </c>
      <c r="CH34" s="9" t="s">
        <v>2960</v>
      </c>
      <c r="CI34" s="396">
        <v>103.7</v>
      </c>
      <c r="CJ34" s="9" t="s">
        <v>2960</v>
      </c>
      <c r="CK34" s="396">
        <v>103.7</v>
      </c>
      <c r="CL34" s="9" t="s">
        <v>2960</v>
      </c>
      <c r="CM34" s="9" t="s">
        <v>2960</v>
      </c>
      <c r="CN34" s="9" t="s">
        <v>2962</v>
      </c>
      <c r="CO34" s="394">
        <v>1901791</v>
      </c>
      <c r="CP34" s="9" t="s">
        <v>2962</v>
      </c>
    </row>
    <row r="35" spans="1:94" hidden="1" x14ac:dyDescent="0.3">
      <c r="A35" s="9" t="s">
        <v>2359</v>
      </c>
      <c r="B35" s="382">
        <v>1</v>
      </c>
      <c r="C35" s="9" t="s">
        <v>3007</v>
      </c>
      <c r="D35" s="9" t="s">
        <v>2832</v>
      </c>
      <c r="E35" s="9" t="s">
        <v>2833</v>
      </c>
      <c r="F35" s="9" t="s">
        <v>2834</v>
      </c>
      <c r="G35" s="9" t="s">
        <v>2834</v>
      </c>
      <c r="H35" s="9" t="s">
        <v>2835</v>
      </c>
      <c r="I35" s="9" t="s">
        <v>2836</v>
      </c>
      <c r="J35" s="9" t="s">
        <v>2875</v>
      </c>
      <c r="K35" s="394">
        <v>0</v>
      </c>
      <c r="L35" s="9" t="s">
        <v>2838</v>
      </c>
      <c r="M35" s="9" t="s">
        <v>2960</v>
      </c>
      <c r="N35" s="9" t="s">
        <v>2832</v>
      </c>
      <c r="O35" s="9" t="s">
        <v>125</v>
      </c>
      <c r="P35" s="394">
        <v>2023</v>
      </c>
      <c r="Q35" s="394">
        <v>3</v>
      </c>
      <c r="R35" s="9" t="s">
        <v>2839</v>
      </c>
      <c r="S35" s="9" t="s">
        <v>2840</v>
      </c>
      <c r="T35" s="9" t="s">
        <v>2841</v>
      </c>
      <c r="U35" s="9" t="s">
        <v>2841</v>
      </c>
      <c r="V35" s="9" t="s">
        <v>2838</v>
      </c>
      <c r="W35" s="9" t="s">
        <v>2960</v>
      </c>
      <c r="X35" s="9" t="s">
        <v>3008</v>
      </c>
      <c r="Y35" s="395" t="s">
        <v>1710</v>
      </c>
      <c r="Z35" s="9" t="s">
        <v>1374</v>
      </c>
      <c r="AA35" s="9" t="s">
        <v>189</v>
      </c>
      <c r="AB35" s="9" t="s">
        <v>2960</v>
      </c>
      <c r="AC35" s="9" t="s">
        <v>2960</v>
      </c>
      <c r="AD35" s="9" t="s">
        <v>2960</v>
      </c>
      <c r="AE35" s="9" t="s">
        <v>2960</v>
      </c>
      <c r="AF35" s="9" t="s">
        <v>2960</v>
      </c>
      <c r="AG35" s="9" t="s">
        <v>2960</v>
      </c>
      <c r="AH35" s="9" t="s">
        <v>2960</v>
      </c>
      <c r="AI35" s="9" t="s">
        <v>2960</v>
      </c>
      <c r="AJ35" s="9" t="s">
        <v>2960</v>
      </c>
      <c r="AK35" s="9" t="s">
        <v>2960</v>
      </c>
      <c r="AL35" s="9" t="s">
        <v>2960</v>
      </c>
      <c r="AM35" s="9" t="s">
        <v>2960</v>
      </c>
      <c r="AN35" s="9" t="s">
        <v>2960</v>
      </c>
      <c r="AO35" s="9" t="s">
        <v>2960</v>
      </c>
      <c r="AP35" s="9" t="s">
        <v>2960</v>
      </c>
      <c r="AQ35" s="9" t="s">
        <v>2960</v>
      </c>
      <c r="AR35" s="9" t="s">
        <v>2960</v>
      </c>
      <c r="AS35" s="9" t="s">
        <v>2960</v>
      </c>
      <c r="AT35" s="9" t="s">
        <v>2960</v>
      </c>
      <c r="AU35" s="9" t="s">
        <v>2960</v>
      </c>
      <c r="AV35" s="9" t="s">
        <v>2960</v>
      </c>
      <c r="AW35" s="9" t="s">
        <v>2960</v>
      </c>
      <c r="AX35" s="9" t="s">
        <v>2960</v>
      </c>
      <c r="AY35" s="9" t="s">
        <v>2960</v>
      </c>
      <c r="AZ35" s="9" t="s">
        <v>2960</v>
      </c>
      <c r="BA35" s="9" t="s">
        <v>2960</v>
      </c>
      <c r="BB35" s="9" t="s">
        <v>2960</v>
      </c>
      <c r="BC35" s="9" t="s">
        <v>2960</v>
      </c>
      <c r="BD35" s="9" t="s">
        <v>2960</v>
      </c>
      <c r="BE35" s="9" t="s">
        <v>2960</v>
      </c>
      <c r="BF35" s="9" t="s">
        <v>2960</v>
      </c>
      <c r="BG35" s="9" t="s">
        <v>2960</v>
      </c>
      <c r="BH35" s="9" t="s">
        <v>2960</v>
      </c>
      <c r="BI35" s="9" t="s">
        <v>2960</v>
      </c>
      <c r="BJ35" s="9" t="s">
        <v>2267</v>
      </c>
      <c r="BK35" s="9" t="s">
        <v>176</v>
      </c>
      <c r="BL35" s="9" t="s">
        <v>2960</v>
      </c>
      <c r="BM35" s="9" t="s">
        <v>2960</v>
      </c>
      <c r="BN35" s="9" t="s">
        <v>2960</v>
      </c>
      <c r="BO35" s="9" t="s">
        <v>2960</v>
      </c>
      <c r="BP35" s="9" t="s">
        <v>2960</v>
      </c>
      <c r="BQ35" s="9" t="s">
        <v>2960</v>
      </c>
      <c r="BR35" s="9" t="s">
        <v>2960</v>
      </c>
      <c r="BS35" s="9" t="s">
        <v>2960</v>
      </c>
      <c r="BT35" s="9" t="s">
        <v>2960</v>
      </c>
      <c r="BU35" s="9" t="s">
        <v>2960</v>
      </c>
      <c r="BV35" s="9" t="s">
        <v>2960</v>
      </c>
      <c r="BW35" s="9" t="s">
        <v>2960</v>
      </c>
      <c r="BX35" s="9" t="s">
        <v>2960</v>
      </c>
      <c r="BY35" s="9" t="s">
        <v>2960</v>
      </c>
      <c r="BZ35" s="9" t="s">
        <v>2835</v>
      </c>
      <c r="CA35" s="9" t="s">
        <v>1834</v>
      </c>
      <c r="CB35" s="9" t="s">
        <v>2843</v>
      </c>
      <c r="CC35" s="9" t="s">
        <v>2844</v>
      </c>
      <c r="CD35" s="394">
        <v>1</v>
      </c>
      <c r="CE35" s="9" t="s">
        <v>2960</v>
      </c>
      <c r="CF35" s="9" t="s">
        <v>2960</v>
      </c>
      <c r="CG35" s="9" t="s">
        <v>2960</v>
      </c>
      <c r="CH35" s="9" t="s">
        <v>2960</v>
      </c>
      <c r="CI35" s="397">
        <v>10839.51</v>
      </c>
      <c r="CJ35" s="397">
        <v>10839.51</v>
      </c>
      <c r="CK35" s="9" t="s">
        <v>2960</v>
      </c>
      <c r="CL35" s="9" t="s">
        <v>2960</v>
      </c>
      <c r="CM35" s="9" t="s">
        <v>2960</v>
      </c>
      <c r="CN35" s="9" t="s">
        <v>2962</v>
      </c>
      <c r="CO35" s="394">
        <v>1901792</v>
      </c>
      <c r="CP35" s="9" t="s">
        <v>2962</v>
      </c>
    </row>
    <row r="36" spans="1:94" hidden="1" x14ac:dyDescent="0.3">
      <c r="A36" s="9" t="s">
        <v>2359</v>
      </c>
      <c r="B36" s="382">
        <v>2</v>
      </c>
      <c r="C36" s="9" t="s">
        <v>2960</v>
      </c>
      <c r="D36" s="9" t="s">
        <v>2960</v>
      </c>
      <c r="E36" s="9" t="s">
        <v>2960</v>
      </c>
      <c r="F36" s="9" t="s">
        <v>2960</v>
      </c>
      <c r="G36" s="9" t="s">
        <v>2960</v>
      </c>
      <c r="H36" s="9" t="s">
        <v>2960</v>
      </c>
      <c r="I36" s="9" t="s">
        <v>2960</v>
      </c>
      <c r="J36" s="9" t="s">
        <v>2960</v>
      </c>
      <c r="K36" s="9" t="s">
        <v>2960</v>
      </c>
      <c r="L36" s="9" t="s">
        <v>2960</v>
      </c>
      <c r="M36" s="9" t="s">
        <v>2960</v>
      </c>
      <c r="N36" s="9" t="s">
        <v>2960</v>
      </c>
      <c r="O36" s="9" t="s">
        <v>2960</v>
      </c>
      <c r="P36" s="9" t="s">
        <v>2960</v>
      </c>
      <c r="Q36" s="9" t="s">
        <v>2960</v>
      </c>
      <c r="R36" s="9" t="s">
        <v>2960</v>
      </c>
      <c r="S36" s="9" t="s">
        <v>2960</v>
      </c>
      <c r="T36" s="9" t="s">
        <v>2960</v>
      </c>
      <c r="U36" s="9" t="s">
        <v>2960</v>
      </c>
      <c r="V36" s="9" t="s">
        <v>2960</v>
      </c>
      <c r="W36" s="9" t="s">
        <v>2960</v>
      </c>
      <c r="X36" s="9" t="s">
        <v>3009</v>
      </c>
      <c r="Y36" s="9" t="s">
        <v>1711</v>
      </c>
      <c r="Z36" s="9" t="s">
        <v>1353</v>
      </c>
      <c r="AA36" s="9" t="s">
        <v>189</v>
      </c>
      <c r="AB36" s="9" t="s">
        <v>2960</v>
      </c>
      <c r="AC36" s="9" t="s">
        <v>2960</v>
      </c>
      <c r="AD36" s="9" t="s">
        <v>2960</v>
      </c>
      <c r="AE36" s="9" t="s">
        <v>2960</v>
      </c>
      <c r="AF36" s="9" t="s">
        <v>2960</v>
      </c>
      <c r="AG36" s="9" t="s">
        <v>2960</v>
      </c>
      <c r="AH36" s="9" t="s">
        <v>2960</v>
      </c>
      <c r="AI36" s="9" t="s">
        <v>2960</v>
      </c>
      <c r="AJ36" s="9" t="s">
        <v>2960</v>
      </c>
      <c r="AK36" s="9" t="s">
        <v>2960</v>
      </c>
      <c r="AL36" s="9" t="s">
        <v>2960</v>
      </c>
      <c r="AM36" s="9" t="s">
        <v>2960</v>
      </c>
      <c r="AN36" s="9" t="s">
        <v>2960</v>
      </c>
      <c r="AO36" s="9" t="s">
        <v>2960</v>
      </c>
      <c r="AP36" s="9" t="s">
        <v>2960</v>
      </c>
      <c r="AQ36" s="9" t="s">
        <v>2960</v>
      </c>
      <c r="AR36" s="9" t="s">
        <v>164</v>
      </c>
      <c r="AS36" s="9" t="s">
        <v>164</v>
      </c>
      <c r="AT36" s="9" t="s">
        <v>188</v>
      </c>
      <c r="AU36" s="9" t="s">
        <v>188</v>
      </c>
      <c r="AV36" s="9" t="s">
        <v>2960</v>
      </c>
      <c r="AW36" s="9" t="s">
        <v>2960</v>
      </c>
      <c r="AX36" s="9" t="s">
        <v>2960</v>
      </c>
      <c r="AY36" s="9" t="s">
        <v>2960</v>
      </c>
      <c r="AZ36" s="9" t="s">
        <v>2960</v>
      </c>
      <c r="BA36" s="9" t="s">
        <v>2960</v>
      </c>
      <c r="BB36" s="9" t="s">
        <v>2960</v>
      </c>
      <c r="BC36" s="9" t="s">
        <v>2960</v>
      </c>
      <c r="BD36" s="9" t="s">
        <v>2960</v>
      </c>
      <c r="BE36" s="9" t="s">
        <v>2960</v>
      </c>
      <c r="BF36" s="9" t="s">
        <v>2960</v>
      </c>
      <c r="BG36" s="9" t="s">
        <v>2960</v>
      </c>
      <c r="BH36" s="9" t="s">
        <v>2960</v>
      </c>
      <c r="BI36" s="9" t="s">
        <v>2960</v>
      </c>
      <c r="BJ36" s="9" t="s">
        <v>145</v>
      </c>
      <c r="BK36" s="9" t="s">
        <v>146</v>
      </c>
      <c r="BL36" s="9" t="s">
        <v>2960</v>
      </c>
      <c r="BM36" s="9" t="s">
        <v>2960</v>
      </c>
      <c r="BN36" s="9" t="s">
        <v>2960</v>
      </c>
      <c r="BO36" s="9" t="s">
        <v>2960</v>
      </c>
      <c r="BP36" s="9" t="s">
        <v>2960</v>
      </c>
      <c r="BQ36" s="9" t="s">
        <v>2960</v>
      </c>
      <c r="BR36" s="9" t="s">
        <v>2960</v>
      </c>
      <c r="BS36" s="9" t="s">
        <v>2960</v>
      </c>
      <c r="BT36" s="9" t="s">
        <v>2960</v>
      </c>
      <c r="BU36" s="9" t="s">
        <v>2960</v>
      </c>
      <c r="BV36" s="9" t="s">
        <v>2960</v>
      </c>
      <c r="BW36" s="9" t="s">
        <v>2960</v>
      </c>
      <c r="BX36" s="9" t="s">
        <v>2960</v>
      </c>
      <c r="BY36" s="9" t="s">
        <v>2960</v>
      </c>
      <c r="BZ36" s="9" t="s">
        <v>2835</v>
      </c>
      <c r="CA36" s="9" t="s">
        <v>1834</v>
      </c>
      <c r="CB36" s="9" t="s">
        <v>2843</v>
      </c>
      <c r="CC36" s="9" t="s">
        <v>2844</v>
      </c>
      <c r="CD36" s="394">
        <v>1</v>
      </c>
      <c r="CE36" s="9" t="s">
        <v>2960</v>
      </c>
      <c r="CF36" s="9" t="s">
        <v>2960</v>
      </c>
      <c r="CG36" s="9" t="s">
        <v>2960</v>
      </c>
      <c r="CH36" s="9" t="s">
        <v>2960</v>
      </c>
      <c r="CI36" s="397">
        <v>1204.3900000000001</v>
      </c>
      <c r="CJ36" s="397">
        <v>1204.3900000000001</v>
      </c>
      <c r="CK36" s="9" t="s">
        <v>2960</v>
      </c>
      <c r="CL36" s="9" t="s">
        <v>2960</v>
      </c>
      <c r="CM36" s="9" t="s">
        <v>2960</v>
      </c>
      <c r="CN36" s="9" t="s">
        <v>2962</v>
      </c>
      <c r="CO36" s="394">
        <v>1901793</v>
      </c>
      <c r="CP36" s="9" t="s">
        <v>2962</v>
      </c>
    </row>
    <row r="37" spans="1:94" hidden="1" x14ac:dyDescent="0.3">
      <c r="A37" s="9" t="s">
        <v>2359</v>
      </c>
      <c r="B37" s="382">
        <v>3</v>
      </c>
      <c r="C37" s="9" t="s">
        <v>2960</v>
      </c>
      <c r="D37" s="9" t="s">
        <v>2960</v>
      </c>
      <c r="E37" s="9" t="s">
        <v>2960</v>
      </c>
      <c r="F37" s="9" t="s">
        <v>2960</v>
      </c>
      <c r="G37" s="9" t="s">
        <v>2960</v>
      </c>
      <c r="H37" s="9" t="s">
        <v>2960</v>
      </c>
      <c r="I37" s="9" t="s">
        <v>2960</v>
      </c>
      <c r="J37" s="9" t="s">
        <v>2960</v>
      </c>
      <c r="K37" s="9" t="s">
        <v>2960</v>
      </c>
      <c r="L37" s="9" t="s">
        <v>2960</v>
      </c>
      <c r="M37" s="9" t="s">
        <v>2960</v>
      </c>
      <c r="N37" s="9" t="s">
        <v>2960</v>
      </c>
      <c r="O37" s="9" t="s">
        <v>2960</v>
      </c>
      <c r="P37" s="9" t="s">
        <v>2960</v>
      </c>
      <c r="Q37" s="9" t="s">
        <v>2960</v>
      </c>
      <c r="R37" s="9" t="s">
        <v>2960</v>
      </c>
      <c r="S37" s="9" t="s">
        <v>2960</v>
      </c>
      <c r="T37" s="9" t="s">
        <v>2960</v>
      </c>
      <c r="U37" s="9" t="s">
        <v>2960</v>
      </c>
      <c r="V37" s="9" t="s">
        <v>2960</v>
      </c>
      <c r="W37" s="9" t="s">
        <v>2960</v>
      </c>
      <c r="X37" s="9" t="s">
        <v>3010</v>
      </c>
      <c r="Y37" s="9" t="s">
        <v>1710</v>
      </c>
      <c r="Z37" s="9" t="s">
        <v>819</v>
      </c>
      <c r="AA37" s="9" t="s">
        <v>1928</v>
      </c>
      <c r="AB37" s="9" t="s">
        <v>2960</v>
      </c>
      <c r="AC37" s="9" t="s">
        <v>2960</v>
      </c>
      <c r="AD37" s="9" t="s">
        <v>2960</v>
      </c>
      <c r="AE37" s="9" t="s">
        <v>2960</v>
      </c>
      <c r="AF37" s="9" t="s">
        <v>2960</v>
      </c>
      <c r="AG37" s="9" t="s">
        <v>2960</v>
      </c>
      <c r="AH37" s="9" t="s">
        <v>2960</v>
      </c>
      <c r="AI37" s="9" t="s">
        <v>2960</v>
      </c>
      <c r="AJ37" s="9" t="s">
        <v>2960</v>
      </c>
      <c r="AK37" s="9" t="s">
        <v>2960</v>
      </c>
      <c r="AL37" s="9" t="s">
        <v>2960</v>
      </c>
      <c r="AM37" s="9" t="s">
        <v>2960</v>
      </c>
      <c r="AN37" s="9" t="s">
        <v>2960</v>
      </c>
      <c r="AO37" s="9" t="s">
        <v>2960</v>
      </c>
      <c r="AP37" s="9" t="s">
        <v>2960</v>
      </c>
      <c r="AQ37" s="9" t="s">
        <v>2960</v>
      </c>
      <c r="AR37" s="9" t="s">
        <v>2960</v>
      </c>
      <c r="AS37" s="9" t="s">
        <v>2960</v>
      </c>
      <c r="AT37" s="9" t="s">
        <v>2960</v>
      </c>
      <c r="AU37" s="9" t="s">
        <v>2960</v>
      </c>
      <c r="AV37" s="9" t="s">
        <v>2960</v>
      </c>
      <c r="AW37" s="9" t="s">
        <v>2960</v>
      </c>
      <c r="AX37" s="9" t="s">
        <v>2960</v>
      </c>
      <c r="AY37" s="9" t="s">
        <v>2960</v>
      </c>
      <c r="AZ37" s="9" t="s">
        <v>2960</v>
      </c>
      <c r="BA37" s="9" t="s">
        <v>2960</v>
      </c>
      <c r="BB37" s="9" t="s">
        <v>2960</v>
      </c>
      <c r="BC37" s="9" t="s">
        <v>2960</v>
      </c>
      <c r="BD37" s="9" t="s">
        <v>2960</v>
      </c>
      <c r="BE37" s="9" t="s">
        <v>2960</v>
      </c>
      <c r="BF37" s="9" t="s">
        <v>2960</v>
      </c>
      <c r="BG37" s="9" t="s">
        <v>2960</v>
      </c>
      <c r="BH37" s="9" t="s">
        <v>2960</v>
      </c>
      <c r="BI37" s="9" t="s">
        <v>2960</v>
      </c>
      <c r="BJ37" s="9" t="s">
        <v>2267</v>
      </c>
      <c r="BK37" s="9" t="s">
        <v>176</v>
      </c>
      <c r="BL37" s="9" t="s">
        <v>2960</v>
      </c>
      <c r="BM37" s="9" t="s">
        <v>2960</v>
      </c>
      <c r="BN37" s="9" t="s">
        <v>2960</v>
      </c>
      <c r="BO37" s="9" t="s">
        <v>2960</v>
      </c>
      <c r="BP37" s="9" t="s">
        <v>2960</v>
      </c>
      <c r="BQ37" s="9" t="s">
        <v>2960</v>
      </c>
      <c r="BR37" s="9" t="s">
        <v>2960</v>
      </c>
      <c r="BS37" s="9" t="s">
        <v>2960</v>
      </c>
      <c r="BT37" s="9" t="s">
        <v>2960</v>
      </c>
      <c r="BU37" s="9" t="s">
        <v>2960</v>
      </c>
      <c r="BV37" s="9" t="s">
        <v>2960</v>
      </c>
      <c r="BW37" s="9" t="s">
        <v>2960</v>
      </c>
      <c r="BX37" s="9" t="s">
        <v>2960</v>
      </c>
      <c r="BY37" s="9" t="s">
        <v>2960</v>
      </c>
      <c r="BZ37" s="9" t="s">
        <v>2835</v>
      </c>
      <c r="CA37" s="9" t="s">
        <v>1834</v>
      </c>
      <c r="CB37" s="9" t="s">
        <v>2843</v>
      </c>
      <c r="CC37" s="9" t="s">
        <v>2844</v>
      </c>
      <c r="CD37" s="394">
        <v>1</v>
      </c>
      <c r="CE37" s="9" t="s">
        <v>2960</v>
      </c>
      <c r="CF37" s="9" t="s">
        <v>2960</v>
      </c>
      <c r="CG37" s="9" t="s">
        <v>2960</v>
      </c>
      <c r="CH37" s="9" t="s">
        <v>2960</v>
      </c>
      <c r="CI37" s="397">
        <v>6471.36</v>
      </c>
      <c r="CJ37" s="9" t="s">
        <v>2960</v>
      </c>
      <c r="CK37" s="397">
        <v>6471.36</v>
      </c>
      <c r="CL37" s="9" t="s">
        <v>2960</v>
      </c>
      <c r="CM37" s="9" t="s">
        <v>2960</v>
      </c>
      <c r="CN37" s="9" t="s">
        <v>2962</v>
      </c>
      <c r="CO37" s="394">
        <v>1901794</v>
      </c>
      <c r="CP37" s="9" t="s">
        <v>2962</v>
      </c>
    </row>
    <row r="38" spans="1:94" hidden="1" x14ac:dyDescent="0.3">
      <c r="A38" s="9" t="s">
        <v>2359</v>
      </c>
      <c r="B38" s="382">
        <v>4</v>
      </c>
      <c r="C38" s="9" t="s">
        <v>2960</v>
      </c>
      <c r="D38" s="9" t="s">
        <v>2960</v>
      </c>
      <c r="E38" s="9" t="s">
        <v>2960</v>
      </c>
      <c r="F38" s="9" t="s">
        <v>2960</v>
      </c>
      <c r="G38" s="9" t="s">
        <v>2960</v>
      </c>
      <c r="H38" s="9" t="s">
        <v>2960</v>
      </c>
      <c r="I38" s="9" t="s">
        <v>2960</v>
      </c>
      <c r="J38" s="9" t="s">
        <v>2960</v>
      </c>
      <c r="K38" s="9" t="s">
        <v>2960</v>
      </c>
      <c r="L38" s="9" t="s">
        <v>2960</v>
      </c>
      <c r="M38" s="9" t="s">
        <v>2960</v>
      </c>
      <c r="N38" s="9" t="s">
        <v>2960</v>
      </c>
      <c r="O38" s="9" t="s">
        <v>2960</v>
      </c>
      <c r="P38" s="9" t="s">
        <v>2960</v>
      </c>
      <c r="Q38" s="9" t="s">
        <v>2960</v>
      </c>
      <c r="R38" s="9" t="s">
        <v>2960</v>
      </c>
      <c r="S38" s="9" t="s">
        <v>2960</v>
      </c>
      <c r="T38" s="9" t="s">
        <v>2960</v>
      </c>
      <c r="U38" s="9" t="s">
        <v>2960</v>
      </c>
      <c r="V38" s="9" t="s">
        <v>2960</v>
      </c>
      <c r="W38" s="9" t="s">
        <v>2960</v>
      </c>
      <c r="X38" s="9" t="s">
        <v>3011</v>
      </c>
      <c r="Y38" s="9" t="s">
        <v>1710</v>
      </c>
      <c r="Z38" s="9" t="s">
        <v>821</v>
      </c>
      <c r="AA38" s="9" t="s">
        <v>1929</v>
      </c>
      <c r="AB38" s="9" t="s">
        <v>2960</v>
      </c>
      <c r="AC38" s="9" t="s">
        <v>2960</v>
      </c>
      <c r="AD38" s="9" t="s">
        <v>2960</v>
      </c>
      <c r="AE38" s="9" t="s">
        <v>2960</v>
      </c>
      <c r="AF38" s="9" t="s">
        <v>2960</v>
      </c>
      <c r="AG38" s="9" t="s">
        <v>2960</v>
      </c>
      <c r="AH38" s="9" t="s">
        <v>2960</v>
      </c>
      <c r="AI38" s="9" t="s">
        <v>2960</v>
      </c>
      <c r="AJ38" s="9" t="s">
        <v>2960</v>
      </c>
      <c r="AK38" s="9" t="s">
        <v>2960</v>
      </c>
      <c r="AL38" s="9" t="s">
        <v>2960</v>
      </c>
      <c r="AM38" s="9" t="s">
        <v>2960</v>
      </c>
      <c r="AN38" s="9" t="s">
        <v>2960</v>
      </c>
      <c r="AO38" s="9" t="s">
        <v>2960</v>
      </c>
      <c r="AP38" s="9" t="s">
        <v>2960</v>
      </c>
      <c r="AQ38" s="9" t="s">
        <v>2960</v>
      </c>
      <c r="AR38" s="9" t="s">
        <v>2960</v>
      </c>
      <c r="AS38" s="9" t="s">
        <v>2960</v>
      </c>
      <c r="AT38" s="9" t="s">
        <v>2960</v>
      </c>
      <c r="AU38" s="9" t="s">
        <v>2960</v>
      </c>
      <c r="AV38" s="9" t="s">
        <v>2960</v>
      </c>
      <c r="AW38" s="9" t="s">
        <v>2960</v>
      </c>
      <c r="AX38" s="9" t="s">
        <v>2960</v>
      </c>
      <c r="AY38" s="9" t="s">
        <v>2960</v>
      </c>
      <c r="AZ38" s="9" t="s">
        <v>2960</v>
      </c>
      <c r="BA38" s="9" t="s">
        <v>2960</v>
      </c>
      <c r="BB38" s="9" t="s">
        <v>2960</v>
      </c>
      <c r="BC38" s="9" t="s">
        <v>2960</v>
      </c>
      <c r="BD38" s="9" t="s">
        <v>2960</v>
      </c>
      <c r="BE38" s="9" t="s">
        <v>2960</v>
      </c>
      <c r="BF38" s="9" t="s">
        <v>2960</v>
      </c>
      <c r="BG38" s="9" t="s">
        <v>2960</v>
      </c>
      <c r="BH38" s="9" t="s">
        <v>2960</v>
      </c>
      <c r="BI38" s="9" t="s">
        <v>2960</v>
      </c>
      <c r="BJ38" s="9" t="s">
        <v>2267</v>
      </c>
      <c r="BK38" s="9" t="s">
        <v>176</v>
      </c>
      <c r="BL38" s="9" t="s">
        <v>2960</v>
      </c>
      <c r="BM38" s="9" t="s">
        <v>2960</v>
      </c>
      <c r="BN38" s="9" t="s">
        <v>2960</v>
      </c>
      <c r="BO38" s="9" t="s">
        <v>2960</v>
      </c>
      <c r="BP38" s="9" t="s">
        <v>2960</v>
      </c>
      <c r="BQ38" s="9" t="s">
        <v>2960</v>
      </c>
      <c r="BR38" s="9" t="s">
        <v>2960</v>
      </c>
      <c r="BS38" s="9" t="s">
        <v>2960</v>
      </c>
      <c r="BT38" s="9" t="s">
        <v>2960</v>
      </c>
      <c r="BU38" s="9" t="s">
        <v>2960</v>
      </c>
      <c r="BV38" s="9" t="s">
        <v>2960</v>
      </c>
      <c r="BW38" s="9" t="s">
        <v>2960</v>
      </c>
      <c r="BX38" s="9" t="s">
        <v>2960</v>
      </c>
      <c r="BY38" s="9" t="s">
        <v>2960</v>
      </c>
      <c r="BZ38" s="9" t="s">
        <v>2835</v>
      </c>
      <c r="CA38" s="9" t="s">
        <v>1834</v>
      </c>
      <c r="CB38" s="9" t="s">
        <v>2843</v>
      </c>
      <c r="CC38" s="9" t="s">
        <v>2844</v>
      </c>
      <c r="CD38" s="394">
        <v>1</v>
      </c>
      <c r="CE38" s="9" t="s">
        <v>2960</v>
      </c>
      <c r="CF38" s="9" t="s">
        <v>2960</v>
      </c>
      <c r="CG38" s="9" t="s">
        <v>2960</v>
      </c>
      <c r="CH38" s="9" t="s">
        <v>2960</v>
      </c>
      <c r="CI38" s="397">
        <v>3640.14</v>
      </c>
      <c r="CJ38" s="9" t="s">
        <v>2960</v>
      </c>
      <c r="CK38" s="397">
        <v>3640.14</v>
      </c>
      <c r="CL38" s="9" t="s">
        <v>2960</v>
      </c>
      <c r="CM38" s="9" t="s">
        <v>2960</v>
      </c>
      <c r="CN38" s="9" t="s">
        <v>2962</v>
      </c>
      <c r="CO38" s="394">
        <v>1901795</v>
      </c>
      <c r="CP38" s="9" t="s">
        <v>2962</v>
      </c>
    </row>
    <row r="39" spans="1:94" hidden="1" x14ac:dyDescent="0.3">
      <c r="A39" s="9" t="s">
        <v>2359</v>
      </c>
      <c r="B39" s="382">
        <v>5</v>
      </c>
      <c r="C39" s="9" t="s">
        <v>2960</v>
      </c>
      <c r="D39" s="9" t="s">
        <v>2960</v>
      </c>
      <c r="E39" s="9" t="s">
        <v>2960</v>
      </c>
      <c r="F39" s="9" t="s">
        <v>2960</v>
      </c>
      <c r="G39" s="9" t="s">
        <v>2960</v>
      </c>
      <c r="H39" s="9" t="s">
        <v>2960</v>
      </c>
      <c r="I39" s="9" t="s">
        <v>2960</v>
      </c>
      <c r="J39" s="9" t="s">
        <v>2960</v>
      </c>
      <c r="K39" s="9" t="s">
        <v>2960</v>
      </c>
      <c r="L39" s="9" t="s">
        <v>2960</v>
      </c>
      <c r="M39" s="9" t="s">
        <v>2960</v>
      </c>
      <c r="N39" s="9" t="s">
        <v>2960</v>
      </c>
      <c r="O39" s="9" t="s">
        <v>2960</v>
      </c>
      <c r="P39" s="9" t="s">
        <v>2960</v>
      </c>
      <c r="Q39" s="9" t="s">
        <v>2960</v>
      </c>
      <c r="R39" s="9" t="s">
        <v>2960</v>
      </c>
      <c r="S39" s="9" t="s">
        <v>2960</v>
      </c>
      <c r="T39" s="9" t="s">
        <v>2960</v>
      </c>
      <c r="U39" s="9" t="s">
        <v>2960</v>
      </c>
      <c r="V39" s="9" t="s">
        <v>2960</v>
      </c>
      <c r="W39" s="9" t="s">
        <v>2960</v>
      </c>
      <c r="X39" s="9" t="s">
        <v>3012</v>
      </c>
      <c r="Y39" s="9" t="s">
        <v>1710</v>
      </c>
      <c r="Z39" s="9" t="s">
        <v>823</v>
      </c>
      <c r="AA39" s="9" t="s">
        <v>1931</v>
      </c>
      <c r="AB39" s="9" t="s">
        <v>2960</v>
      </c>
      <c r="AC39" s="9" t="s">
        <v>2960</v>
      </c>
      <c r="AD39" s="9" t="s">
        <v>2960</v>
      </c>
      <c r="AE39" s="9" t="s">
        <v>2960</v>
      </c>
      <c r="AF39" s="9" t="s">
        <v>2960</v>
      </c>
      <c r="AG39" s="9" t="s">
        <v>2960</v>
      </c>
      <c r="AH39" s="9" t="s">
        <v>2960</v>
      </c>
      <c r="AI39" s="9" t="s">
        <v>2960</v>
      </c>
      <c r="AJ39" s="9" t="s">
        <v>2960</v>
      </c>
      <c r="AK39" s="9" t="s">
        <v>2960</v>
      </c>
      <c r="AL39" s="9" t="s">
        <v>2960</v>
      </c>
      <c r="AM39" s="9" t="s">
        <v>2960</v>
      </c>
      <c r="AN39" s="9" t="s">
        <v>2960</v>
      </c>
      <c r="AO39" s="9" t="s">
        <v>2960</v>
      </c>
      <c r="AP39" s="9" t="s">
        <v>2960</v>
      </c>
      <c r="AQ39" s="9" t="s">
        <v>2960</v>
      </c>
      <c r="AR39" s="9" t="s">
        <v>2960</v>
      </c>
      <c r="AS39" s="9" t="s">
        <v>2960</v>
      </c>
      <c r="AT39" s="9" t="s">
        <v>2960</v>
      </c>
      <c r="AU39" s="9" t="s">
        <v>2960</v>
      </c>
      <c r="AV39" s="9" t="s">
        <v>2960</v>
      </c>
      <c r="AW39" s="9" t="s">
        <v>2960</v>
      </c>
      <c r="AX39" s="9" t="s">
        <v>2960</v>
      </c>
      <c r="AY39" s="9" t="s">
        <v>2960</v>
      </c>
      <c r="AZ39" s="9" t="s">
        <v>2960</v>
      </c>
      <c r="BA39" s="9" t="s">
        <v>2960</v>
      </c>
      <c r="BB39" s="9" t="s">
        <v>2960</v>
      </c>
      <c r="BC39" s="9" t="s">
        <v>2960</v>
      </c>
      <c r="BD39" s="9" t="s">
        <v>2960</v>
      </c>
      <c r="BE39" s="9" t="s">
        <v>2960</v>
      </c>
      <c r="BF39" s="9" t="s">
        <v>2960</v>
      </c>
      <c r="BG39" s="9" t="s">
        <v>2960</v>
      </c>
      <c r="BH39" s="9" t="s">
        <v>2960</v>
      </c>
      <c r="BI39" s="9" t="s">
        <v>2960</v>
      </c>
      <c r="BJ39" s="9" t="s">
        <v>2267</v>
      </c>
      <c r="BK39" s="9" t="s">
        <v>176</v>
      </c>
      <c r="BL39" s="9" t="s">
        <v>2960</v>
      </c>
      <c r="BM39" s="9" t="s">
        <v>2960</v>
      </c>
      <c r="BN39" s="9" t="s">
        <v>2960</v>
      </c>
      <c r="BO39" s="9" t="s">
        <v>2960</v>
      </c>
      <c r="BP39" s="9" t="s">
        <v>2960</v>
      </c>
      <c r="BQ39" s="9" t="s">
        <v>2960</v>
      </c>
      <c r="BR39" s="9" t="s">
        <v>2960</v>
      </c>
      <c r="BS39" s="9" t="s">
        <v>2960</v>
      </c>
      <c r="BT39" s="9" t="s">
        <v>2960</v>
      </c>
      <c r="BU39" s="9" t="s">
        <v>2960</v>
      </c>
      <c r="BV39" s="9" t="s">
        <v>2960</v>
      </c>
      <c r="BW39" s="9" t="s">
        <v>2960</v>
      </c>
      <c r="BX39" s="9" t="s">
        <v>2960</v>
      </c>
      <c r="BY39" s="9" t="s">
        <v>2960</v>
      </c>
      <c r="BZ39" s="9" t="s">
        <v>2835</v>
      </c>
      <c r="CA39" s="9" t="s">
        <v>1834</v>
      </c>
      <c r="CB39" s="9" t="s">
        <v>2843</v>
      </c>
      <c r="CC39" s="9" t="s">
        <v>2844</v>
      </c>
      <c r="CD39" s="394">
        <v>1</v>
      </c>
      <c r="CE39" s="9" t="s">
        <v>2960</v>
      </c>
      <c r="CF39" s="9" t="s">
        <v>2960</v>
      </c>
      <c r="CG39" s="9" t="s">
        <v>2960</v>
      </c>
      <c r="CH39" s="9" t="s">
        <v>2960</v>
      </c>
      <c r="CI39" s="397">
        <v>202.23</v>
      </c>
      <c r="CJ39" s="9" t="s">
        <v>2960</v>
      </c>
      <c r="CK39" s="397">
        <v>202.23</v>
      </c>
      <c r="CL39" s="9" t="s">
        <v>2960</v>
      </c>
      <c r="CM39" s="9" t="s">
        <v>2960</v>
      </c>
      <c r="CN39" s="9" t="s">
        <v>2962</v>
      </c>
      <c r="CO39" s="394">
        <v>1901796</v>
      </c>
      <c r="CP39" s="9" t="s">
        <v>2962</v>
      </c>
    </row>
    <row r="40" spans="1:94" hidden="1" x14ac:dyDescent="0.3">
      <c r="A40" s="9" t="s">
        <v>2359</v>
      </c>
      <c r="B40" s="382">
        <v>6</v>
      </c>
      <c r="C40" s="9" t="s">
        <v>2960</v>
      </c>
      <c r="D40" s="9" t="s">
        <v>2960</v>
      </c>
      <c r="E40" s="9" t="s">
        <v>2960</v>
      </c>
      <c r="F40" s="9" t="s">
        <v>2960</v>
      </c>
      <c r="G40" s="9" t="s">
        <v>2960</v>
      </c>
      <c r="H40" s="9" t="s">
        <v>2960</v>
      </c>
      <c r="I40" s="9" t="s">
        <v>2960</v>
      </c>
      <c r="J40" s="9" t="s">
        <v>2960</v>
      </c>
      <c r="K40" s="9" t="s">
        <v>2960</v>
      </c>
      <c r="L40" s="9" t="s">
        <v>2960</v>
      </c>
      <c r="M40" s="9" t="s">
        <v>2960</v>
      </c>
      <c r="N40" s="9" t="s">
        <v>2960</v>
      </c>
      <c r="O40" s="9" t="s">
        <v>2960</v>
      </c>
      <c r="P40" s="9" t="s">
        <v>2960</v>
      </c>
      <c r="Q40" s="9" t="s">
        <v>2960</v>
      </c>
      <c r="R40" s="9" t="s">
        <v>2960</v>
      </c>
      <c r="S40" s="9" t="s">
        <v>2960</v>
      </c>
      <c r="T40" s="9" t="s">
        <v>2960</v>
      </c>
      <c r="U40" s="9" t="s">
        <v>2960</v>
      </c>
      <c r="V40" s="9" t="s">
        <v>2960</v>
      </c>
      <c r="W40" s="9" t="s">
        <v>2960</v>
      </c>
      <c r="X40" s="9" t="s">
        <v>3013</v>
      </c>
      <c r="Y40" s="9" t="s">
        <v>1710</v>
      </c>
      <c r="Z40" s="9" t="s">
        <v>825</v>
      </c>
      <c r="AA40" s="9" t="s">
        <v>1932</v>
      </c>
      <c r="AB40" s="9" t="s">
        <v>2960</v>
      </c>
      <c r="AC40" s="9" t="s">
        <v>2960</v>
      </c>
      <c r="AD40" s="9" t="s">
        <v>2960</v>
      </c>
      <c r="AE40" s="9" t="s">
        <v>2960</v>
      </c>
      <c r="AF40" s="9" t="s">
        <v>2960</v>
      </c>
      <c r="AG40" s="9" t="s">
        <v>2960</v>
      </c>
      <c r="AH40" s="9" t="s">
        <v>2960</v>
      </c>
      <c r="AI40" s="9" t="s">
        <v>2960</v>
      </c>
      <c r="AJ40" s="9" t="s">
        <v>2960</v>
      </c>
      <c r="AK40" s="9" t="s">
        <v>2960</v>
      </c>
      <c r="AL40" s="9" t="s">
        <v>2960</v>
      </c>
      <c r="AM40" s="9" t="s">
        <v>2960</v>
      </c>
      <c r="AN40" s="9" t="s">
        <v>2960</v>
      </c>
      <c r="AO40" s="9" t="s">
        <v>2960</v>
      </c>
      <c r="AP40" s="9" t="s">
        <v>2960</v>
      </c>
      <c r="AQ40" s="9" t="s">
        <v>2960</v>
      </c>
      <c r="AR40" s="9" t="s">
        <v>2960</v>
      </c>
      <c r="AS40" s="9" t="s">
        <v>2960</v>
      </c>
      <c r="AT40" s="9" t="s">
        <v>2960</v>
      </c>
      <c r="AU40" s="9" t="s">
        <v>2960</v>
      </c>
      <c r="AV40" s="9" t="s">
        <v>2960</v>
      </c>
      <c r="AW40" s="9" t="s">
        <v>2960</v>
      </c>
      <c r="AX40" s="9" t="s">
        <v>2960</v>
      </c>
      <c r="AY40" s="9" t="s">
        <v>2960</v>
      </c>
      <c r="AZ40" s="9" t="s">
        <v>2960</v>
      </c>
      <c r="BA40" s="9" t="s">
        <v>2960</v>
      </c>
      <c r="BB40" s="9" t="s">
        <v>2960</v>
      </c>
      <c r="BC40" s="9" t="s">
        <v>2960</v>
      </c>
      <c r="BD40" s="9" t="s">
        <v>2960</v>
      </c>
      <c r="BE40" s="9" t="s">
        <v>2960</v>
      </c>
      <c r="BF40" s="9" t="s">
        <v>2960</v>
      </c>
      <c r="BG40" s="9" t="s">
        <v>2960</v>
      </c>
      <c r="BH40" s="9" t="s">
        <v>2960</v>
      </c>
      <c r="BI40" s="9" t="s">
        <v>2960</v>
      </c>
      <c r="BJ40" s="9" t="s">
        <v>2267</v>
      </c>
      <c r="BK40" s="9" t="s">
        <v>176</v>
      </c>
      <c r="BL40" s="9" t="s">
        <v>2960</v>
      </c>
      <c r="BM40" s="9" t="s">
        <v>2960</v>
      </c>
      <c r="BN40" s="9" t="s">
        <v>2960</v>
      </c>
      <c r="BO40" s="9" t="s">
        <v>2960</v>
      </c>
      <c r="BP40" s="9" t="s">
        <v>2960</v>
      </c>
      <c r="BQ40" s="9" t="s">
        <v>2960</v>
      </c>
      <c r="BR40" s="9" t="s">
        <v>2960</v>
      </c>
      <c r="BS40" s="9" t="s">
        <v>2960</v>
      </c>
      <c r="BT40" s="9" t="s">
        <v>2960</v>
      </c>
      <c r="BU40" s="9" t="s">
        <v>2960</v>
      </c>
      <c r="BV40" s="9" t="s">
        <v>2960</v>
      </c>
      <c r="BW40" s="9" t="s">
        <v>2960</v>
      </c>
      <c r="BX40" s="9" t="s">
        <v>2960</v>
      </c>
      <c r="BY40" s="9" t="s">
        <v>2960</v>
      </c>
      <c r="BZ40" s="9" t="s">
        <v>2835</v>
      </c>
      <c r="CA40" s="9" t="s">
        <v>1834</v>
      </c>
      <c r="CB40" s="9" t="s">
        <v>2843</v>
      </c>
      <c r="CC40" s="9" t="s">
        <v>2844</v>
      </c>
      <c r="CD40" s="394">
        <v>1</v>
      </c>
      <c r="CE40" s="9" t="s">
        <v>2960</v>
      </c>
      <c r="CF40" s="9" t="s">
        <v>2960</v>
      </c>
      <c r="CG40" s="9" t="s">
        <v>2960</v>
      </c>
      <c r="CH40" s="9" t="s">
        <v>2960</v>
      </c>
      <c r="CI40" s="397">
        <v>525.78</v>
      </c>
      <c r="CJ40" s="9" t="s">
        <v>2960</v>
      </c>
      <c r="CK40" s="397">
        <v>525.78</v>
      </c>
      <c r="CL40" s="9" t="s">
        <v>2960</v>
      </c>
      <c r="CM40" s="9" t="s">
        <v>2960</v>
      </c>
      <c r="CN40" s="9" t="s">
        <v>2962</v>
      </c>
      <c r="CO40" s="394">
        <v>1901797</v>
      </c>
      <c r="CP40" s="9" t="s">
        <v>2962</v>
      </c>
    </row>
    <row r="41" spans="1:94" hidden="1" x14ac:dyDescent="0.3">
      <c r="A41" s="9" t="s">
        <v>2359</v>
      </c>
      <c r="B41" s="382">
        <v>7</v>
      </c>
      <c r="C41" s="9" t="s">
        <v>2960</v>
      </c>
      <c r="D41" s="9" t="s">
        <v>2960</v>
      </c>
      <c r="E41" s="9" t="s">
        <v>2960</v>
      </c>
      <c r="F41" s="9" t="s">
        <v>2960</v>
      </c>
      <c r="G41" s="9" t="s">
        <v>2960</v>
      </c>
      <c r="H41" s="9" t="s">
        <v>2960</v>
      </c>
      <c r="I41" s="9" t="s">
        <v>2960</v>
      </c>
      <c r="J41" s="9" t="s">
        <v>2960</v>
      </c>
      <c r="K41" s="9" t="s">
        <v>2960</v>
      </c>
      <c r="L41" s="9" t="s">
        <v>2960</v>
      </c>
      <c r="M41" s="9" t="s">
        <v>2960</v>
      </c>
      <c r="N41" s="9" t="s">
        <v>2960</v>
      </c>
      <c r="O41" s="9" t="s">
        <v>2960</v>
      </c>
      <c r="P41" s="9" t="s">
        <v>2960</v>
      </c>
      <c r="Q41" s="9" t="s">
        <v>2960</v>
      </c>
      <c r="R41" s="9" t="s">
        <v>2960</v>
      </c>
      <c r="S41" s="9" t="s">
        <v>2960</v>
      </c>
      <c r="T41" s="9" t="s">
        <v>2960</v>
      </c>
      <c r="U41" s="9" t="s">
        <v>2960</v>
      </c>
      <c r="V41" s="9" t="s">
        <v>2960</v>
      </c>
      <c r="W41" s="9" t="s">
        <v>2960</v>
      </c>
      <c r="X41" s="9" t="s">
        <v>3014</v>
      </c>
      <c r="Y41" s="9" t="s">
        <v>3015</v>
      </c>
      <c r="Z41" s="9" t="s">
        <v>819</v>
      </c>
      <c r="AA41" s="9" t="s">
        <v>1928</v>
      </c>
      <c r="AB41" s="9" t="s">
        <v>2960</v>
      </c>
      <c r="AC41" s="9" t="s">
        <v>2960</v>
      </c>
      <c r="AD41" s="9" t="s">
        <v>2960</v>
      </c>
      <c r="AE41" s="9" t="s">
        <v>2960</v>
      </c>
      <c r="AF41" s="9" t="s">
        <v>2960</v>
      </c>
      <c r="AG41" s="9" t="s">
        <v>2960</v>
      </c>
      <c r="AH41" s="9" t="s">
        <v>2960</v>
      </c>
      <c r="AI41" s="9" t="s">
        <v>2960</v>
      </c>
      <c r="AJ41" s="9" t="s">
        <v>2960</v>
      </c>
      <c r="AK41" s="9" t="s">
        <v>2960</v>
      </c>
      <c r="AL41" s="9" t="s">
        <v>2960</v>
      </c>
      <c r="AM41" s="9" t="s">
        <v>2960</v>
      </c>
      <c r="AN41" s="9" t="s">
        <v>2960</v>
      </c>
      <c r="AO41" s="9" t="s">
        <v>2960</v>
      </c>
      <c r="AP41" s="9" t="s">
        <v>2960</v>
      </c>
      <c r="AQ41" s="9" t="s">
        <v>2960</v>
      </c>
      <c r="AR41" s="9" t="s">
        <v>2960</v>
      </c>
      <c r="AS41" s="9" t="s">
        <v>2960</v>
      </c>
      <c r="AT41" s="9" t="s">
        <v>2960</v>
      </c>
      <c r="AU41" s="9" t="s">
        <v>2960</v>
      </c>
      <c r="AV41" s="9" t="s">
        <v>2960</v>
      </c>
      <c r="AW41" s="9" t="s">
        <v>2960</v>
      </c>
      <c r="AX41" s="9" t="s">
        <v>2960</v>
      </c>
      <c r="AY41" s="9" t="s">
        <v>2960</v>
      </c>
      <c r="AZ41" s="9" t="s">
        <v>2960</v>
      </c>
      <c r="BA41" s="9" t="s">
        <v>2960</v>
      </c>
      <c r="BB41" s="9" t="s">
        <v>2960</v>
      </c>
      <c r="BC41" s="9" t="s">
        <v>2960</v>
      </c>
      <c r="BD41" s="9" t="s">
        <v>2960</v>
      </c>
      <c r="BE41" s="9" t="s">
        <v>2960</v>
      </c>
      <c r="BF41" s="9" t="s">
        <v>2960</v>
      </c>
      <c r="BG41" s="9" t="s">
        <v>2960</v>
      </c>
      <c r="BH41" s="9" t="s">
        <v>2960</v>
      </c>
      <c r="BI41" s="9" t="s">
        <v>2960</v>
      </c>
      <c r="BJ41" s="9" t="s">
        <v>145</v>
      </c>
      <c r="BK41" s="9" t="s">
        <v>146</v>
      </c>
      <c r="BL41" s="9" t="s">
        <v>2960</v>
      </c>
      <c r="BM41" s="9" t="s">
        <v>2960</v>
      </c>
      <c r="BN41" s="9" t="s">
        <v>2960</v>
      </c>
      <c r="BO41" s="9" t="s">
        <v>2960</v>
      </c>
      <c r="BP41" s="9" t="s">
        <v>2960</v>
      </c>
      <c r="BQ41" s="9" t="s">
        <v>2960</v>
      </c>
      <c r="BR41" s="9" t="s">
        <v>2960</v>
      </c>
      <c r="BS41" s="9" t="s">
        <v>2960</v>
      </c>
      <c r="BT41" s="9" t="s">
        <v>2960</v>
      </c>
      <c r="BU41" s="9" t="s">
        <v>2960</v>
      </c>
      <c r="BV41" s="9" t="s">
        <v>2960</v>
      </c>
      <c r="BW41" s="9" t="s">
        <v>2960</v>
      </c>
      <c r="BX41" s="9" t="s">
        <v>2960</v>
      </c>
      <c r="BY41" s="9" t="s">
        <v>2960</v>
      </c>
      <c r="BZ41" s="9" t="s">
        <v>2835</v>
      </c>
      <c r="CA41" s="9" t="s">
        <v>1834</v>
      </c>
      <c r="CB41" s="9" t="s">
        <v>2843</v>
      </c>
      <c r="CC41" s="9" t="s">
        <v>2844</v>
      </c>
      <c r="CD41" s="394">
        <v>1</v>
      </c>
      <c r="CE41" s="9" t="s">
        <v>2960</v>
      </c>
      <c r="CF41" s="9" t="s">
        <v>2960</v>
      </c>
      <c r="CG41" s="9" t="s">
        <v>2960</v>
      </c>
      <c r="CH41" s="9" t="s">
        <v>2960</v>
      </c>
      <c r="CI41" s="397">
        <v>719.04</v>
      </c>
      <c r="CJ41" s="9" t="s">
        <v>2960</v>
      </c>
      <c r="CK41" s="397">
        <v>719.04</v>
      </c>
      <c r="CL41" s="9" t="s">
        <v>2960</v>
      </c>
      <c r="CM41" s="9" t="s">
        <v>2960</v>
      </c>
      <c r="CN41" s="9" t="s">
        <v>2962</v>
      </c>
      <c r="CO41" s="394">
        <v>1901798</v>
      </c>
      <c r="CP41" s="9" t="s">
        <v>2962</v>
      </c>
    </row>
    <row r="42" spans="1:94" hidden="1" x14ac:dyDescent="0.3">
      <c r="A42" s="9" t="s">
        <v>2359</v>
      </c>
      <c r="B42" s="382">
        <v>8</v>
      </c>
      <c r="C42" s="9" t="s">
        <v>2960</v>
      </c>
      <c r="D42" s="9" t="s">
        <v>2960</v>
      </c>
      <c r="E42" s="9" t="s">
        <v>2960</v>
      </c>
      <c r="F42" s="9" t="s">
        <v>2960</v>
      </c>
      <c r="G42" s="9" t="s">
        <v>2960</v>
      </c>
      <c r="H42" s="9" t="s">
        <v>2960</v>
      </c>
      <c r="I42" s="9" t="s">
        <v>2960</v>
      </c>
      <c r="J42" s="9" t="s">
        <v>2960</v>
      </c>
      <c r="K42" s="9" t="s">
        <v>2960</v>
      </c>
      <c r="L42" s="9" t="s">
        <v>2960</v>
      </c>
      <c r="M42" s="9" t="s">
        <v>2960</v>
      </c>
      <c r="N42" s="9" t="s">
        <v>2960</v>
      </c>
      <c r="O42" s="9" t="s">
        <v>2960</v>
      </c>
      <c r="P42" s="9" t="s">
        <v>2960</v>
      </c>
      <c r="Q42" s="9" t="s">
        <v>2960</v>
      </c>
      <c r="R42" s="9" t="s">
        <v>2960</v>
      </c>
      <c r="S42" s="9" t="s">
        <v>2960</v>
      </c>
      <c r="T42" s="9" t="s">
        <v>2960</v>
      </c>
      <c r="U42" s="9" t="s">
        <v>2960</v>
      </c>
      <c r="V42" s="9" t="s">
        <v>2960</v>
      </c>
      <c r="W42" s="9" t="s">
        <v>2960</v>
      </c>
      <c r="X42" s="9" t="s">
        <v>3016</v>
      </c>
      <c r="Y42" s="9" t="s">
        <v>1711</v>
      </c>
      <c r="Z42" s="9" t="s">
        <v>821</v>
      </c>
      <c r="AA42" s="9" t="s">
        <v>1929</v>
      </c>
      <c r="AB42" s="9" t="s">
        <v>2960</v>
      </c>
      <c r="AC42" s="9" t="s">
        <v>2960</v>
      </c>
      <c r="AD42" s="9" t="s">
        <v>2960</v>
      </c>
      <c r="AE42" s="9" t="s">
        <v>2960</v>
      </c>
      <c r="AF42" s="9" t="s">
        <v>2960</v>
      </c>
      <c r="AG42" s="9" t="s">
        <v>2960</v>
      </c>
      <c r="AH42" s="9" t="s">
        <v>2960</v>
      </c>
      <c r="AI42" s="9" t="s">
        <v>2960</v>
      </c>
      <c r="AJ42" s="9" t="s">
        <v>2960</v>
      </c>
      <c r="AK42" s="9" t="s">
        <v>2960</v>
      </c>
      <c r="AL42" s="9" t="s">
        <v>2960</v>
      </c>
      <c r="AM42" s="9" t="s">
        <v>2960</v>
      </c>
      <c r="AN42" s="9" t="s">
        <v>2960</v>
      </c>
      <c r="AO42" s="9" t="s">
        <v>2960</v>
      </c>
      <c r="AP42" s="9" t="s">
        <v>2960</v>
      </c>
      <c r="AQ42" s="9" t="s">
        <v>2960</v>
      </c>
      <c r="AR42" s="9" t="s">
        <v>2960</v>
      </c>
      <c r="AS42" s="9" t="s">
        <v>2960</v>
      </c>
      <c r="AT42" s="9" t="s">
        <v>2960</v>
      </c>
      <c r="AU42" s="9" t="s">
        <v>2960</v>
      </c>
      <c r="AV42" s="9" t="s">
        <v>2960</v>
      </c>
      <c r="AW42" s="9" t="s">
        <v>2960</v>
      </c>
      <c r="AX42" s="9" t="s">
        <v>2960</v>
      </c>
      <c r="AY42" s="9" t="s">
        <v>2960</v>
      </c>
      <c r="AZ42" s="9" t="s">
        <v>2960</v>
      </c>
      <c r="BA42" s="9" t="s">
        <v>2960</v>
      </c>
      <c r="BB42" s="9" t="s">
        <v>2960</v>
      </c>
      <c r="BC42" s="9" t="s">
        <v>2960</v>
      </c>
      <c r="BD42" s="9" t="s">
        <v>2960</v>
      </c>
      <c r="BE42" s="9" t="s">
        <v>2960</v>
      </c>
      <c r="BF42" s="9" t="s">
        <v>2960</v>
      </c>
      <c r="BG42" s="9" t="s">
        <v>2960</v>
      </c>
      <c r="BH42" s="9" t="s">
        <v>2960</v>
      </c>
      <c r="BI42" s="9" t="s">
        <v>2960</v>
      </c>
      <c r="BJ42" s="9" t="s">
        <v>145</v>
      </c>
      <c r="BK42" s="9" t="s">
        <v>146</v>
      </c>
      <c r="BL42" s="9" t="s">
        <v>2960</v>
      </c>
      <c r="BM42" s="9" t="s">
        <v>2960</v>
      </c>
      <c r="BN42" s="9" t="s">
        <v>2960</v>
      </c>
      <c r="BO42" s="9" t="s">
        <v>2960</v>
      </c>
      <c r="BP42" s="9" t="s">
        <v>2960</v>
      </c>
      <c r="BQ42" s="9" t="s">
        <v>2960</v>
      </c>
      <c r="BR42" s="9" t="s">
        <v>2960</v>
      </c>
      <c r="BS42" s="9" t="s">
        <v>2960</v>
      </c>
      <c r="BT42" s="9" t="s">
        <v>2960</v>
      </c>
      <c r="BU42" s="9" t="s">
        <v>2960</v>
      </c>
      <c r="BV42" s="9" t="s">
        <v>2960</v>
      </c>
      <c r="BW42" s="9" t="s">
        <v>2960</v>
      </c>
      <c r="BX42" s="9" t="s">
        <v>2960</v>
      </c>
      <c r="BY42" s="9" t="s">
        <v>2960</v>
      </c>
      <c r="BZ42" s="9" t="s">
        <v>2835</v>
      </c>
      <c r="CA42" s="9" t="s">
        <v>1834</v>
      </c>
      <c r="CB42" s="9" t="s">
        <v>2843</v>
      </c>
      <c r="CC42" s="9" t="s">
        <v>2844</v>
      </c>
      <c r="CD42" s="394">
        <v>1</v>
      </c>
      <c r="CE42" s="9" t="s">
        <v>2960</v>
      </c>
      <c r="CF42" s="9" t="s">
        <v>2960</v>
      </c>
      <c r="CG42" s="9" t="s">
        <v>2960</v>
      </c>
      <c r="CH42" s="9" t="s">
        <v>2960</v>
      </c>
      <c r="CI42" s="397">
        <v>404.46</v>
      </c>
      <c r="CJ42" s="9" t="s">
        <v>2960</v>
      </c>
      <c r="CK42" s="397">
        <v>404.46</v>
      </c>
      <c r="CL42" s="9" t="s">
        <v>2960</v>
      </c>
      <c r="CM42" s="9" t="s">
        <v>2960</v>
      </c>
      <c r="CN42" s="9" t="s">
        <v>2962</v>
      </c>
      <c r="CO42" s="394">
        <v>1901799</v>
      </c>
      <c r="CP42" s="9" t="s">
        <v>2962</v>
      </c>
    </row>
    <row r="43" spans="1:94" hidden="1" x14ac:dyDescent="0.3">
      <c r="A43" s="9" t="s">
        <v>2359</v>
      </c>
      <c r="B43" s="382">
        <v>9</v>
      </c>
      <c r="C43" s="9" t="s">
        <v>2960</v>
      </c>
      <c r="D43" s="9" t="s">
        <v>2960</v>
      </c>
      <c r="E43" s="9" t="s">
        <v>2960</v>
      </c>
      <c r="F43" s="9" t="s">
        <v>2960</v>
      </c>
      <c r="G43" s="9" t="s">
        <v>2960</v>
      </c>
      <c r="H43" s="9" t="s">
        <v>2960</v>
      </c>
      <c r="I43" s="9" t="s">
        <v>2960</v>
      </c>
      <c r="J43" s="9" t="s">
        <v>2960</v>
      </c>
      <c r="K43" s="9" t="s">
        <v>2960</v>
      </c>
      <c r="L43" s="9" t="s">
        <v>2960</v>
      </c>
      <c r="M43" s="9" t="s">
        <v>2960</v>
      </c>
      <c r="N43" s="9" t="s">
        <v>2960</v>
      </c>
      <c r="O43" s="9" t="s">
        <v>2960</v>
      </c>
      <c r="P43" s="9" t="s">
        <v>2960</v>
      </c>
      <c r="Q43" s="9" t="s">
        <v>2960</v>
      </c>
      <c r="R43" s="9" t="s">
        <v>2960</v>
      </c>
      <c r="S43" s="9" t="s">
        <v>2960</v>
      </c>
      <c r="T43" s="9" t="s">
        <v>2960</v>
      </c>
      <c r="U43" s="9" t="s">
        <v>2960</v>
      </c>
      <c r="V43" s="9" t="s">
        <v>2960</v>
      </c>
      <c r="W43" s="9" t="s">
        <v>2960</v>
      </c>
      <c r="X43" s="9" t="s">
        <v>3017</v>
      </c>
      <c r="Y43" s="9" t="s">
        <v>1711</v>
      </c>
      <c r="Z43" s="9" t="s">
        <v>823</v>
      </c>
      <c r="AA43" s="9" t="s">
        <v>1931</v>
      </c>
      <c r="AB43" s="9" t="s">
        <v>2960</v>
      </c>
      <c r="AC43" s="9" t="s">
        <v>2960</v>
      </c>
      <c r="AD43" s="9" t="s">
        <v>2960</v>
      </c>
      <c r="AE43" s="9" t="s">
        <v>2960</v>
      </c>
      <c r="AF43" s="9" t="s">
        <v>2960</v>
      </c>
      <c r="AG43" s="9" t="s">
        <v>2960</v>
      </c>
      <c r="AH43" s="9" t="s">
        <v>2960</v>
      </c>
      <c r="AI43" s="9" t="s">
        <v>2960</v>
      </c>
      <c r="AJ43" s="9" t="s">
        <v>2960</v>
      </c>
      <c r="AK43" s="9" t="s">
        <v>2960</v>
      </c>
      <c r="AL43" s="9" t="s">
        <v>2960</v>
      </c>
      <c r="AM43" s="9" t="s">
        <v>2960</v>
      </c>
      <c r="AN43" s="9" t="s">
        <v>2960</v>
      </c>
      <c r="AO43" s="9" t="s">
        <v>2960</v>
      </c>
      <c r="AP43" s="9" t="s">
        <v>2960</v>
      </c>
      <c r="AQ43" s="9" t="s">
        <v>2960</v>
      </c>
      <c r="AR43" s="9" t="s">
        <v>2960</v>
      </c>
      <c r="AS43" s="9" t="s">
        <v>2960</v>
      </c>
      <c r="AT43" s="9" t="s">
        <v>2960</v>
      </c>
      <c r="AU43" s="9" t="s">
        <v>2960</v>
      </c>
      <c r="AV43" s="9" t="s">
        <v>2960</v>
      </c>
      <c r="AW43" s="9" t="s">
        <v>2960</v>
      </c>
      <c r="AX43" s="9" t="s">
        <v>2960</v>
      </c>
      <c r="AY43" s="9" t="s">
        <v>2960</v>
      </c>
      <c r="AZ43" s="9" t="s">
        <v>2960</v>
      </c>
      <c r="BA43" s="9" t="s">
        <v>2960</v>
      </c>
      <c r="BB43" s="9" t="s">
        <v>2960</v>
      </c>
      <c r="BC43" s="9" t="s">
        <v>2960</v>
      </c>
      <c r="BD43" s="9" t="s">
        <v>2960</v>
      </c>
      <c r="BE43" s="9" t="s">
        <v>2960</v>
      </c>
      <c r="BF43" s="9" t="s">
        <v>2960</v>
      </c>
      <c r="BG43" s="9" t="s">
        <v>2960</v>
      </c>
      <c r="BH43" s="9" t="s">
        <v>2960</v>
      </c>
      <c r="BI43" s="9" t="s">
        <v>2960</v>
      </c>
      <c r="BJ43" s="9" t="s">
        <v>145</v>
      </c>
      <c r="BK43" s="9" t="s">
        <v>146</v>
      </c>
      <c r="BL43" s="9" t="s">
        <v>2960</v>
      </c>
      <c r="BM43" s="9" t="s">
        <v>2960</v>
      </c>
      <c r="BN43" s="9" t="s">
        <v>2960</v>
      </c>
      <c r="BO43" s="9" t="s">
        <v>2960</v>
      </c>
      <c r="BP43" s="9" t="s">
        <v>2960</v>
      </c>
      <c r="BQ43" s="9" t="s">
        <v>2960</v>
      </c>
      <c r="BR43" s="9" t="s">
        <v>2960</v>
      </c>
      <c r="BS43" s="9" t="s">
        <v>2960</v>
      </c>
      <c r="BT43" s="9" t="s">
        <v>2960</v>
      </c>
      <c r="BU43" s="9" t="s">
        <v>2960</v>
      </c>
      <c r="BV43" s="9" t="s">
        <v>2960</v>
      </c>
      <c r="BW43" s="9" t="s">
        <v>2960</v>
      </c>
      <c r="BX43" s="9" t="s">
        <v>2960</v>
      </c>
      <c r="BY43" s="9" t="s">
        <v>2960</v>
      </c>
      <c r="BZ43" s="9" t="s">
        <v>2835</v>
      </c>
      <c r="CA43" s="9" t="s">
        <v>1834</v>
      </c>
      <c r="CB43" s="9" t="s">
        <v>2843</v>
      </c>
      <c r="CC43" s="9" t="s">
        <v>2844</v>
      </c>
      <c r="CD43" s="394">
        <v>1</v>
      </c>
      <c r="CE43" s="9" t="s">
        <v>2960</v>
      </c>
      <c r="CF43" s="9" t="s">
        <v>2960</v>
      </c>
      <c r="CG43" s="9" t="s">
        <v>2960</v>
      </c>
      <c r="CH43" s="9" t="s">
        <v>2960</v>
      </c>
      <c r="CI43" s="397">
        <v>22.47</v>
      </c>
      <c r="CJ43" s="9" t="s">
        <v>2960</v>
      </c>
      <c r="CK43" s="397">
        <v>22.47</v>
      </c>
      <c r="CL43" s="9" t="s">
        <v>2960</v>
      </c>
      <c r="CM43" s="9" t="s">
        <v>2960</v>
      </c>
      <c r="CN43" s="9" t="s">
        <v>2962</v>
      </c>
      <c r="CO43" s="394">
        <v>1901800</v>
      </c>
      <c r="CP43" s="9" t="s">
        <v>2962</v>
      </c>
    </row>
    <row r="44" spans="1:94" hidden="1" x14ac:dyDescent="0.3">
      <c r="A44" s="9" t="s">
        <v>2359</v>
      </c>
      <c r="B44" s="382">
        <v>10</v>
      </c>
      <c r="C44" s="9" t="s">
        <v>2960</v>
      </c>
      <c r="D44" s="9" t="s">
        <v>2960</v>
      </c>
      <c r="E44" s="9" t="s">
        <v>2960</v>
      </c>
      <c r="F44" s="9" t="s">
        <v>2960</v>
      </c>
      <c r="G44" s="9" t="s">
        <v>2960</v>
      </c>
      <c r="H44" s="9" t="s">
        <v>2960</v>
      </c>
      <c r="I44" s="9" t="s">
        <v>2960</v>
      </c>
      <c r="J44" s="9" t="s">
        <v>2960</v>
      </c>
      <c r="K44" s="9" t="s">
        <v>2960</v>
      </c>
      <c r="L44" s="9" t="s">
        <v>2960</v>
      </c>
      <c r="M44" s="9" t="s">
        <v>2960</v>
      </c>
      <c r="N44" s="9" t="s">
        <v>2960</v>
      </c>
      <c r="O44" s="9" t="s">
        <v>2960</v>
      </c>
      <c r="P44" s="9" t="s">
        <v>2960</v>
      </c>
      <c r="Q44" s="9" t="s">
        <v>2960</v>
      </c>
      <c r="R44" s="9" t="s">
        <v>2960</v>
      </c>
      <c r="S44" s="9" t="s">
        <v>2960</v>
      </c>
      <c r="T44" s="9" t="s">
        <v>2960</v>
      </c>
      <c r="U44" s="9" t="s">
        <v>2960</v>
      </c>
      <c r="V44" s="9" t="s">
        <v>2960</v>
      </c>
      <c r="W44" s="9" t="s">
        <v>2960</v>
      </c>
      <c r="X44" s="9" t="s">
        <v>3018</v>
      </c>
      <c r="Y44" s="9" t="s">
        <v>1711</v>
      </c>
      <c r="Z44" s="9" t="s">
        <v>825</v>
      </c>
      <c r="AA44" s="9" t="s">
        <v>1932</v>
      </c>
      <c r="AB44" s="9" t="s">
        <v>2960</v>
      </c>
      <c r="AC44" s="9" t="s">
        <v>2960</v>
      </c>
      <c r="AD44" s="9" t="s">
        <v>2960</v>
      </c>
      <c r="AE44" s="9" t="s">
        <v>2960</v>
      </c>
      <c r="AF44" s="9" t="s">
        <v>2960</v>
      </c>
      <c r="AG44" s="9" t="s">
        <v>2960</v>
      </c>
      <c r="AH44" s="9" t="s">
        <v>2960</v>
      </c>
      <c r="AI44" s="9" t="s">
        <v>2960</v>
      </c>
      <c r="AJ44" s="9" t="s">
        <v>2960</v>
      </c>
      <c r="AK44" s="9" t="s">
        <v>2960</v>
      </c>
      <c r="AL44" s="9" t="s">
        <v>2960</v>
      </c>
      <c r="AM44" s="9" t="s">
        <v>2960</v>
      </c>
      <c r="AN44" s="9" t="s">
        <v>2960</v>
      </c>
      <c r="AO44" s="9" t="s">
        <v>2960</v>
      </c>
      <c r="AP44" s="9" t="s">
        <v>2960</v>
      </c>
      <c r="AQ44" s="9" t="s">
        <v>2960</v>
      </c>
      <c r="AR44" s="9" t="s">
        <v>2960</v>
      </c>
      <c r="AS44" s="9" t="s">
        <v>2960</v>
      </c>
      <c r="AT44" s="9" t="s">
        <v>2960</v>
      </c>
      <c r="AU44" s="9" t="s">
        <v>2960</v>
      </c>
      <c r="AV44" s="9" t="s">
        <v>2960</v>
      </c>
      <c r="AW44" s="9" t="s">
        <v>2960</v>
      </c>
      <c r="AX44" s="9" t="s">
        <v>2960</v>
      </c>
      <c r="AY44" s="9" t="s">
        <v>2960</v>
      </c>
      <c r="AZ44" s="9" t="s">
        <v>2960</v>
      </c>
      <c r="BA44" s="9" t="s">
        <v>2960</v>
      </c>
      <c r="BB44" s="9" t="s">
        <v>2960</v>
      </c>
      <c r="BC44" s="9" t="s">
        <v>2960</v>
      </c>
      <c r="BD44" s="9" t="s">
        <v>2960</v>
      </c>
      <c r="BE44" s="9" t="s">
        <v>2960</v>
      </c>
      <c r="BF44" s="9" t="s">
        <v>2960</v>
      </c>
      <c r="BG44" s="9" t="s">
        <v>2960</v>
      </c>
      <c r="BH44" s="9" t="s">
        <v>2960</v>
      </c>
      <c r="BI44" s="9" t="s">
        <v>2960</v>
      </c>
      <c r="BJ44" s="9" t="s">
        <v>145</v>
      </c>
      <c r="BK44" s="9" t="s">
        <v>146</v>
      </c>
      <c r="BL44" s="9" t="s">
        <v>2960</v>
      </c>
      <c r="BM44" s="9" t="s">
        <v>2960</v>
      </c>
      <c r="BN44" s="9" t="s">
        <v>2960</v>
      </c>
      <c r="BO44" s="9" t="s">
        <v>2960</v>
      </c>
      <c r="BP44" s="9" t="s">
        <v>2960</v>
      </c>
      <c r="BQ44" s="9" t="s">
        <v>2960</v>
      </c>
      <c r="BR44" s="9" t="s">
        <v>2960</v>
      </c>
      <c r="BS44" s="9" t="s">
        <v>2960</v>
      </c>
      <c r="BT44" s="9" t="s">
        <v>2960</v>
      </c>
      <c r="BU44" s="9" t="s">
        <v>2960</v>
      </c>
      <c r="BV44" s="9" t="s">
        <v>2960</v>
      </c>
      <c r="BW44" s="9" t="s">
        <v>2960</v>
      </c>
      <c r="BX44" s="9" t="s">
        <v>2960</v>
      </c>
      <c r="BY44" s="9" t="s">
        <v>2960</v>
      </c>
      <c r="BZ44" s="9" t="s">
        <v>2835</v>
      </c>
      <c r="CA44" s="9" t="s">
        <v>1834</v>
      </c>
      <c r="CB44" s="9" t="s">
        <v>2843</v>
      </c>
      <c r="CC44" s="9" t="s">
        <v>2844</v>
      </c>
      <c r="CD44" s="394">
        <v>1</v>
      </c>
      <c r="CE44" s="9" t="s">
        <v>2960</v>
      </c>
      <c r="CF44" s="9" t="s">
        <v>2960</v>
      </c>
      <c r="CG44" s="9" t="s">
        <v>2960</v>
      </c>
      <c r="CH44" s="9" t="s">
        <v>2960</v>
      </c>
      <c r="CI44" s="397">
        <v>58.42</v>
      </c>
      <c r="CJ44" s="9" t="s">
        <v>2960</v>
      </c>
      <c r="CK44" s="397">
        <v>58.42</v>
      </c>
      <c r="CL44" s="9" t="s">
        <v>2960</v>
      </c>
      <c r="CM44" s="9" t="s">
        <v>2960</v>
      </c>
      <c r="CN44" s="9" t="s">
        <v>2962</v>
      </c>
      <c r="CO44" s="394">
        <v>1901801</v>
      </c>
      <c r="CP44" s="9" t="s">
        <v>2962</v>
      </c>
    </row>
    <row r="45" spans="1:94" hidden="1" x14ac:dyDescent="0.3">
      <c r="A45" s="9" t="s">
        <v>2360</v>
      </c>
      <c r="B45" s="382">
        <v>1</v>
      </c>
      <c r="C45" s="9" t="s">
        <v>3019</v>
      </c>
      <c r="D45" s="9" t="s">
        <v>2832</v>
      </c>
      <c r="E45" s="9" t="s">
        <v>2833</v>
      </c>
      <c r="F45" s="9" t="s">
        <v>2834</v>
      </c>
      <c r="G45" s="9" t="s">
        <v>2834</v>
      </c>
      <c r="H45" s="9" t="s">
        <v>2835</v>
      </c>
      <c r="I45" s="9" t="s">
        <v>2836</v>
      </c>
      <c r="J45" s="9" t="s">
        <v>2881</v>
      </c>
      <c r="K45" s="394">
        <v>0</v>
      </c>
      <c r="L45" s="9" t="s">
        <v>2838</v>
      </c>
      <c r="M45" s="9" t="s">
        <v>2960</v>
      </c>
      <c r="N45" s="9" t="s">
        <v>2832</v>
      </c>
      <c r="O45" s="9" t="s">
        <v>125</v>
      </c>
      <c r="P45" s="394">
        <v>2023</v>
      </c>
      <c r="Q45" s="394">
        <v>3</v>
      </c>
      <c r="R45" s="9" t="s">
        <v>2839</v>
      </c>
      <c r="S45" s="9" t="s">
        <v>2840</v>
      </c>
      <c r="T45" s="9" t="s">
        <v>2841</v>
      </c>
      <c r="U45" s="9" t="s">
        <v>2841</v>
      </c>
      <c r="V45" s="9" t="s">
        <v>2838</v>
      </c>
      <c r="W45" s="9" t="s">
        <v>2960</v>
      </c>
      <c r="X45" s="9" t="s">
        <v>3020</v>
      </c>
      <c r="Y45" s="395" t="s">
        <v>1714</v>
      </c>
      <c r="Z45" s="9" t="s">
        <v>1445</v>
      </c>
      <c r="AA45" s="9" t="s">
        <v>191</v>
      </c>
      <c r="AB45" s="9" t="s">
        <v>2960</v>
      </c>
      <c r="AC45" s="9" t="s">
        <v>2960</v>
      </c>
      <c r="AD45" s="9" t="s">
        <v>2960</v>
      </c>
      <c r="AE45" s="9" t="s">
        <v>2960</v>
      </c>
      <c r="AF45" s="9" t="s">
        <v>2960</v>
      </c>
      <c r="AG45" s="9" t="s">
        <v>2960</v>
      </c>
      <c r="AH45" s="9" t="s">
        <v>2960</v>
      </c>
      <c r="AI45" s="9" t="s">
        <v>2960</v>
      </c>
      <c r="AJ45" s="9" t="s">
        <v>2960</v>
      </c>
      <c r="AK45" s="9" t="s">
        <v>2960</v>
      </c>
      <c r="AL45" s="9" t="s">
        <v>2960</v>
      </c>
      <c r="AM45" s="9" t="s">
        <v>2960</v>
      </c>
      <c r="AN45" s="9" t="s">
        <v>2960</v>
      </c>
      <c r="AO45" s="9" t="s">
        <v>2960</v>
      </c>
      <c r="AP45" s="9" t="s">
        <v>2960</v>
      </c>
      <c r="AQ45" s="9" t="s">
        <v>2960</v>
      </c>
      <c r="AR45" s="9" t="s">
        <v>2960</v>
      </c>
      <c r="AS45" s="9" t="s">
        <v>2960</v>
      </c>
      <c r="AT45" s="9" t="s">
        <v>2960</v>
      </c>
      <c r="AU45" s="9" t="s">
        <v>2960</v>
      </c>
      <c r="AV45" s="9" t="s">
        <v>2960</v>
      </c>
      <c r="AW45" s="9" t="s">
        <v>2960</v>
      </c>
      <c r="AX45" s="9" t="s">
        <v>2960</v>
      </c>
      <c r="AY45" s="9" t="s">
        <v>2960</v>
      </c>
      <c r="AZ45" s="9" t="s">
        <v>2960</v>
      </c>
      <c r="BA45" s="9" t="s">
        <v>2960</v>
      </c>
      <c r="BB45" s="9" t="s">
        <v>2960</v>
      </c>
      <c r="BC45" s="9" t="s">
        <v>2960</v>
      </c>
      <c r="BD45" s="9" t="s">
        <v>2960</v>
      </c>
      <c r="BE45" s="9" t="s">
        <v>2960</v>
      </c>
      <c r="BF45" s="9" t="s">
        <v>2960</v>
      </c>
      <c r="BG45" s="9" t="s">
        <v>2960</v>
      </c>
      <c r="BH45" s="9" t="s">
        <v>2960</v>
      </c>
      <c r="BI45" s="9" t="s">
        <v>2960</v>
      </c>
      <c r="BJ45" s="9" t="s">
        <v>2267</v>
      </c>
      <c r="BK45" s="9" t="s">
        <v>176</v>
      </c>
      <c r="BL45" s="9" t="s">
        <v>2960</v>
      </c>
      <c r="BM45" s="9" t="s">
        <v>2960</v>
      </c>
      <c r="BN45" s="9" t="s">
        <v>2960</v>
      </c>
      <c r="BO45" s="9" t="s">
        <v>2960</v>
      </c>
      <c r="BP45" s="9" t="s">
        <v>2960</v>
      </c>
      <c r="BQ45" s="9" t="s">
        <v>2960</v>
      </c>
      <c r="BR45" s="9" t="s">
        <v>2960</v>
      </c>
      <c r="BS45" s="9" t="s">
        <v>2960</v>
      </c>
      <c r="BT45" s="9" t="s">
        <v>2960</v>
      </c>
      <c r="BU45" s="9" t="s">
        <v>2960</v>
      </c>
      <c r="BV45" s="9" t="s">
        <v>2960</v>
      </c>
      <c r="BW45" s="9" t="s">
        <v>2960</v>
      </c>
      <c r="BX45" s="9" t="s">
        <v>2960</v>
      </c>
      <c r="BY45" s="9" t="s">
        <v>2960</v>
      </c>
      <c r="BZ45" s="9" t="s">
        <v>2835</v>
      </c>
      <c r="CA45" s="9" t="s">
        <v>1834</v>
      </c>
      <c r="CB45" s="9" t="s">
        <v>2843</v>
      </c>
      <c r="CC45" s="9" t="s">
        <v>2844</v>
      </c>
      <c r="CD45" s="394">
        <v>1</v>
      </c>
      <c r="CE45" s="9" t="s">
        <v>2960</v>
      </c>
      <c r="CF45" s="9" t="s">
        <v>2960</v>
      </c>
      <c r="CG45" s="9" t="s">
        <v>2960</v>
      </c>
      <c r="CH45" s="9" t="s">
        <v>2960</v>
      </c>
      <c r="CI45" s="394">
        <v>3400</v>
      </c>
      <c r="CJ45" s="394">
        <v>3400</v>
      </c>
      <c r="CK45" s="9" t="s">
        <v>2960</v>
      </c>
      <c r="CL45" s="9" t="s">
        <v>2960</v>
      </c>
      <c r="CM45" s="9" t="s">
        <v>2960</v>
      </c>
      <c r="CN45" s="9" t="s">
        <v>2962</v>
      </c>
      <c r="CO45" s="394">
        <v>1901802</v>
      </c>
      <c r="CP45" s="9" t="s">
        <v>2962</v>
      </c>
    </row>
    <row r="46" spans="1:94" hidden="1" x14ac:dyDescent="0.3">
      <c r="A46" s="9" t="s">
        <v>2360</v>
      </c>
      <c r="B46" s="382">
        <v>2</v>
      </c>
      <c r="C46" s="9" t="s">
        <v>2960</v>
      </c>
      <c r="D46" s="9" t="s">
        <v>2960</v>
      </c>
      <c r="E46" s="9" t="s">
        <v>2960</v>
      </c>
      <c r="F46" s="9" t="s">
        <v>2960</v>
      </c>
      <c r="G46" s="9" t="s">
        <v>2960</v>
      </c>
      <c r="H46" s="9" t="s">
        <v>2960</v>
      </c>
      <c r="I46" s="9" t="s">
        <v>2960</v>
      </c>
      <c r="J46" s="9" t="s">
        <v>2960</v>
      </c>
      <c r="K46" s="9" t="s">
        <v>2960</v>
      </c>
      <c r="L46" s="9" t="s">
        <v>2960</v>
      </c>
      <c r="M46" s="9" t="s">
        <v>2960</v>
      </c>
      <c r="N46" s="9" t="s">
        <v>2960</v>
      </c>
      <c r="O46" s="9" t="s">
        <v>2960</v>
      </c>
      <c r="P46" s="9" t="s">
        <v>2960</v>
      </c>
      <c r="Q46" s="9" t="s">
        <v>2960</v>
      </c>
      <c r="R46" s="9" t="s">
        <v>2960</v>
      </c>
      <c r="S46" s="9" t="s">
        <v>2960</v>
      </c>
      <c r="T46" s="9" t="s">
        <v>2960</v>
      </c>
      <c r="U46" s="9" t="s">
        <v>2960</v>
      </c>
      <c r="V46" s="9" t="s">
        <v>2960</v>
      </c>
      <c r="W46" s="9" t="s">
        <v>2960</v>
      </c>
      <c r="X46" s="9" t="s">
        <v>3021</v>
      </c>
      <c r="Y46" s="9" t="s">
        <v>1715</v>
      </c>
      <c r="Z46" s="9" t="s">
        <v>1417</v>
      </c>
      <c r="AA46" s="9" t="s">
        <v>191</v>
      </c>
      <c r="AB46" s="9" t="s">
        <v>2960</v>
      </c>
      <c r="AC46" s="9" t="s">
        <v>2960</v>
      </c>
      <c r="AD46" s="9" t="s">
        <v>2960</v>
      </c>
      <c r="AE46" s="9" t="s">
        <v>2960</v>
      </c>
      <c r="AF46" s="9" t="s">
        <v>2960</v>
      </c>
      <c r="AG46" s="9" t="s">
        <v>2960</v>
      </c>
      <c r="AH46" s="9" t="s">
        <v>2960</v>
      </c>
      <c r="AI46" s="9" t="s">
        <v>2960</v>
      </c>
      <c r="AJ46" s="9" t="s">
        <v>2960</v>
      </c>
      <c r="AK46" s="9" t="s">
        <v>2960</v>
      </c>
      <c r="AL46" s="9" t="s">
        <v>2960</v>
      </c>
      <c r="AM46" s="9" t="s">
        <v>2960</v>
      </c>
      <c r="AN46" s="9" t="s">
        <v>2960</v>
      </c>
      <c r="AO46" s="9" t="s">
        <v>2960</v>
      </c>
      <c r="AP46" s="9" t="s">
        <v>2960</v>
      </c>
      <c r="AQ46" s="9" t="s">
        <v>2960</v>
      </c>
      <c r="AR46" s="9" t="s">
        <v>164</v>
      </c>
      <c r="AS46" s="9" t="s">
        <v>164</v>
      </c>
      <c r="AT46" s="9" t="s">
        <v>190</v>
      </c>
      <c r="AU46" s="9" t="s">
        <v>190</v>
      </c>
      <c r="AV46" s="9" t="s">
        <v>2960</v>
      </c>
      <c r="AW46" s="9" t="s">
        <v>2960</v>
      </c>
      <c r="AX46" s="9" t="s">
        <v>2960</v>
      </c>
      <c r="AY46" s="9" t="s">
        <v>2960</v>
      </c>
      <c r="AZ46" s="9" t="s">
        <v>2960</v>
      </c>
      <c r="BA46" s="9" t="s">
        <v>2960</v>
      </c>
      <c r="BB46" s="9" t="s">
        <v>2960</v>
      </c>
      <c r="BC46" s="9" t="s">
        <v>2960</v>
      </c>
      <c r="BD46" s="9" t="s">
        <v>2960</v>
      </c>
      <c r="BE46" s="9" t="s">
        <v>2960</v>
      </c>
      <c r="BF46" s="9" t="s">
        <v>2960</v>
      </c>
      <c r="BG46" s="9" t="s">
        <v>2960</v>
      </c>
      <c r="BH46" s="9" t="s">
        <v>2960</v>
      </c>
      <c r="BI46" s="9" t="s">
        <v>2960</v>
      </c>
      <c r="BJ46" s="9" t="s">
        <v>145</v>
      </c>
      <c r="BK46" s="9" t="s">
        <v>146</v>
      </c>
      <c r="BL46" s="9" t="s">
        <v>2960</v>
      </c>
      <c r="BM46" s="9" t="s">
        <v>2960</v>
      </c>
      <c r="BN46" s="9" t="s">
        <v>2960</v>
      </c>
      <c r="BO46" s="9" t="s">
        <v>2960</v>
      </c>
      <c r="BP46" s="9" t="s">
        <v>2960</v>
      </c>
      <c r="BQ46" s="9" t="s">
        <v>2960</v>
      </c>
      <c r="BR46" s="9" t="s">
        <v>2960</v>
      </c>
      <c r="BS46" s="9" t="s">
        <v>2960</v>
      </c>
      <c r="BT46" s="9" t="s">
        <v>2960</v>
      </c>
      <c r="BU46" s="9" t="s">
        <v>2960</v>
      </c>
      <c r="BV46" s="9" t="s">
        <v>2960</v>
      </c>
      <c r="BW46" s="9" t="s">
        <v>2960</v>
      </c>
      <c r="BX46" s="9" t="s">
        <v>2960</v>
      </c>
      <c r="BY46" s="9" t="s">
        <v>2960</v>
      </c>
      <c r="BZ46" s="9" t="s">
        <v>2835</v>
      </c>
      <c r="CA46" s="9" t="s">
        <v>1834</v>
      </c>
      <c r="CB46" s="9" t="s">
        <v>2843</v>
      </c>
      <c r="CC46" s="9" t="s">
        <v>2844</v>
      </c>
      <c r="CD46" s="394">
        <v>1</v>
      </c>
      <c r="CE46" s="9" t="s">
        <v>2960</v>
      </c>
      <c r="CF46" s="9" t="s">
        <v>2960</v>
      </c>
      <c r="CG46" s="9" t="s">
        <v>2960</v>
      </c>
      <c r="CH46" s="9" t="s">
        <v>2960</v>
      </c>
      <c r="CI46" s="394">
        <v>340</v>
      </c>
      <c r="CJ46" s="394">
        <v>340</v>
      </c>
      <c r="CK46" s="9" t="s">
        <v>2960</v>
      </c>
      <c r="CL46" s="9" t="s">
        <v>2960</v>
      </c>
      <c r="CM46" s="9" t="s">
        <v>2960</v>
      </c>
      <c r="CN46" s="9" t="s">
        <v>2962</v>
      </c>
      <c r="CO46" s="394">
        <v>1901803</v>
      </c>
      <c r="CP46" s="9" t="s">
        <v>2962</v>
      </c>
    </row>
    <row r="47" spans="1:94" hidden="1" x14ac:dyDescent="0.3">
      <c r="A47" s="9" t="s">
        <v>2360</v>
      </c>
      <c r="B47" s="382">
        <v>3</v>
      </c>
      <c r="C47" s="9" t="s">
        <v>2960</v>
      </c>
      <c r="D47" s="9" t="s">
        <v>2960</v>
      </c>
      <c r="E47" s="9" t="s">
        <v>2960</v>
      </c>
      <c r="F47" s="9" t="s">
        <v>2960</v>
      </c>
      <c r="G47" s="9" t="s">
        <v>2960</v>
      </c>
      <c r="H47" s="9" t="s">
        <v>2960</v>
      </c>
      <c r="I47" s="9" t="s">
        <v>2960</v>
      </c>
      <c r="J47" s="9" t="s">
        <v>2960</v>
      </c>
      <c r="K47" s="9" t="s">
        <v>2960</v>
      </c>
      <c r="L47" s="9" t="s">
        <v>2960</v>
      </c>
      <c r="M47" s="9" t="s">
        <v>2960</v>
      </c>
      <c r="N47" s="9" t="s">
        <v>2960</v>
      </c>
      <c r="O47" s="9" t="s">
        <v>2960</v>
      </c>
      <c r="P47" s="9" t="s">
        <v>2960</v>
      </c>
      <c r="Q47" s="9" t="s">
        <v>2960</v>
      </c>
      <c r="R47" s="9" t="s">
        <v>2960</v>
      </c>
      <c r="S47" s="9" t="s">
        <v>2960</v>
      </c>
      <c r="T47" s="9" t="s">
        <v>2960</v>
      </c>
      <c r="U47" s="9" t="s">
        <v>2960</v>
      </c>
      <c r="V47" s="9" t="s">
        <v>2960</v>
      </c>
      <c r="W47" s="9" t="s">
        <v>2960</v>
      </c>
      <c r="X47" s="9" t="s">
        <v>3022</v>
      </c>
      <c r="Y47" s="9" t="s">
        <v>1714</v>
      </c>
      <c r="Z47" s="9" t="s">
        <v>1937</v>
      </c>
      <c r="AA47" s="9" t="s">
        <v>191</v>
      </c>
      <c r="AB47" s="9" t="s">
        <v>2960</v>
      </c>
      <c r="AC47" s="9" t="s">
        <v>2960</v>
      </c>
      <c r="AD47" s="9" t="s">
        <v>2960</v>
      </c>
      <c r="AE47" s="9" t="s">
        <v>2960</v>
      </c>
      <c r="AF47" s="9" t="s">
        <v>2960</v>
      </c>
      <c r="AG47" s="9" t="s">
        <v>2960</v>
      </c>
      <c r="AH47" s="9" t="s">
        <v>2960</v>
      </c>
      <c r="AI47" s="9" t="s">
        <v>2960</v>
      </c>
      <c r="AJ47" s="9" t="s">
        <v>2960</v>
      </c>
      <c r="AK47" s="9" t="s">
        <v>2960</v>
      </c>
      <c r="AL47" s="9" t="s">
        <v>2960</v>
      </c>
      <c r="AM47" s="9" t="s">
        <v>2960</v>
      </c>
      <c r="AN47" s="9" t="s">
        <v>2960</v>
      </c>
      <c r="AO47" s="9" t="s">
        <v>2960</v>
      </c>
      <c r="AP47" s="9" t="s">
        <v>2960</v>
      </c>
      <c r="AQ47" s="9" t="s">
        <v>2960</v>
      </c>
      <c r="AR47" s="9" t="s">
        <v>2960</v>
      </c>
      <c r="AS47" s="9" t="s">
        <v>2960</v>
      </c>
      <c r="AT47" s="9" t="s">
        <v>2960</v>
      </c>
      <c r="AU47" s="9" t="s">
        <v>2960</v>
      </c>
      <c r="AV47" s="9" t="s">
        <v>2960</v>
      </c>
      <c r="AW47" s="9" t="s">
        <v>2960</v>
      </c>
      <c r="AX47" s="9" t="s">
        <v>2960</v>
      </c>
      <c r="AY47" s="9" t="s">
        <v>2960</v>
      </c>
      <c r="AZ47" s="9" t="s">
        <v>2960</v>
      </c>
      <c r="BA47" s="9" t="s">
        <v>2960</v>
      </c>
      <c r="BB47" s="9" t="s">
        <v>2960</v>
      </c>
      <c r="BC47" s="9" t="s">
        <v>2960</v>
      </c>
      <c r="BD47" s="9" t="s">
        <v>2960</v>
      </c>
      <c r="BE47" s="9" t="s">
        <v>2960</v>
      </c>
      <c r="BF47" s="9" t="s">
        <v>2960</v>
      </c>
      <c r="BG47" s="9" t="s">
        <v>2960</v>
      </c>
      <c r="BH47" s="9" t="s">
        <v>2960</v>
      </c>
      <c r="BI47" s="9" t="s">
        <v>2960</v>
      </c>
      <c r="BJ47" s="9" t="s">
        <v>2267</v>
      </c>
      <c r="BK47" s="9" t="s">
        <v>176</v>
      </c>
      <c r="BL47" s="9" t="s">
        <v>2960</v>
      </c>
      <c r="BM47" s="9" t="s">
        <v>2960</v>
      </c>
      <c r="BN47" s="9" t="s">
        <v>2960</v>
      </c>
      <c r="BO47" s="9" t="s">
        <v>2960</v>
      </c>
      <c r="BP47" s="9" t="s">
        <v>2960</v>
      </c>
      <c r="BQ47" s="9" t="s">
        <v>2960</v>
      </c>
      <c r="BR47" s="9" t="s">
        <v>2960</v>
      </c>
      <c r="BS47" s="9" t="s">
        <v>2960</v>
      </c>
      <c r="BT47" s="9" t="s">
        <v>2960</v>
      </c>
      <c r="BU47" s="9" t="s">
        <v>2960</v>
      </c>
      <c r="BV47" s="9" t="s">
        <v>2960</v>
      </c>
      <c r="BW47" s="9" t="s">
        <v>2960</v>
      </c>
      <c r="BX47" s="9" t="s">
        <v>2960</v>
      </c>
      <c r="BY47" s="9" t="s">
        <v>2960</v>
      </c>
      <c r="BZ47" s="9" t="s">
        <v>2835</v>
      </c>
      <c r="CA47" s="9" t="s">
        <v>1834</v>
      </c>
      <c r="CB47" s="9" t="s">
        <v>2843</v>
      </c>
      <c r="CC47" s="9" t="s">
        <v>2844</v>
      </c>
      <c r="CD47" s="394">
        <v>1</v>
      </c>
      <c r="CE47" s="9" t="s">
        <v>2960</v>
      </c>
      <c r="CF47" s="9" t="s">
        <v>2960</v>
      </c>
      <c r="CG47" s="9" t="s">
        <v>2960</v>
      </c>
      <c r="CH47" s="9" t="s">
        <v>2960</v>
      </c>
      <c r="CI47" s="394">
        <v>3400</v>
      </c>
      <c r="CJ47" s="9" t="s">
        <v>2960</v>
      </c>
      <c r="CK47" s="394">
        <v>3400</v>
      </c>
      <c r="CL47" s="9" t="s">
        <v>2960</v>
      </c>
      <c r="CM47" s="9" t="s">
        <v>2960</v>
      </c>
      <c r="CN47" s="9" t="s">
        <v>2962</v>
      </c>
      <c r="CO47" s="394">
        <v>1901804</v>
      </c>
      <c r="CP47" s="9" t="s">
        <v>2962</v>
      </c>
    </row>
    <row r="48" spans="1:94" hidden="1" x14ac:dyDescent="0.3">
      <c r="A48" s="9" t="s">
        <v>2360</v>
      </c>
      <c r="B48" s="382">
        <v>4</v>
      </c>
      <c r="C48" s="9" t="s">
        <v>2960</v>
      </c>
      <c r="D48" s="9" t="s">
        <v>2960</v>
      </c>
      <c r="E48" s="9" t="s">
        <v>2960</v>
      </c>
      <c r="F48" s="9" t="s">
        <v>2960</v>
      </c>
      <c r="G48" s="9" t="s">
        <v>2960</v>
      </c>
      <c r="H48" s="9" t="s">
        <v>2960</v>
      </c>
      <c r="I48" s="9" t="s">
        <v>2960</v>
      </c>
      <c r="J48" s="9" t="s">
        <v>2960</v>
      </c>
      <c r="K48" s="9" t="s">
        <v>2960</v>
      </c>
      <c r="L48" s="9" t="s">
        <v>2960</v>
      </c>
      <c r="M48" s="9" t="s">
        <v>2960</v>
      </c>
      <c r="N48" s="9" t="s">
        <v>2960</v>
      </c>
      <c r="O48" s="9" t="s">
        <v>2960</v>
      </c>
      <c r="P48" s="9" t="s">
        <v>2960</v>
      </c>
      <c r="Q48" s="9" t="s">
        <v>2960</v>
      </c>
      <c r="R48" s="9" t="s">
        <v>2960</v>
      </c>
      <c r="S48" s="9" t="s">
        <v>2960</v>
      </c>
      <c r="T48" s="9" t="s">
        <v>2960</v>
      </c>
      <c r="U48" s="9" t="s">
        <v>2960</v>
      </c>
      <c r="V48" s="9" t="s">
        <v>2960</v>
      </c>
      <c r="W48" s="9" t="s">
        <v>2960</v>
      </c>
      <c r="X48" s="9" t="s">
        <v>3023</v>
      </c>
      <c r="Y48" s="9" t="s">
        <v>1714</v>
      </c>
      <c r="Z48" s="9" t="s">
        <v>1937</v>
      </c>
      <c r="AA48" s="9" t="s">
        <v>191</v>
      </c>
      <c r="AB48" s="9" t="s">
        <v>2960</v>
      </c>
      <c r="AC48" s="9" t="s">
        <v>2960</v>
      </c>
      <c r="AD48" s="9" t="s">
        <v>2960</v>
      </c>
      <c r="AE48" s="9" t="s">
        <v>2960</v>
      </c>
      <c r="AF48" s="9" t="s">
        <v>2960</v>
      </c>
      <c r="AG48" s="9" t="s">
        <v>2960</v>
      </c>
      <c r="AH48" s="9" t="s">
        <v>2960</v>
      </c>
      <c r="AI48" s="9" t="s">
        <v>2960</v>
      </c>
      <c r="AJ48" s="9" t="s">
        <v>2960</v>
      </c>
      <c r="AK48" s="9" t="s">
        <v>2960</v>
      </c>
      <c r="AL48" s="9" t="s">
        <v>2960</v>
      </c>
      <c r="AM48" s="9" t="s">
        <v>2960</v>
      </c>
      <c r="AN48" s="9" t="s">
        <v>2960</v>
      </c>
      <c r="AO48" s="9" t="s">
        <v>2960</v>
      </c>
      <c r="AP48" s="9" t="s">
        <v>2960</v>
      </c>
      <c r="AQ48" s="9" t="s">
        <v>2960</v>
      </c>
      <c r="AR48" s="9" t="s">
        <v>2960</v>
      </c>
      <c r="AS48" s="9" t="s">
        <v>2960</v>
      </c>
      <c r="AT48" s="9" t="s">
        <v>2960</v>
      </c>
      <c r="AU48" s="9" t="s">
        <v>2960</v>
      </c>
      <c r="AV48" s="9" t="s">
        <v>2960</v>
      </c>
      <c r="AW48" s="9" t="s">
        <v>2960</v>
      </c>
      <c r="AX48" s="9" t="s">
        <v>2960</v>
      </c>
      <c r="AY48" s="9" t="s">
        <v>2960</v>
      </c>
      <c r="AZ48" s="9" t="s">
        <v>2960</v>
      </c>
      <c r="BA48" s="9" t="s">
        <v>2960</v>
      </c>
      <c r="BB48" s="9" t="s">
        <v>2960</v>
      </c>
      <c r="BC48" s="9" t="s">
        <v>2960</v>
      </c>
      <c r="BD48" s="9" t="s">
        <v>2960</v>
      </c>
      <c r="BE48" s="9" t="s">
        <v>2960</v>
      </c>
      <c r="BF48" s="9" t="s">
        <v>2960</v>
      </c>
      <c r="BG48" s="9" t="s">
        <v>2960</v>
      </c>
      <c r="BH48" s="9" t="s">
        <v>2960</v>
      </c>
      <c r="BI48" s="9" t="s">
        <v>2960</v>
      </c>
      <c r="BJ48" s="9" t="s">
        <v>145</v>
      </c>
      <c r="BK48" s="9" t="s">
        <v>146</v>
      </c>
      <c r="BL48" s="9" t="s">
        <v>2960</v>
      </c>
      <c r="BM48" s="9" t="s">
        <v>2960</v>
      </c>
      <c r="BN48" s="9" t="s">
        <v>2960</v>
      </c>
      <c r="BO48" s="9" t="s">
        <v>2960</v>
      </c>
      <c r="BP48" s="9" t="s">
        <v>2960</v>
      </c>
      <c r="BQ48" s="9" t="s">
        <v>2960</v>
      </c>
      <c r="BR48" s="9" t="s">
        <v>2960</v>
      </c>
      <c r="BS48" s="9" t="s">
        <v>2960</v>
      </c>
      <c r="BT48" s="9" t="s">
        <v>2960</v>
      </c>
      <c r="BU48" s="9" t="s">
        <v>2960</v>
      </c>
      <c r="BV48" s="9" t="s">
        <v>2960</v>
      </c>
      <c r="BW48" s="9" t="s">
        <v>2960</v>
      </c>
      <c r="BX48" s="9" t="s">
        <v>2960</v>
      </c>
      <c r="BY48" s="9" t="s">
        <v>2960</v>
      </c>
      <c r="BZ48" s="9" t="s">
        <v>2835</v>
      </c>
      <c r="CA48" s="9" t="s">
        <v>1834</v>
      </c>
      <c r="CB48" s="9" t="s">
        <v>2843</v>
      </c>
      <c r="CC48" s="9" t="s">
        <v>2844</v>
      </c>
      <c r="CD48" s="394">
        <v>1</v>
      </c>
      <c r="CE48" s="9" t="s">
        <v>2960</v>
      </c>
      <c r="CF48" s="9" t="s">
        <v>2960</v>
      </c>
      <c r="CG48" s="9" t="s">
        <v>2960</v>
      </c>
      <c r="CH48" s="9" t="s">
        <v>2960</v>
      </c>
      <c r="CI48" s="394">
        <v>340</v>
      </c>
      <c r="CJ48" s="9" t="s">
        <v>2960</v>
      </c>
      <c r="CK48" s="394">
        <v>340</v>
      </c>
      <c r="CL48" s="9" t="s">
        <v>2960</v>
      </c>
      <c r="CM48" s="9" t="s">
        <v>2960</v>
      </c>
      <c r="CN48" s="9" t="s">
        <v>2962</v>
      </c>
      <c r="CO48" s="394">
        <v>1901805</v>
      </c>
      <c r="CP48" s="9" t="s">
        <v>2962</v>
      </c>
    </row>
    <row r="49" spans="1:94" hidden="1" x14ac:dyDescent="0.3">
      <c r="A49" s="9" t="s">
        <v>2361</v>
      </c>
      <c r="B49" s="382">
        <v>1</v>
      </c>
      <c r="C49" s="9" t="s">
        <v>3024</v>
      </c>
      <c r="D49" s="9" t="s">
        <v>2832</v>
      </c>
      <c r="E49" s="9" t="s">
        <v>2833</v>
      </c>
      <c r="F49" s="9" t="s">
        <v>2834</v>
      </c>
      <c r="G49" s="9" t="s">
        <v>2834</v>
      </c>
      <c r="H49" s="9" t="s">
        <v>2835</v>
      </c>
      <c r="I49" s="9" t="s">
        <v>2836</v>
      </c>
      <c r="J49" s="9" t="s">
        <v>2888</v>
      </c>
      <c r="K49" s="394">
        <v>0</v>
      </c>
      <c r="L49" s="9" t="s">
        <v>2838</v>
      </c>
      <c r="M49" s="9" t="s">
        <v>2960</v>
      </c>
      <c r="N49" s="9" t="s">
        <v>2832</v>
      </c>
      <c r="O49" s="9" t="s">
        <v>125</v>
      </c>
      <c r="P49" s="394">
        <v>2023</v>
      </c>
      <c r="Q49" s="394">
        <v>3</v>
      </c>
      <c r="R49" s="9" t="s">
        <v>2839</v>
      </c>
      <c r="S49" s="9" t="s">
        <v>2840</v>
      </c>
      <c r="T49" s="9" t="s">
        <v>2841</v>
      </c>
      <c r="U49" s="9" t="s">
        <v>2841</v>
      </c>
      <c r="V49" s="9" t="s">
        <v>2838</v>
      </c>
      <c r="W49" s="9" t="s">
        <v>2960</v>
      </c>
      <c r="X49" s="9" t="s">
        <v>3025</v>
      </c>
      <c r="Y49" s="395" t="s">
        <v>1723</v>
      </c>
      <c r="Z49" s="9" t="s">
        <v>1071</v>
      </c>
      <c r="AA49" s="9" t="s">
        <v>194</v>
      </c>
      <c r="AB49" s="9" t="s">
        <v>2960</v>
      </c>
      <c r="AC49" s="9" t="s">
        <v>2960</v>
      </c>
      <c r="AD49" s="9" t="s">
        <v>2960</v>
      </c>
      <c r="AE49" s="9" t="s">
        <v>2960</v>
      </c>
      <c r="AF49" s="9" t="s">
        <v>2960</v>
      </c>
      <c r="AG49" s="9" t="s">
        <v>2960</v>
      </c>
      <c r="AH49" s="9" t="s">
        <v>2960</v>
      </c>
      <c r="AI49" s="9" t="s">
        <v>2960</v>
      </c>
      <c r="AJ49" s="9" t="s">
        <v>460</v>
      </c>
      <c r="AK49" s="9" t="s">
        <v>2252</v>
      </c>
      <c r="AL49" s="9" t="s">
        <v>2960</v>
      </c>
      <c r="AM49" s="9" t="s">
        <v>2960</v>
      </c>
      <c r="AN49" s="9" t="s">
        <v>2960</v>
      </c>
      <c r="AO49" s="9" t="s">
        <v>2960</v>
      </c>
      <c r="AP49" s="9" t="s">
        <v>2960</v>
      </c>
      <c r="AQ49" s="9" t="s">
        <v>2960</v>
      </c>
      <c r="AR49" s="9" t="s">
        <v>166</v>
      </c>
      <c r="AS49" s="9" t="s">
        <v>166</v>
      </c>
      <c r="AT49" s="9" t="s">
        <v>195</v>
      </c>
      <c r="AU49" s="9" t="s">
        <v>195</v>
      </c>
      <c r="AV49" s="9" t="s">
        <v>2960</v>
      </c>
      <c r="AW49" s="9" t="s">
        <v>2960</v>
      </c>
      <c r="AX49" s="9" t="s">
        <v>2960</v>
      </c>
      <c r="AY49" s="9" t="s">
        <v>2960</v>
      </c>
      <c r="AZ49" s="9" t="s">
        <v>2960</v>
      </c>
      <c r="BA49" s="9" t="s">
        <v>2960</v>
      </c>
      <c r="BB49" s="9" t="s">
        <v>2960</v>
      </c>
      <c r="BC49" s="9" t="s">
        <v>2960</v>
      </c>
      <c r="BD49" s="9" t="s">
        <v>2960</v>
      </c>
      <c r="BE49" s="9" t="s">
        <v>2960</v>
      </c>
      <c r="BF49" s="9" t="s">
        <v>2960</v>
      </c>
      <c r="BG49" s="9" t="s">
        <v>2960</v>
      </c>
      <c r="BH49" s="9" t="s">
        <v>2960</v>
      </c>
      <c r="BI49" s="9" t="s">
        <v>2960</v>
      </c>
      <c r="BJ49" s="9" t="s">
        <v>2960</v>
      </c>
      <c r="BK49" s="9" t="s">
        <v>2960</v>
      </c>
      <c r="BL49" s="9" t="s">
        <v>2960</v>
      </c>
      <c r="BM49" s="9" t="s">
        <v>2960</v>
      </c>
      <c r="BN49" s="9" t="s">
        <v>2960</v>
      </c>
      <c r="BO49" s="9" t="s">
        <v>2960</v>
      </c>
      <c r="BP49" s="9" t="s">
        <v>2960</v>
      </c>
      <c r="BQ49" s="9" t="s">
        <v>2960</v>
      </c>
      <c r="BR49" s="9" t="s">
        <v>2960</v>
      </c>
      <c r="BS49" s="9" t="s">
        <v>2960</v>
      </c>
      <c r="BT49" s="9" t="s">
        <v>2960</v>
      </c>
      <c r="BU49" s="9" t="s">
        <v>2960</v>
      </c>
      <c r="BV49" s="9" t="s">
        <v>2960</v>
      </c>
      <c r="BW49" s="9" t="s">
        <v>2960</v>
      </c>
      <c r="BX49" s="9" t="s">
        <v>2960</v>
      </c>
      <c r="BY49" s="9" t="s">
        <v>2960</v>
      </c>
      <c r="BZ49" s="9" t="s">
        <v>2835</v>
      </c>
      <c r="CA49" s="9" t="s">
        <v>1834</v>
      </c>
      <c r="CB49" s="9" t="s">
        <v>2843</v>
      </c>
      <c r="CC49" s="9" t="s">
        <v>2844</v>
      </c>
      <c r="CD49" s="394">
        <v>1</v>
      </c>
      <c r="CE49" s="9" t="s">
        <v>2960</v>
      </c>
      <c r="CF49" s="9" t="s">
        <v>2960</v>
      </c>
      <c r="CG49" s="9" t="s">
        <v>2960</v>
      </c>
      <c r="CH49" s="9" t="s">
        <v>2960</v>
      </c>
      <c r="CI49" s="396">
        <v>275.60000000000002</v>
      </c>
      <c r="CJ49" s="396">
        <v>275.60000000000002</v>
      </c>
      <c r="CK49" s="9" t="s">
        <v>2960</v>
      </c>
      <c r="CL49" s="9" t="s">
        <v>2960</v>
      </c>
      <c r="CM49" s="9" t="s">
        <v>2960</v>
      </c>
      <c r="CN49" s="9" t="s">
        <v>2962</v>
      </c>
      <c r="CO49" s="394">
        <v>1901806</v>
      </c>
      <c r="CP49" s="9" t="s">
        <v>2962</v>
      </c>
    </row>
    <row r="50" spans="1:94" hidden="1" x14ac:dyDescent="0.3">
      <c r="A50" s="9" t="s">
        <v>2361</v>
      </c>
      <c r="B50" s="382">
        <v>2</v>
      </c>
      <c r="C50" s="9" t="s">
        <v>2960</v>
      </c>
      <c r="D50" s="9" t="s">
        <v>2960</v>
      </c>
      <c r="E50" s="9" t="s">
        <v>2960</v>
      </c>
      <c r="F50" s="9" t="s">
        <v>2960</v>
      </c>
      <c r="G50" s="9" t="s">
        <v>2960</v>
      </c>
      <c r="H50" s="9" t="s">
        <v>2960</v>
      </c>
      <c r="I50" s="9" t="s">
        <v>2960</v>
      </c>
      <c r="J50" s="9" t="s">
        <v>2960</v>
      </c>
      <c r="K50" s="9" t="s">
        <v>2960</v>
      </c>
      <c r="L50" s="9" t="s">
        <v>2960</v>
      </c>
      <c r="M50" s="9" t="s">
        <v>2960</v>
      </c>
      <c r="N50" s="9" t="s">
        <v>2960</v>
      </c>
      <c r="O50" s="9" t="s">
        <v>2960</v>
      </c>
      <c r="P50" s="9" t="s">
        <v>2960</v>
      </c>
      <c r="Q50" s="9" t="s">
        <v>2960</v>
      </c>
      <c r="R50" s="9" t="s">
        <v>2960</v>
      </c>
      <c r="S50" s="9" t="s">
        <v>2960</v>
      </c>
      <c r="T50" s="9" t="s">
        <v>2960</v>
      </c>
      <c r="U50" s="9" t="s">
        <v>2960</v>
      </c>
      <c r="V50" s="9" t="s">
        <v>2960</v>
      </c>
      <c r="W50" s="9" t="s">
        <v>2960</v>
      </c>
      <c r="X50" s="9" t="s">
        <v>3026</v>
      </c>
      <c r="Y50" s="9" t="s">
        <v>1723</v>
      </c>
      <c r="Z50" s="9" t="s">
        <v>1071</v>
      </c>
      <c r="AA50" s="9" t="s">
        <v>194</v>
      </c>
      <c r="AB50" s="9" t="s">
        <v>2960</v>
      </c>
      <c r="AC50" s="9" t="s">
        <v>2960</v>
      </c>
      <c r="AD50" s="9" t="s">
        <v>2960</v>
      </c>
      <c r="AE50" s="9" t="s">
        <v>2960</v>
      </c>
      <c r="AF50" s="9" t="s">
        <v>2960</v>
      </c>
      <c r="AG50" s="9" t="s">
        <v>2960</v>
      </c>
      <c r="AH50" s="9" t="s">
        <v>2960</v>
      </c>
      <c r="AI50" s="9" t="s">
        <v>2960</v>
      </c>
      <c r="AJ50" s="9" t="s">
        <v>464</v>
      </c>
      <c r="AK50" s="9" t="s">
        <v>2253</v>
      </c>
      <c r="AL50" s="9" t="s">
        <v>2960</v>
      </c>
      <c r="AM50" s="9" t="s">
        <v>2960</v>
      </c>
      <c r="AN50" s="9" t="s">
        <v>2960</v>
      </c>
      <c r="AO50" s="9" t="s">
        <v>2960</v>
      </c>
      <c r="AP50" s="9" t="s">
        <v>2960</v>
      </c>
      <c r="AQ50" s="9" t="s">
        <v>2960</v>
      </c>
      <c r="AR50" s="9" t="s">
        <v>166</v>
      </c>
      <c r="AS50" s="9" t="s">
        <v>166</v>
      </c>
      <c r="AT50" s="9" t="s">
        <v>195</v>
      </c>
      <c r="AU50" s="9" t="s">
        <v>195</v>
      </c>
      <c r="AV50" s="9" t="s">
        <v>2960</v>
      </c>
      <c r="AW50" s="9" t="s">
        <v>2960</v>
      </c>
      <c r="AX50" s="9" t="s">
        <v>2960</v>
      </c>
      <c r="AY50" s="9" t="s">
        <v>2960</v>
      </c>
      <c r="AZ50" s="9" t="s">
        <v>2960</v>
      </c>
      <c r="BA50" s="9" t="s">
        <v>2960</v>
      </c>
      <c r="BB50" s="9" t="s">
        <v>2960</v>
      </c>
      <c r="BC50" s="9" t="s">
        <v>2960</v>
      </c>
      <c r="BD50" s="9" t="s">
        <v>2960</v>
      </c>
      <c r="BE50" s="9" t="s">
        <v>2960</v>
      </c>
      <c r="BF50" s="9" t="s">
        <v>2960</v>
      </c>
      <c r="BG50" s="9" t="s">
        <v>2960</v>
      </c>
      <c r="BH50" s="9" t="s">
        <v>2960</v>
      </c>
      <c r="BI50" s="9" t="s">
        <v>2960</v>
      </c>
      <c r="BJ50" s="9" t="s">
        <v>2960</v>
      </c>
      <c r="BK50" s="9" t="s">
        <v>2960</v>
      </c>
      <c r="BL50" s="9" t="s">
        <v>2960</v>
      </c>
      <c r="BM50" s="9" t="s">
        <v>2960</v>
      </c>
      <c r="BN50" s="9" t="s">
        <v>2960</v>
      </c>
      <c r="BO50" s="9" t="s">
        <v>2960</v>
      </c>
      <c r="BP50" s="9" t="s">
        <v>2960</v>
      </c>
      <c r="BQ50" s="9" t="s">
        <v>2960</v>
      </c>
      <c r="BR50" s="9" t="s">
        <v>2960</v>
      </c>
      <c r="BS50" s="9" t="s">
        <v>2960</v>
      </c>
      <c r="BT50" s="9" t="s">
        <v>2960</v>
      </c>
      <c r="BU50" s="9" t="s">
        <v>2960</v>
      </c>
      <c r="BV50" s="9" t="s">
        <v>2960</v>
      </c>
      <c r="BW50" s="9" t="s">
        <v>2960</v>
      </c>
      <c r="BX50" s="9" t="s">
        <v>2960</v>
      </c>
      <c r="BY50" s="9" t="s">
        <v>2960</v>
      </c>
      <c r="BZ50" s="9" t="s">
        <v>2835</v>
      </c>
      <c r="CA50" s="9" t="s">
        <v>1834</v>
      </c>
      <c r="CB50" s="9" t="s">
        <v>2843</v>
      </c>
      <c r="CC50" s="9" t="s">
        <v>2844</v>
      </c>
      <c r="CD50" s="394">
        <v>1</v>
      </c>
      <c r="CE50" s="9" t="s">
        <v>2960</v>
      </c>
      <c r="CF50" s="9" t="s">
        <v>2960</v>
      </c>
      <c r="CG50" s="9" t="s">
        <v>2960</v>
      </c>
      <c r="CH50" s="9" t="s">
        <v>2960</v>
      </c>
      <c r="CI50" s="396">
        <v>275.60000000000002</v>
      </c>
      <c r="CJ50" s="396">
        <v>275.60000000000002</v>
      </c>
      <c r="CK50" s="9" t="s">
        <v>2960</v>
      </c>
      <c r="CL50" s="9" t="s">
        <v>2960</v>
      </c>
      <c r="CM50" s="9" t="s">
        <v>2960</v>
      </c>
      <c r="CN50" s="9" t="s">
        <v>2962</v>
      </c>
      <c r="CO50" s="394">
        <v>1901807</v>
      </c>
      <c r="CP50" s="9" t="s">
        <v>2962</v>
      </c>
    </row>
    <row r="51" spans="1:94" hidden="1" x14ac:dyDescent="0.3">
      <c r="A51" s="9" t="s">
        <v>2361</v>
      </c>
      <c r="B51" s="382">
        <v>3</v>
      </c>
      <c r="C51" s="9" t="s">
        <v>2960</v>
      </c>
      <c r="D51" s="9" t="s">
        <v>2960</v>
      </c>
      <c r="E51" s="9" t="s">
        <v>2960</v>
      </c>
      <c r="F51" s="9" t="s">
        <v>2960</v>
      </c>
      <c r="G51" s="9" t="s">
        <v>2960</v>
      </c>
      <c r="H51" s="9" t="s">
        <v>2960</v>
      </c>
      <c r="I51" s="9" t="s">
        <v>2960</v>
      </c>
      <c r="J51" s="9" t="s">
        <v>2960</v>
      </c>
      <c r="K51" s="9" t="s">
        <v>2960</v>
      </c>
      <c r="L51" s="9" t="s">
        <v>2960</v>
      </c>
      <c r="M51" s="9" t="s">
        <v>2960</v>
      </c>
      <c r="N51" s="9" t="s">
        <v>2960</v>
      </c>
      <c r="O51" s="9" t="s">
        <v>2960</v>
      </c>
      <c r="P51" s="9" t="s">
        <v>2960</v>
      </c>
      <c r="Q51" s="9" t="s">
        <v>2960</v>
      </c>
      <c r="R51" s="9" t="s">
        <v>2960</v>
      </c>
      <c r="S51" s="9" t="s">
        <v>2960</v>
      </c>
      <c r="T51" s="9" t="s">
        <v>2960</v>
      </c>
      <c r="U51" s="9" t="s">
        <v>2960</v>
      </c>
      <c r="V51" s="9" t="s">
        <v>2960</v>
      </c>
      <c r="W51" s="9" t="s">
        <v>2960</v>
      </c>
      <c r="X51" s="9" t="s">
        <v>3027</v>
      </c>
      <c r="Y51" s="9" t="s">
        <v>1723</v>
      </c>
      <c r="Z51" s="9" t="s">
        <v>1071</v>
      </c>
      <c r="AA51" s="9" t="s">
        <v>194</v>
      </c>
      <c r="AB51" s="9" t="s">
        <v>2960</v>
      </c>
      <c r="AC51" s="9" t="s">
        <v>2960</v>
      </c>
      <c r="AD51" s="9" t="s">
        <v>2960</v>
      </c>
      <c r="AE51" s="9" t="s">
        <v>2960</v>
      </c>
      <c r="AF51" s="9" t="s">
        <v>2960</v>
      </c>
      <c r="AG51" s="9" t="s">
        <v>2960</v>
      </c>
      <c r="AH51" s="9" t="s">
        <v>2960</v>
      </c>
      <c r="AI51" s="9" t="s">
        <v>2960</v>
      </c>
      <c r="AJ51" s="9" t="s">
        <v>466</v>
      </c>
      <c r="AK51" s="9" t="s">
        <v>2254</v>
      </c>
      <c r="AL51" s="9" t="s">
        <v>2960</v>
      </c>
      <c r="AM51" s="9" t="s">
        <v>2960</v>
      </c>
      <c r="AN51" s="9" t="s">
        <v>2960</v>
      </c>
      <c r="AO51" s="9" t="s">
        <v>2960</v>
      </c>
      <c r="AP51" s="9" t="s">
        <v>2960</v>
      </c>
      <c r="AQ51" s="9" t="s">
        <v>2960</v>
      </c>
      <c r="AR51" s="9" t="s">
        <v>166</v>
      </c>
      <c r="AS51" s="9" t="s">
        <v>166</v>
      </c>
      <c r="AT51" s="9" t="s">
        <v>195</v>
      </c>
      <c r="AU51" s="9" t="s">
        <v>195</v>
      </c>
      <c r="AV51" s="9" t="s">
        <v>2960</v>
      </c>
      <c r="AW51" s="9" t="s">
        <v>2960</v>
      </c>
      <c r="AX51" s="9" t="s">
        <v>2960</v>
      </c>
      <c r="AY51" s="9" t="s">
        <v>2960</v>
      </c>
      <c r="AZ51" s="9" t="s">
        <v>2960</v>
      </c>
      <c r="BA51" s="9" t="s">
        <v>2960</v>
      </c>
      <c r="BB51" s="9" t="s">
        <v>2960</v>
      </c>
      <c r="BC51" s="9" t="s">
        <v>2960</v>
      </c>
      <c r="BD51" s="9" t="s">
        <v>2960</v>
      </c>
      <c r="BE51" s="9" t="s">
        <v>2960</v>
      </c>
      <c r="BF51" s="9" t="s">
        <v>2960</v>
      </c>
      <c r="BG51" s="9" t="s">
        <v>2960</v>
      </c>
      <c r="BH51" s="9" t="s">
        <v>2960</v>
      </c>
      <c r="BI51" s="9" t="s">
        <v>2960</v>
      </c>
      <c r="BJ51" s="9" t="s">
        <v>2960</v>
      </c>
      <c r="BK51" s="9" t="s">
        <v>2960</v>
      </c>
      <c r="BL51" s="9" t="s">
        <v>2960</v>
      </c>
      <c r="BM51" s="9" t="s">
        <v>2960</v>
      </c>
      <c r="BN51" s="9" t="s">
        <v>2960</v>
      </c>
      <c r="BO51" s="9" t="s">
        <v>2960</v>
      </c>
      <c r="BP51" s="9" t="s">
        <v>2960</v>
      </c>
      <c r="BQ51" s="9" t="s">
        <v>2960</v>
      </c>
      <c r="BR51" s="9" t="s">
        <v>2960</v>
      </c>
      <c r="BS51" s="9" t="s">
        <v>2960</v>
      </c>
      <c r="BT51" s="9" t="s">
        <v>2960</v>
      </c>
      <c r="BU51" s="9" t="s">
        <v>2960</v>
      </c>
      <c r="BV51" s="9" t="s">
        <v>2960</v>
      </c>
      <c r="BW51" s="9" t="s">
        <v>2960</v>
      </c>
      <c r="BX51" s="9" t="s">
        <v>2960</v>
      </c>
      <c r="BY51" s="9" t="s">
        <v>2960</v>
      </c>
      <c r="BZ51" s="9" t="s">
        <v>2835</v>
      </c>
      <c r="CA51" s="9" t="s">
        <v>1834</v>
      </c>
      <c r="CB51" s="9" t="s">
        <v>2843</v>
      </c>
      <c r="CC51" s="9" t="s">
        <v>2844</v>
      </c>
      <c r="CD51" s="394">
        <v>1</v>
      </c>
      <c r="CE51" s="9" t="s">
        <v>2960</v>
      </c>
      <c r="CF51" s="9" t="s">
        <v>2960</v>
      </c>
      <c r="CG51" s="9" t="s">
        <v>2960</v>
      </c>
      <c r="CH51" s="9" t="s">
        <v>2960</v>
      </c>
      <c r="CI51" s="396">
        <v>381.6</v>
      </c>
      <c r="CJ51" s="396">
        <v>381.6</v>
      </c>
      <c r="CK51" s="9" t="s">
        <v>2960</v>
      </c>
      <c r="CL51" s="9" t="s">
        <v>2960</v>
      </c>
      <c r="CM51" s="9" t="s">
        <v>2960</v>
      </c>
      <c r="CN51" s="9" t="s">
        <v>2962</v>
      </c>
      <c r="CO51" s="394">
        <v>1901808</v>
      </c>
      <c r="CP51" s="9" t="s">
        <v>2962</v>
      </c>
    </row>
    <row r="52" spans="1:94" hidden="1" x14ac:dyDescent="0.3">
      <c r="A52" s="9" t="s">
        <v>2361</v>
      </c>
      <c r="B52" s="382">
        <v>4</v>
      </c>
      <c r="C52" s="9" t="s">
        <v>2960</v>
      </c>
      <c r="D52" s="9" t="s">
        <v>2960</v>
      </c>
      <c r="E52" s="9" t="s">
        <v>2960</v>
      </c>
      <c r="F52" s="9" t="s">
        <v>2960</v>
      </c>
      <c r="G52" s="9" t="s">
        <v>2960</v>
      </c>
      <c r="H52" s="9" t="s">
        <v>2960</v>
      </c>
      <c r="I52" s="9" t="s">
        <v>2960</v>
      </c>
      <c r="J52" s="9" t="s">
        <v>2960</v>
      </c>
      <c r="K52" s="9" t="s">
        <v>2960</v>
      </c>
      <c r="L52" s="9" t="s">
        <v>2960</v>
      </c>
      <c r="M52" s="9" t="s">
        <v>2960</v>
      </c>
      <c r="N52" s="9" t="s">
        <v>2960</v>
      </c>
      <c r="O52" s="9" t="s">
        <v>2960</v>
      </c>
      <c r="P52" s="9" t="s">
        <v>2960</v>
      </c>
      <c r="Q52" s="9" t="s">
        <v>2960</v>
      </c>
      <c r="R52" s="9" t="s">
        <v>2960</v>
      </c>
      <c r="S52" s="9" t="s">
        <v>2960</v>
      </c>
      <c r="T52" s="9" t="s">
        <v>2960</v>
      </c>
      <c r="U52" s="9" t="s">
        <v>2960</v>
      </c>
      <c r="V52" s="9" t="s">
        <v>2960</v>
      </c>
      <c r="W52" s="9" t="s">
        <v>2960</v>
      </c>
      <c r="X52" s="9" t="s">
        <v>3028</v>
      </c>
      <c r="Y52" s="9" t="s">
        <v>1723</v>
      </c>
      <c r="Z52" s="9" t="s">
        <v>1071</v>
      </c>
      <c r="AA52" s="9" t="s">
        <v>194</v>
      </c>
      <c r="AB52" s="9" t="s">
        <v>2960</v>
      </c>
      <c r="AC52" s="9" t="s">
        <v>2960</v>
      </c>
      <c r="AD52" s="9" t="s">
        <v>2960</v>
      </c>
      <c r="AE52" s="9" t="s">
        <v>2960</v>
      </c>
      <c r="AF52" s="9" t="s">
        <v>2960</v>
      </c>
      <c r="AG52" s="9" t="s">
        <v>2960</v>
      </c>
      <c r="AH52" s="9" t="s">
        <v>2960</v>
      </c>
      <c r="AI52" s="9" t="s">
        <v>2960</v>
      </c>
      <c r="AJ52" s="9" t="s">
        <v>470</v>
      </c>
      <c r="AK52" s="9" t="s">
        <v>2255</v>
      </c>
      <c r="AL52" s="9" t="s">
        <v>2960</v>
      </c>
      <c r="AM52" s="9" t="s">
        <v>2960</v>
      </c>
      <c r="AN52" s="9" t="s">
        <v>2960</v>
      </c>
      <c r="AO52" s="9" t="s">
        <v>2960</v>
      </c>
      <c r="AP52" s="9" t="s">
        <v>2960</v>
      </c>
      <c r="AQ52" s="9" t="s">
        <v>2960</v>
      </c>
      <c r="AR52" s="9" t="s">
        <v>166</v>
      </c>
      <c r="AS52" s="9" t="s">
        <v>166</v>
      </c>
      <c r="AT52" s="9" t="s">
        <v>195</v>
      </c>
      <c r="AU52" s="9" t="s">
        <v>195</v>
      </c>
      <c r="AV52" s="9" t="s">
        <v>2960</v>
      </c>
      <c r="AW52" s="9" t="s">
        <v>2960</v>
      </c>
      <c r="AX52" s="9" t="s">
        <v>2960</v>
      </c>
      <c r="AY52" s="9" t="s">
        <v>2960</v>
      </c>
      <c r="AZ52" s="9" t="s">
        <v>2960</v>
      </c>
      <c r="BA52" s="9" t="s">
        <v>2960</v>
      </c>
      <c r="BB52" s="9" t="s">
        <v>2960</v>
      </c>
      <c r="BC52" s="9" t="s">
        <v>2960</v>
      </c>
      <c r="BD52" s="9" t="s">
        <v>2960</v>
      </c>
      <c r="BE52" s="9" t="s">
        <v>2960</v>
      </c>
      <c r="BF52" s="9" t="s">
        <v>2960</v>
      </c>
      <c r="BG52" s="9" t="s">
        <v>2960</v>
      </c>
      <c r="BH52" s="9" t="s">
        <v>2960</v>
      </c>
      <c r="BI52" s="9" t="s">
        <v>2960</v>
      </c>
      <c r="BJ52" s="9" t="s">
        <v>2960</v>
      </c>
      <c r="BK52" s="9" t="s">
        <v>2960</v>
      </c>
      <c r="BL52" s="9" t="s">
        <v>2960</v>
      </c>
      <c r="BM52" s="9" t="s">
        <v>2960</v>
      </c>
      <c r="BN52" s="9" t="s">
        <v>2960</v>
      </c>
      <c r="BO52" s="9" t="s">
        <v>2960</v>
      </c>
      <c r="BP52" s="9" t="s">
        <v>2960</v>
      </c>
      <c r="BQ52" s="9" t="s">
        <v>2960</v>
      </c>
      <c r="BR52" s="9" t="s">
        <v>2960</v>
      </c>
      <c r="BS52" s="9" t="s">
        <v>2960</v>
      </c>
      <c r="BT52" s="9" t="s">
        <v>2960</v>
      </c>
      <c r="BU52" s="9" t="s">
        <v>2960</v>
      </c>
      <c r="BV52" s="9" t="s">
        <v>2960</v>
      </c>
      <c r="BW52" s="9" t="s">
        <v>2960</v>
      </c>
      <c r="BX52" s="9" t="s">
        <v>2960</v>
      </c>
      <c r="BY52" s="9" t="s">
        <v>2960</v>
      </c>
      <c r="BZ52" s="9" t="s">
        <v>2835</v>
      </c>
      <c r="CA52" s="9" t="s">
        <v>1834</v>
      </c>
      <c r="CB52" s="9" t="s">
        <v>2843</v>
      </c>
      <c r="CC52" s="9" t="s">
        <v>2844</v>
      </c>
      <c r="CD52" s="394">
        <v>1</v>
      </c>
      <c r="CE52" s="9" t="s">
        <v>2960</v>
      </c>
      <c r="CF52" s="9" t="s">
        <v>2960</v>
      </c>
      <c r="CG52" s="9" t="s">
        <v>2960</v>
      </c>
      <c r="CH52" s="9" t="s">
        <v>2960</v>
      </c>
      <c r="CI52" s="396">
        <v>127.2</v>
      </c>
      <c r="CJ52" s="396">
        <v>127.2</v>
      </c>
      <c r="CK52" s="9" t="s">
        <v>2960</v>
      </c>
      <c r="CL52" s="9" t="s">
        <v>2960</v>
      </c>
      <c r="CM52" s="9" t="s">
        <v>2960</v>
      </c>
      <c r="CN52" s="9" t="s">
        <v>2962</v>
      </c>
      <c r="CO52" s="394">
        <v>1901809</v>
      </c>
      <c r="CP52" s="9" t="s">
        <v>2962</v>
      </c>
    </row>
    <row r="53" spans="1:94" hidden="1" x14ac:dyDescent="0.3">
      <c r="A53" s="9" t="s">
        <v>2361</v>
      </c>
      <c r="B53" s="382">
        <v>5</v>
      </c>
      <c r="C53" s="9" t="s">
        <v>2960</v>
      </c>
      <c r="D53" s="9" t="s">
        <v>2960</v>
      </c>
      <c r="E53" s="9" t="s">
        <v>2960</v>
      </c>
      <c r="F53" s="9" t="s">
        <v>2960</v>
      </c>
      <c r="G53" s="9" t="s">
        <v>2960</v>
      </c>
      <c r="H53" s="9" t="s">
        <v>2960</v>
      </c>
      <c r="I53" s="9" t="s">
        <v>2960</v>
      </c>
      <c r="J53" s="9" t="s">
        <v>2960</v>
      </c>
      <c r="K53" s="9" t="s">
        <v>2960</v>
      </c>
      <c r="L53" s="9" t="s">
        <v>2960</v>
      </c>
      <c r="M53" s="9" t="s">
        <v>2960</v>
      </c>
      <c r="N53" s="9" t="s">
        <v>2960</v>
      </c>
      <c r="O53" s="9" t="s">
        <v>2960</v>
      </c>
      <c r="P53" s="9" t="s">
        <v>2960</v>
      </c>
      <c r="Q53" s="9" t="s">
        <v>2960</v>
      </c>
      <c r="R53" s="9" t="s">
        <v>2960</v>
      </c>
      <c r="S53" s="9" t="s">
        <v>2960</v>
      </c>
      <c r="T53" s="9" t="s">
        <v>2960</v>
      </c>
      <c r="U53" s="9" t="s">
        <v>2960</v>
      </c>
      <c r="V53" s="9" t="s">
        <v>2960</v>
      </c>
      <c r="W53" s="9" t="s">
        <v>2960</v>
      </c>
      <c r="X53" s="9" t="s">
        <v>3029</v>
      </c>
      <c r="Y53" s="9" t="s">
        <v>1723</v>
      </c>
      <c r="Z53" s="9" t="s">
        <v>1071</v>
      </c>
      <c r="AA53" s="9" t="s">
        <v>194</v>
      </c>
      <c r="AB53" s="9" t="s">
        <v>2960</v>
      </c>
      <c r="AC53" s="9" t="s">
        <v>2960</v>
      </c>
      <c r="AD53" s="9" t="s">
        <v>2960</v>
      </c>
      <c r="AE53" s="9" t="s">
        <v>2960</v>
      </c>
      <c r="AF53" s="9" t="s">
        <v>2960</v>
      </c>
      <c r="AG53" s="9" t="s">
        <v>2960</v>
      </c>
      <c r="AH53" s="9" t="s">
        <v>2960</v>
      </c>
      <c r="AI53" s="9" t="s">
        <v>2960</v>
      </c>
      <c r="AJ53" s="9" t="s">
        <v>462</v>
      </c>
      <c r="AK53" s="9" t="s">
        <v>2256</v>
      </c>
      <c r="AL53" s="9" t="s">
        <v>2960</v>
      </c>
      <c r="AM53" s="9" t="s">
        <v>2960</v>
      </c>
      <c r="AN53" s="9" t="s">
        <v>2960</v>
      </c>
      <c r="AO53" s="9" t="s">
        <v>2960</v>
      </c>
      <c r="AP53" s="9" t="s">
        <v>2960</v>
      </c>
      <c r="AQ53" s="9" t="s">
        <v>2960</v>
      </c>
      <c r="AR53" s="9" t="s">
        <v>166</v>
      </c>
      <c r="AS53" s="9" t="s">
        <v>166</v>
      </c>
      <c r="AT53" s="9" t="s">
        <v>195</v>
      </c>
      <c r="AU53" s="9" t="s">
        <v>195</v>
      </c>
      <c r="AV53" s="9" t="s">
        <v>2960</v>
      </c>
      <c r="AW53" s="9" t="s">
        <v>2960</v>
      </c>
      <c r="AX53" s="9" t="s">
        <v>2960</v>
      </c>
      <c r="AY53" s="9" t="s">
        <v>2960</v>
      </c>
      <c r="AZ53" s="9" t="s">
        <v>2960</v>
      </c>
      <c r="BA53" s="9" t="s">
        <v>2960</v>
      </c>
      <c r="BB53" s="9" t="s">
        <v>2960</v>
      </c>
      <c r="BC53" s="9" t="s">
        <v>2960</v>
      </c>
      <c r="BD53" s="9" t="s">
        <v>2960</v>
      </c>
      <c r="BE53" s="9" t="s">
        <v>2960</v>
      </c>
      <c r="BF53" s="9" t="s">
        <v>2960</v>
      </c>
      <c r="BG53" s="9" t="s">
        <v>2960</v>
      </c>
      <c r="BH53" s="9" t="s">
        <v>2960</v>
      </c>
      <c r="BI53" s="9" t="s">
        <v>2960</v>
      </c>
      <c r="BJ53" s="9" t="s">
        <v>2960</v>
      </c>
      <c r="BK53" s="9" t="s">
        <v>2960</v>
      </c>
      <c r="BL53" s="9" t="s">
        <v>2960</v>
      </c>
      <c r="BM53" s="9" t="s">
        <v>2960</v>
      </c>
      <c r="BN53" s="9" t="s">
        <v>2960</v>
      </c>
      <c r="BO53" s="9" t="s">
        <v>2960</v>
      </c>
      <c r="BP53" s="9" t="s">
        <v>2960</v>
      </c>
      <c r="BQ53" s="9" t="s">
        <v>2960</v>
      </c>
      <c r="BR53" s="9" t="s">
        <v>2960</v>
      </c>
      <c r="BS53" s="9" t="s">
        <v>2960</v>
      </c>
      <c r="BT53" s="9" t="s">
        <v>2960</v>
      </c>
      <c r="BU53" s="9" t="s">
        <v>2960</v>
      </c>
      <c r="BV53" s="9" t="s">
        <v>2960</v>
      </c>
      <c r="BW53" s="9" t="s">
        <v>2960</v>
      </c>
      <c r="BX53" s="9" t="s">
        <v>2960</v>
      </c>
      <c r="BY53" s="9" t="s">
        <v>2960</v>
      </c>
      <c r="BZ53" s="9" t="s">
        <v>2835</v>
      </c>
      <c r="CA53" s="9" t="s">
        <v>1834</v>
      </c>
      <c r="CB53" s="9" t="s">
        <v>2843</v>
      </c>
      <c r="CC53" s="9" t="s">
        <v>2844</v>
      </c>
      <c r="CD53" s="394">
        <v>1</v>
      </c>
      <c r="CE53" s="9" t="s">
        <v>2960</v>
      </c>
      <c r="CF53" s="9" t="s">
        <v>2960</v>
      </c>
      <c r="CG53" s="9" t="s">
        <v>2960</v>
      </c>
      <c r="CH53" s="9" t="s">
        <v>2960</v>
      </c>
      <c r="CI53" s="396">
        <v>720.8</v>
      </c>
      <c r="CJ53" s="396">
        <v>720.8</v>
      </c>
      <c r="CK53" s="9" t="s">
        <v>2960</v>
      </c>
      <c r="CL53" s="9" t="s">
        <v>2960</v>
      </c>
      <c r="CM53" s="9" t="s">
        <v>2960</v>
      </c>
      <c r="CN53" s="9" t="s">
        <v>2962</v>
      </c>
      <c r="CO53" s="394">
        <v>1901810</v>
      </c>
      <c r="CP53" s="9" t="s">
        <v>2962</v>
      </c>
    </row>
    <row r="54" spans="1:94" hidden="1" x14ac:dyDescent="0.3">
      <c r="A54" s="9" t="s">
        <v>2361</v>
      </c>
      <c r="B54" s="382">
        <v>6</v>
      </c>
      <c r="C54" s="9" t="s">
        <v>2960</v>
      </c>
      <c r="D54" s="9" t="s">
        <v>2960</v>
      </c>
      <c r="E54" s="9" t="s">
        <v>2960</v>
      </c>
      <c r="F54" s="9" t="s">
        <v>2960</v>
      </c>
      <c r="G54" s="9" t="s">
        <v>2960</v>
      </c>
      <c r="H54" s="9" t="s">
        <v>2960</v>
      </c>
      <c r="I54" s="9" t="s">
        <v>2960</v>
      </c>
      <c r="J54" s="9" t="s">
        <v>2960</v>
      </c>
      <c r="K54" s="9" t="s">
        <v>2960</v>
      </c>
      <c r="L54" s="9" t="s">
        <v>2960</v>
      </c>
      <c r="M54" s="9" t="s">
        <v>2960</v>
      </c>
      <c r="N54" s="9" t="s">
        <v>2960</v>
      </c>
      <c r="O54" s="9" t="s">
        <v>2960</v>
      </c>
      <c r="P54" s="9" t="s">
        <v>2960</v>
      </c>
      <c r="Q54" s="9" t="s">
        <v>2960</v>
      </c>
      <c r="R54" s="9" t="s">
        <v>2960</v>
      </c>
      <c r="S54" s="9" t="s">
        <v>2960</v>
      </c>
      <c r="T54" s="9" t="s">
        <v>2960</v>
      </c>
      <c r="U54" s="9" t="s">
        <v>2960</v>
      </c>
      <c r="V54" s="9" t="s">
        <v>2960</v>
      </c>
      <c r="W54" s="9" t="s">
        <v>2960</v>
      </c>
      <c r="X54" s="9" t="s">
        <v>3030</v>
      </c>
      <c r="Y54" s="9" t="s">
        <v>1723</v>
      </c>
      <c r="Z54" s="9" t="s">
        <v>1071</v>
      </c>
      <c r="AA54" s="9" t="s">
        <v>194</v>
      </c>
      <c r="AB54" s="9" t="s">
        <v>2960</v>
      </c>
      <c r="AC54" s="9" t="s">
        <v>2960</v>
      </c>
      <c r="AD54" s="9" t="s">
        <v>2960</v>
      </c>
      <c r="AE54" s="9" t="s">
        <v>2960</v>
      </c>
      <c r="AF54" s="9" t="s">
        <v>2960</v>
      </c>
      <c r="AG54" s="9" t="s">
        <v>2960</v>
      </c>
      <c r="AH54" s="9" t="s">
        <v>2960</v>
      </c>
      <c r="AI54" s="9" t="s">
        <v>2960</v>
      </c>
      <c r="AJ54" s="9" t="s">
        <v>468</v>
      </c>
      <c r="AK54" s="9" t="s">
        <v>2257</v>
      </c>
      <c r="AL54" s="9" t="s">
        <v>2960</v>
      </c>
      <c r="AM54" s="9" t="s">
        <v>2960</v>
      </c>
      <c r="AN54" s="9" t="s">
        <v>2960</v>
      </c>
      <c r="AO54" s="9" t="s">
        <v>2960</v>
      </c>
      <c r="AP54" s="9" t="s">
        <v>2960</v>
      </c>
      <c r="AQ54" s="9" t="s">
        <v>2960</v>
      </c>
      <c r="AR54" s="9" t="s">
        <v>166</v>
      </c>
      <c r="AS54" s="9" t="s">
        <v>166</v>
      </c>
      <c r="AT54" s="9" t="s">
        <v>195</v>
      </c>
      <c r="AU54" s="9" t="s">
        <v>195</v>
      </c>
      <c r="AV54" s="9" t="s">
        <v>2960</v>
      </c>
      <c r="AW54" s="9" t="s">
        <v>2960</v>
      </c>
      <c r="AX54" s="9" t="s">
        <v>2960</v>
      </c>
      <c r="AY54" s="9" t="s">
        <v>2960</v>
      </c>
      <c r="AZ54" s="9" t="s">
        <v>2960</v>
      </c>
      <c r="BA54" s="9" t="s">
        <v>2960</v>
      </c>
      <c r="BB54" s="9" t="s">
        <v>2960</v>
      </c>
      <c r="BC54" s="9" t="s">
        <v>2960</v>
      </c>
      <c r="BD54" s="9" t="s">
        <v>2960</v>
      </c>
      <c r="BE54" s="9" t="s">
        <v>2960</v>
      </c>
      <c r="BF54" s="9" t="s">
        <v>2960</v>
      </c>
      <c r="BG54" s="9" t="s">
        <v>2960</v>
      </c>
      <c r="BH54" s="9" t="s">
        <v>2960</v>
      </c>
      <c r="BI54" s="9" t="s">
        <v>2960</v>
      </c>
      <c r="BJ54" s="9" t="s">
        <v>2960</v>
      </c>
      <c r="BK54" s="9" t="s">
        <v>2960</v>
      </c>
      <c r="BL54" s="9" t="s">
        <v>2960</v>
      </c>
      <c r="BM54" s="9" t="s">
        <v>2960</v>
      </c>
      <c r="BN54" s="9" t="s">
        <v>2960</v>
      </c>
      <c r="BO54" s="9" t="s">
        <v>2960</v>
      </c>
      <c r="BP54" s="9" t="s">
        <v>2960</v>
      </c>
      <c r="BQ54" s="9" t="s">
        <v>2960</v>
      </c>
      <c r="BR54" s="9" t="s">
        <v>2960</v>
      </c>
      <c r="BS54" s="9" t="s">
        <v>2960</v>
      </c>
      <c r="BT54" s="9" t="s">
        <v>2960</v>
      </c>
      <c r="BU54" s="9" t="s">
        <v>2960</v>
      </c>
      <c r="BV54" s="9" t="s">
        <v>2960</v>
      </c>
      <c r="BW54" s="9" t="s">
        <v>2960</v>
      </c>
      <c r="BX54" s="9" t="s">
        <v>2960</v>
      </c>
      <c r="BY54" s="9" t="s">
        <v>2960</v>
      </c>
      <c r="BZ54" s="9" t="s">
        <v>2835</v>
      </c>
      <c r="CA54" s="9" t="s">
        <v>1834</v>
      </c>
      <c r="CB54" s="9" t="s">
        <v>2843</v>
      </c>
      <c r="CC54" s="9" t="s">
        <v>2844</v>
      </c>
      <c r="CD54" s="394">
        <v>1</v>
      </c>
      <c r="CE54" s="9" t="s">
        <v>2960</v>
      </c>
      <c r="CF54" s="9" t="s">
        <v>2960</v>
      </c>
      <c r="CG54" s="9" t="s">
        <v>2960</v>
      </c>
      <c r="CH54" s="9" t="s">
        <v>2960</v>
      </c>
      <c r="CI54" s="396">
        <v>805.6</v>
      </c>
      <c r="CJ54" s="396">
        <v>805.6</v>
      </c>
      <c r="CK54" s="9" t="s">
        <v>2960</v>
      </c>
      <c r="CL54" s="9" t="s">
        <v>2960</v>
      </c>
      <c r="CM54" s="9" t="s">
        <v>2960</v>
      </c>
      <c r="CN54" s="9" t="s">
        <v>2962</v>
      </c>
      <c r="CO54" s="394">
        <v>1901811</v>
      </c>
      <c r="CP54" s="9" t="s">
        <v>2962</v>
      </c>
    </row>
    <row r="55" spans="1:94" hidden="1" x14ac:dyDescent="0.3">
      <c r="A55" s="9" t="s">
        <v>2361</v>
      </c>
      <c r="B55" s="382">
        <v>7</v>
      </c>
      <c r="C55" s="9" t="s">
        <v>2960</v>
      </c>
      <c r="D55" s="9" t="s">
        <v>2960</v>
      </c>
      <c r="E55" s="9" t="s">
        <v>2960</v>
      </c>
      <c r="F55" s="9" t="s">
        <v>2960</v>
      </c>
      <c r="G55" s="9" t="s">
        <v>2960</v>
      </c>
      <c r="H55" s="9" t="s">
        <v>2960</v>
      </c>
      <c r="I55" s="9" t="s">
        <v>2960</v>
      </c>
      <c r="J55" s="9" t="s">
        <v>2960</v>
      </c>
      <c r="K55" s="9" t="s">
        <v>2960</v>
      </c>
      <c r="L55" s="9" t="s">
        <v>2960</v>
      </c>
      <c r="M55" s="9" t="s">
        <v>2960</v>
      </c>
      <c r="N55" s="9" t="s">
        <v>2960</v>
      </c>
      <c r="O55" s="9" t="s">
        <v>2960</v>
      </c>
      <c r="P55" s="9" t="s">
        <v>2960</v>
      </c>
      <c r="Q55" s="9" t="s">
        <v>2960</v>
      </c>
      <c r="R55" s="9" t="s">
        <v>2960</v>
      </c>
      <c r="S55" s="9" t="s">
        <v>2960</v>
      </c>
      <c r="T55" s="9" t="s">
        <v>2960</v>
      </c>
      <c r="U55" s="9" t="s">
        <v>2960</v>
      </c>
      <c r="V55" s="9" t="s">
        <v>2960</v>
      </c>
      <c r="W55" s="9" t="s">
        <v>2960</v>
      </c>
      <c r="X55" s="9" t="s">
        <v>3031</v>
      </c>
      <c r="Y55" s="9" t="s">
        <v>1723</v>
      </c>
      <c r="Z55" s="9" t="s">
        <v>1071</v>
      </c>
      <c r="AA55" s="9" t="s">
        <v>194</v>
      </c>
      <c r="AB55" s="9" t="s">
        <v>2960</v>
      </c>
      <c r="AC55" s="9" t="s">
        <v>2960</v>
      </c>
      <c r="AD55" s="9" t="s">
        <v>2960</v>
      </c>
      <c r="AE55" s="9" t="s">
        <v>2960</v>
      </c>
      <c r="AF55" s="9" t="s">
        <v>2960</v>
      </c>
      <c r="AG55" s="9" t="s">
        <v>2960</v>
      </c>
      <c r="AH55" s="9" t="s">
        <v>2960</v>
      </c>
      <c r="AI55" s="9" t="s">
        <v>2960</v>
      </c>
      <c r="AJ55" s="9" t="s">
        <v>472</v>
      </c>
      <c r="AK55" s="9" t="s">
        <v>2258</v>
      </c>
      <c r="AL55" s="9" t="s">
        <v>2960</v>
      </c>
      <c r="AM55" s="9" t="s">
        <v>2960</v>
      </c>
      <c r="AN55" s="9" t="s">
        <v>2960</v>
      </c>
      <c r="AO55" s="9" t="s">
        <v>2960</v>
      </c>
      <c r="AP55" s="9" t="s">
        <v>2960</v>
      </c>
      <c r="AQ55" s="9" t="s">
        <v>2960</v>
      </c>
      <c r="AR55" s="9" t="s">
        <v>166</v>
      </c>
      <c r="AS55" s="9" t="s">
        <v>166</v>
      </c>
      <c r="AT55" s="9" t="s">
        <v>195</v>
      </c>
      <c r="AU55" s="9" t="s">
        <v>195</v>
      </c>
      <c r="AV55" s="9" t="s">
        <v>2960</v>
      </c>
      <c r="AW55" s="9" t="s">
        <v>2960</v>
      </c>
      <c r="AX55" s="9" t="s">
        <v>2960</v>
      </c>
      <c r="AY55" s="9" t="s">
        <v>2960</v>
      </c>
      <c r="AZ55" s="9" t="s">
        <v>2960</v>
      </c>
      <c r="BA55" s="9" t="s">
        <v>2960</v>
      </c>
      <c r="BB55" s="9" t="s">
        <v>2960</v>
      </c>
      <c r="BC55" s="9" t="s">
        <v>2960</v>
      </c>
      <c r="BD55" s="9" t="s">
        <v>2960</v>
      </c>
      <c r="BE55" s="9" t="s">
        <v>2960</v>
      </c>
      <c r="BF55" s="9" t="s">
        <v>2960</v>
      </c>
      <c r="BG55" s="9" t="s">
        <v>2960</v>
      </c>
      <c r="BH55" s="9" t="s">
        <v>2960</v>
      </c>
      <c r="BI55" s="9" t="s">
        <v>2960</v>
      </c>
      <c r="BJ55" s="9" t="s">
        <v>2960</v>
      </c>
      <c r="BK55" s="9" t="s">
        <v>2960</v>
      </c>
      <c r="BL55" s="9" t="s">
        <v>2960</v>
      </c>
      <c r="BM55" s="9" t="s">
        <v>2960</v>
      </c>
      <c r="BN55" s="9" t="s">
        <v>2960</v>
      </c>
      <c r="BO55" s="9" t="s">
        <v>2960</v>
      </c>
      <c r="BP55" s="9" t="s">
        <v>2960</v>
      </c>
      <c r="BQ55" s="9" t="s">
        <v>2960</v>
      </c>
      <c r="BR55" s="9" t="s">
        <v>2960</v>
      </c>
      <c r="BS55" s="9" t="s">
        <v>2960</v>
      </c>
      <c r="BT55" s="9" t="s">
        <v>2960</v>
      </c>
      <c r="BU55" s="9" t="s">
        <v>2960</v>
      </c>
      <c r="BV55" s="9" t="s">
        <v>2960</v>
      </c>
      <c r="BW55" s="9" t="s">
        <v>2960</v>
      </c>
      <c r="BX55" s="9" t="s">
        <v>2960</v>
      </c>
      <c r="BY55" s="9" t="s">
        <v>2960</v>
      </c>
      <c r="BZ55" s="9" t="s">
        <v>2835</v>
      </c>
      <c r="CA55" s="9" t="s">
        <v>1834</v>
      </c>
      <c r="CB55" s="9" t="s">
        <v>2843</v>
      </c>
      <c r="CC55" s="9" t="s">
        <v>2844</v>
      </c>
      <c r="CD55" s="394">
        <v>1</v>
      </c>
      <c r="CE55" s="9" t="s">
        <v>2960</v>
      </c>
      <c r="CF55" s="9" t="s">
        <v>2960</v>
      </c>
      <c r="CG55" s="9" t="s">
        <v>2960</v>
      </c>
      <c r="CH55" s="9" t="s">
        <v>2960</v>
      </c>
      <c r="CI55" s="396">
        <v>614.79999999999995</v>
      </c>
      <c r="CJ55" s="396">
        <v>614.79999999999995</v>
      </c>
      <c r="CK55" s="9" t="s">
        <v>2960</v>
      </c>
      <c r="CL55" s="9" t="s">
        <v>2960</v>
      </c>
      <c r="CM55" s="9" t="s">
        <v>2960</v>
      </c>
      <c r="CN55" s="9" t="s">
        <v>2962</v>
      </c>
      <c r="CO55" s="394">
        <v>1901812</v>
      </c>
      <c r="CP55" s="9" t="s">
        <v>2962</v>
      </c>
    </row>
    <row r="56" spans="1:94" hidden="1" x14ac:dyDescent="0.3">
      <c r="A56" s="9" t="s">
        <v>2361</v>
      </c>
      <c r="B56" s="382">
        <v>8</v>
      </c>
      <c r="C56" s="9" t="s">
        <v>2960</v>
      </c>
      <c r="D56" s="9" t="s">
        <v>2960</v>
      </c>
      <c r="E56" s="9" t="s">
        <v>2960</v>
      </c>
      <c r="F56" s="9" t="s">
        <v>2960</v>
      </c>
      <c r="G56" s="9" t="s">
        <v>2960</v>
      </c>
      <c r="H56" s="9" t="s">
        <v>2960</v>
      </c>
      <c r="I56" s="9" t="s">
        <v>2960</v>
      </c>
      <c r="J56" s="9" t="s">
        <v>2960</v>
      </c>
      <c r="K56" s="9" t="s">
        <v>2960</v>
      </c>
      <c r="L56" s="9" t="s">
        <v>2960</v>
      </c>
      <c r="M56" s="9" t="s">
        <v>2960</v>
      </c>
      <c r="N56" s="9" t="s">
        <v>2960</v>
      </c>
      <c r="O56" s="9" t="s">
        <v>2960</v>
      </c>
      <c r="P56" s="9" t="s">
        <v>2960</v>
      </c>
      <c r="Q56" s="9" t="s">
        <v>2960</v>
      </c>
      <c r="R56" s="9" t="s">
        <v>2960</v>
      </c>
      <c r="S56" s="9" t="s">
        <v>2960</v>
      </c>
      <c r="T56" s="9" t="s">
        <v>2960</v>
      </c>
      <c r="U56" s="9" t="s">
        <v>2960</v>
      </c>
      <c r="V56" s="9" t="s">
        <v>2960</v>
      </c>
      <c r="W56" s="9" t="s">
        <v>2960</v>
      </c>
      <c r="X56" s="9" t="s">
        <v>3032</v>
      </c>
      <c r="Y56" s="9" t="s">
        <v>1723</v>
      </c>
      <c r="Z56" s="9" t="s">
        <v>1071</v>
      </c>
      <c r="AA56" s="9" t="s">
        <v>194</v>
      </c>
      <c r="AB56" s="9" t="s">
        <v>2960</v>
      </c>
      <c r="AC56" s="9" t="s">
        <v>2960</v>
      </c>
      <c r="AD56" s="9" t="s">
        <v>2960</v>
      </c>
      <c r="AE56" s="9" t="s">
        <v>2960</v>
      </c>
      <c r="AF56" s="9" t="s">
        <v>2960</v>
      </c>
      <c r="AG56" s="9" t="s">
        <v>2960</v>
      </c>
      <c r="AH56" s="9" t="s">
        <v>2960</v>
      </c>
      <c r="AI56" s="9" t="s">
        <v>2960</v>
      </c>
      <c r="AJ56" s="9" t="s">
        <v>474</v>
      </c>
      <c r="AK56" s="9" t="s">
        <v>2259</v>
      </c>
      <c r="AL56" s="9" t="s">
        <v>2960</v>
      </c>
      <c r="AM56" s="9" t="s">
        <v>2960</v>
      </c>
      <c r="AN56" s="9" t="s">
        <v>2960</v>
      </c>
      <c r="AO56" s="9" t="s">
        <v>2960</v>
      </c>
      <c r="AP56" s="9" t="s">
        <v>2960</v>
      </c>
      <c r="AQ56" s="9" t="s">
        <v>2960</v>
      </c>
      <c r="AR56" s="9" t="s">
        <v>166</v>
      </c>
      <c r="AS56" s="9" t="s">
        <v>166</v>
      </c>
      <c r="AT56" s="9" t="s">
        <v>195</v>
      </c>
      <c r="AU56" s="9" t="s">
        <v>195</v>
      </c>
      <c r="AV56" s="9" t="s">
        <v>2960</v>
      </c>
      <c r="AW56" s="9" t="s">
        <v>2960</v>
      </c>
      <c r="AX56" s="9" t="s">
        <v>2960</v>
      </c>
      <c r="AY56" s="9" t="s">
        <v>2960</v>
      </c>
      <c r="AZ56" s="9" t="s">
        <v>2960</v>
      </c>
      <c r="BA56" s="9" t="s">
        <v>2960</v>
      </c>
      <c r="BB56" s="9" t="s">
        <v>2960</v>
      </c>
      <c r="BC56" s="9" t="s">
        <v>2960</v>
      </c>
      <c r="BD56" s="9" t="s">
        <v>2960</v>
      </c>
      <c r="BE56" s="9" t="s">
        <v>2960</v>
      </c>
      <c r="BF56" s="9" t="s">
        <v>2960</v>
      </c>
      <c r="BG56" s="9" t="s">
        <v>2960</v>
      </c>
      <c r="BH56" s="9" t="s">
        <v>2960</v>
      </c>
      <c r="BI56" s="9" t="s">
        <v>2960</v>
      </c>
      <c r="BJ56" s="9" t="s">
        <v>2960</v>
      </c>
      <c r="BK56" s="9" t="s">
        <v>2960</v>
      </c>
      <c r="BL56" s="9" t="s">
        <v>2960</v>
      </c>
      <c r="BM56" s="9" t="s">
        <v>2960</v>
      </c>
      <c r="BN56" s="9" t="s">
        <v>2960</v>
      </c>
      <c r="BO56" s="9" t="s">
        <v>2960</v>
      </c>
      <c r="BP56" s="9" t="s">
        <v>2960</v>
      </c>
      <c r="BQ56" s="9" t="s">
        <v>2960</v>
      </c>
      <c r="BR56" s="9" t="s">
        <v>2960</v>
      </c>
      <c r="BS56" s="9" t="s">
        <v>2960</v>
      </c>
      <c r="BT56" s="9" t="s">
        <v>2960</v>
      </c>
      <c r="BU56" s="9" t="s">
        <v>2960</v>
      </c>
      <c r="BV56" s="9" t="s">
        <v>2960</v>
      </c>
      <c r="BW56" s="9" t="s">
        <v>2960</v>
      </c>
      <c r="BX56" s="9" t="s">
        <v>2960</v>
      </c>
      <c r="BY56" s="9" t="s">
        <v>2960</v>
      </c>
      <c r="BZ56" s="9" t="s">
        <v>2835</v>
      </c>
      <c r="CA56" s="9" t="s">
        <v>1834</v>
      </c>
      <c r="CB56" s="9" t="s">
        <v>2843</v>
      </c>
      <c r="CC56" s="9" t="s">
        <v>2844</v>
      </c>
      <c r="CD56" s="394">
        <v>1</v>
      </c>
      <c r="CE56" s="9" t="s">
        <v>2960</v>
      </c>
      <c r="CF56" s="9" t="s">
        <v>2960</v>
      </c>
      <c r="CG56" s="9" t="s">
        <v>2960</v>
      </c>
      <c r="CH56" s="9" t="s">
        <v>2960</v>
      </c>
      <c r="CI56" s="396">
        <v>190.8</v>
      </c>
      <c r="CJ56" s="396">
        <v>190.8</v>
      </c>
      <c r="CK56" s="9" t="s">
        <v>2960</v>
      </c>
      <c r="CL56" s="9" t="s">
        <v>2960</v>
      </c>
      <c r="CM56" s="9" t="s">
        <v>2960</v>
      </c>
      <c r="CN56" s="9" t="s">
        <v>2962</v>
      </c>
      <c r="CO56" s="394">
        <v>1901813</v>
      </c>
      <c r="CP56" s="9" t="s">
        <v>2962</v>
      </c>
    </row>
    <row r="57" spans="1:94" hidden="1" x14ac:dyDescent="0.3">
      <c r="A57" s="9" t="s">
        <v>2361</v>
      </c>
      <c r="B57" s="382">
        <v>9</v>
      </c>
      <c r="C57" s="9" t="s">
        <v>2960</v>
      </c>
      <c r="D57" s="9" t="s">
        <v>2960</v>
      </c>
      <c r="E57" s="9" t="s">
        <v>2960</v>
      </c>
      <c r="F57" s="9" t="s">
        <v>2960</v>
      </c>
      <c r="G57" s="9" t="s">
        <v>2960</v>
      </c>
      <c r="H57" s="9" t="s">
        <v>2960</v>
      </c>
      <c r="I57" s="9" t="s">
        <v>2960</v>
      </c>
      <c r="J57" s="9" t="s">
        <v>2960</v>
      </c>
      <c r="K57" s="9" t="s">
        <v>2960</v>
      </c>
      <c r="L57" s="9" t="s">
        <v>2960</v>
      </c>
      <c r="M57" s="9" t="s">
        <v>2960</v>
      </c>
      <c r="N57" s="9" t="s">
        <v>2960</v>
      </c>
      <c r="O57" s="9" t="s">
        <v>2960</v>
      </c>
      <c r="P57" s="9" t="s">
        <v>2960</v>
      </c>
      <c r="Q57" s="9" t="s">
        <v>2960</v>
      </c>
      <c r="R57" s="9" t="s">
        <v>2960</v>
      </c>
      <c r="S57" s="9" t="s">
        <v>2960</v>
      </c>
      <c r="T57" s="9" t="s">
        <v>2960</v>
      </c>
      <c r="U57" s="9" t="s">
        <v>2960</v>
      </c>
      <c r="V57" s="9" t="s">
        <v>2960</v>
      </c>
      <c r="W57" s="9" t="s">
        <v>2960</v>
      </c>
      <c r="X57" s="9" t="s">
        <v>3033</v>
      </c>
      <c r="Y57" s="9" t="s">
        <v>1724</v>
      </c>
      <c r="Z57" s="9" t="s">
        <v>1071</v>
      </c>
      <c r="AA57" s="9" t="s">
        <v>194</v>
      </c>
      <c r="AB57" s="9" t="s">
        <v>2960</v>
      </c>
      <c r="AC57" s="9" t="s">
        <v>2960</v>
      </c>
      <c r="AD57" s="9" t="s">
        <v>2960</v>
      </c>
      <c r="AE57" s="9" t="s">
        <v>2960</v>
      </c>
      <c r="AF57" s="9" t="s">
        <v>2960</v>
      </c>
      <c r="AG57" s="9" t="s">
        <v>2960</v>
      </c>
      <c r="AH57" s="9" t="s">
        <v>2960</v>
      </c>
      <c r="AI57" s="9" t="s">
        <v>2960</v>
      </c>
      <c r="AJ57" s="9" t="s">
        <v>460</v>
      </c>
      <c r="AK57" s="9" t="s">
        <v>2252</v>
      </c>
      <c r="AL57" s="9" t="s">
        <v>2960</v>
      </c>
      <c r="AM57" s="9" t="s">
        <v>2960</v>
      </c>
      <c r="AN57" s="9" t="s">
        <v>2960</v>
      </c>
      <c r="AO57" s="9" t="s">
        <v>2960</v>
      </c>
      <c r="AP57" s="9" t="s">
        <v>2960</v>
      </c>
      <c r="AQ57" s="9" t="s">
        <v>2960</v>
      </c>
      <c r="AR57" s="9" t="s">
        <v>439</v>
      </c>
      <c r="AS57" s="9" t="s">
        <v>439</v>
      </c>
      <c r="AT57" s="9" t="s">
        <v>195</v>
      </c>
      <c r="AU57" s="9" t="s">
        <v>195</v>
      </c>
      <c r="AV57" s="9" t="s">
        <v>2960</v>
      </c>
      <c r="AW57" s="9" t="s">
        <v>2960</v>
      </c>
      <c r="AX57" s="9" t="s">
        <v>2960</v>
      </c>
      <c r="AY57" s="9" t="s">
        <v>2960</v>
      </c>
      <c r="AZ57" s="9" t="s">
        <v>2960</v>
      </c>
      <c r="BA57" s="9" t="s">
        <v>2960</v>
      </c>
      <c r="BB57" s="9" t="s">
        <v>2960</v>
      </c>
      <c r="BC57" s="9" t="s">
        <v>2960</v>
      </c>
      <c r="BD57" s="9" t="s">
        <v>2960</v>
      </c>
      <c r="BE57" s="9" t="s">
        <v>2960</v>
      </c>
      <c r="BF57" s="9" t="s">
        <v>2960</v>
      </c>
      <c r="BG57" s="9" t="s">
        <v>2960</v>
      </c>
      <c r="BH57" s="9" t="s">
        <v>2960</v>
      </c>
      <c r="BI57" s="9" t="s">
        <v>2960</v>
      </c>
      <c r="BJ57" s="9" t="s">
        <v>2960</v>
      </c>
      <c r="BK57" s="9" t="s">
        <v>2960</v>
      </c>
      <c r="BL57" s="9" t="s">
        <v>2960</v>
      </c>
      <c r="BM57" s="9" t="s">
        <v>2960</v>
      </c>
      <c r="BN57" s="9" t="s">
        <v>2960</v>
      </c>
      <c r="BO57" s="9" t="s">
        <v>2960</v>
      </c>
      <c r="BP57" s="9" t="s">
        <v>2960</v>
      </c>
      <c r="BQ57" s="9" t="s">
        <v>2960</v>
      </c>
      <c r="BR57" s="9" t="s">
        <v>2960</v>
      </c>
      <c r="BS57" s="9" t="s">
        <v>2960</v>
      </c>
      <c r="BT57" s="9" t="s">
        <v>2960</v>
      </c>
      <c r="BU57" s="9" t="s">
        <v>2960</v>
      </c>
      <c r="BV57" s="9" t="s">
        <v>2960</v>
      </c>
      <c r="BW57" s="9" t="s">
        <v>2960</v>
      </c>
      <c r="BX57" s="9" t="s">
        <v>2960</v>
      </c>
      <c r="BY57" s="9" t="s">
        <v>2960</v>
      </c>
      <c r="BZ57" s="9" t="s">
        <v>2835</v>
      </c>
      <c r="CA57" s="9" t="s">
        <v>1834</v>
      </c>
      <c r="CB57" s="9" t="s">
        <v>2843</v>
      </c>
      <c r="CC57" s="9" t="s">
        <v>2844</v>
      </c>
      <c r="CD57" s="394">
        <v>1</v>
      </c>
      <c r="CE57" s="9" t="s">
        <v>2960</v>
      </c>
      <c r="CF57" s="9" t="s">
        <v>2960</v>
      </c>
      <c r="CG57" s="9" t="s">
        <v>2960</v>
      </c>
      <c r="CH57" s="9" t="s">
        <v>2960</v>
      </c>
      <c r="CI57" s="396">
        <v>147.30000000000001</v>
      </c>
      <c r="CJ57" s="396">
        <v>147.30000000000001</v>
      </c>
      <c r="CK57" s="9" t="s">
        <v>2960</v>
      </c>
      <c r="CL57" s="9" t="s">
        <v>2960</v>
      </c>
      <c r="CM57" s="9" t="s">
        <v>2960</v>
      </c>
      <c r="CN57" s="9" t="s">
        <v>2962</v>
      </c>
      <c r="CO57" s="394">
        <v>1901814</v>
      </c>
      <c r="CP57" s="9" t="s">
        <v>2962</v>
      </c>
    </row>
    <row r="58" spans="1:94" hidden="1" x14ac:dyDescent="0.3">
      <c r="A58" s="9" t="s">
        <v>2361</v>
      </c>
      <c r="B58" s="382">
        <v>10</v>
      </c>
      <c r="C58" s="9" t="s">
        <v>2960</v>
      </c>
      <c r="D58" s="9" t="s">
        <v>2960</v>
      </c>
      <c r="E58" s="9" t="s">
        <v>2960</v>
      </c>
      <c r="F58" s="9" t="s">
        <v>2960</v>
      </c>
      <c r="G58" s="9" t="s">
        <v>2960</v>
      </c>
      <c r="H58" s="9" t="s">
        <v>2960</v>
      </c>
      <c r="I58" s="9" t="s">
        <v>2960</v>
      </c>
      <c r="J58" s="9" t="s">
        <v>2960</v>
      </c>
      <c r="K58" s="9" t="s">
        <v>2960</v>
      </c>
      <c r="L58" s="9" t="s">
        <v>2960</v>
      </c>
      <c r="M58" s="9" t="s">
        <v>2960</v>
      </c>
      <c r="N58" s="9" t="s">
        <v>2960</v>
      </c>
      <c r="O58" s="9" t="s">
        <v>2960</v>
      </c>
      <c r="P58" s="9" t="s">
        <v>2960</v>
      </c>
      <c r="Q58" s="9" t="s">
        <v>2960</v>
      </c>
      <c r="R58" s="9" t="s">
        <v>2960</v>
      </c>
      <c r="S58" s="9" t="s">
        <v>2960</v>
      </c>
      <c r="T58" s="9" t="s">
        <v>2960</v>
      </c>
      <c r="U58" s="9" t="s">
        <v>2960</v>
      </c>
      <c r="V58" s="9" t="s">
        <v>2960</v>
      </c>
      <c r="W58" s="9" t="s">
        <v>2960</v>
      </c>
      <c r="X58" s="9" t="s">
        <v>3034</v>
      </c>
      <c r="Y58" s="9" t="s">
        <v>1724</v>
      </c>
      <c r="Z58" s="9" t="s">
        <v>1071</v>
      </c>
      <c r="AA58" s="9" t="s">
        <v>194</v>
      </c>
      <c r="AB58" s="9" t="s">
        <v>2960</v>
      </c>
      <c r="AC58" s="9" t="s">
        <v>2960</v>
      </c>
      <c r="AD58" s="9" t="s">
        <v>2960</v>
      </c>
      <c r="AE58" s="9" t="s">
        <v>2960</v>
      </c>
      <c r="AF58" s="9" t="s">
        <v>2960</v>
      </c>
      <c r="AG58" s="9" t="s">
        <v>2960</v>
      </c>
      <c r="AH58" s="9" t="s">
        <v>2960</v>
      </c>
      <c r="AI58" s="9" t="s">
        <v>2960</v>
      </c>
      <c r="AJ58" s="9" t="s">
        <v>464</v>
      </c>
      <c r="AK58" s="9" t="s">
        <v>2253</v>
      </c>
      <c r="AL58" s="9" t="s">
        <v>2960</v>
      </c>
      <c r="AM58" s="9" t="s">
        <v>2960</v>
      </c>
      <c r="AN58" s="9" t="s">
        <v>2960</v>
      </c>
      <c r="AO58" s="9" t="s">
        <v>2960</v>
      </c>
      <c r="AP58" s="9" t="s">
        <v>2960</v>
      </c>
      <c r="AQ58" s="9" t="s">
        <v>2960</v>
      </c>
      <c r="AR58" s="9" t="s">
        <v>439</v>
      </c>
      <c r="AS58" s="9" t="s">
        <v>439</v>
      </c>
      <c r="AT58" s="9" t="s">
        <v>195</v>
      </c>
      <c r="AU58" s="9" t="s">
        <v>195</v>
      </c>
      <c r="AV58" s="9" t="s">
        <v>2960</v>
      </c>
      <c r="AW58" s="9" t="s">
        <v>2960</v>
      </c>
      <c r="AX58" s="9" t="s">
        <v>2960</v>
      </c>
      <c r="AY58" s="9" t="s">
        <v>2960</v>
      </c>
      <c r="AZ58" s="9" t="s">
        <v>2960</v>
      </c>
      <c r="BA58" s="9" t="s">
        <v>2960</v>
      </c>
      <c r="BB58" s="9" t="s">
        <v>2960</v>
      </c>
      <c r="BC58" s="9" t="s">
        <v>2960</v>
      </c>
      <c r="BD58" s="9" t="s">
        <v>2960</v>
      </c>
      <c r="BE58" s="9" t="s">
        <v>2960</v>
      </c>
      <c r="BF58" s="9" t="s">
        <v>2960</v>
      </c>
      <c r="BG58" s="9" t="s">
        <v>2960</v>
      </c>
      <c r="BH58" s="9" t="s">
        <v>2960</v>
      </c>
      <c r="BI58" s="9" t="s">
        <v>2960</v>
      </c>
      <c r="BJ58" s="9" t="s">
        <v>2960</v>
      </c>
      <c r="BK58" s="9" t="s">
        <v>2960</v>
      </c>
      <c r="BL58" s="9" t="s">
        <v>2960</v>
      </c>
      <c r="BM58" s="9" t="s">
        <v>2960</v>
      </c>
      <c r="BN58" s="9" t="s">
        <v>2960</v>
      </c>
      <c r="BO58" s="9" t="s">
        <v>2960</v>
      </c>
      <c r="BP58" s="9" t="s">
        <v>2960</v>
      </c>
      <c r="BQ58" s="9" t="s">
        <v>2960</v>
      </c>
      <c r="BR58" s="9" t="s">
        <v>2960</v>
      </c>
      <c r="BS58" s="9" t="s">
        <v>2960</v>
      </c>
      <c r="BT58" s="9" t="s">
        <v>2960</v>
      </c>
      <c r="BU58" s="9" t="s">
        <v>2960</v>
      </c>
      <c r="BV58" s="9" t="s">
        <v>2960</v>
      </c>
      <c r="BW58" s="9" t="s">
        <v>2960</v>
      </c>
      <c r="BX58" s="9" t="s">
        <v>2960</v>
      </c>
      <c r="BY58" s="9" t="s">
        <v>2960</v>
      </c>
      <c r="BZ58" s="9" t="s">
        <v>2835</v>
      </c>
      <c r="CA58" s="9" t="s">
        <v>1834</v>
      </c>
      <c r="CB58" s="9" t="s">
        <v>2843</v>
      </c>
      <c r="CC58" s="9" t="s">
        <v>2844</v>
      </c>
      <c r="CD58" s="394">
        <v>1</v>
      </c>
      <c r="CE58" s="9" t="s">
        <v>2960</v>
      </c>
      <c r="CF58" s="9" t="s">
        <v>2960</v>
      </c>
      <c r="CG58" s="9" t="s">
        <v>2960</v>
      </c>
      <c r="CH58" s="9" t="s">
        <v>2960</v>
      </c>
      <c r="CI58" s="396">
        <v>147.30000000000001</v>
      </c>
      <c r="CJ58" s="396">
        <v>147.30000000000001</v>
      </c>
      <c r="CK58" s="9" t="s">
        <v>2960</v>
      </c>
      <c r="CL58" s="9" t="s">
        <v>2960</v>
      </c>
      <c r="CM58" s="9" t="s">
        <v>2960</v>
      </c>
      <c r="CN58" s="9" t="s">
        <v>2962</v>
      </c>
      <c r="CO58" s="394">
        <v>1901815</v>
      </c>
      <c r="CP58" s="9" t="s">
        <v>2962</v>
      </c>
    </row>
    <row r="59" spans="1:94" hidden="1" x14ac:dyDescent="0.3">
      <c r="A59" s="9" t="s">
        <v>2361</v>
      </c>
      <c r="B59" s="382">
        <v>11</v>
      </c>
      <c r="C59" s="9" t="s">
        <v>2960</v>
      </c>
      <c r="D59" s="9" t="s">
        <v>2960</v>
      </c>
      <c r="E59" s="9" t="s">
        <v>2960</v>
      </c>
      <c r="F59" s="9" t="s">
        <v>2960</v>
      </c>
      <c r="G59" s="9" t="s">
        <v>2960</v>
      </c>
      <c r="H59" s="9" t="s">
        <v>2960</v>
      </c>
      <c r="I59" s="9" t="s">
        <v>2960</v>
      </c>
      <c r="J59" s="9" t="s">
        <v>2960</v>
      </c>
      <c r="K59" s="9" t="s">
        <v>2960</v>
      </c>
      <c r="L59" s="9" t="s">
        <v>2960</v>
      </c>
      <c r="M59" s="9" t="s">
        <v>2960</v>
      </c>
      <c r="N59" s="9" t="s">
        <v>2960</v>
      </c>
      <c r="O59" s="9" t="s">
        <v>2960</v>
      </c>
      <c r="P59" s="9" t="s">
        <v>2960</v>
      </c>
      <c r="Q59" s="9" t="s">
        <v>2960</v>
      </c>
      <c r="R59" s="9" t="s">
        <v>2960</v>
      </c>
      <c r="S59" s="9" t="s">
        <v>2960</v>
      </c>
      <c r="T59" s="9" t="s">
        <v>2960</v>
      </c>
      <c r="U59" s="9" t="s">
        <v>2960</v>
      </c>
      <c r="V59" s="9" t="s">
        <v>2960</v>
      </c>
      <c r="W59" s="9" t="s">
        <v>2960</v>
      </c>
      <c r="X59" s="9" t="s">
        <v>3035</v>
      </c>
      <c r="Y59" s="9" t="s">
        <v>1724</v>
      </c>
      <c r="Z59" s="9" t="s">
        <v>1071</v>
      </c>
      <c r="AA59" s="9" t="s">
        <v>194</v>
      </c>
      <c r="AB59" s="9" t="s">
        <v>2960</v>
      </c>
      <c r="AC59" s="9" t="s">
        <v>2960</v>
      </c>
      <c r="AD59" s="9" t="s">
        <v>2960</v>
      </c>
      <c r="AE59" s="9" t="s">
        <v>2960</v>
      </c>
      <c r="AF59" s="9" t="s">
        <v>2960</v>
      </c>
      <c r="AG59" s="9" t="s">
        <v>2960</v>
      </c>
      <c r="AH59" s="9" t="s">
        <v>2960</v>
      </c>
      <c r="AI59" s="9" t="s">
        <v>2960</v>
      </c>
      <c r="AJ59" s="9" t="s">
        <v>466</v>
      </c>
      <c r="AK59" s="9" t="s">
        <v>2254</v>
      </c>
      <c r="AL59" s="9" t="s">
        <v>2960</v>
      </c>
      <c r="AM59" s="9" t="s">
        <v>2960</v>
      </c>
      <c r="AN59" s="9" t="s">
        <v>2960</v>
      </c>
      <c r="AO59" s="9" t="s">
        <v>2960</v>
      </c>
      <c r="AP59" s="9" t="s">
        <v>2960</v>
      </c>
      <c r="AQ59" s="9" t="s">
        <v>2960</v>
      </c>
      <c r="AR59" s="9" t="s">
        <v>439</v>
      </c>
      <c r="AS59" s="9" t="s">
        <v>439</v>
      </c>
      <c r="AT59" s="9" t="s">
        <v>195</v>
      </c>
      <c r="AU59" s="9" t="s">
        <v>195</v>
      </c>
      <c r="AV59" s="9" t="s">
        <v>2960</v>
      </c>
      <c r="AW59" s="9" t="s">
        <v>2960</v>
      </c>
      <c r="AX59" s="9" t="s">
        <v>2960</v>
      </c>
      <c r="AY59" s="9" t="s">
        <v>2960</v>
      </c>
      <c r="AZ59" s="9" t="s">
        <v>2960</v>
      </c>
      <c r="BA59" s="9" t="s">
        <v>2960</v>
      </c>
      <c r="BB59" s="9" t="s">
        <v>2960</v>
      </c>
      <c r="BC59" s="9" t="s">
        <v>2960</v>
      </c>
      <c r="BD59" s="9" t="s">
        <v>2960</v>
      </c>
      <c r="BE59" s="9" t="s">
        <v>2960</v>
      </c>
      <c r="BF59" s="9" t="s">
        <v>2960</v>
      </c>
      <c r="BG59" s="9" t="s">
        <v>2960</v>
      </c>
      <c r="BH59" s="9" t="s">
        <v>2960</v>
      </c>
      <c r="BI59" s="9" t="s">
        <v>2960</v>
      </c>
      <c r="BJ59" s="9" t="s">
        <v>2960</v>
      </c>
      <c r="BK59" s="9" t="s">
        <v>2960</v>
      </c>
      <c r="BL59" s="9" t="s">
        <v>2960</v>
      </c>
      <c r="BM59" s="9" t="s">
        <v>2960</v>
      </c>
      <c r="BN59" s="9" t="s">
        <v>2960</v>
      </c>
      <c r="BO59" s="9" t="s">
        <v>2960</v>
      </c>
      <c r="BP59" s="9" t="s">
        <v>2960</v>
      </c>
      <c r="BQ59" s="9" t="s">
        <v>2960</v>
      </c>
      <c r="BR59" s="9" t="s">
        <v>2960</v>
      </c>
      <c r="BS59" s="9" t="s">
        <v>2960</v>
      </c>
      <c r="BT59" s="9" t="s">
        <v>2960</v>
      </c>
      <c r="BU59" s="9" t="s">
        <v>2960</v>
      </c>
      <c r="BV59" s="9" t="s">
        <v>2960</v>
      </c>
      <c r="BW59" s="9" t="s">
        <v>2960</v>
      </c>
      <c r="BX59" s="9" t="s">
        <v>2960</v>
      </c>
      <c r="BY59" s="9" t="s">
        <v>2960</v>
      </c>
      <c r="BZ59" s="9" t="s">
        <v>2835</v>
      </c>
      <c r="CA59" s="9" t="s">
        <v>1834</v>
      </c>
      <c r="CB59" s="9" t="s">
        <v>2843</v>
      </c>
      <c r="CC59" s="9" t="s">
        <v>2844</v>
      </c>
      <c r="CD59" s="394">
        <v>1</v>
      </c>
      <c r="CE59" s="9" t="s">
        <v>2960</v>
      </c>
      <c r="CF59" s="9" t="s">
        <v>2960</v>
      </c>
      <c r="CG59" s="9" t="s">
        <v>2960</v>
      </c>
      <c r="CH59" s="9" t="s">
        <v>2960</v>
      </c>
      <c r="CI59" s="396">
        <v>233.2</v>
      </c>
      <c r="CJ59" s="396">
        <v>233.2</v>
      </c>
      <c r="CK59" s="9" t="s">
        <v>2960</v>
      </c>
      <c r="CL59" s="9" t="s">
        <v>2960</v>
      </c>
      <c r="CM59" s="9" t="s">
        <v>2960</v>
      </c>
      <c r="CN59" s="9" t="s">
        <v>2962</v>
      </c>
      <c r="CO59" s="394">
        <v>1901816</v>
      </c>
      <c r="CP59" s="9" t="s">
        <v>2962</v>
      </c>
    </row>
    <row r="60" spans="1:94" hidden="1" x14ac:dyDescent="0.3">
      <c r="A60" s="9" t="s">
        <v>2361</v>
      </c>
      <c r="B60" s="382">
        <v>12</v>
      </c>
      <c r="C60" s="9" t="s">
        <v>2960</v>
      </c>
      <c r="D60" s="9" t="s">
        <v>2960</v>
      </c>
      <c r="E60" s="9" t="s">
        <v>2960</v>
      </c>
      <c r="F60" s="9" t="s">
        <v>2960</v>
      </c>
      <c r="G60" s="9" t="s">
        <v>2960</v>
      </c>
      <c r="H60" s="9" t="s">
        <v>2960</v>
      </c>
      <c r="I60" s="9" t="s">
        <v>2960</v>
      </c>
      <c r="J60" s="9" t="s">
        <v>2960</v>
      </c>
      <c r="K60" s="9" t="s">
        <v>2960</v>
      </c>
      <c r="L60" s="9" t="s">
        <v>2960</v>
      </c>
      <c r="M60" s="9" t="s">
        <v>2960</v>
      </c>
      <c r="N60" s="9" t="s">
        <v>2960</v>
      </c>
      <c r="O60" s="9" t="s">
        <v>2960</v>
      </c>
      <c r="P60" s="9" t="s">
        <v>2960</v>
      </c>
      <c r="Q60" s="9" t="s">
        <v>2960</v>
      </c>
      <c r="R60" s="9" t="s">
        <v>2960</v>
      </c>
      <c r="S60" s="9" t="s">
        <v>2960</v>
      </c>
      <c r="T60" s="9" t="s">
        <v>2960</v>
      </c>
      <c r="U60" s="9" t="s">
        <v>2960</v>
      </c>
      <c r="V60" s="9" t="s">
        <v>2960</v>
      </c>
      <c r="W60" s="9" t="s">
        <v>2960</v>
      </c>
      <c r="X60" s="9" t="s">
        <v>3036</v>
      </c>
      <c r="Y60" s="9" t="s">
        <v>1724</v>
      </c>
      <c r="Z60" s="9" t="s">
        <v>1071</v>
      </c>
      <c r="AA60" s="9" t="s">
        <v>194</v>
      </c>
      <c r="AB60" s="9" t="s">
        <v>2960</v>
      </c>
      <c r="AC60" s="9" t="s">
        <v>2960</v>
      </c>
      <c r="AD60" s="9" t="s">
        <v>2960</v>
      </c>
      <c r="AE60" s="9" t="s">
        <v>2960</v>
      </c>
      <c r="AF60" s="9" t="s">
        <v>2960</v>
      </c>
      <c r="AG60" s="9" t="s">
        <v>2960</v>
      </c>
      <c r="AH60" s="9" t="s">
        <v>2960</v>
      </c>
      <c r="AI60" s="9" t="s">
        <v>2960</v>
      </c>
      <c r="AJ60" s="9" t="s">
        <v>470</v>
      </c>
      <c r="AK60" s="9" t="s">
        <v>2255</v>
      </c>
      <c r="AL60" s="9" t="s">
        <v>2960</v>
      </c>
      <c r="AM60" s="9" t="s">
        <v>2960</v>
      </c>
      <c r="AN60" s="9" t="s">
        <v>2960</v>
      </c>
      <c r="AO60" s="9" t="s">
        <v>2960</v>
      </c>
      <c r="AP60" s="9" t="s">
        <v>2960</v>
      </c>
      <c r="AQ60" s="9" t="s">
        <v>2960</v>
      </c>
      <c r="AR60" s="9" t="s">
        <v>439</v>
      </c>
      <c r="AS60" s="9" t="s">
        <v>439</v>
      </c>
      <c r="AT60" s="9" t="s">
        <v>195</v>
      </c>
      <c r="AU60" s="9" t="s">
        <v>195</v>
      </c>
      <c r="AV60" s="9" t="s">
        <v>2960</v>
      </c>
      <c r="AW60" s="9" t="s">
        <v>2960</v>
      </c>
      <c r="AX60" s="9" t="s">
        <v>2960</v>
      </c>
      <c r="AY60" s="9" t="s">
        <v>2960</v>
      </c>
      <c r="AZ60" s="9" t="s">
        <v>2960</v>
      </c>
      <c r="BA60" s="9" t="s">
        <v>2960</v>
      </c>
      <c r="BB60" s="9" t="s">
        <v>2960</v>
      </c>
      <c r="BC60" s="9" t="s">
        <v>2960</v>
      </c>
      <c r="BD60" s="9" t="s">
        <v>2960</v>
      </c>
      <c r="BE60" s="9" t="s">
        <v>2960</v>
      </c>
      <c r="BF60" s="9" t="s">
        <v>2960</v>
      </c>
      <c r="BG60" s="9" t="s">
        <v>2960</v>
      </c>
      <c r="BH60" s="9" t="s">
        <v>2960</v>
      </c>
      <c r="BI60" s="9" t="s">
        <v>2960</v>
      </c>
      <c r="BJ60" s="9" t="s">
        <v>2960</v>
      </c>
      <c r="BK60" s="9" t="s">
        <v>2960</v>
      </c>
      <c r="BL60" s="9" t="s">
        <v>2960</v>
      </c>
      <c r="BM60" s="9" t="s">
        <v>2960</v>
      </c>
      <c r="BN60" s="9" t="s">
        <v>2960</v>
      </c>
      <c r="BO60" s="9" t="s">
        <v>2960</v>
      </c>
      <c r="BP60" s="9" t="s">
        <v>2960</v>
      </c>
      <c r="BQ60" s="9" t="s">
        <v>2960</v>
      </c>
      <c r="BR60" s="9" t="s">
        <v>2960</v>
      </c>
      <c r="BS60" s="9" t="s">
        <v>2960</v>
      </c>
      <c r="BT60" s="9" t="s">
        <v>2960</v>
      </c>
      <c r="BU60" s="9" t="s">
        <v>2960</v>
      </c>
      <c r="BV60" s="9" t="s">
        <v>2960</v>
      </c>
      <c r="BW60" s="9" t="s">
        <v>2960</v>
      </c>
      <c r="BX60" s="9" t="s">
        <v>2960</v>
      </c>
      <c r="BY60" s="9" t="s">
        <v>2960</v>
      </c>
      <c r="BZ60" s="9" t="s">
        <v>2835</v>
      </c>
      <c r="CA60" s="9" t="s">
        <v>1834</v>
      </c>
      <c r="CB60" s="9" t="s">
        <v>2843</v>
      </c>
      <c r="CC60" s="9" t="s">
        <v>2844</v>
      </c>
      <c r="CD60" s="394">
        <v>1</v>
      </c>
      <c r="CE60" s="9" t="s">
        <v>2960</v>
      </c>
      <c r="CF60" s="9" t="s">
        <v>2960</v>
      </c>
      <c r="CG60" s="9" t="s">
        <v>2960</v>
      </c>
      <c r="CH60" s="9" t="s">
        <v>2960</v>
      </c>
      <c r="CI60" s="396">
        <v>380.5</v>
      </c>
      <c r="CJ60" s="396">
        <v>380.5</v>
      </c>
      <c r="CK60" s="9" t="s">
        <v>2960</v>
      </c>
      <c r="CL60" s="9" t="s">
        <v>2960</v>
      </c>
      <c r="CM60" s="9" t="s">
        <v>2960</v>
      </c>
      <c r="CN60" s="9" t="s">
        <v>2962</v>
      </c>
      <c r="CO60" s="394">
        <v>1901817</v>
      </c>
      <c r="CP60" s="9" t="s">
        <v>2962</v>
      </c>
    </row>
    <row r="61" spans="1:94" hidden="1" x14ac:dyDescent="0.3">
      <c r="A61" s="9" t="s">
        <v>2361</v>
      </c>
      <c r="B61" s="382">
        <v>13</v>
      </c>
      <c r="C61" s="9" t="s">
        <v>2960</v>
      </c>
      <c r="D61" s="9" t="s">
        <v>2960</v>
      </c>
      <c r="E61" s="9" t="s">
        <v>2960</v>
      </c>
      <c r="F61" s="9" t="s">
        <v>2960</v>
      </c>
      <c r="G61" s="9" t="s">
        <v>2960</v>
      </c>
      <c r="H61" s="9" t="s">
        <v>2960</v>
      </c>
      <c r="I61" s="9" t="s">
        <v>2960</v>
      </c>
      <c r="J61" s="9" t="s">
        <v>2960</v>
      </c>
      <c r="K61" s="9" t="s">
        <v>2960</v>
      </c>
      <c r="L61" s="9" t="s">
        <v>2960</v>
      </c>
      <c r="M61" s="9" t="s">
        <v>2960</v>
      </c>
      <c r="N61" s="9" t="s">
        <v>2960</v>
      </c>
      <c r="O61" s="9" t="s">
        <v>2960</v>
      </c>
      <c r="P61" s="9" t="s">
        <v>2960</v>
      </c>
      <c r="Q61" s="9" t="s">
        <v>2960</v>
      </c>
      <c r="R61" s="9" t="s">
        <v>2960</v>
      </c>
      <c r="S61" s="9" t="s">
        <v>2960</v>
      </c>
      <c r="T61" s="9" t="s">
        <v>2960</v>
      </c>
      <c r="U61" s="9" t="s">
        <v>2960</v>
      </c>
      <c r="V61" s="9" t="s">
        <v>2960</v>
      </c>
      <c r="W61" s="9" t="s">
        <v>2960</v>
      </c>
      <c r="X61" s="9" t="s">
        <v>3037</v>
      </c>
      <c r="Y61" s="9" t="s">
        <v>1724</v>
      </c>
      <c r="Z61" s="9" t="s">
        <v>1071</v>
      </c>
      <c r="AA61" s="9" t="s">
        <v>194</v>
      </c>
      <c r="AB61" s="9" t="s">
        <v>2960</v>
      </c>
      <c r="AC61" s="9" t="s">
        <v>2960</v>
      </c>
      <c r="AD61" s="9" t="s">
        <v>2960</v>
      </c>
      <c r="AE61" s="9" t="s">
        <v>2960</v>
      </c>
      <c r="AF61" s="9" t="s">
        <v>2960</v>
      </c>
      <c r="AG61" s="9" t="s">
        <v>2960</v>
      </c>
      <c r="AH61" s="9" t="s">
        <v>2960</v>
      </c>
      <c r="AI61" s="9" t="s">
        <v>2960</v>
      </c>
      <c r="AJ61" s="9" t="s">
        <v>462</v>
      </c>
      <c r="AK61" s="9" t="s">
        <v>2256</v>
      </c>
      <c r="AL61" s="9" t="s">
        <v>2960</v>
      </c>
      <c r="AM61" s="9" t="s">
        <v>2960</v>
      </c>
      <c r="AN61" s="9" t="s">
        <v>2960</v>
      </c>
      <c r="AO61" s="9" t="s">
        <v>2960</v>
      </c>
      <c r="AP61" s="9" t="s">
        <v>2960</v>
      </c>
      <c r="AQ61" s="9" t="s">
        <v>2960</v>
      </c>
      <c r="AR61" s="9" t="s">
        <v>439</v>
      </c>
      <c r="AS61" s="9" t="s">
        <v>439</v>
      </c>
      <c r="AT61" s="9" t="s">
        <v>195</v>
      </c>
      <c r="AU61" s="9" t="s">
        <v>195</v>
      </c>
      <c r="AV61" s="9" t="s">
        <v>2960</v>
      </c>
      <c r="AW61" s="9" t="s">
        <v>2960</v>
      </c>
      <c r="AX61" s="9" t="s">
        <v>2960</v>
      </c>
      <c r="AY61" s="9" t="s">
        <v>2960</v>
      </c>
      <c r="AZ61" s="9" t="s">
        <v>2960</v>
      </c>
      <c r="BA61" s="9" t="s">
        <v>2960</v>
      </c>
      <c r="BB61" s="9" t="s">
        <v>2960</v>
      </c>
      <c r="BC61" s="9" t="s">
        <v>2960</v>
      </c>
      <c r="BD61" s="9" t="s">
        <v>2960</v>
      </c>
      <c r="BE61" s="9" t="s">
        <v>2960</v>
      </c>
      <c r="BF61" s="9" t="s">
        <v>2960</v>
      </c>
      <c r="BG61" s="9" t="s">
        <v>2960</v>
      </c>
      <c r="BH61" s="9" t="s">
        <v>2960</v>
      </c>
      <c r="BI61" s="9" t="s">
        <v>2960</v>
      </c>
      <c r="BJ61" s="9" t="s">
        <v>2960</v>
      </c>
      <c r="BK61" s="9" t="s">
        <v>2960</v>
      </c>
      <c r="BL61" s="9" t="s">
        <v>2960</v>
      </c>
      <c r="BM61" s="9" t="s">
        <v>2960</v>
      </c>
      <c r="BN61" s="9" t="s">
        <v>2960</v>
      </c>
      <c r="BO61" s="9" t="s">
        <v>2960</v>
      </c>
      <c r="BP61" s="9" t="s">
        <v>2960</v>
      </c>
      <c r="BQ61" s="9" t="s">
        <v>2960</v>
      </c>
      <c r="BR61" s="9" t="s">
        <v>2960</v>
      </c>
      <c r="BS61" s="9" t="s">
        <v>2960</v>
      </c>
      <c r="BT61" s="9" t="s">
        <v>2960</v>
      </c>
      <c r="BU61" s="9" t="s">
        <v>2960</v>
      </c>
      <c r="BV61" s="9" t="s">
        <v>2960</v>
      </c>
      <c r="BW61" s="9" t="s">
        <v>2960</v>
      </c>
      <c r="BX61" s="9" t="s">
        <v>2960</v>
      </c>
      <c r="BY61" s="9" t="s">
        <v>2960</v>
      </c>
      <c r="BZ61" s="9" t="s">
        <v>2835</v>
      </c>
      <c r="CA61" s="9" t="s">
        <v>1834</v>
      </c>
      <c r="CB61" s="9" t="s">
        <v>2843</v>
      </c>
      <c r="CC61" s="9" t="s">
        <v>2844</v>
      </c>
      <c r="CD61" s="394">
        <v>1</v>
      </c>
      <c r="CE61" s="9" t="s">
        <v>2960</v>
      </c>
      <c r="CF61" s="9" t="s">
        <v>2960</v>
      </c>
      <c r="CG61" s="9" t="s">
        <v>2960</v>
      </c>
      <c r="CH61" s="9" t="s">
        <v>2960</v>
      </c>
      <c r="CI61" s="396">
        <v>196.4</v>
      </c>
      <c r="CJ61" s="396">
        <v>196.4</v>
      </c>
      <c r="CK61" s="9" t="s">
        <v>2960</v>
      </c>
      <c r="CL61" s="9" t="s">
        <v>2960</v>
      </c>
      <c r="CM61" s="9" t="s">
        <v>2960</v>
      </c>
      <c r="CN61" s="9" t="s">
        <v>2962</v>
      </c>
      <c r="CO61" s="394">
        <v>1901818</v>
      </c>
      <c r="CP61" s="9" t="s">
        <v>2962</v>
      </c>
    </row>
    <row r="62" spans="1:94" hidden="1" x14ac:dyDescent="0.3">
      <c r="A62" s="9" t="s">
        <v>2361</v>
      </c>
      <c r="B62" s="382">
        <v>14</v>
      </c>
      <c r="C62" s="9" t="s">
        <v>2960</v>
      </c>
      <c r="D62" s="9" t="s">
        <v>2960</v>
      </c>
      <c r="E62" s="9" t="s">
        <v>2960</v>
      </c>
      <c r="F62" s="9" t="s">
        <v>2960</v>
      </c>
      <c r="G62" s="9" t="s">
        <v>2960</v>
      </c>
      <c r="H62" s="9" t="s">
        <v>2960</v>
      </c>
      <c r="I62" s="9" t="s">
        <v>2960</v>
      </c>
      <c r="J62" s="9" t="s">
        <v>2960</v>
      </c>
      <c r="K62" s="9" t="s">
        <v>2960</v>
      </c>
      <c r="L62" s="9" t="s">
        <v>2960</v>
      </c>
      <c r="M62" s="9" t="s">
        <v>2960</v>
      </c>
      <c r="N62" s="9" t="s">
        <v>2960</v>
      </c>
      <c r="O62" s="9" t="s">
        <v>2960</v>
      </c>
      <c r="P62" s="9" t="s">
        <v>2960</v>
      </c>
      <c r="Q62" s="9" t="s">
        <v>2960</v>
      </c>
      <c r="R62" s="9" t="s">
        <v>2960</v>
      </c>
      <c r="S62" s="9" t="s">
        <v>2960</v>
      </c>
      <c r="T62" s="9" t="s">
        <v>2960</v>
      </c>
      <c r="U62" s="9" t="s">
        <v>2960</v>
      </c>
      <c r="V62" s="9" t="s">
        <v>2960</v>
      </c>
      <c r="W62" s="9" t="s">
        <v>2960</v>
      </c>
      <c r="X62" s="9" t="s">
        <v>3038</v>
      </c>
      <c r="Y62" s="9" t="s">
        <v>1724</v>
      </c>
      <c r="Z62" s="9" t="s">
        <v>1071</v>
      </c>
      <c r="AA62" s="9" t="s">
        <v>194</v>
      </c>
      <c r="AB62" s="9" t="s">
        <v>2960</v>
      </c>
      <c r="AC62" s="9" t="s">
        <v>2960</v>
      </c>
      <c r="AD62" s="9" t="s">
        <v>2960</v>
      </c>
      <c r="AE62" s="9" t="s">
        <v>2960</v>
      </c>
      <c r="AF62" s="9" t="s">
        <v>2960</v>
      </c>
      <c r="AG62" s="9" t="s">
        <v>2960</v>
      </c>
      <c r="AH62" s="9" t="s">
        <v>2960</v>
      </c>
      <c r="AI62" s="9" t="s">
        <v>2960</v>
      </c>
      <c r="AJ62" s="9" t="s">
        <v>468</v>
      </c>
      <c r="AK62" s="9" t="s">
        <v>2257</v>
      </c>
      <c r="AL62" s="9" t="s">
        <v>2960</v>
      </c>
      <c r="AM62" s="9" t="s">
        <v>2960</v>
      </c>
      <c r="AN62" s="9" t="s">
        <v>2960</v>
      </c>
      <c r="AO62" s="9" t="s">
        <v>2960</v>
      </c>
      <c r="AP62" s="9" t="s">
        <v>2960</v>
      </c>
      <c r="AQ62" s="9" t="s">
        <v>2960</v>
      </c>
      <c r="AR62" s="9" t="s">
        <v>439</v>
      </c>
      <c r="AS62" s="9" t="s">
        <v>439</v>
      </c>
      <c r="AT62" s="9" t="s">
        <v>195</v>
      </c>
      <c r="AU62" s="9" t="s">
        <v>195</v>
      </c>
      <c r="AV62" s="9" t="s">
        <v>2960</v>
      </c>
      <c r="AW62" s="9" t="s">
        <v>2960</v>
      </c>
      <c r="AX62" s="9" t="s">
        <v>2960</v>
      </c>
      <c r="AY62" s="9" t="s">
        <v>2960</v>
      </c>
      <c r="AZ62" s="9" t="s">
        <v>2960</v>
      </c>
      <c r="BA62" s="9" t="s">
        <v>2960</v>
      </c>
      <c r="BB62" s="9" t="s">
        <v>2960</v>
      </c>
      <c r="BC62" s="9" t="s">
        <v>2960</v>
      </c>
      <c r="BD62" s="9" t="s">
        <v>2960</v>
      </c>
      <c r="BE62" s="9" t="s">
        <v>2960</v>
      </c>
      <c r="BF62" s="9" t="s">
        <v>2960</v>
      </c>
      <c r="BG62" s="9" t="s">
        <v>2960</v>
      </c>
      <c r="BH62" s="9" t="s">
        <v>2960</v>
      </c>
      <c r="BI62" s="9" t="s">
        <v>2960</v>
      </c>
      <c r="BJ62" s="9" t="s">
        <v>2960</v>
      </c>
      <c r="BK62" s="9" t="s">
        <v>2960</v>
      </c>
      <c r="BL62" s="9" t="s">
        <v>2960</v>
      </c>
      <c r="BM62" s="9" t="s">
        <v>2960</v>
      </c>
      <c r="BN62" s="9" t="s">
        <v>2960</v>
      </c>
      <c r="BO62" s="9" t="s">
        <v>2960</v>
      </c>
      <c r="BP62" s="9" t="s">
        <v>2960</v>
      </c>
      <c r="BQ62" s="9" t="s">
        <v>2960</v>
      </c>
      <c r="BR62" s="9" t="s">
        <v>2960</v>
      </c>
      <c r="BS62" s="9" t="s">
        <v>2960</v>
      </c>
      <c r="BT62" s="9" t="s">
        <v>2960</v>
      </c>
      <c r="BU62" s="9" t="s">
        <v>2960</v>
      </c>
      <c r="BV62" s="9" t="s">
        <v>2960</v>
      </c>
      <c r="BW62" s="9" t="s">
        <v>2960</v>
      </c>
      <c r="BX62" s="9" t="s">
        <v>2960</v>
      </c>
      <c r="BY62" s="9" t="s">
        <v>2960</v>
      </c>
      <c r="BZ62" s="9" t="s">
        <v>2835</v>
      </c>
      <c r="CA62" s="9" t="s">
        <v>1834</v>
      </c>
      <c r="CB62" s="9" t="s">
        <v>2843</v>
      </c>
      <c r="CC62" s="9" t="s">
        <v>2844</v>
      </c>
      <c r="CD62" s="394">
        <v>1</v>
      </c>
      <c r="CE62" s="9" t="s">
        <v>2960</v>
      </c>
      <c r="CF62" s="9" t="s">
        <v>2960</v>
      </c>
      <c r="CG62" s="9" t="s">
        <v>2960</v>
      </c>
      <c r="CH62" s="9" t="s">
        <v>2960</v>
      </c>
      <c r="CI62" s="396">
        <v>429.6</v>
      </c>
      <c r="CJ62" s="396">
        <v>429.6</v>
      </c>
      <c r="CK62" s="9" t="s">
        <v>2960</v>
      </c>
      <c r="CL62" s="9" t="s">
        <v>2960</v>
      </c>
      <c r="CM62" s="9" t="s">
        <v>2960</v>
      </c>
      <c r="CN62" s="9" t="s">
        <v>2962</v>
      </c>
      <c r="CO62" s="394">
        <v>1901819</v>
      </c>
      <c r="CP62" s="9" t="s">
        <v>2962</v>
      </c>
    </row>
    <row r="63" spans="1:94" hidden="1" x14ac:dyDescent="0.3">
      <c r="A63" s="9" t="s">
        <v>2361</v>
      </c>
      <c r="B63" s="382">
        <v>15</v>
      </c>
      <c r="C63" s="9" t="s">
        <v>2960</v>
      </c>
      <c r="D63" s="9" t="s">
        <v>2960</v>
      </c>
      <c r="E63" s="9" t="s">
        <v>2960</v>
      </c>
      <c r="F63" s="9" t="s">
        <v>2960</v>
      </c>
      <c r="G63" s="9" t="s">
        <v>2960</v>
      </c>
      <c r="H63" s="9" t="s">
        <v>2960</v>
      </c>
      <c r="I63" s="9" t="s">
        <v>2960</v>
      </c>
      <c r="J63" s="9" t="s">
        <v>2960</v>
      </c>
      <c r="K63" s="9" t="s">
        <v>2960</v>
      </c>
      <c r="L63" s="9" t="s">
        <v>2960</v>
      </c>
      <c r="M63" s="9" t="s">
        <v>2960</v>
      </c>
      <c r="N63" s="9" t="s">
        <v>2960</v>
      </c>
      <c r="O63" s="9" t="s">
        <v>2960</v>
      </c>
      <c r="P63" s="9" t="s">
        <v>2960</v>
      </c>
      <c r="Q63" s="9" t="s">
        <v>2960</v>
      </c>
      <c r="R63" s="9" t="s">
        <v>2960</v>
      </c>
      <c r="S63" s="9" t="s">
        <v>2960</v>
      </c>
      <c r="T63" s="9" t="s">
        <v>2960</v>
      </c>
      <c r="U63" s="9" t="s">
        <v>2960</v>
      </c>
      <c r="V63" s="9" t="s">
        <v>2960</v>
      </c>
      <c r="W63" s="9" t="s">
        <v>2960</v>
      </c>
      <c r="X63" s="9" t="s">
        <v>3039</v>
      </c>
      <c r="Y63" s="9" t="s">
        <v>1724</v>
      </c>
      <c r="Z63" s="9" t="s">
        <v>1071</v>
      </c>
      <c r="AA63" s="9" t="s">
        <v>194</v>
      </c>
      <c r="AB63" s="9" t="s">
        <v>2960</v>
      </c>
      <c r="AC63" s="9" t="s">
        <v>2960</v>
      </c>
      <c r="AD63" s="9" t="s">
        <v>2960</v>
      </c>
      <c r="AE63" s="9" t="s">
        <v>2960</v>
      </c>
      <c r="AF63" s="9" t="s">
        <v>2960</v>
      </c>
      <c r="AG63" s="9" t="s">
        <v>2960</v>
      </c>
      <c r="AH63" s="9" t="s">
        <v>2960</v>
      </c>
      <c r="AI63" s="9" t="s">
        <v>2960</v>
      </c>
      <c r="AJ63" s="9" t="s">
        <v>472</v>
      </c>
      <c r="AK63" s="9" t="s">
        <v>2258</v>
      </c>
      <c r="AL63" s="9" t="s">
        <v>2960</v>
      </c>
      <c r="AM63" s="9" t="s">
        <v>2960</v>
      </c>
      <c r="AN63" s="9" t="s">
        <v>2960</v>
      </c>
      <c r="AO63" s="9" t="s">
        <v>2960</v>
      </c>
      <c r="AP63" s="9" t="s">
        <v>2960</v>
      </c>
      <c r="AQ63" s="9" t="s">
        <v>2960</v>
      </c>
      <c r="AR63" s="9" t="s">
        <v>439</v>
      </c>
      <c r="AS63" s="9" t="s">
        <v>439</v>
      </c>
      <c r="AT63" s="9" t="s">
        <v>195</v>
      </c>
      <c r="AU63" s="9" t="s">
        <v>195</v>
      </c>
      <c r="AV63" s="9" t="s">
        <v>2960</v>
      </c>
      <c r="AW63" s="9" t="s">
        <v>2960</v>
      </c>
      <c r="AX63" s="9" t="s">
        <v>2960</v>
      </c>
      <c r="AY63" s="9" t="s">
        <v>2960</v>
      </c>
      <c r="AZ63" s="9" t="s">
        <v>2960</v>
      </c>
      <c r="BA63" s="9" t="s">
        <v>2960</v>
      </c>
      <c r="BB63" s="9" t="s">
        <v>2960</v>
      </c>
      <c r="BC63" s="9" t="s">
        <v>2960</v>
      </c>
      <c r="BD63" s="9" t="s">
        <v>2960</v>
      </c>
      <c r="BE63" s="9" t="s">
        <v>2960</v>
      </c>
      <c r="BF63" s="9" t="s">
        <v>2960</v>
      </c>
      <c r="BG63" s="9" t="s">
        <v>2960</v>
      </c>
      <c r="BH63" s="9" t="s">
        <v>2960</v>
      </c>
      <c r="BI63" s="9" t="s">
        <v>2960</v>
      </c>
      <c r="BJ63" s="9" t="s">
        <v>2960</v>
      </c>
      <c r="BK63" s="9" t="s">
        <v>2960</v>
      </c>
      <c r="BL63" s="9" t="s">
        <v>2960</v>
      </c>
      <c r="BM63" s="9" t="s">
        <v>2960</v>
      </c>
      <c r="BN63" s="9" t="s">
        <v>2960</v>
      </c>
      <c r="BO63" s="9" t="s">
        <v>2960</v>
      </c>
      <c r="BP63" s="9" t="s">
        <v>2960</v>
      </c>
      <c r="BQ63" s="9" t="s">
        <v>2960</v>
      </c>
      <c r="BR63" s="9" t="s">
        <v>2960</v>
      </c>
      <c r="BS63" s="9" t="s">
        <v>2960</v>
      </c>
      <c r="BT63" s="9" t="s">
        <v>2960</v>
      </c>
      <c r="BU63" s="9" t="s">
        <v>2960</v>
      </c>
      <c r="BV63" s="9" t="s">
        <v>2960</v>
      </c>
      <c r="BW63" s="9" t="s">
        <v>2960</v>
      </c>
      <c r="BX63" s="9" t="s">
        <v>2960</v>
      </c>
      <c r="BY63" s="9" t="s">
        <v>2960</v>
      </c>
      <c r="BZ63" s="9" t="s">
        <v>2835</v>
      </c>
      <c r="CA63" s="9" t="s">
        <v>1834</v>
      </c>
      <c r="CB63" s="9" t="s">
        <v>2843</v>
      </c>
      <c r="CC63" s="9" t="s">
        <v>2844</v>
      </c>
      <c r="CD63" s="394">
        <v>1</v>
      </c>
      <c r="CE63" s="9" t="s">
        <v>2960</v>
      </c>
      <c r="CF63" s="9" t="s">
        <v>2960</v>
      </c>
      <c r="CG63" s="9" t="s">
        <v>2960</v>
      </c>
      <c r="CH63" s="9" t="s">
        <v>2960</v>
      </c>
      <c r="CI63" s="396">
        <v>282.3</v>
      </c>
      <c r="CJ63" s="396">
        <v>282.3</v>
      </c>
      <c r="CK63" s="9" t="s">
        <v>2960</v>
      </c>
      <c r="CL63" s="9" t="s">
        <v>2960</v>
      </c>
      <c r="CM63" s="9" t="s">
        <v>2960</v>
      </c>
      <c r="CN63" s="9" t="s">
        <v>2962</v>
      </c>
      <c r="CO63" s="394">
        <v>1901820</v>
      </c>
      <c r="CP63" s="9" t="s">
        <v>2962</v>
      </c>
    </row>
    <row r="64" spans="1:94" hidden="1" x14ac:dyDescent="0.3">
      <c r="A64" s="9" t="s">
        <v>2361</v>
      </c>
      <c r="B64" s="382">
        <v>16</v>
      </c>
      <c r="C64" s="9" t="s">
        <v>2960</v>
      </c>
      <c r="D64" s="9" t="s">
        <v>2960</v>
      </c>
      <c r="E64" s="9" t="s">
        <v>2960</v>
      </c>
      <c r="F64" s="9" t="s">
        <v>2960</v>
      </c>
      <c r="G64" s="9" t="s">
        <v>2960</v>
      </c>
      <c r="H64" s="9" t="s">
        <v>2960</v>
      </c>
      <c r="I64" s="9" t="s">
        <v>2960</v>
      </c>
      <c r="J64" s="9" t="s">
        <v>2960</v>
      </c>
      <c r="K64" s="9" t="s">
        <v>2960</v>
      </c>
      <c r="L64" s="9" t="s">
        <v>2960</v>
      </c>
      <c r="M64" s="9" t="s">
        <v>2960</v>
      </c>
      <c r="N64" s="9" t="s">
        <v>2960</v>
      </c>
      <c r="O64" s="9" t="s">
        <v>2960</v>
      </c>
      <c r="P64" s="9" t="s">
        <v>2960</v>
      </c>
      <c r="Q64" s="9" t="s">
        <v>2960</v>
      </c>
      <c r="R64" s="9" t="s">
        <v>2960</v>
      </c>
      <c r="S64" s="9" t="s">
        <v>2960</v>
      </c>
      <c r="T64" s="9" t="s">
        <v>2960</v>
      </c>
      <c r="U64" s="9" t="s">
        <v>2960</v>
      </c>
      <c r="V64" s="9" t="s">
        <v>2960</v>
      </c>
      <c r="W64" s="9" t="s">
        <v>2960</v>
      </c>
      <c r="X64" s="9" t="s">
        <v>3040</v>
      </c>
      <c r="Y64" s="9" t="s">
        <v>1724</v>
      </c>
      <c r="Z64" s="9" t="s">
        <v>1071</v>
      </c>
      <c r="AA64" s="9" t="s">
        <v>194</v>
      </c>
      <c r="AB64" s="9" t="s">
        <v>2960</v>
      </c>
      <c r="AC64" s="9" t="s">
        <v>2960</v>
      </c>
      <c r="AD64" s="9" t="s">
        <v>2960</v>
      </c>
      <c r="AE64" s="9" t="s">
        <v>2960</v>
      </c>
      <c r="AF64" s="9" t="s">
        <v>2960</v>
      </c>
      <c r="AG64" s="9" t="s">
        <v>2960</v>
      </c>
      <c r="AH64" s="9" t="s">
        <v>2960</v>
      </c>
      <c r="AI64" s="9" t="s">
        <v>2960</v>
      </c>
      <c r="AJ64" s="9" t="s">
        <v>474</v>
      </c>
      <c r="AK64" s="9" t="s">
        <v>2259</v>
      </c>
      <c r="AL64" s="9" t="s">
        <v>2960</v>
      </c>
      <c r="AM64" s="9" t="s">
        <v>2960</v>
      </c>
      <c r="AN64" s="9" t="s">
        <v>2960</v>
      </c>
      <c r="AO64" s="9" t="s">
        <v>2960</v>
      </c>
      <c r="AP64" s="9" t="s">
        <v>2960</v>
      </c>
      <c r="AQ64" s="9" t="s">
        <v>2960</v>
      </c>
      <c r="AR64" s="9" t="s">
        <v>439</v>
      </c>
      <c r="AS64" s="9" t="s">
        <v>439</v>
      </c>
      <c r="AT64" s="9" t="s">
        <v>195</v>
      </c>
      <c r="AU64" s="9" t="s">
        <v>195</v>
      </c>
      <c r="AV64" s="9" t="s">
        <v>2960</v>
      </c>
      <c r="AW64" s="9" t="s">
        <v>2960</v>
      </c>
      <c r="AX64" s="9" t="s">
        <v>2960</v>
      </c>
      <c r="AY64" s="9" t="s">
        <v>2960</v>
      </c>
      <c r="AZ64" s="9" t="s">
        <v>2960</v>
      </c>
      <c r="BA64" s="9" t="s">
        <v>2960</v>
      </c>
      <c r="BB64" s="9" t="s">
        <v>2960</v>
      </c>
      <c r="BC64" s="9" t="s">
        <v>2960</v>
      </c>
      <c r="BD64" s="9" t="s">
        <v>2960</v>
      </c>
      <c r="BE64" s="9" t="s">
        <v>2960</v>
      </c>
      <c r="BF64" s="9" t="s">
        <v>2960</v>
      </c>
      <c r="BG64" s="9" t="s">
        <v>2960</v>
      </c>
      <c r="BH64" s="9" t="s">
        <v>2960</v>
      </c>
      <c r="BI64" s="9" t="s">
        <v>2960</v>
      </c>
      <c r="BJ64" s="9" t="s">
        <v>2960</v>
      </c>
      <c r="BK64" s="9" t="s">
        <v>2960</v>
      </c>
      <c r="BL64" s="9" t="s">
        <v>2960</v>
      </c>
      <c r="BM64" s="9" t="s">
        <v>2960</v>
      </c>
      <c r="BN64" s="9" t="s">
        <v>2960</v>
      </c>
      <c r="BO64" s="9" t="s">
        <v>2960</v>
      </c>
      <c r="BP64" s="9" t="s">
        <v>2960</v>
      </c>
      <c r="BQ64" s="9" t="s">
        <v>2960</v>
      </c>
      <c r="BR64" s="9" t="s">
        <v>2960</v>
      </c>
      <c r="BS64" s="9" t="s">
        <v>2960</v>
      </c>
      <c r="BT64" s="9" t="s">
        <v>2960</v>
      </c>
      <c r="BU64" s="9" t="s">
        <v>2960</v>
      </c>
      <c r="BV64" s="9" t="s">
        <v>2960</v>
      </c>
      <c r="BW64" s="9" t="s">
        <v>2960</v>
      </c>
      <c r="BX64" s="9" t="s">
        <v>2960</v>
      </c>
      <c r="BY64" s="9" t="s">
        <v>2960</v>
      </c>
      <c r="BZ64" s="9" t="s">
        <v>2835</v>
      </c>
      <c r="CA64" s="9" t="s">
        <v>1834</v>
      </c>
      <c r="CB64" s="9" t="s">
        <v>2843</v>
      </c>
      <c r="CC64" s="9" t="s">
        <v>2844</v>
      </c>
      <c r="CD64" s="394">
        <v>1</v>
      </c>
      <c r="CE64" s="9" t="s">
        <v>2960</v>
      </c>
      <c r="CF64" s="9" t="s">
        <v>2960</v>
      </c>
      <c r="CG64" s="9" t="s">
        <v>2960</v>
      </c>
      <c r="CH64" s="9" t="s">
        <v>2960</v>
      </c>
      <c r="CI64" s="396">
        <v>147.30000000000001</v>
      </c>
      <c r="CJ64" s="396">
        <v>147.30000000000001</v>
      </c>
      <c r="CK64" s="9" t="s">
        <v>2960</v>
      </c>
      <c r="CL64" s="9" t="s">
        <v>2960</v>
      </c>
      <c r="CM64" s="9" t="s">
        <v>2960</v>
      </c>
      <c r="CN64" s="9" t="s">
        <v>2962</v>
      </c>
      <c r="CO64" s="394">
        <v>1901821</v>
      </c>
      <c r="CP64" s="9" t="s">
        <v>2962</v>
      </c>
    </row>
    <row r="65" spans="1:94" hidden="1" x14ac:dyDescent="0.3">
      <c r="A65" s="9" t="s">
        <v>2361</v>
      </c>
      <c r="B65" s="382">
        <v>17</v>
      </c>
      <c r="C65" s="9" t="s">
        <v>2960</v>
      </c>
      <c r="D65" s="9" t="s">
        <v>2960</v>
      </c>
      <c r="E65" s="9" t="s">
        <v>2960</v>
      </c>
      <c r="F65" s="9" t="s">
        <v>2960</v>
      </c>
      <c r="G65" s="9" t="s">
        <v>2960</v>
      </c>
      <c r="H65" s="9" t="s">
        <v>2960</v>
      </c>
      <c r="I65" s="9" t="s">
        <v>2960</v>
      </c>
      <c r="J65" s="9" t="s">
        <v>2960</v>
      </c>
      <c r="K65" s="9" t="s">
        <v>2960</v>
      </c>
      <c r="L65" s="9" t="s">
        <v>2960</v>
      </c>
      <c r="M65" s="9" t="s">
        <v>2960</v>
      </c>
      <c r="N65" s="9" t="s">
        <v>2960</v>
      </c>
      <c r="O65" s="9" t="s">
        <v>2960</v>
      </c>
      <c r="P65" s="9" t="s">
        <v>2960</v>
      </c>
      <c r="Q65" s="9" t="s">
        <v>2960</v>
      </c>
      <c r="R65" s="9" t="s">
        <v>2960</v>
      </c>
      <c r="S65" s="9" t="s">
        <v>2960</v>
      </c>
      <c r="T65" s="9" t="s">
        <v>2960</v>
      </c>
      <c r="U65" s="9" t="s">
        <v>2960</v>
      </c>
      <c r="V65" s="9" t="s">
        <v>2960</v>
      </c>
      <c r="W65" s="9" t="s">
        <v>2960</v>
      </c>
      <c r="X65" s="9" t="s">
        <v>3041</v>
      </c>
      <c r="Y65" s="9" t="s">
        <v>1725</v>
      </c>
      <c r="Z65" s="9" t="s">
        <v>756</v>
      </c>
      <c r="AA65" s="9" t="s">
        <v>194</v>
      </c>
      <c r="AB65" s="9" t="s">
        <v>2960</v>
      </c>
      <c r="AC65" s="9" t="s">
        <v>2960</v>
      </c>
      <c r="AD65" s="9" t="s">
        <v>2960</v>
      </c>
      <c r="AE65" s="9" t="s">
        <v>2960</v>
      </c>
      <c r="AF65" s="9" t="s">
        <v>2960</v>
      </c>
      <c r="AG65" s="9" t="s">
        <v>2960</v>
      </c>
      <c r="AH65" s="9" t="s">
        <v>2960</v>
      </c>
      <c r="AI65" s="9" t="s">
        <v>2960</v>
      </c>
      <c r="AJ65" s="9" t="s">
        <v>2960</v>
      </c>
      <c r="AK65" s="9" t="s">
        <v>2960</v>
      </c>
      <c r="AL65" s="9" t="s">
        <v>2960</v>
      </c>
      <c r="AM65" s="9" t="s">
        <v>2960</v>
      </c>
      <c r="AN65" s="9" t="s">
        <v>2960</v>
      </c>
      <c r="AO65" s="9" t="s">
        <v>2960</v>
      </c>
      <c r="AP65" s="9" t="s">
        <v>2960</v>
      </c>
      <c r="AQ65" s="9" t="s">
        <v>2960</v>
      </c>
      <c r="AR65" s="9" t="s">
        <v>2960</v>
      </c>
      <c r="AS65" s="9" t="s">
        <v>2960</v>
      </c>
      <c r="AT65" s="9" t="s">
        <v>2960</v>
      </c>
      <c r="AU65" s="9" t="s">
        <v>2960</v>
      </c>
      <c r="AV65" s="9" t="s">
        <v>2960</v>
      </c>
      <c r="AW65" s="9" t="s">
        <v>2960</v>
      </c>
      <c r="AX65" s="9" t="s">
        <v>2960</v>
      </c>
      <c r="AY65" s="9" t="s">
        <v>2960</v>
      </c>
      <c r="AZ65" s="9" t="s">
        <v>2960</v>
      </c>
      <c r="BA65" s="9" t="s">
        <v>2960</v>
      </c>
      <c r="BB65" s="9" t="s">
        <v>2960</v>
      </c>
      <c r="BC65" s="9" t="s">
        <v>2960</v>
      </c>
      <c r="BD65" s="9" t="s">
        <v>2960</v>
      </c>
      <c r="BE65" s="9" t="s">
        <v>2960</v>
      </c>
      <c r="BF65" s="9" t="s">
        <v>2960</v>
      </c>
      <c r="BG65" s="9" t="s">
        <v>2960</v>
      </c>
      <c r="BH65" s="9" t="s">
        <v>2960</v>
      </c>
      <c r="BI65" s="9" t="s">
        <v>2960</v>
      </c>
      <c r="BJ65" s="9" t="s">
        <v>2960</v>
      </c>
      <c r="BK65" s="9" t="s">
        <v>2960</v>
      </c>
      <c r="BL65" s="9" t="s">
        <v>2960</v>
      </c>
      <c r="BM65" s="9" t="s">
        <v>2960</v>
      </c>
      <c r="BN65" s="9" t="s">
        <v>2960</v>
      </c>
      <c r="BO65" s="9" t="s">
        <v>2960</v>
      </c>
      <c r="BP65" s="9" t="s">
        <v>2960</v>
      </c>
      <c r="BQ65" s="9" t="s">
        <v>2960</v>
      </c>
      <c r="BR65" s="9" t="s">
        <v>2960</v>
      </c>
      <c r="BS65" s="9" t="s">
        <v>2960</v>
      </c>
      <c r="BT65" s="9" t="s">
        <v>2960</v>
      </c>
      <c r="BU65" s="9" t="s">
        <v>2960</v>
      </c>
      <c r="BV65" s="9" t="s">
        <v>2960</v>
      </c>
      <c r="BW65" s="9" t="s">
        <v>2960</v>
      </c>
      <c r="BX65" s="9" t="s">
        <v>2960</v>
      </c>
      <c r="BY65" s="9" t="s">
        <v>2960</v>
      </c>
      <c r="BZ65" s="9" t="s">
        <v>2835</v>
      </c>
      <c r="CA65" s="9" t="s">
        <v>1834</v>
      </c>
      <c r="CB65" s="9" t="s">
        <v>2843</v>
      </c>
      <c r="CC65" s="9" t="s">
        <v>2844</v>
      </c>
      <c r="CD65" s="394">
        <v>1</v>
      </c>
      <c r="CE65" s="9" t="s">
        <v>2960</v>
      </c>
      <c r="CF65" s="9" t="s">
        <v>2960</v>
      </c>
      <c r="CG65" s="9" t="s">
        <v>2960</v>
      </c>
      <c r="CH65" s="9" t="s">
        <v>2960</v>
      </c>
      <c r="CI65" s="396">
        <v>5355.9</v>
      </c>
      <c r="CJ65" s="9" t="s">
        <v>2960</v>
      </c>
      <c r="CK65" s="396">
        <v>5355.9</v>
      </c>
      <c r="CL65" s="9" t="s">
        <v>2960</v>
      </c>
      <c r="CM65" s="9" t="s">
        <v>2960</v>
      </c>
      <c r="CN65" s="9" t="s">
        <v>2962</v>
      </c>
      <c r="CO65" s="394">
        <v>1901822</v>
      </c>
      <c r="CP65" s="9" t="s">
        <v>2962</v>
      </c>
    </row>
    <row r="66" spans="1:94" hidden="1" x14ac:dyDescent="0.3">
      <c r="A66" s="9" t="s">
        <v>2362</v>
      </c>
      <c r="B66" s="382">
        <v>1</v>
      </c>
      <c r="C66" s="9" t="s">
        <v>3043</v>
      </c>
      <c r="D66" s="9" t="s">
        <v>2832</v>
      </c>
      <c r="E66" s="9" t="s">
        <v>2833</v>
      </c>
      <c r="F66" s="9" t="s">
        <v>2834</v>
      </c>
      <c r="G66" s="9" t="s">
        <v>2834</v>
      </c>
      <c r="H66" s="9" t="s">
        <v>2835</v>
      </c>
      <c r="I66" s="9" t="s">
        <v>2836</v>
      </c>
      <c r="J66" s="9" t="s">
        <v>2893</v>
      </c>
      <c r="K66" s="394">
        <v>0</v>
      </c>
      <c r="L66" s="9" t="s">
        <v>2838</v>
      </c>
      <c r="M66" s="9" t="s">
        <v>2960</v>
      </c>
      <c r="N66" s="9" t="s">
        <v>2832</v>
      </c>
      <c r="O66" s="9" t="s">
        <v>125</v>
      </c>
      <c r="P66" s="394">
        <v>2023</v>
      </c>
      <c r="Q66" s="394">
        <v>3</v>
      </c>
      <c r="R66" s="9" t="s">
        <v>2839</v>
      </c>
      <c r="S66" s="9" t="s">
        <v>2840</v>
      </c>
      <c r="T66" s="9" t="s">
        <v>2841</v>
      </c>
      <c r="U66" s="9" t="s">
        <v>2841</v>
      </c>
      <c r="V66" s="9" t="s">
        <v>2838</v>
      </c>
      <c r="W66" s="9" t="s">
        <v>2960</v>
      </c>
      <c r="X66" s="9" t="s">
        <v>3044</v>
      </c>
      <c r="Y66" s="395" t="s">
        <v>1729</v>
      </c>
      <c r="Z66" s="9" t="s">
        <v>1071</v>
      </c>
      <c r="AA66" s="9" t="s">
        <v>194</v>
      </c>
      <c r="AB66" s="9" t="s">
        <v>2960</v>
      </c>
      <c r="AC66" s="9" t="s">
        <v>2960</v>
      </c>
      <c r="AD66" s="9" t="s">
        <v>2960</v>
      </c>
      <c r="AE66" s="9" t="s">
        <v>2960</v>
      </c>
      <c r="AF66" s="9" t="s">
        <v>2960</v>
      </c>
      <c r="AG66" s="9" t="s">
        <v>2960</v>
      </c>
      <c r="AH66" s="9" t="s">
        <v>2960</v>
      </c>
      <c r="AI66" s="9" t="s">
        <v>2960</v>
      </c>
      <c r="AJ66" s="9" t="s">
        <v>464</v>
      </c>
      <c r="AK66" s="9" t="s">
        <v>2253</v>
      </c>
      <c r="AL66" s="9" t="s">
        <v>2960</v>
      </c>
      <c r="AM66" s="9" t="s">
        <v>2960</v>
      </c>
      <c r="AN66" s="9" t="s">
        <v>2960</v>
      </c>
      <c r="AO66" s="9" t="s">
        <v>2960</v>
      </c>
      <c r="AP66" s="9" t="s">
        <v>2960</v>
      </c>
      <c r="AQ66" s="9" t="s">
        <v>2960</v>
      </c>
      <c r="AR66" s="9" t="s">
        <v>166</v>
      </c>
      <c r="AS66" s="9" t="s">
        <v>166</v>
      </c>
      <c r="AT66" s="9" t="s">
        <v>195</v>
      </c>
      <c r="AU66" s="9" t="s">
        <v>195</v>
      </c>
      <c r="AV66" s="9" t="s">
        <v>2960</v>
      </c>
      <c r="AW66" s="9" t="s">
        <v>2960</v>
      </c>
      <c r="AX66" s="9" t="s">
        <v>2960</v>
      </c>
      <c r="AY66" s="9" t="s">
        <v>2960</v>
      </c>
      <c r="AZ66" s="9" t="s">
        <v>2960</v>
      </c>
      <c r="BA66" s="9" t="s">
        <v>2960</v>
      </c>
      <c r="BB66" s="9" t="s">
        <v>2960</v>
      </c>
      <c r="BC66" s="9" t="s">
        <v>2960</v>
      </c>
      <c r="BD66" s="9" t="s">
        <v>2960</v>
      </c>
      <c r="BE66" s="9" t="s">
        <v>2960</v>
      </c>
      <c r="BF66" s="9" t="s">
        <v>2960</v>
      </c>
      <c r="BG66" s="9" t="s">
        <v>2960</v>
      </c>
      <c r="BH66" s="9" t="s">
        <v>2960</v>
      </c>
      <c r="BI66" s="9" t="s">
        <v>2960</v>
      </c>
      <c r="BJ66" s="9" t="s">
        <v>2960</v>
      </c>
      <c r="BK66" s="9" t="s">
        <v>2960</v>
      </c>
      <c r="BL66" s="9" t="s">
        <v>2960</v>
      </c>
      <c r="BM66" s="9" t="s">
        <v>2960</v>
      </c>
      <c r="BN66" s="9" t="s">
        <v>2960</v>
      </c>
      <c r="BO66" s="9" t="s">
        <v>2960</v>
      </c>
      <c r="BP66" s="9" t="s">
        <v>2960</v>
      </c>
      <c r="BQ66" s="9" t="s">
        <v>2960</v>
      </c>
      <c r="BR66" s="9" t="s">
        <v>2960</v>
      </c>
      <c r="BS66" s="9" t="s">
        <v>2960</v>
      </c>
      <c r="BT66" s="9" t="s">
        <v>2960</v>
      </c>
      <c r="BU66" s="9" t="s">
        <v>2960</v>
      </c>
      <c r="BV66" s="9" t="s">
        <v>2960</v>
      </c>
      <c r="BW66" s="9" t="s">
        <v>2960</v>
      </c>
      <c r="BX66" s="9" t="s">
        <v>2960</v>
      </c>
      <c r="BY66" s="9" t="s">
        <v>2960</v>
      </c>
      <c r="BZ66" s="9" t="s">
        <v>2835</v>
      </c>
      <c r="CA66" s="9" t="s">
        <v>1834</v>
      </c>
      <c r="CB66" s="9" t="s">
        <v>2843</v>
      </c>
      <c r="CC66" s="9" t="s">
        <v>2844</v>
      </c>
      <c r="CD66" s="394">
        <v>1</v>
      </c>
      <c r="CE66" s="9" t="s">
        <v>2960</v>
      </c>
      <c r="CF66" s="9" t="s">
        <v>2960</v>
      </c>
      <c r="CG66" s="9" t="s">
        <v>2960</v>
      </c>
      <c r="CH66" s="9" t="s">
        <v>2960</v>
      </c>
      <c r="CI66" s="396">
        <v>60.9</v>
      </c>
      <c r="CJ66" s="396">
        <v>60.9</v>
      </c>
      <c r="CK66" s="9" t="s">
        <v>2960</v>
      </c>
      <c r="CL66" s="9" t="s">
        <v>2960</v>
      </c>
      <c r="CM66" s="9" t="s">
        <v>2960</v>
      </c>
      <c r="CN66" s="9" t="s">
        <v>2962</v>
      </c>
      <c r="CO66" s="394">
        <v>1901823</v>
      </c>
      <c r="CP66" s="9" t="s">
        <v>2962</v>
      </c>
    </row>
    <row r="67" spans="1:94" hidden="1" x14ac:dyDescent="0.3">
      <c r="A67" s="9" t="s">
        <v>2362</v>
      </c>
      <c r="B67" s="382">
        <v>2</v>
      </c>
      <c r="C67" s="9" t="s">
        <v>2960</v>
      </c>
      <c r="D67" s="9" t="s">
        <v>2960</v>
      </c>
      <c r="E67" s="9" t="s">
        <v>2960</v>
      </c>
      <c r="F67" s="9" t="s">
        <v>2960</v>
      </c>
      <c r="G67" s="9" t="s">
        <v>2960</v>
      </c>
      <c r="H67" s="9" t="s">
        <v>2960</v>
      </c>
      <c r="I67" s="9" t="s">
        <v>2960</v>
      </c>
      <c r="J67" s="9" t="s">
        <v>2960</v>
      </c>
      <c r="K67" s="9" t="s">
        <v>2960</v>
      </c>
      <c r="L67" s="9" t="s">
        <v>2960</v>
      </c>
      <c r="M67" s="9" t="s">
        <v>2960</v>
      </c>
      <c r="N67" s="9" t="s">
        <v>2960</v>
      </c>
      <c r="O67" s="9" t="s">
        <v>2960</v>
      </c>
      <c r="P67" s="9" t="s">
        <v>2960</v>
      </c>
      <c r="Q67" s="9" t="s">
        <v>2960</v>
      </c>
      <c r="R67" s="9" t="s">
        <v>2960</v>
      </c>
      <c r="S67" s="9" t="s">
        <v>2960</v>
      </c>
      <c r="T67" s="9" t="s">
        <v>2960</v>
      </c>
      <c r="U67" s="9" t="s">
        <v>2960</v>
      </c>
      <c r="V67" s="9" t="s">
        <v>2960</v>
      </c>
      <c r="W67" s="9" t="s">
        <v>2960</v>
      </c>
      <c r="X67" s="9" t="s">
        <v>3045</v>
      </c>
      <c r="Y67" s="9" t="s">
        <v>1729</v>
      </c>
      <c r="Z67" s="9" t="s">
        <v>1071</v>
      </c>
      <c r="AA67" s="9" t="s">
        <v>194</v>
      </c>
      <c r="AB67" s="9" t="s">
        <v>2960</v>
      </c>
      <c r="AC67" s="9" t="s">
        <v>2960</v>
      </c>
      <c r="AD67" s="9" t="s">
        <v>2960</v>
      </c>
      <c r="AE67" s="9" t="s">
        <v>2960</v>
      </c>
      <c r="AF67" s="9" t="s">
        <v>2960</v>
      </c>
      <c r="AG67" s="9" t="s">
        <v>2960</v>
      </c>
      <c r="AH67" s="9" t="s">
        <v>2960</v>
      </c>
      <c r="AI67" s="9" t="s">
        <v>2960</v>
      </c>
      <c r="AJ67" s="9" t="s">
        <v>466</v>
      </c>
      <c r="AK67" s="9" t="s">
        <v>2254</v>
      </c>
      <c r="AL67" s="9" t="s">
        <v>2960</v>
      </c>
      <c r="AM67" s="9" t="s">
        <v>2960</v>
      </c>
      <c r="AN67" s="9" t="s">
        <v>2960</v>
      </c>
      <c r="AO67" s="9" t="s">
        <v>2960</v>
      </c>
      <c r="AP67" s="9" t="s">
        <v>2960</v>
      </c>
      <c r="AQ67" s="9" t="s">
        <v>2960</v>
      </c>
      <c r="AR67" s="9" t="s">
        <v>166</v>
      </c>
      <c r="AS67" s="9" t="s">
        <v>166</v>
      </c>
      <c r="AT67" s="9" t="s">
        <v>195</v>
      </c>
      <c r="AU67" s="9" t="s">
        <v>195</v>
      </c>
      <c r="AV67" s="9" t="s">
        <v>2960</v>
      </c>
      <c r="AW67" s="9" t="s">
        <v>2960</v>
      </c>
      <c r="AX67" s="9" t="s">
        <v>2960</v>
      </c>
      <c r="AY67" s="9" t="s">
        <v>2960</v>
      </c>
      <c r="AZ67" s="9" t="s">
        <v>2960</v>
      </c>
      <c r="BA67" s="9" t="s">
        <v>2960</v>
      </c>
      <c r="BB67" s="9" t="s">
        <v>2960</v>
      </c>
      <c r="BC67" s="9" t="s">
        <v>2960</v>
      </c>
      <c r="BD67" s="9" t="s">
        <v>2960</v>
      </c>
      <c r="BE67" s="9" t="s">
        <v>2960</v>
      </c>
      <c r="BF67" s="9" t="s">
        <v>2960</v>
      </c>
      <c r="BG67" s="9" t="s">
        <v>2960</v>
      </c>
      <c r="BH67" s="9" t="s">
        <v>2960</v>
      </c>
      <c r="BI67" s="9" t="s">
        <v>2960</v>
      </c>
      <c r="BJ67" s="9" t="s">
        <v>2960</v>
      </c>
      <c r="BK67" s="9" t="s">
        <v>2960</v>
      </c>
      <c r="BL67" s="9" t="s">
        <v>2960</v>
      </c>
      <c r="BM67" s="9" t="s">
        <v>2960</v>
      </c>
      <c r="BN67" s="9" t="s">
        <v>2960</v>
      </c>
      <c r="BO67" s="9" t="s">
        <v>2960</v>
      </c>
      <c r="BP67" s="9" t="s">
        <v>2960</v>
      </c>
      <c r="BQ67" s="9" t="s">
        <v>2960</v>
      </c>
      <c r="BR67" s="9" t="s">
        <v>2960</v>
      </c>
      <c r="BS67" s="9" t="s">
        <v>2960</v>
      </c>
      <c r="BT67" s="9" t="s">
        <v>2960</v>
      </c>
      <c r="BU67" s="9" t="s">
        <v>2960</v>
      </c>
      <c r="BV67" s="9" t="s">
        <v>2960</v>
      </c>
      <c r="BW67" s="9" t="s">
        <v>2960</v>
      </c>
      <c r="BX67" s="9" t="s">
        <v>2960</v>
      </c>
      <c r="BY67" s="9" t="s">
        <v>2960</v>
      </c>
      <c r="BZ67" s="9" t="s">
        <v>2835</v>
      </c>
      <c r="CA67" s="9" t="s">
        <v>1834</v>
      </c>
      <c r="CB67" s="9" t="s">
        <v>2843</v>
      </c>
      <c r="CC67" s="9" t="s">
        <v>2844</v>
      </c>
      <c r="CD67" s="394">
        <v>1</v>
      </c>
      <c r="CE67" s="9" t="s">
        <v>2960</v>
      </c>
      <c r="CF67" s="9" t="s">
        <v>2960</v>
      </c>
      <c r="CG67" s="9" t="s">
        <v>2960</v>
      </c>
      <c r="CH67" s="9" t="s">
        <v>2960</v>
      </c>
      <c r="CI67" s="397">
        <v>350.18</v>
      </c>
      <c r="CJ67" s="397">
        <v>350.18</v>
      </c>
      <c r="CK67" s="9" t="s">
        <v>2960</v>
      </c>
      <c r="CL67" s="9" t="s">
        <v>2960</v>
      </c>
      <c r="CM67" s="9" t="s">
        <v>2960</v>
      </c>
      <c r="CN67" s="9" t="s">
        <v>2962</v>
      </c>
      <c r="CO67" s="394">
        <v>1901824</v>
      </c>
      <c r="CP67" s="9" t="s">
        <v>2962</v>
      </c>
    </row>
    <row r="68" spans="1:94" hidden="1" x14ac:dyDescent="0.3">
      <c r="A68" s="9" t="s">
        <v>2362</v>
      </c>
      <c r="B68" s="382">
        <v>3</v>
      </c>
      <c r="C68" s="9" t="s">
        <v>2960</v>
      </c>
      <c r="D68" s="9" t="s">
        <v>2960</v>
      </c>
      <c r="E68" s="9" t="s">
        <v>2960</v>
      </c>
      <c r="F68" s="9" t="s">
        <v>2960</v>
      </c>
      <c r="G68" s="9" t="s">
        <v>2960</v>
      </c>
      <c r="H68" s="9" t="s">
        <v>2960</v>
      </c>
      <c r="I68" s="9" t="s">
        <v>2960</v>
      </c>
      <c r="J68" s="9" t="s">
        <v>2960</v>
      </c>
      <c r="K68" s="9" t="s">
        <v>2960</v>
      </c>
      <c r="L68" s="9" t="s">
        <v>2960</v>
      </c>
      <c r="M68" s="9" t="s">
        <v>2960</v>
      </c>
      <c r="N68" s="9" t="s">
        <v>2960</v>
      </c>
      <c r="O68" s="9" t="s">
        <v>2960</v>
      </c>
      <c r="P68" s="9" t="s">
        <v>2960</v>
      </c>
      <c r="Q68" s="9" t="s">
        <v>2960</v>
      </c>
      <c r="R68" s="9" t="s">
        <v>2960</v>
      </c>
      <c r="S68" s="9" t="s">
        <v>2960</v>
      </c>
      <c r="T68" s="9" t="s">
        <v>2960</v>
      </c>
      <c r="U68" s="9" t="s">
        <v>2960</v>
      </c>
      <c r="V68" s="9" t="s">
        <v>2960</v>
      </c>
      <c r="W68" s="9" t="s">
        <v>2960</v>
      </c>
      <c r="X68" s="9" t="s">
        <v>3046</v>
      </c>
      <c r="Y68" s="9" t="s">
        <v>1729</v>
      </c>
      <c r="Z68" s="9" t="s">
        <v>1071</v>
      </c>
      <c r="AA68" s="9" t="s">
        <v>194</v>
      </c>
      <c r="AB68" s="9" t="s">
        <v>2960</v>
      </c>
      <c r="AC68" s="9" t="s">
        <v>2960</v>
      </c>
      <c r="AD68" s="9" t="s">
        <v>2960</v>
      </c>
      <c r="AE68" s="9" t="s">
        <v>2960</v>
      </c>
      <c r="AF68" s="9" t="s">
        <v>2960</v>
      </c>
      <c r="AG68" s="9" t="s">
        <v>2960</v>
      </c>
      <c r="AH68" s="9" t="s">
        <v>2960</v>
      </c>
      <c r="AI68" s="9" t="s">
        <v>2960</v>
      </c>
      <c r="AJ68" s="9" t="s">
        <v>470</v>
      </c>
      <c r="AK68" s="9" t="s">
        <v>2255</v>
      </c>
      <c r="AL68" s="9" t="s">
        <v>2960</v>
      </c>
      <c r="AM68" s="9" t="s">
        <v>2960</v>
      </c>
      <c r="AN68" s="9" t="s">
        <v>2960</v>
      </c>
      <c r="AO68" s="9" t="s">
        <v>2960</v>
      </c>
      <c r="AP68" s="9" t="s">
        <v>2960</v>
      </c>
      <c r="AQ68" s="9" t="s">
        <v>2960</v>
      </c>
      <c r="AR68" s="9" t="s">
        <v>166</v>
      </c>
      <c r="AS68" s="9" t="s">
        <v>166</v>
      </c>
      <c r="AT68" s="9" t="s">
        <v>195</v>
      </c>
      <c r="AU68" s="9" t="s">
        <v>195</v>
      </c>
      <c r="AV68" s="9" t="s">
        <v>2960</v>
      </c>
      <c r="AW68" s="9" t="s">
        <v>2960</v>
      </c>
      <c r="AX68" s="9" t="s">
        <v>2960</v>
      </c>
      <c r="AY68" s="9" t="s">
        <v>2960</v>
      </c>
      <c r="AZ68" s="9" t="s">
        <v>2960</v>
      </c>
      <c r="BA68" s="9" t="s">
        <v>2960</v>
      </c>
      <c r="BB68" s="9" t="s">
        <v>2960</v>
      </c>
      <c r="BC68" s="9" t="s">
        <v>2960</v>
      </c>
      <c r="BD68" s="9" t="s">
        <v>2960</v>
      </c>
      <c r="BE68" s="9" t="s">
        <v>2960</v>
      </c>
      <c r="BF68" s="9" t="s">
        <v>2960</v>
      </c>
      <c r="BG68" s="9" t="s">
        <v>2960</v>
      </c>
      <c r="BH68" s="9" t="s">
        <v>2960</v>
      </c>
      <c r="BI68" s="9" t="s">
        <v>2960</v>
      </c>
      <c r="BJ68" s="9" t="s">
        <v>2960</v>
      </c>
      <c r="BK68" s="9" t="s">
        <v>2960</v>
      </c>
      <c r="BL68" s="9" t="s">
        <v>2960</v>
      </c>
      <c r="BM68" s="9" t="s">
        <v>2960</v>
      </c>
      <c r="BN68" s="9" t="s">
        <v>2960</v>
      </c>
      <c r="BO68" s="9" t="s">
        <v>2960</v>
      </c>
      <c r="BP68" s="9" t="s">
        <v>2960</v>
      </c>
      <c r="BQ68" s="9" t="s">
        <v>2960</v>
      </c>
      <c r="BR68" s="9" t="s">
        <v>2960</v>
      </c>
      <c r="BS68" s="9" t="s">
        <v>2960</v>
      </c>
      <c r="BT68" s="9" t="s">
        <v>2960</v>
      </c>
      <c r="BU68" s="9" t="s">
        <v>2960</v>
      </c>
      <c r="BV68" s="9" t="s">
        <v>2960</v>
      </c>
      <c r="BW68" s="9" t="s">
        <v>2960</v>
      </c>
      <c r="BX68" s="9" t="s">
        <v>2960</v>
      </c>
      <c r="BY68" s="9" t="s">
        <v>2960</v>
      </c>
      <c r="BZ68" s="9" t="s">
        <v>2835</v>
      </c>
      <c r="CA68" s="9" t="s">
        <v>1834</v>
      </c>
      <c r="CB68" s="9" t="s">
        <v>2843</v>
      </c>
      <c r="CC68" s="9" t="s">
        <v>2844</v>
      </c>
      <c r="CD68" s="394">
        <v>1</v>
      </c>
      <c r="CE68" s="9" t="s">
        <v>2960</v>
      </c>
      <c r="CF68" s="9" t="s">
        <v>2960</v>
      </c>
      <c r="CG68" s="9" t="s">
        <v>2960</v>
      </c>
      <c r="CH68" s="9" t="s">
        <v>2960</v>
      </c>
      <c r="CI68" s="396">
        <v>365.4</v>
      </c>
      <c r="CJ68" s="396">
        <v>365.4</v>
      </c>
      <c r="CK68" s="9" t="s">
        <v>2960</v>
      </c>
      <c r="CL68" s="9" t="s">
        <v>2960</v>
      </c>
      <c r="CM68" s="9" t="s">
        <v>2960</v>
      </c>
      <c r="CN68" s="9" t="s">
        <v>2962</v>
      </c>
      <c r="CO68" s="394">
        <v>1901825</v>
      </c>
      <c r="CP68" s="9" t="s">
        <v>2962</v>
      </c>
    </row>
    <row r="69" spans="1:94" hidden="1" x14ac:dyDescent="0.3">
      <c r="A69" s="9" t="s">
        <v>2362</v>
      </c>
      <c r="B69" s="382">
        <v>4</v>
      </c>
      <c r="C69" s="9" t="s">
        <v>2960</v>
      </c>
      <c r="D69" s="9" t="s">
        <v>2960</v>
      </c>
      <c r="E69" s="9" t="s">
        <v>2960</v>
      </c>
      <c r="F69" s="9" t="s">
        <v>2960</v>
      </c>
      <c r="G69" s="9" t="s">
        <v>2960</v>
      </c>
      <c r="H69" s="9" t="s">
        <v>2960</v>
      </c>
      <c r="I69" s="9" t="s">
        <v>2960</v>
      </c>
      <c r="J69" s="9" t="s">
        <v>2960</v>
      </c>
      <c r="K69" s="9" t="s">
        <v>2960</v>
      </c>
      <c r="L69" s="9" t="s">
        <v>2960</v>
      </c>
      <c r="M69" s="9" t="s">
        <v>2960</v>
      </c>
      <c r="N69" s="9" t="s">
        <v>2960</v>
      </c>
      <c r="O69" s="9" t="s">
        <v>2960</v>
      </c>
      <c r="P69" s="9" t="s">
        <v>2960</v>
      </c>
      <c r="Q69" s="9" t="s">
        <v>2960</v>
      </c>
      <c r="R69" s="9" t="s">
        <v>2960</v>
      </c>
      <c r="S69" s="9" t="s">
        <v>2960</v>
      </c>
      <c r="T69" s="9" t="s">
        <v>2960</v>
      </c>
      <c r="U69" s="9" t="s">
        <v>2960</v>
      </c>
      <c r="V69" s="9" t="s">
        <v>2960</v>
      </c>
      <c r="W69" s="9" t="s">
        <v>2960</v>
      </c>
      <c r="X69" s="9" t="s">
        <v>3047</v>
      </c>
      <c r="Y69" s="9" t="s">
        <v>1729</v>
      </c>
      <c r="Z69" s="9" t="s">
        <v>1071</v>
      </c>
      <c r="AA69" s="9" t="s">
        <v>194</v>
      </c>
      <c r="AB69" s="9" t="s">
        <v>2960</v>
      </c>
      <c r="AC69" s="9" t="s">
        <v>2960</v>
      </c>
      <c r="AD69" s="9" t="s">
        <v>2960</v>
      </c>
      <c r="AE69" s="9" t="s">
        <v>2960</v>
      </c>
      <c r="AF69" s="9" t="s">
        <v>2960</v>
      </c>
      <c r="AG69" s="9" t="s">
        <v>2960</v>
      </c>
      <c r="AH69" s="9" t="s">
        <v>2960</v>
      </c>
      <c r="AI69" s="9" t="s">
        <v>2960</v>
      </c>
      <c r="AJ69" s="9" t="s">
        <v>462</v>
      </c>
      <c r="AK69" s="9" t="s">
        <v>2256</v>
      </c>
      <c r="AL69" s="9" t="s">
        <v>2960</v>
      </c>
      <c r="AM69" s="9" t="s">
        <v>2960</v>
      </c>
      <c r="AN69" s="9" t="s">
        <v>2960</v>
      </c>
      <c r="AO69" s="9" t="s">
        <v>2960</v>
      </c>
      <c r="AP69" s="9" t="s">
        <v>2960</v>
      </c>
      <c r="AQ69" s="9" t="s">
        <v>2960</v>
      </c>
      <c r="AR69" s="9" t="s">
        <v>166</v>
      </c>
      <c r="AS69" s="9" t="s">
        <v>166</v>
      </c>
      <c r="AT69" s="9" t="s">
        <v>195</v>
      </c>
      <c r="AU69" s="9" t="s">
        <v>195</v>
      </c>
      <c r="AV69" s="9" t="s">
        <v>2960</v>
      </c>
      <c r="AW69" s="9" t="s">
        <v>2960</v>
      </c>
      <c r="AX69" s="9" t="s">
        <v>2960</v>
      </c>
      <c r="AY69" s="9" t="s">
        <v>2960</v>
      </c>
      <c r="AZ69" s="9" t="s">
        <v>2960</v>
      </c>
      <c r="BA69" s="9" t="s">
        <v>2960</v>
      </c>
      <c r="BB69" s="9" t="s">
        <v>2960</v>
      </c>
      <c r="BC69" s="9" t="s">
        <v>2960</v>
      </c>
      <c r="BD69" s="9" t="s">
        <v>2960</v>
      </c>
      <c r="BE69" s="9" t="s">
        <v>2960</v>
      </c>
      <c r="BF69" s="9" t="s">
        <v>2960</v>
      </c>
      <c r="BG69" s="9" t="s">
        <v>2960</v>
      </c>
      <c r="BH69" s="9" t="s">
        <v>2960</v>
      </c>
      <c r="BI69" s="9" t="s">
        <v>2960</v>
      </c>
      <c r="BJ69" s="9" t="s">
        <v>2960</v>
      </c>
      <c r="BK69" s="9" t="s">
        <v>2960</v>
      </c>
      <c r="BL69" s="9" t="s">
        <v>2960</v>
      </c>
      <c r="BM69" s="9" t="s">
        <v>2960</v>
      </c>
      <c r="BN69" s="9" t="s">
        <v>2960</v>
      </c>
      <c r="BO69" s="9" t="s">
        <v>2960</v>
      </c>
      <c r="BP69" s="9" t="s">
        <v>2960</v>
      </c>
      <c r="BQ69" s="9" t="s">
        <v>2960</v>
      </c>
      <c r="BR69" s="9" t="s">
        <v>2960</v>
      </c>
      <c r="BS69" s="9" t="s">
        <v>2960</v>
      </c>
      <c r="BT69" s="9" t="s">
        <v>2960</v>
      </c>
      <c r="BU69" s="9" t="s">
        <v>2960</v>
      </c>
      <c r="BV69" s="9" t="s">
        <v>2960</v>
      </c>
      <c r="BW69" s="9" t="s">
        <v>2960</v>
      </c>
      <c r="BX69" s="9" t="s">
        <v>2960</v>
      </c>
      <c r="BY69" s="9" t="s">
        <v>2960</v>
      </c>
      <c r="BZ69" s="9" t="s">
        <v>2835</v>
      </c>
      <c r="CA69" s="9" t="s">
        <v>1834</v>
      </c>
      <c r="CB69" s="9" t="s">
        <v>2843</v>
      </c>
      <c r="CC69" s="9" t="s">
        <v>2844</v>
      </c>
      <c r="CD69" s="394">
        <v>1</v>
      </c>
      <c r="CE69" s="9" t="s">
        <v>2960</v>
      </c>
      <c r="CF69" s="9" t="s">
        <v>2960</v>
      </c>
      <c r="CG69" s="9" t="s">
        <v>2960</v>
      </c>
      <c r="CH69" s="9" t="s">
        <v>2960</v>
      </c>
      <c r="CI69" s="397">
        <v>685.12</v>
      </c>
      <c r="CJ69" s="397">
        <v>685.12</v>
      </c>
      <c r="CK69" s="9" t="s">
        <v>2960</v>
      </c>
      <c r="CL69" s="9" t="s">
        <v>2960</v>
      </c>
      <c r="CM69" s="9" t="s">
        <v>2960</v>
      </c>
      <c r="CN69" s="9" t="s">
        <v>2962</v>
      </c>
      <c r="CO69" s="394">
        <v>1901826</v>
      </c>
      <c r="CP69" s="9" t="s">
        <v>2962</v>
      </c>
    </row>
    <row r="70" spans="1:94" hidden="1" x14ac:dyDescent="0.3">
      <c r="A70" s="9" t="s">
        <v>2362</v>
      </c>
      <c r="B70" s="382">
        <v>5</v>
      </c>
      <c r="C70" s="9" t="s">
        <v>2960</v>
      </c>
      <c r="D70" s="9" t="s">
        <v>2960</v>
      </c>
      <c r="E70" s="9" t="s">
        <v>2960</v>
      </c>
      <c r="F70" s="9" t="s">
        <v>2960</v>
      </c>
      <c r="G70" s="9" t="s">
        <v>2960</v>
      </c>
      <c r="H70" s="9" t="s">
        <v>2960</v>
      </c>
      <c r="I70" s="9" t="s">
        <v>2960</v>
      </c>
      <c r="J70" s="9" t="s">
        <v>2960</v>
      </c>
      <c r="K70" s="9" t="s">
        <v>2960</v>
      </c>
      <c r="L70" s="9" t="s">
        <v>2960</v>
      </c>
      <c r="M70" s="9" t="s">
        <v>2960</v>
      </c>
      <c r="N70" s="9" t="s">
        <v>2960</v>
      </c>
      <c r="O70" s="9" t="s">
        <v>2960</v>
      </c>
      <c r="P70" s="9" t="s">
        <v>2960</v>
      </c>
      <c r="Q70" s="9" t="s">
        <v>2960</v>
      </c>
      <c r="R70" s="9" t="s">
        <v>2960</v>
      </c>
      <c r="S70" s="9" t="s">
        <v>2960</v>
      </c>
      <c r="T70" s="9" t="s">
        <v>2960</v>
      </c>
      <c r="U70" s="9" t="s">
        <v>2960</v>
      </c>
      <c r="V70" s="9" t="s">
        <v>2960</v>
      </c>
      <c r="W70" s="9" t="s">
        <v>2960</v>
      </c>
      <c r="X70" s="9" t="s">
        <v>3048</v>
      </c>
      <c r="Y70" s="9" t="s">
        <v>1729</v>
      </c>
      <c r="Z70" s="9" t="s">
        <v>1071</v>
      </c>
      <c r="AA70" s="9" t="s">
        <v>194</v>
      </c>
      <c r="AB70" s="9" t="s">
        <v>2960</v>
      </c>
      <c r="AC70" s="9" t="s">
        <v>2960</v>
      </c>
      <c r="AD70" s="9" t="s">
        <v>2960</v>
      </c>
      <c r="AE70" s="9" t="s">
        <v>2960</v>
      </c>
      <c r="AF70" s="9" t="s">
        <v>2960</v>
      </c>
      <c r="AG70" s="9" t="s">
        <v>2960</v>
      </c>
      <c r="AH70" s="9" t="s">
        <v>2960</v>
      </c>
      <c r="AI70" s="9" t="s">
        <v>2960</v>
      </c>
      <c r="AJ70" s="9" t="s">
        <v>468</v>
      </c>
      <c r="AK70" s="9" t="s">
        <v>2257</v>
      </c>
      <c r="AL70" s="9" t="s">
        <v>2960</v>
      </c>
      <c r="AM70" s="9" t="s">
        <v>2960</v>
      </c>
      <c r="AN70" s="9" t="s">
        <v>2960</v>
      </c>
      <c r="AO70" s="9" t="s">
        <v>2960</v>
      </c>
      <c r="AP70" s="9" t="s">
        <v>2960</v>
      </c>
      <c r="AQ70" s="9" t="s">
        <v>2960</v>
      </c>
      <c r="AR70" s="9" t="s">
        <v>166</v>
      </c>
      <c r="AS70" s="9" t="s">
        <v>166</v>
      </c>
      <c r="AT70" s="9" t="s">
        <v>195</v>
      </c>
      <c r="AU70" s="9" t="s">
        <v>195</v>
      </c>
      <c r="AV70" s="9" t="s">
        <v>2960</v>
      </c>
      <c r="AW70" s="9" t="s">
        <v>2960</v>
      </c>
      <c r="AX70" s="9" t="s">
        <v>2960</v>
      </c>
      <c r="AY70" s="9" t="s">
        <v>2960</v>
      </c>
      <c r="AZ70" s="9" t="s">
        <v>2960</v>
      </c>
      <c r="BA70" s="9" t="s">
        <v>2960</v>
      </c>
      <c r="BB70" s="9" t="s">
        <v>2960</v>
      </c>
      <c r="BC70" s="9" t="s">
        <v>2960</v>
      </c>
      <c r="BD70" s="9" t="s">
        <v>2960</v>
      </c>
      <c r="BE70" s="9" t="s">
        <v>2960</v>
      </c>
      <c r="BF70" s="9" t="s">
        <v>2960</v>
      </c>
      <c r="BG70" s="9" t="s">
        <v>2960</v>
      </c>
      <c r="BH70" s="9" t="s">
        <v>2960</v>
      </c>
      <c r="BI70" s="9" t="s">
        <v>2960</v>
      </c>
      <c r="BJ70" s="9" t="s">
        <v>2960</v>
      </c>
      <c r="BK70" s="9" t="s">
        <v>2960</v>
      </c>
      <c r="BL70" s="9" t="s">
        <v>2960</v>
      </c>
      <c r="BM70" s="9" t="s">
        <v>2960</v>
      </c>
      <c r="BN70" s="9" t="s">
        <v>2960</v>
      </c>
      <c r="BO70" s="9" t="s">
        <v>2960</v>
      </c>
      <c r="BP70" s="9" t="s">
        <v>2960</v>
      </c>
      <c r="BQ70" s="9" t="s">
        <v>2960</v>
      </c>
      <c r="BR70" s="9" t="s">
        <v>2960</v>
      </c>
      <c r="BS70" s="9" t="s">
        <v>2960</v>
      </c>
      <c r="BT70" s="9" t="s">
        <v>2960</v>
      </c>
      <c r="BU70" s="9" t="s">
        <v>2960</v>
      </c>
      <c r="BV70" s="9" t="s">
        <v>2960</v>
      </c>
      <c r="BW70" s="9" t="s">
        <v>2960</v>
      </c>
      <c r="BX70" s="9" t="s">
        <v>2960</v>
      </c>
      <c r="BY70" s="9" t="s">
        <v>2960</v>
      </c>
      <c r="BZ70" s="9" t="s">
        <v>2835</v>
      </c>
      <c r="CA70" s="9" t="s">
        <v>1834</v>
      </c>
      <c r="CB70" s="9" t="s">
        <v>2843</v>
      </c>
      <c r="CC70" s="9" t="s">
        <v>2844</v>
      </c>
      <c r="CD70" s="394">
        <v>1</v>
      </c>
      <c r="CE70" s="9" t="s">
        <v>2960</v>
      </c>
      <c r="CF70" s="9" t="s">
        <v>2960</v>
      </c>
      <c r="CG70" s="9" t="s">
        <v>2960</v>
      </c>
      <c r="CH70" s="9" t="s">
        <v>2960</v>
      </c>
      <c r="CI70" s="396">
        <v>304.5</v>
      </c>
      <c r="CJ70" s="396">
        <v>304.5</v>
      </c>
      <c r="CK70" s="9" t="s">
        <v>2960</v>
      </c>
      <c r="CL70" s="9" t="s">
        <v>2960</v>
      </c>
      <c r="CM70" s="9" t="s">
        <v>2960</v>
      </c>
      <c r="CN70" s="9" t="s">
        <v>2962</v>
      </c>
      <c r="CO70" s="394">
        <v>1901827</v>
      </c>
      <c r="CP70" s="9" t="s">
        <v>2962</v>
      </c>
    </row>
    <row r="71" spans="1:94" hidden="1" x14ac:dyDescent="0.3">
      <c r="A71" s="9" t="s">
        <v>2362</v>
      </c>
      <c r="B71" s="382">
        <v>6</v>
      </c>
      <c r="C71" s="9" t="s">
        <v>2960</v>
      </c>
      <c r="D71" s="9" t="s">
        <v>2960</v>
      </c>
      <c r="E71" s="9" t="s">
        <v>2960</v>
      </c>
      <c r="F71" s="9" t="s">
        <v>2960</v>
      </c>
      <c r="G71" s="9" t="s">
        <v>2960</v>
      </c>
      <c r="H71" s="9" t="s">
        <v>2960</v>
      </c>
      <c r="I71" s="9" t="s">
        <v>2960</v>
      </c>
      <c r="J71" s="9" t="s">
        <v>2960</v>
      </c>
      <c r="K71" s="9" t="s">
        <v>2960</v>
      </c>
      <c r="L71" s="9" t="s">
        <v>2960</v>
      </c>
      <c r="M71" s="9" t="s">
        <v>2960</v>
      </c>
      <c r="N71" s="9" t="s">
        <v>2960</v>
      </c>
      <c r="O71" s="9" t="s">
        <v>2960</v>
      </c>
      <c r="P71" s="9" t="s">
        <v>2960</v>
      </c>
      <c r="Q71" s="9" t="s">
        <v>2960</v>
      </c>
      <c r="R71" s="9" t="s">
        <v>2960</v>
      </c>
      <c r="S71" s="9" t="s">
        <v>2960</v>
      </c>
      <c r="T71" s="9" t="s">
        <v>2960</v>
      </c>
      <c r="U71" s="9" t="s">
        <v>2960</v>
      </c>
      <c r="V71" s="9" t="s">
        <v>2960</v>
      </c>
      <c r="W71" s="9" t="s">
        <v>2960</v>
      </c>
      <c r="X71" s="9" t="s">
        <v>3049</v>
      </c>
      <c r="Y71" s="9" t="s">
        <v>1729</v>
      </c>
      <c r="Z71" s="9" t="s">
        <v>1071</v>
      </c>
      <c r="AA71" s="9" t="s">
        <v>194</v>
      </c>
      <c r="AB71" s="9" t="s">
        <v>2960</v>
      </c>
      <c r="AC71" s="9" t="s">
        <v>2960</v>
      </c>
      <c r="AD71" s="9" t="s">
        <v>2960</v>
      </c>
      <c r="AE71" s="9" t="s">
        <v>2960</v>
      </c>
      <c r="AF71" s="9" t="s">
        <v>2960</v>
      </c>
      <c r="AG71" s="9" t="s">
        <v>2960</v>
      </c>
      <c r="AH71" s="9" t="s">
        <v>2960</v>
      </c>
      <c r="AI71" s="9" t="s">
        <v>2960</v>
      </c>
      <c r="AJ71" s="9" t="s">
        <v>472</v>
      </c>
      <c r="AK71" s="9" t="s">
        <v>2258</v>
      </c>
      <c r="AL71" s="9" t="s">
        <v>2960</v>
      </c>
      <c r="AM71" s="9" t="s">
        <v>2960</v>
      </c>
      <c r="AN71" s="9" t="s">
        <v>2960</v>
      </c>
      <c r="AO71" s="9" t="s">
        <v>2960</v>
      </c>
      <c r="AP71" s="9" t="s">
        <v>2960</v>
      </c>
      <c r="AQ71" s="9" t="s">
        <v>2960</v>
      </c>
      <c r="AR71" s="9" t="s">
        <v>166</v>
      </c>
      <c r="AS71" s="9" t="s">
        <v>166</v>
      </c>
      <c r="AT71" s="9" t="s">
        <v>195</v>
      </c>
      <c r="AU71" s="9" t="s">
        <v>195</v>
      </c>
      <c r="AV71" s="9" t="s">
        <v>2960</v>
      </c>
      <c r="AW71" s="9" t="s">
        <v>2960</v>
      </c>
      <c r="AX71" s="9" t="s">
        <v>2960</v>
      </c>
      <c r="AY71" s="9" t="s">
        <v>2960</v>
      </c>
      <c r="AZ71" s="9" t="s">
        <v>2960</v>
      </c>
      <c r="BA71" s="9" t="s">
        <v>2960</v>
      </c>
      <c r="BB71" s="9" t="s">
        <v>2960</v>
      </c>
      <c r="BC71" s="9" t="s">
        <v>2960</v>
      </c>
      <c r="BD71" s="9" t="s">
        <v>2960</v>
      </c>
      <c r="BE71" s="9" t="s">
        <v>2960</v>
      </c>
      <c r="BF71" s="9" t="s">
        <v>2960</v>
      </c>
      <c r="BG71" s="9" t="s">
        <v>2960</v>
      </c>
      <c r="BH71" s="9" t="s">
        <v>2960</v>
      </c>
      <c r="BI71" s="9" t="s">
        <v>2960</v>
      </c>
      <c r="BJ71" s="9" t="s">
        <v>2960</v>
      </c>
      <c r="BK71" s="9" t="s">
        <v>2960</v>
      </c>
      <c r="BL71" s="9" t="s">
        <v>2960</v>
      </c>
      <c r="BM71" s="9" t="s">
        <v>2960</v>
      </c>
      <c r="BN71" s="9" t="s">
        <v>2960</v>
      </c>
      <c r="BO71" s="9" t="s">
        <v>2960</v>
      </c>
      <c r="BP71" s="9" t="s">
        <v>2960</v>
      </c>
      <c r="BQ71" s="9" t="s">
        <v>2960</v>
      </c>
      <c r="BR71" s="9" t="s">
        <v>2960</v>
      </c>
      <c r="BS71" s="9" t="s">
        <v>2960</v>
      </c>
      <c r="BT71" s="9" t="s">
        <v>2960</v>
      </c>
      <c r="BU71" s="9" t="s">
        <v>2960</v>
      </c>
      <c r="BV71" s="9" t="s">
        <v>2960</v>
      </c>
      <c r="BW71" s="9" t="s">
        <v>2960</v>
      </c>
      <c r="BX71" s="9" t="s">
        <v>2960</v>
      </c>
      <c r="BY71" s="9" t="s">
        <v>2960</v>
      </c>
      <c r="BZ71" s="9" t="s">
        <v>2835</v>
      </c>
      <c r="CA71" s="9" t="s">
        <v>1834</v>
      </c>
      <c r="CB71" s="9" t="s">
        <v>2843</v>
      </c>
      <c r="CC71" s="9" t="s">
        <v>2844</v>
      </c>
      <c r="CD71" s="394">
        <v>1</v>
      </c>
      <c r="CE71" s="9" t="s">
        <v>2960</v>
      </c>
      <c r="CF71" s="9" t="s">
        <v>2960</v>
      </c>
      <c r="CG71" s="9" t="s">
        <v>2960</v>
      </c>
      <c r="CH71" s="9" t="s">
        <v>2960</v>
      </c>
      <c r="CI71" s="397">
        <v>395.85</v>
      </c>
      <c r="CJ71" s="397">
        <v>395.85</v>
      </c>
      <c r="CK71" s="9" t="s">
        <v>2960</v>
      </c>
      <c r="CL71" s="9" t="s">
        <v>2960</v>
      </c>
      <c r="CM71" s="9" t="s">
        <v>2960</v>
      </c>
      <c r="CN71" s="9" t="s">
        <v>2962</v>
      </c>
      <c r="CO71" s="394">
        <v>1901828</v>
      </c>
      <c r="CP71" s="9" t="s">
        <v>2962</v>
      </c>
    </row>
    <row r="72" spans="1:94" hidden="1" x14ac:dyDescent="0.3">
      <c r="A72" s="9" t="s">
        <v>2362</v>
      </c>
      <c r="B72" s="382">
        <v>7</v>
      </c>
      <c r="C72" s="9" t="s">
        <v>2960</v>
      </c>
      <c r="D72" s="9" t="s">
        <v>2960</v>
      </c>
      <c r="E72" s="9" t="s">
        <v>2960</v>
      </c>
      <c r="F72" s="9" t="s">
        <v>2960</v>
      </c>
      <c r="G72" s="9" t="s">
        <v>2960</v>
      </c>
      <c r="H72" s="9" t="s">
        <v>2960</v>
      </c>
      <c r="I72" s="9" t="s">
        <v>2960</v>
      </c>
      <c r="J72" s="9" t="s">
        <v>2960</v>
      </c>
      <c r="K72" s="9" t="s">
        <v>2960</v>
      </c>
      <c r="L72" s="9" t="s">
        <v>2960</v>
      </c>
      <c r="M72" s="9" t="s">
        <v>2960</v>
      </c>
      <c r="N72" s="9" t="s">
        <v>2960</v>
      </c>
      <c r="O72" s="9" t="s">
        <v>2960</v>
      </c>
      <c r="P72" s="9" t="s">
        <v>2960</v>
      </c>
      <c r="Q72" s="9" t="s">
        <v>2960</v>
      </c>
      <c r="R72" s="9" t="s">
        <v>2960</v>
      </c>
      <c r="S72" s="9" t="s">
        <v>2960</v>
      </c>
      <c r="T72" s="9" t="s">
        <v>2960</v>
      </c>
      <c r="U72" s="9" t="s">
        <v>2960</v>
      </c>
      <c r="V72" s="9" t="s">
        <v>2960</v>
      </c>
      <c r="W72" s="9" t="s">
        <v>2960</v>
      </c>
      <c r="X72" s="9" t="s">
        <v>3050</v>
      </c>
      <c r="Y72" s="9" t="s">
        <v>1729</v>
      </c>
      <c r="Z72" s="9" t="s">
        <v>1071</v>
      </c>
      <c r="AA72" s="9" t="s">
        <v>194</v>
      </c>
      <c r="AB72" s="9" t="s">
        <v>2960</v>
      </c>
      <c r="AC72" s="9" t="s">
        <v>2960</v>
      </c>
      <c r="AD72" s="9" t="s">
        <v>2960</v>
      </c>
      <c r="AE72" s="9" t="s">
        <v>2960</v>
      </c>
      <c r="AF72" s="9" t="s">
        <v>2960</v>
      </c>
      <c r="AG72" s="9" t="s">
        <v>2960</v>
      </c>
      <c r="AH72" s="9" t="s">
        <v>2960</v>
      </c>
      <c r="AI72" s="9" t="s">
        <v>2960</v>
      </c>
      <c r="AJ72" s="9" t="s">
        <v>474</v>
      </c>
      <c r="AK72" s="9" t="s">
        <v>2259</v>
      </c>
      <c r="AL72" s="9" t="s">
        <v>2960</v>
      </c>
      <c r="AM72" s="9" t="s">
        <v>2960</v>
      </c>
      <c r="AN72" s="9" t="s">
        <v>2960</v>
      </c>
      <c r="AO72" s="9" t="s">
        <v>2960</v>
      </c>
      <c r="AP72" s="9" t="s">
        <v>2960</v>
      </c>
      <c r="AQ72" s="9" t="s">
        <v>2960</v>
      </c>
      <c r="AR72" s="9" t="s">
        <v>166</v>
      </c>
      <c r="AS72" s="9" t="s">
        <v>166</v>
      </c>
      <c r="AT72" s="9" t="s">
        <v>195</v>
      </c>
      <c r="AU72" s="9" t="s">
        <v>195</v>
      </c>
      <c r="AV72" s="9" t="s">
        <v>2960</v>
      </c>
      <c r="AW72" s="9" t="s">
        <v>2960</v>
      </c>
      <c r="AX72" s="9" t="s">
        <v>2960</v>
      </c>
      <c r="AY72" s="9" t="s">
        <v>2960</v>
      </c>
      <c r="AZ72" s="9" t="s">
        <v>2960</v>
      </c>
      <c r="BA72" s="9" t="s">
        <v>2960</v>
      </c>
      <c r="BB72" s="9" t="s">
        <v>2960</v>
      </c>
      <c r="BC72" s="9" t="s">
        <v>2960</v>
      </c>
      <c r="BD72" s="9" t="s">
        <v>2960</v>
      </c>
      <c r="BE72" s="9" t="s">
        <v>2960</v>
      </c>
      <c r="BF72" s="9" t="s">
        <v>2960</v>
      </c>
      <c r="BG72" s="9" t="s">
        <v>2960</v>
      </c>
      <c r="BH72" s="9" t="s">
        <v>2960</v>
      </c>
      <c r="BI72" s="9" t="s">
        <v>2960</v>
      </c>
      <c r="BJ72" s="9" t="s">
        <v>2960</v>
      </c>
      <c r="BK72" s="9" t="s">
        <v>2960</v>
      </c>
      <c r="BL72" s="9" t="s">
        <v>2960</v>
      </c>
      <c r="BM72" s="9" t="s">
        <v>2960</v>
      </c>
      <c r="BN72" s="9" t="s">
        <v>2960</v>
      </c>
      <c r="BO72" s="9" t="s">
        <v>2960</v>
      </c>
      <c r="BP72" s="9" t="s">
        <v>2960</v>
      </c>
      <c r="BQ72" s="9" t="s">
        <v>2960</v>
      </c>
      <c r="BR72" s="9" t="s">
        <v>2960</v>
      </c>
      <c r="BS72" s="9" t="s">
        <v>2960</v>
      </c>
      <c r="BT72" s="9" t="s">
        <v>2960</v>
      </c>
      <c r="BU72" s="9" t="s">
        <v>2960</v>
      </c>
      <c r="BV72" s="9" t="s">
        <v>2960</v>
      </c>
      <c r="BW72" s="9" t="s">
        <v>2960</v>
      </c>
      <c r="BX72" s="9" t="s">
        <v>2960</v>
      </c>
      <c r="BY72" s="9" t="s">
        <v>2960</v>
      </c>
      <c r="BZ72" s="9" t="s">
        <v>2835</v>
      </c>
      <c r="CA72" s="9" t="s">
        <v>1834</v>
      </c>
      <c r="CB72" s="9" t="s">
        <v>2843</v>
      </c>
      <c r="CC72" s="9" t="s">
        <v>2844</v>
      </c>
      <c r="CD72" s="394">
        <v>1</v>
      </c>
      <c r="CE72" s="9" t="s">
        <v>2960</v>
      </c>
      <c r="CF72" s="9" t="s">
        <v>2960</v>
      </c>
      <c r="CG72" s="9" t="s">
        <v>2960</v>
      </c>
      <c r="CH72" s="9" t="s">
        <v>2960</v>
      </c>
      <c r="CI72" s="397">
        <v>274.05</v>
      </c>
      <c r="CJ72" s="397">
        <v>274.05</v>
      </c>
      <c r="CK72" s="9" t="s">
        <v>2960</v>
      </c>
      <c r="CL72" s="9" t="s">
        <v>2960</v>
      </c>
      <c r="CM72" s="9" t="s">
        <v>2960</v>
      </c>
      <c r="CN72" s="9" t="s">
        <v>2962</v>
      </c>
      <c r="CO72" s="394">
        <v>1901829</v>
      </c>
      <c r="CP72" s="9" t="s">
        <v>2962</v>
      </c>
    </row>
    <row r="73" spans="1:94" hidden="1" x14ac:dyDescent="0.3">
      <c r="A73" s="9" t="s">
        <v>2362</v>
      </c>
      <c r="B73" s="382">
        <v>8</v>
      </c>
      <c r="C73" s="9" t="s">
        <v>2960</v>
      </c>
      <c r="D73" s="9" t="s">
        <v>2960</v>
      </c>
      <c r="E73" s="9" t="s">
        <v>2960</v>
      </c>
      <c r="F73" s="9" t="s">
        <v>2960</v>
      </c>
      <c r="G73" s="9" t="s">
        <v>2960</v>
      </c>
      <c r="H73" s="9" t="s">
        <v>2960</v>
      </c>
      <c r="I73" s="9" t="s">
        <v>2960</v>
      </c>
      <c r="J73" s="9" t="s">
        <v>2960</v>
      </c>
      <c r="K73" s="9" t="s">
        <v>2960</v>
      </c>
      <c r="L73" s="9" t="s">
        <v>2960</v>
      </c>
      <c r="M73" s="9" t="s">
        <v>2960</v>
      </c>
      <c r="N73" s="9" t="s">
        <v>2960</v>
      </c>
      <c r="O73" s="9" t="s">
        <v>2960</v>
      </c>
      <c r="P73" s="9" t="s">
        <v>2960</v>
      </c>
      <c r="Q73" s="9" t="s">
        <v>2960</v>
      </c>
      <c r="R73" s="9" t="s">
        <v>2960</v>
      </c>
      <c r="S73" s="9" t="s">
        <v>2960</v>
      </c>
      <c r="T73" s="9" t="s">
        <v>2960</v>
      </c>
      <c r="U73" s="9" t="s">
        <v>2960</v>
      </c>
      <c r="V73" s="9" t="s">
        <v>2960</v>
      </c>
      <c r="W73" s="9" t="s">
        <v>2960</v>
      </c>
      <c r="X73" s="9" t="s">
        <v>3051</v>
      </c>
      <c r="Y73" s="9" t="s">
        <v>1729</v>
      </c>
      <c r="Z73" s="9" t="s">
        <v>756</v>
      </c>
      <c r="AA73" s="9" t="s">
        <v>194</v>
      </c>
      <c r="AB73" s="9" t="s">
        <v>2960</v>
      </c>
      <c r="AC73" s="9" t="s">
        <v>2960</v>
      </c>
      <c r="AD73" s="9" t="s">
        <v>2960</v>
      </c>
      <c r="AE73" s="9" t="s">
        <v>2960</v>
      </c>
      <c r="AF73" s="9" t="s">
        <v>2960</v>
      </c>
      <c r="AG73" s="9" t="s">
        <v>2960</v>
      </c>
      <c r="AH73" s="9" t="s">
        <v>2960</v>
      </c>
      <c r="AI73" s="9" t="s">
        <v>2960</v>
      </c>
      <c r="AJ73" s="9" t="s">
        <v>2960</v>
      </c>
      <c r="AK73" s="9" t="s">
        <v>2960</v>
      </c>
      <c r="AL73" s="9" t="s">
        <v>2960</v>
      </c>
      <c r="AM73" s="9" t="s">
        <v>2960</v>
      </c>
      <c r="AN73" s="9" t="s">
        <v>2960</v>
      </c>
      <c r="AO73" s="9" t="s">
        <v>2960</v>
      </c>
      <c r="AP73" s="9" t="s">
        <v>2960</v>
      </c>
      <c r="AQ73" s="9" t="s">
        <v>2960</v>
      </c>
      <c r="AR73" s="9" t="s">
        <v>2960</v>
      </c>
      <c r="AS73" s="9" t="s">
        <v>2960</v>
      </c>
      <c r="AT73" s="9" t="s">
        <v>2960</v>
      </c>
      <c r="AU73" s="9" t="s">
        <v>2960</v>
      </c>
      <c r="AV73" s="9" t="s">
        <v>2960</v>
      </c>
      <c r="AW73" s="9" t="s">
        <v>2960</v>
      </c>
      <c r="AX73" s="9" t="s">
        <v>2960</v>
      </c>
      <c r="AY73" s="9" t="s">
        <v>2960</v>
      </c>
      <c r="AZ73" s="9" t="s">
        <v>2960</v>
      </c>
      <c r="BA73" s="9" t="s">
        <v>2960</v>
      </c>
      <c r="BB73" s="9" t="s">
        <v>2960</v>
      </c>
      <c r="BC73" s="9" t="s">
        <v>2960</v>
      </c>
      <c r="BD73" s="9" t="s">
        <v>2960</v>
      </c>
      <c r="BE73" s="9" t="s">
        <v>2960</v>
      </c>
      <c r="BF73" s="9" t="s">
        <v>2960</v>
      </c>
      <c r="BG73" s="9" t="s">
        <v>2960</v>
      </c>
      <c r="BH73" s="9" t="s">
        <v>2960</v>
      </c>
      <c r="BI73" s="9" t="s">
        <v>2960</v>
      </c>
      <c r="BJ73" s="9" t="s">
        <v>2960</v>
      </c>
      <c r="BK73" s="9" t="s">
        <v>2960</v>
      </c>
      <c r="BL73" s="9" t="s">
        <v>2960</v>
      </c>
      <c r="BM73" s="9" t="s">
        <v>2960</v>
      </c>
      <c r="BN73" s="9" t="s">
        <v>2960</v>
      </c>
      <c r="BO73" s="9" t="s">
        <v>2960</v>
      </c>
      <c r="BP73" s="9" t="s">
        <v>2960</v>
      </c>
      <c r="BQ73" s="9" t="s">
        <v>2960</v>
      </c>
      <c r="BR73" s="9" t="s">
        <v>2960</v>
      </c>
      <c r="BS73" s="9" t="s">
        <v>2960</v>
      </c>
      <c r="BT73" s="9" t="s">
        <v>2960</v>
      </c>
      <c r="BU73" s="9" t="s">
        <v>2960</v>
      </c>
      <c r="BV73" s="9" t="s">
        <v>2960</v>
      </c>
      <c r="BW73" s="9" t="s">
        <v>2960</v>
      </c>
      <c r="BX73" s="9" t="s">
        <v>2960</v>
      </c>
      <c r="BY73" s="9" t="s">
        <v>2960</v>
      </c>
      <c r="BZ73" s="9" t="s">
        <v>2835</v>
      </c>
      <c r="CA73" s="9" t="s">
        <v>1834</v>
      </c>
      <c r="CB73" s="9" t="s">
        <v>2843</v>
      </c>
      <c r="CC73" s="9" t="s">
        <v>2844</v>
      </c>
      <c r="CD73" s="394">
        <v>1</v>
      </c>
      <c r="CE73" s="9" t="s">
        <v>2960</v>
      </c>
      <c r="CF73" s="9" t="s">
        <v>2960</v>
      </c>
      <c r="CG73" s="9" t="s">
        <v>2960</v>
      </c>
      <c r="CH73" s="9" t="s">
        <v>2960</v>
      </c>
      <c r="CI73" s="394">
        <v>2436</v>
      </c>
      <c r="CJ73" s="9" t="s">
        <v>2960</v>
      </c>
      <c r="CK73" s="394">
        <v>2436</v>
      </c>
      <c r="CL73" s="9" t="s">
        <v>2960</v>
      </c>
      <c r="CM73" s="9" t="s">
        <v>2960</v>
      </c>
      <c r="CN73" s="9" t="s">
        <v>2962</v>
      </c>
      <c r="CO73" s="394">
        <v>1901830</v>
      </c>
      <c r="CP73" s="9" t="s">
        <v>2962</v>
      </c>
    </row>
    <row r="74" spans="1:94" x14ac:dyDescent="0.3">
      <c r="A74" s="9" t="s">
        <v>2532</v>
      </c>
      <c r="B74" s="382">
        <v>1</v>
      </c>
      <c r="C74" s="383" t="s">
        <v>2831</v>
      </c>
      <c r="D74" s="383" t="s">
        <v>2832</v>
      </c>
      <c r="E74" s="383" t="s">
        <v>2833</v>
      </c>
      <c r="F74" s="383" t="s">
        <v>2834</v>
      </c>
      <c r="G74" s="383" t="s">
        <v>2834</v>
      </c>
      <c r="H74" s="383" t="s">
        <v>2835</v>
      </c>
      <c r="I74" s="383" t="s">
        <v>2836</v>
      </c>
      <c r="J74" s="383" t="s">
        <v>2837</v>
      </c>
      <c r="K74" s="384">
        <v>0</v>
      </c>
      <c r="L74" s="383" t="s">
        <v>2838</v>
      </c>
      <c r="M74" s="383"/>
      <c r="N74" s="383" t="s">
        <v>2832</v>
      </c>
      <c r="O74" s="383" t="s">
        <v>125</v>
      </c>
      <c r="P74" s="384">
        <v>2023</v>
      </c>
      <c r="Q74" s="384">
        <v>3</v>
      </c>
      <c r="R74" s="383" t="s">
        <v>2839</v>
      </c>
      <c r="S74" s="383" t="s">
        <v>2840</v>
      </c>
      <c r="T74" s="9" t="s">
        <v>2841</v>
      </c>
      <c r="U74" s="9" t="s">
        <v>2841</v>
      </c>
      <c r="V74" s="383" t="s">
        <v>2838</v>
      </c>
      <c r="X74" s="383" t="s">
        <v>2842</v>
      </c>
      <c r="Y74" s="385" t="s">
        <v>923</v>
      </c>
      <c r="Z74" s="383" t="s">
        <v>1924</v>
      </c>
      <c r="AA74" s="383" t="s">
        <v>187</v>
      </c>
      <c r="AB74" s="383"/>
      <c r="AC74" s="383"/>
      <c r="AD74" s="383"/>
      <c r="AE74" s="383"/>
      <c r="AF74" s="383"/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383"/>
      <c r="AS74" s="383"/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383"/>
      <c r="BF74" s="383"/>
      <c r="BG74" s="383"/>
      <c r="BH74" s="383"/>
      <c r="BI74" s="383"/>
      <c r="BJ74" s="383" t="s">
        <v>150</v>
      </c>
      <c r="BK74" s="383" t="s">
        <v>149</v>
      </c>
      <c r="BL74" s="383"/>
      <c r="BM74" s="383"/>
      <c r="BN74" s="383"/>
      <c r="BO74" s="383"/>
      <c r="BP74" s="383"/>
      <c r="BQ74" s="383"/>
      <c r="BR74" s="383"/>
      <c r="BS74" s="383"/>
      <c r="BT74" s="383"/>
      <c r="BU74" s="383"/>
      <c r="BV74" s="383"/>
      <c r="BW74" s="383"/>
      <c r="BX74" s="383"/>
      <c r="BY74" s="383"/>
      <c r="BZ74" s="383" t="s">
        <v>2835</v>
      </c>
      <c r="CA74" s="383" t="s">
        <v>1834</v>
      </c>
      <c r="CB74" s="383" t="s">
        <v>2843</v>
      </c>
      <c r="CC74" s="383" t="s">
        <v>2844</v>
      </c>
      <c r="CD74" s="384">
        <v>1</v>
      </c>
      <c r="CE74" s="383"/>
      <c r="CF74" s="383"/>
      <c r="CG74" s="383"/>
      <c r="CH74" s="383"/>
      <c r="CI74" s="386">
        <v>19637</v>
      </c>
      <c r="CJ74" s="386">
        <v>19637</v>
      </c>
      <c r="CK74" s="383"/>
      <c r="CL74" s="383"/>
      <c r="CM74" s="383"/>
      <c r="CN74" s="383"/>
      <c r="CO74" s="384">
        <v>1901669</v>
      </c>
      <c r="CP74" s="383"/>
    </row>
    <row r="75" spans="1:94" x14ac:dyDescent="0.3">
      <c r="A75" s="9" t="s">
        <v>2532</v>
      </c>
      <c r="B75" s="382">
        <v>2</v>
      </c>
      <c r="C75" s="383"/>
      <c r="D75" s="383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V75" s="383"/>
      <c r="X75" s="383" t="s">
        <v>2845</v>
      </c>
      <c r="Y75" s="383" t="s">
        <v>923</v>
      </c>
      <c r="Z75" s="383" t="s">
        <v>1924</v>
      </c>
      <c r="AA75" s="383" t="s">
        <v>187</v>
      </c>
      <c r="AB75" s="383"/>
      <c r="AC75" s="383"/>
      <c r="AD75" s="383"/>
      <c r="AE75" s="383"/>
      <c r="AF75" s="383"/>
      <c r="AG75" s="383"/>
      <c r="AH75" s="383"/>
      <c r="AI75" s="383"/>
      <c r="AJ75" s="383"/>
      <c r="AK75" s="383"/>
      <c r="AL75" s="383"/>
      <c r="AM75" s="383"/>
      <c r="AN75" s="383"/>
      <c r="AO75" s="383"/>
      <c r="AP75" s="383"/>
      <c r="AQ75" s="383"/>
      <c r="AR75" s="383"/>
      <c r="AS75" s="383"/>
      <c r="AT75" s="383"/>
      <c r="AU75" s="383"/>
      <c r="AV75" s="383"/>
      <c r="AW75" s="383"/>
      <c r="AX75" s="383"/>
      <c r="AY75" s="383"/>
      <c r="AZ75" s="383"/>
      <c r="BA75" s="383"/>
      <c r="BB75" s="383"/>
      <c r="BC75" s="383"/>
      <c r="BD75" s="383"/>
      <c r="BE75" s="383"/>
      <c r="BF75" s="383"/>
      <c r="BG75" s="383"/>
      <c r="BH75" s="383"/>
      <c r="BI75" s="383"/>
      <c r="BJ75" s="383" t="s">
        <v>153</v>
      </c>
      <c r="BK75" s="383" t="s">
        <v>154</v>
      </c>
      <c r="BL75" s="383"/>
      <c r="BM75" s="383"/>
      <c r="BN75" s="383"/>
      <c r="BO75" s="383"/>
      <c r="BP75" s="383"/>
      <c r="BQ75" s="383"/>
      <c r="BR75" s="383"/>
      <c r="BS75" s="383"/>
      <c r="BT75" s="383"/>
      <c r="BU75" s="383"/>
      <c r="BV75" s="383"/>
      <c r="BW75" s="383"/>
      <c r="BX75" s="383"/>
      <c r="BY75" s="383"/>
      <c r="BZ75" s="383" t="s">
        <v>2835</v>
      </c>
      <c r="CA75" s="383" t="s">
        <v>1834</v>
      </c>
      <c r="CB75" s="383" t="s">
        <v>2843</v>
      </c>
      <c r="CC75" s="383" t="s">
        <v>2844</v>
      </c>
      <c r="CD75" s="384">
        <v>1</v>
      </c>
      <c r="CE75" s="383"/>
      <c r="CF75" s="383"/>
      <c r="CG75" s="383"/>
      <c r="CH75" s="383"/>
      <c r="CI75" s="386">
        <v>16960</v>
      </c>
      <c r="CJ75" s="386">
        <v>16960</v>
      </c>
      <c r="CK75" s="383"/>
      <c r="CL75" s="383"/>
      <c r="CM75" s="383"/>
      <c r="CN75" s="383"/>
      <c r="CO75" s="384">
        <v>1901670</v>
      </c>
      <c r="CP75" s="383"/>
    </row>
    <row r="76" spans="1:94" hidden="1" x14ac:dyDescent="0.3">
      <c r="A76" s="9" t="s">
        <v>2532</v>
      </c>
      <c r="B76" s="382">
        <v>3</v>
      </c>
      <c r="C76" s="383"/>
      <c r="D76" s="383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V76" s="383"/>
      <c r="X76" s="383" t="s">
        <v>2846</v>
      </c>
      <c r="Y76" s="383" t="s">
        <v>923</v>
      </c>
      <c r="Z76" s="383" t="s">
        <v>744</v>
      </c>
      <c r="AA76" s="383" t="s">
        <v>2847</v>
      </c>
      <c r="AB76" s="383"/>
      <c r="AC76" s="383"/>
      <c r="AD76" s="383"/>
      <c r="AE76" s="383"/>
      <c r="AF76" s="383"/>
      <c r="AG76" s="383"/>
      <c r="AH76" s="383"/>
      <c r="AI76" s="383"/>
      <c r="AJ76" s="383"/>
      <c r="AK76" s="383"/>
      <c r="AL76" s="383"/>
      <c r="AM76" s="383"/>
      <c r="AN76" s="383"/>
      <c r="AO76" s="383"/>
      <c r="AP76" s="383"/>
      <c r="AQ76" s="383"/>
      <c r="AR76" s="383"/>
      <c r="AS76" s="383"/>
      <c r="AT76" s="383"/>
      <c r="AU76" s="383"/>
      <c r="AV76" s="383"/>
      <c r="AW76" s="383"/>
      <c r="AX76" s="383"/>
      <c r="AY76" s="383"/>
      <c r="AZ76" s="383"/>
      <c r="BA76" s="383"/>
      <c r="BB76" s="383"/>
      <c r="BC76" s="383"/>
      <c r="BD76" s="383"/>
      <c r="BE76" s="383"/>
      <c r="BF76" s="383"/>
      <c r="BG76" s="383"/>
      <c r="BH76" s="383"/>
      <c r="BI76" s="383"/>
      <c r="BJ76" s="383"/>
      <c r="BK76" s="383"/>
      <c r="BL76" s="383"/>
      <c r="BM76" s="383"/>
      <c r="BN76" s="383"/>
      <c r="BO76" s="383"/>
      <c r="BP76" s="383"/>
      <c r="BQ76" s="383"/>
      <c r="BR76" s="383"/>
      <c r="BS76" s="383"/>
      <c r="BT76" s="383"/>
      <c r="BU76" s="383"/>
      <c r="BV76" s="383"/>
      <c r="BW76" s="383"/>
      <c r="BX76" s="383"/>
      <c r="BY76" s="383"/>
      <c r="BZ76" s="383" t="s">
        <v>2835</v>
      </c>
      <c r="CA76" s="383" t="s">
        <v>1834</v>
      </c>
      <c r="CB76" s="383" t="s">
        <v>2843</v>
      </c>
      <c r="CC76" s="383" t="s">
        <v>2844</v>
      </c>
      <c r="CD76" s="384">
        <v>1</v>
      </c>
      <c r="CE76" s="383"/>
      <c r="CF76" s="383"/>
      <c r="CG76" s="383"/>
      <c r="CH76" s="383"/>
      <c r="CI76" s="386">
        <v>2530</v>
      </c>
      <c r="CJ76" s="383"/>
      <c r="CK76" s="386">
        <v>2530</v>
      </c>
      <c r="CL76" s="383"/>
      <c r="CM76" s="383"/>
      <c r="CN76" s="383"/>
      <c r="CO76" s="384">
        <v>1901671</v>
      </c>
      <c r="CP76" s="383"/>
    </row>
    <row r="77" spans="1:94" hidden="1" x14ac:dyDescent="0.3">
      <c r="A77" s="9" t="s">
        <v>2532</v>
      </c>
      <c r="B77" s="382">
        <v>4</v>
      </c>
      <c r="C77" s="383"/>
      <c r="D77" s="383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V77" s="383"/>
      <c r="X77" s="383" t="s">
        <v>2848</v>
      </c>
      <c r="Y77" s="383" t="s">
        <v>923</v>
      </c>
      <c r="Z77" s="383" t="s">
        <v>746</v>
      </c>
      <c r="AA77" s="383" t="s">
        <v>2849</v>
      </c>
      <c r="AB77" s="383"/>
      <c r="AC77" s="383"/>
      <c r="AD77" s="383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3"/>
      <c r="AR77" s="383"/>
      <c r="AS77" s="383"/>
      <c r="AT77" s="383"/>
      <c r="AU77" s="383"/>
      <c r="AV77" s="383"/>
      <c r="AW77" s="383"/>
      <c r="AX77" s="383"/>
      <c r="AY77" s="383"/>
      <c r="AZ77" s="383"/>
      <c r="BA77" s="383"/>
      <c r="BB77" s="383"/>
      <c r="BC77" s="383"/>
      <c r="BD77" s="383"/>
      <c r="BE77" s="383"/>
      <c r="BF77" s="383"/>
      <c r="BG77" s="383"/>
      <c r="BH77" s="383"/>
      <c r="BI77" s="383"/>
      <c r="BJ77" s="383"/>
      <c r="BK77" s="383"/>
      <c r="BL77" s="383"/>
      <c r="BM77" s="383"/>
      <c r="BN77" s="383"/>
      <c r="BO77" s="383"/>
      <c r="BP77" s="383"/>
      <c r="BQ77" s="383"/>
      <c r="BR77" s="383"/>
      <c r="BS77" s="383"/>
      <c r="BT77" s="383"/>
      <c r="BU77" s="383"/>
      <c r="BV77" s="383"/>
      <c r="BW77" s="383"/>
      <c r="BX77" s="383"/>
      <c r="BY77" s="383"/>
      <c r="BZ77" s="383" t="s">
        <v>2835</v>
      </c>
      <c r="CA77" s="383" t="s">
        <v>1834</v>
      </c>
      <c r="CB77" s="383" t="s">
        <v>2843</v>
      </c>
      <c r="CC77" s="383" t="s">
        <v>2844</v>
      </c>
      <c r="CD77" s="384">
        <v>1</v>
      </c>
      <c r="CE77" s="383"/>
      <c r="CF77" s="383"/>
      <c r="CG77" s="383"/>
      <c r="CH77" s="383"/>
      <c r="CI77" s="386">
        <v>1960</v>
      </c>
      <c r="CJ77" s="383"/>
      <c r="CK77" s="386">
        <v>1960</v>
      </c>
      <c r="CL77" s="383"/>
      <c r="CM77" s="383"/>
      <c r="CN77" s="383"/>
      <c r="CO77" s="384">
        <v>1901672</v>
      </c>
      <c r="CP77" s="383"/>
    </row>
    <row r="78" spans="1:94" hidden="1" x14ac:dyDescent="0.3">
      <c r="A78" s="9" t="s">
        <v>2532</v>
      </c>
      <c r="B78" s="382">
        <v>5</v>
      </c>
      <c r="C78" s="383"/>
      <c r="D78" s="383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V78" s="383"/>
      <c r="X78" s="383" t="s">
        <v>2850</v>
      </c>
      <c r="Y78" s="383" t="s">
        <v>923</v>
      </c>
      <c r="Z78" s="383" t="s">
        <v>2851</v>
      </c>
      <c r="AA78" s="383" t="s">
        <v>2852</v>
      </c>
      <c r="AB78" s="383"/>
      <c r="AC78" s="383"/>
      <c r="AD78" s="383"/>
      <c r="AE78" s="383"/>
      <c r="AF78" s="383"/>
      <c r="AG78" s="383"/>
      <c r="AH78" s="383"/>
      <c r="AI78" s="383"/>
      <c r="AJ78" s="383"/>
      <c r="AK78" s="383"/>
      <c r="AL78" s="383" t="s">
        <v>2853</v>
      </c>
      <c r="AM78" s="383" t="s">
        <v>2225</v>
      </c>
      <c r="AN78" s="383"/>
      <c r="AO78" s="383"/>
      <c r="AP78" s="383"/>
      <c r="AQ78" s="383"/>
      <c r="AR78" s="383"/>
      <c r="AS78" s="383"/>
      <c r="AT78" s="383"/>
      <c r="AU78" s="383"/>
      <c r="AV78" s="383"/>
      <c r="AW78" s="383"/>
      <c r="AX78" s="383"/>
      <c r="AY78" s="383"/>
      <c r="AZ78" s="383"/>
      <c r="BA78" s="383"/>
      <c r="BB78" s="383"/>
      <c r="BC78" s="383"/>
      <c r="BD78" s="383"/>
      <c r="BE78" s="383"/>
      <c r="BF78" s="383"/>
      <c r="BG78" s="383"/>
      <c r="BH78" s="383"/>
      <c r="BI78" s="383"/>
      <c r="BJ78" s="383"/>
      <c r="BK78" s="383"/>
      <c r="BL78" s="383"/>
      <c r="BM78" s="383"/>
      <c r="BN78" s="383"/>
      <c r="BO78" s="383"/>
      <c r="BP78" s="383"/>
      <c r="BQ78" s="383"/>
      <c r="BR78" s="383"/>
      <c r="BS78" s="383"/>
      <c r="BT78" s="383"/>
      <c r="BU78" s="383"/>
      <c r="BV78" s="383"/>
      <c r="BW78" s="383"/>
      <c r="BX78" s="383"/>
      <c r="BY78" s="383"/>
      <c r="BZ78" s="383" t="s">
        <v>2835</v>
      </c>
      <c r="CA78" s="383" t="s">
        <v>1834</v>
      </c>
      <c r="CB78" s="383" t="s">
        <v>2843</v>
      </c>
      <c r="CC78" s="383" t="s">
        <v>2844</v>
      </c>
      <c r="CD78" s="384">
        <v>1</v>
      </c>
      <c r="CE78" s="383"/>
      <c r="CF78" s="383"/>
      <c r="CG78" s="383"/>
      <c r="CH78" s="383"/>
      <c r="CI78" s="387">
        <v>573.21</v>
      </c>
      <c r="CJ78" s="383"/>
      <c r="CK78" s="387">
        <v>573.21</v>
      </c>
      <c r="CL78" s="383"/>
      <c r="CM78" s="383"/>
      <c r="CN78" s="383"/>
      <c r="CO78" s="384">
        <v>1901673</v>
      </c>
      <c r="CP78" s="383"/>
    </row>
    <row r="79" spans="1:94" hidden="1" x14ac:dyDescent="0.3">
      <c r="A79" s="9" t="s">
        <v>2532</v>
      </c>
      <c r="B79" s="382">
        <v>6</v>
      </c>
      <c r="C79" s="383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V79" s="383"/>
      <c r="X79" s="383" t="s">
        <v>2854</v>
      </c>
      <c r="Y79" s="383" t="s">
        <v>923</v>
      </c>
      <c r="Z79" s="383" t="s">
        <v>2851</v>
      </c>
      <c r="AA79" s="383" t="s">
        <v>2852</v>
      </c>
      <c r="AB79" s="383"/>
      <c r="AC79" s="383"/>
      <c r="AD79" s="383"/>
      <c r="AE79" s="383"/>
      <c r="AF79" s="383"/>
      <c r="AG79" s="383"/>
      <c r="AH79" s="383"/>
      <c r="AI79" s="383"/>
      <c r="AJ79" s="383"/>
      <c r="AK79" s="383"/>
      <c r="AL79" s="383" t="s">
        <v>2853</v>
      </c>
      <c r="AM79" s="383" t="s">
        <v>2225</v>
      </c>
      <c r="AN79" s="383"/>
      <c r="AO79" s="383"/>
      <c r="AP79" s="383"/>
      <c r="AQ79" s="383"/>
      <c r="AR79" s="383"/>
      <c r="AS79" s="383"/>
      <c r="AT79" s="383"/>
      <c r="AU79" s="383"/>
      <c r="AV79" s="383"/>
      <c r="AW79" s="383"/>
      <c r="AX79" s="383"/>
      <c r="AY79" s="383"/>
      <c r="AZ79" s="383"/>
      <c r="BA79" s="383"/>
      <c r="BB79" s="383"/>
      <c r="BC79" s="383"/>
      <c r="BD79" s="383"/>
      <c r="BE79" s="383"/>
      <c r="BF79" s="383"/>
      <c r="BG79" s="383"/>
      <c r="BH79" s="383"/>
      <c r="BI79" s="383"/>
      <c r="BJ79" s="383"/>
      <c r="BK79" s="383"/>
      <c r="BL79" s="383"/>
      <c r="BM79" s="383"/>
      <c r="BN79" s="383"/>
      <c r="BO79" s="383"/>
      <c r="BP79" s="383"/>
      <c r="BQ79" s="383"/>
      <c r="BR79" s="383"/>
      <c r="BS79" s="383"/>
      <c r="BT79" s="383"/>
      <c r="BU79" s="383"/>
      <c r="BV79" s="383"/>
      <c r="BW79" s="383"/>
      <c r="BX79" s="383"/>
      <c r="BY79" s="383"/>
      <c r="BZ79" s="383" t="s">
        <v>2835</v>
      </c>
      <c r="CA79" s="383" t="s">
        <v>1834</v>
      </c>
      <c r="CB79" s="383" t="s">
        <v>2843</v>
      </c>
      <c r="CC79" s="383" t="s">
        <v>2844</v>
      </c>
      <c r="CD79" s="384">
        <v>1</v>
      </c>
      <c r="CE79" s="383"/>
      <c r="CF79" s="383"/>
      <c r="CG79" s="383"/>
      <c r="CH79" s="383"/>
      <c r="CI79" s="387">
        <v>31533.79</v>
      </c>
      <c r="CJ79" s="383"/>
      <c r="CK79" s="387">
        <v>31533.79</v>
      </c>
      <c r="CL79" s="383"/>
      <c r="CM79" s="383"/>
      <c r="CN79" s="383"/>
      <c r="CO79" s="384">
        <v>1901674</v>
      </c>
      <c r="CP79" s="383"/>
    </row>
    <row r="80" spans="1:94" x14ac:dyDescent="0.3">
      <c r="A80" s="9" t="s">
        <v>2279</v>
      </c>
      <c r="B80" s="382">
        <v>1</v>
      </c>
      <c r="C80" s="383" t="s">
        <v>2855</v>
      </c>
      <c r="D80" s="383" t="s">
        <v>2832</v>
      </c>
      <c r="E80" s="383" t="s">
        <v>2833</v>
      </c>
      <c r="F80" s="383" t="s">
        <v>2834</v>
      </c>
      <c r="G80" s="383" t="s">
        <v>2834</v>
      </c>
      <c r="H80" s="383" t="s">
        <v>2835</v>
      </c>
      <c r="I80" s="383" t="s">
        <v>2836</v>
      </c>
      <c r="J80" s="383" t="s">
        <v>2856</v>
      </c>
      <c r="K80" s="384">
        <v>0</v>
      </c>
      <c r="L80" s="383" t="s">
        <v>2838</v>
      </c>
      <c r="M80" s="383"/>
      <c r="N80" s="383" t="s">
        <v>2832</v>
      </c>
      <c r="O80" s="383" t="s">
        <v>125</v>
      </c>
      <c r="P80" s="384">
        <v>2023</v>
      </c>
      <c r="Q80" s="384">
        <v>3</v>
      </c>
      <c r="R80" s="383" t="s">
        <v>2839</v>
      </c>
      <c r="S80" s="383" t="s">
        <v>2840</v>
      </c>
      <c r="T80" s="9" t="s">
        <v>2841</v>
      </c>
      <c r="U80" s="9" t="s">
        <v>2841</v>
      </c>
      <c r="V80" s="383" t="s">
        <v>2838</v>
      </c>
      <c r="X80" s="383" t="s">
        <v>2857</v>
      </c>
      <c r="Y80" s="385" t="s">
        <v>930</v>
      </c>
      <c r="Z80" s="383" t="s">
        <v>1924</v>
      </c>
      <c r="AA80" s="383" t="s">
        <v>187</v>
      </c>
      <c r="AB80" s="383"/>
      <c r="AC80" s="383"/>
      <c r="AD80" s="383"/>
      <c r="AE80" s="383"/>
      <c r="AF80" s="383"/>
      <c r="AG80" s="383"/>
      <c r="AH80" s="383"/>
      <c r="AI80" s="383"/>
      <c r="AJ80" s="383"/>
      <c r="AK80" s="383"/>
      <c r="AL80" s="383"/>
      <c r="AM80" s="383"/>
      <c r="AN80" s="383"/>
      <c r="AO80" s="383"/>
      <c r="AP80" s="383"/>
      <c r="AQ80" s="383"/>
      <c r="AR80" s="383"/>
      <c r="AS80" s="383"/>
      <c r="AT80" s="383"/>
      <c r="AU80" s="383"/>
      <c r="AV80" s="383"/>
      <c r="AW80" s="383"/>
      <c r="AX80" s="383"/>
      <c r="AY80" s="383"/>
      <c r="AZ80" s="383"/>
      <c r="BA80" s="383"/>
      <c r="BB80" s="383"/>
      <c r="BC80" s="383"/>
      <c r="BD80" s="383"/>
      <c r="BE80" s="383"/>
      <c r="BF80" s="383"/>
      <c r="BG80" s="383"/>
      <c r="BH80" s="383"/>
      <c r="BI80" s="383"/>
      <c r="BJ80" s="383" t="s">
        <v>150</v>
      </c>
      <c r="BK80" s="383" t="s">
        <v>149</v>
      </c>
      <c r="BL80" s="383"/>
      <c r="BM80" s="383"/>
      <c r="BN80" s="383"/>
      <c r="BO80" s="383"/>
      <c r="BP80" s="383"/>
      <c r="BQ80" s="383"/>
      <c r="BR80" s="383"/>
      <c r="BS80" s="383"/>
      <c r="BT80" s="383"/>
      <c r="BU80" s="383"/>
      <c r="BV80" s="383"/>
      <c r="BW80" s="383"/>
      <c r="BX80" s="383"/>
      <c r="BY80" s="383"/>
      <c r="BZ80" s="383" t="s">
        <v>2835</v>
      </c>
      <c r="CA80" s="383" t="s">
        <v>1834</v>
      </c>
      <c r="CB80" s="383" t="s">
        <v>2843</v>
      </c>
      <c r="CC80" s="383" t="s">
        <v>2844</v>
      </c>
      <c r="CD80" s="384">
        <v>1</v>
      </c>
      <c r="CE80" s="383"/>
      <c r="CF80" s="383"/>
      <c r="CG80" s="383"/>
      <c r="CH80" s="383"/>
      <c r="CI80" s="386">
        <v>13229</v>
      </c>
      <c r="CJ80" s="386">
        <v>13229</v>
      </c>
      <c r="CK80" s="383"/>
      <c r="CL80" s="383"/>
      <c r="CM80" s="383"/>
      <c r="CN80" s="383"/>
      <c r="CO80" s="384">
        <v>1901675</v>
      </c>
      <c r="CP80" s="383"/>
    </row>
    <row r="81" spans="1:94" hidden="1" x14ac:dyDescent="0.3">
      <c r="A81" s="9" t="s">
        <v>2279</v>
      </c>
      <c r="B81" s="382">
        <v>2</v>
      </c>
      <c r="C81" s="383"/>
      <c r="D81" s="383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V81" s="383"/>
      <c r="X81" s="383" t="s">
        <v>2858</v>
      </c>
      <c r="Y81" s="383" t="s">
        <v>930</v>
      </c>
      <c r="Z81" s="383" t="s">
        <v>744</v>
      </c>
      <c r="AA81" s="383" t="s">
        <v>2847</v>
      </c>
      <c r="AB81" s="383"/>
      <c r="AC81" s="383"/>
      <c r="AD81" s="383"/>
      <c r="AE81" s="383"/>
      <c r="AF81" s="383"/>
      <c r="AG81" s="383"/>
      <c r="AH81" s="383"/>
      <c r="AI81" s="383"/>
      <c r="AJ81" s="383"/>
      <c r="AK81" s="383"/>
      <c r="AL81" s="383"/>
      <c r="AM81" s="383"/>
      <c r="AN81" s="383"/>
      <c r="AO81" s="383"/>
      <c r="AP81" s="383"/>
      <c r="AQ81" s="383"/>
      <c r="AR81" s="383"/>
      <c r="AS81" s="383"/>
      <c r="AT81" s="383"/>
      <c r="AU81" s="383"/>
      <c r="AV81" s="383"/>
      <c r="AW81" s="383"/>
      <c r="AX81" s="383"/>
      <c r="AY81" s="383"/>
      <c r="AZ81" s="383"/>
      <c r="BA81" s="383"/>
      <c r="BB81" s="383"/>
      <c r="BC81" s="383"/>
      <c r="BD81" s="383"/>
      <c r="BE81" s="383"/>
      <c r="BF81" s="383"/>
      <c r="BG81" s="383"/>
      <c r="BH81" s="383"/>
      <c r="BI81" s="383"/>
      <c r="BJ81" s="383"/>
      <c r="BK81" s="383"/>
      <c r="BL81" s="383"/>
      <c r="BM81" s="383"/>
      <c r="BN81" s="383"/>
      <c r="BO81" s="383"/>
      <c r="BP81" s="383"/>
      <c r="BQ81" s="383"/>
      <c r="BR81" s="383"/>
      <c r="BS81" s="383"/>
      <c r="BT81" s="383"/>
      <c r="BU81" s="383"/>
      <c r="BV81" s="383"/>
      <c r="BW81" s="383"/>
      <c r="BX81" s="383"/>
      <c r="BY81" s="383"/>
      <c r="BZ81" s="383" t="s">
        <v>2835</v>
      </c>
      <c r="CA81" s="383" t="s">
        <v>1834</v>
      </c>
      <c r="CB81" s="383" t="s">
        <v>2843</v>
      </c>
      <c r="CC81" s="383" t="s">
        <v>2844</v>
      </c>
      <c r="CD81" s="384">
        <v>1</v>
      </c>
      <c r="CE81" s="383"/>
      <c r="CF81" s="383"/>
      <c r="CG81" s="383"/>
      <c r="CH81" s="383"/>
      <c r="CI81" s="388">
        <v>1311.9</v>
      </c>
      <c r="CJ81" s="383"/>
      <c r="CK81" s="388">
        <v>1311.9</v>
      </c>
      <c r="CL81" s="383"/>
      <c r="CM81" s="383"/>
      <c r="CN81" s="383"/>
      <c r="CO81" s="384">
        <v>1901676</v>
      </c>
      <c r="CP81" s="383"/>
    </row>
    <row r="82" spans="1:94" hidden="1" x14ac:dyDescent="0.3">
      <c r="A82" s="9" t="s">
        <v>2279</v>
      </c>
      <c r="B82" s="382">
        <v>3</v>
      </c>
      <c r="C82" s="383"/>
      <c r="D82" s="383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V82" s="383"/>
      <c r="X82" s="383" t="s">
        <v>2859</v>
      </c>
      <c r="Y82" s="383" t="s">
        <v>930</v>
      </c>
      <c r="Z82" s="383" t="s">
        <v>746</v>
      </c>
      <c r="AA82" s="383" t="s">
        <v>2849</v>
      </c>
      <c r="AB82" s="383"/>
      <c r="AC82" s="383"/>
      <c r="AD82" s="383"/>
      <c r="AE82" s="383"/>
      <c r="AF82" s="383"/>
      <c r="AG82" s="383"/>
      <c r="AH82" s="383"/>
      <c r="AI82" s="383"/>
      <c r="AJ82" s="383"/>
      <c r="AK82" s="383"/>
      <c r="AL82" s="383"/>
      <c r="AM82" s="383"/>
      <c r="AN82" s="383"/>
      <c r="AO82" s="383"/>
      <c r="AP82" s="383"/>
      <c r="AQ82" s="383"/>
      <c r="AR82" s="383"/>
      <c r="AS82" s="383"/>
      <c r="AT82" s="383"/>
      <c r="AU82" s="383"/>
      <c r="AV82" s="383"/>
      <c r="AW82" s="383"/>
      <c r="AX82" s="383"/>
      <c r="AY82" s="383"/>
      <c r="AZ82" s="383"/>
      <c r="BA82" s="383"/>
      <c r="BB82" s="383"/>
      <c r="BC82" s="383"/>
      <c r="BD82" s="383"/>
      <c r="BE82" s="383"/>
      <c r="BF82" s="383"/>
      <c r="BG82" s="383"/>
      <c r="BH82" s="383"/>
      <c r="BI82" s="383"/>
      <c r="BJ82" s="383"/>
      <c r="BK82" s="383"/>
      <c r="BL82" s="383"/>
      <c r="BM82" s="383"/>
      <c r="BN82" s="383"/>
      <c r="BO82" s="383"/>
      <c r="BP82" s="383"/>
      <c r="BQ82" s="383"/>
      <c r="BR82" s="383"/>
      <c r="BS82" s="383"/>
      <c r="BT82" s="383"/>
      <c r="BU82" s="383"/>
      <c r="BV82" s="383"/>
      <c r="BW82" s="383"/>
      <c r="BX82" s="383"/>
      <c r="BY82" s="383"/>
      <c r="BZ82" s="383" t="s">
        <v>2835</v>
      </c>
      <c r="CA82" s="383" t="s">
        <v>1834</v>
      </c>
      <c r="CB82" s="383" t="s">
        <v>2843</v>
      </c>
      <c r="CC82" s="383" t="s">
        <v>2844</v>
      </c>
      <c r="CD82" s="384">
        <v>1</v>
      </c>
      <c r="CE82" s="383"/>
      <c r="CF82" s="383"/>
      <c r="CG82" s="383"/>
      <c r="CH82" s="383"/>
      <c r="CI82" s="386">
        <v>875</v>
      </c>
      <c r="CJ82" s="383"/>
      <c r="CK82" s="386">
        <v>875</v>
      </c>
      <c r="CL82" s="383"/>
      <c r="CM82" s="383"/>
      <c r="CN82" s="383"/>
      <c r="CO82" s="384">
        <v>1901677</v>
      </c>
      <c r="CP82" s="383"/>
    </row>
    <row r="83" spans="1:94" hidden="1" x14ac:dyDescent="0.3">
      <c r="A83" s="9" t="s">
        <v>2279</v>
      </c>
      <c r="B83" s="382">
        <v>4</v>
      </c>
      <c r="C83" s="383"/>
      <c r="D83" s="383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V83" s="383"/>
      <c r="X83" s="383" t="s">
        <v>2860</v>
      </c>
      <c r="Y83" s="383" t="s">
        <v>930</v>
      </c>
      <c r="Z83" s="383" t="s">
        <v>2861</v>
      </c>
      <c r="AA83" s="383" t="s">
        <v>2862</v>
      </c>
      <c r="AB83" s="383"/>
      <c r="AC83" s="383"/>
      <c r="AD83" s="383"/>
      <c r="AE83" s="383"/>
      <c r="AF83" s="383"/>
      <c r="AG83" s="383"/>
      <c r="AH83" s="383"/>
      <c r="AI83" s="383"/>
      <c r="AJ83" s="383"/>
      <c r="AK83" s="383"/>
      <c r="AL83" s="383" t="s">
        <v>2863</v>
      </c>
      <c r="AM83" s="383" t="s">
        <v>124</v>
      </c>
      <c r="AN83" s="383"/>
      <c r="AO83" s="383"/>
      <c r="AP83" s="383"/>
      <c r="AQ83" s="383"/>
      <c r="AR83" s="383"/>
      <c r="AS83" s="383"/>
      <c r="AT83" s="383"/>
      <c r="AU83" s="383"/>
      <c r="AV83" s="383"/>
      <c r="AW83" s="383"/>
      <c r="AX83" s="383"/>
      <c r="AY83" s="383"/>
      <c r="AZ83" s="383"/>
      <c r="BA83" s="383"/>
      <c r="BB83" s="383"/>
      <c r="BC83" s="383"/>
      <c r="BD83" s="383"/>
      <c r="BE83" s="383"/>
      <c r="BF83" s="383"/>
      <c r="BG83" s="383"/>
      <c r="BH83" s="383"/>
      <c r="BI83" s="383"/>
      <c r="BJ83" s="383"/>
      <c r="BK83" s="383"/>
      <c r="BL83" s="383"/>
      <c r="BM83" s="383"/>
      <c r="BN83" s="383"/>
      <c r="BO83" s="383"/>
      <c r="BP83" s="383"/>
      <c r="BQ83" s="383"/>
      <c r="BR83" s="383"/>
      <c r="BS83" s="383"/>
      <c r="BT83" s="383"/>
      <c r="BU83" s="383"/>
      <c r="BV83" s="383"/>
      <c r="BW83" s="383"/>
      <c r="BX83" s="383"/>
      <c r="BY83" s="383"/>
      <c r="BZ83" s="383" t="s">
        <v>2835</v>
      </c>
      <c r="CA83" s="383" t="s">
        <v>1834</v>
      </c>
      <c r="CB83" s="383" t="s">
        <v>2843</v>
      </c>
      <c r="CC83" s="383" t="s">
        <v>2844</v>
      </c>
      <c r="CD83" s="384">
        <v>1</v>
      </c>
      <c r="CE83" s="383"/>
      <c r="CF83" s="383"/>
      <c r="CG83" s="383"/>
      <c r="CH83" s="383"/>
      <c r="CI83" s="387">
        <v>181.27</v>
      </c>
      <c r="CJ83" s="383"/>
      <c r="CK83" s="387">
        <v>181.27</v>
      </c>
      <c r="CL83" s="383"/>
      <c r="CM83" s="383"/>
      <c r="CN83" s="383"/>
      <c r="CO83" s="384">
        <v>1901678</v>
      </c>
      <c r="CP83" s="383"/>
    </row>
    <row r="84" spans="1:94" hidden="1" x14ac:dyDescent="0.3">
      <c r="A84" s="9" t="s">
        <v>2279</v>
      </c>
      <c r="B84" s="382">
        <v>5</v>
      </c>
      <c r="C84" s="383"/>
      <c r="D84" s="383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V84" s="383"/>
      <c r="X84" s="383" t="s">
        <v>2864</v>
      </c>
      <c r="Y84" s="383" t="s">
        <v>930</v>
      </c>
      <c r="Z84" s="383" t="s">
        <v>2861</v>
      </c>
      <c r="AA84" s="383" t="s">
        <v>2862</v>
      </c>
      <c r="AB84" s="383"/>
      <c r="AC84" s="383"/>
      <c r="AD84" s="383"/>
      <c r="AE84" s="383"/>
      <c r="AF84" s="383"/>
      <c r="AG84" s="383"/>
      <c r="AH84" s="383"/>
      <c r="AI84" s="383"/>
      <c r="AJ84" s="383"/>
      <c r="AK84" s="383"/>
      <c r="AL84" s="383" t="s">
        <v>2863</v>
      </c>
      <c r="AM84" s="383" t="s">
        <v>124</v>
      </c>
      <c r="AN84" s="383"/>
      <c r="AO84" s="383"/>
      <c r="AP84" s="383"/>
      <c r="AQ84" s="383"/>
      <c r="AR84" s="383"/>
      <c r="AS84" s="383"/>
      <c r="AT84" s="383"/>
      <c r="AU84" s="383"/>
      <c r="AV84" s="383"/>
      <c r="AW84" s="383"/>
      <c r="AX84" s="383"/>
      <c r="AY84" s="383"/>
      <c r="AZ84" s="383"/>
      <c r="BA84" s="383"/>
      <c r="BB84" s="383"/>
      <c r="BC84" s="383"/>
      <c r="BD84" s="383"/>
      <c r="BE84" s="383"/>
      <c r="BF84" s="383"/>
      <c r="BG84" s="383"/>
      <c r="BH84" s="383"/>
      <c r="BI84" s="383"/>
      <c r="BJ84" s="383"/>
      <c r="BK84" s="383"/>
      <c r="BL84" s="383"/>
      <c r="BM84" s="383"/>
      <c r="BN84" s="383"/>
      <c r="BO84" s="383"/>
      <c r="BP84" s="383"/>
      <c r="BQ84" s="383"/>
      <c r="BR84" s="383"/>
      <c r="BS84" s="383"/>
      <c r="BT84" s="383"/>
      <c r="BU84" s="383"/>
      <c r="BV84" s="383"/>
      <c r="BW84" s="383"/>
      <c r="BX84" s="383"/>
      <c r="BY84" s="383"/>
      <c r="BZ84" s="383" t="s">
        <v>2835</v>
      </c>
      <c r="CA84" s="383" t="s">
        <v>1834</v>
      </c>
      <c r="CB84" s="383" t="s">
        <v>2843</v>
      </c>
      <c r="CC84" s="383" t="s">
        <v>2844</v>
      </c>
      <c r="CD84" s="384">
        <v>1</v>
      </c>
      <c r="CE84" s="383"/>
      <c r="CF84" s="383"/>
      <c r="CG84" s="383"/>
      <c r="CH84" s="383"/>
      <c r="CI84" s="387">
        <v>10860.83</v>
      </c>
      <c r="CJ84" s="383"/>
      <c r="CK84" s="387">
        <v>10860.83</v>
      </c>
      <c r="CL84" s="383"/>
      <c r="CM84" s="383"/>
      <c r="CN84" s="383"/>
      <c r="CO84" s="384">
        <v>1901679</v>
      </c>
      <c r="CP84" s="383"/>
    </row>
    <row r="85" spans="1:94" x14ac:dyDescent="0.3">
      <c r="A85" s="9" t="s">
        <v>2282</v>
      </c>
      <c r="B85" s="382">
        <v>1</v>
      </c>
      <c r="C85" s="383" t="s">
        <v>2865</v>
      </c>
      <c r="D85" s="383" t="s">
        <v>2832</v>
      </c>
      <c r="E85" s="383" t="s">
        <v>2833</v>
      </c>
      <c r="F85" s="383" t="s">
        <v>2834</v>
      </c>
      <c r="G85" s="383" t="s">
        <v>2834</v>
      </c>
      <c r="H85" s="383" t="s">
        <v>2835</v>
      </c>
      <c r="I85" s="383" t="s">
        <v>2836</v>
      </c>
      <c r="J85" s="383" t="s">
        <v>2866</v>
      </c>
      <c r="K85" s="384">
        <v>0</v>
      </c>
      <c r="L85" s="383" t="s">
        <v>2838</v>
      </c>
      <c r="M85" s="383"/>
      <c r="N85" s="383" t="s">
        <v>2832</v>
      </c>
      <c r="O85" s="383" t="s">
        <v>125</v>
      </c>
      <c r="P85" s="384">
        <v>2023</v>
      </c>
      <c r="Q85" s="384">
        <v>3</v>
      </c>
      <c r="R85" s="383" t="s">
        <v>2839</v>
      </c>
      <c r="S85" s="383" t="s">
        <v>2840</v>
      </c>
      <c r="T85" s="9" t="s">
        <v>2841</v>
      </c>
      <c r="U85" s="9" t="s">
        <v>2841</v>
      </c>
      <c r="V85" s="383" t="s">
        <v>2838</v>
      </c>
      <c r="X85" s="383" t="s">
        <v>2867</v>
      </c>
      <c r="Y85" s="385" t="s">
        <v>937</v>
      </c>
      <c r="Z85" s="383" t="s">
        <v>1924</v>
      </c>
      <c r="AA85" s="383" t="s">
        <v>187</v>
      </c>
      <c r="AB85" s="383"/>
      <c r="AC85" s="383"/>
      <c r="AD85" s="383"/>
      <c r="AE85" s="383"/>
      <c r="AF85" s="383"/>
      <c r="AG85" s="383"/>
      <c r="AH85" s="383"/>
      <c r="AI85" s="383"/>
      <c r="AJ85" s="383"/>
      <c r="AK85" s="383"/>
      <c r="AL85" s="383"/>
      <c r="AM85" s="383"/>
      <c r="AN85" s="383"/>
      <c r="AO85" s="383"/>
      <c r="AP85" s="383"/>
      <c r="AQ85" s="383"/>
      <c r="AR85" s="383"/>
      <c r="AS85" s="383"/>
      <c r="AT85" s="383"/>
      <c r="AU85" s="383"/>
      <c r="AV85" s="383"/>
      <c r="AW85" s="383"/>
      <c r="AX85" s="383"/>
      <c r="AY85" s="383"/>
      <c r="AZ85" s="383"/>
      <c r="BA85" s="383"/>
      <c r="BB85" s="383"/>
      <c r="BC85" s="383"/>
      <c r="BD85" s="383"/>
      <c r="BE85" s="383"/>
      <c r="BF85" s="383"/>
      <c r="BG85" s="383"/>
      <c r="BH85" s="383"/>
      <c r="BI85" s="383"/>
      <c r="BJ85" s="383" t="s">
        <v>2267</v>
      </c>
      <c r="BK85" s="383" t="s">
        <v>176</v>
      </c>
      <c r="BL85" s="383"/>
      <c r="BM85" s="383"/>
      <c r="BN85" s="383"/>
      <c r="BO85" s="383"/>
      <c r="BP85" s="383"/>
      <c r="BQ85" s="383"/>
      <c r="BR85" s="383"/>
      <c r="BS85" s="383"/>
      <c r="BT85" s="383"/>
      <c r="BU85" s="383"/>
      <c r="BV85" s="383"/>
      <c r="BW85" s="383"/>
      <c r="BX85" s="383"/>
      <c r="BY85" s="383"/>
      <c r="BZ85" s="383" t="s">
        <v>2835</v>
      </c>
      <c r="CA85" s="383" t="s">
        <v>1834</v>
      </c>
      <c r="CB85" s="383" t="s">
        <v>2843</v>
      </c>
      <c r="CC85" s="383" t="s">
        <v>2844</v>
      </c>
      <c r="CD85" s="384">
        <v>1</v>
      </c>
      <c r="CE85" s="383"/>
      <c r="CF85" s="383"/>
      <c r="CG85" s="383"/>
      <c r="CH85" s="383"/>
      <c r="CI85" s="386">
        <v>85426</v>
      </c>
      <c r="CJ85" s="386">
        <v>85426</v>
      </c>
      <c r="CK85" s="383"/>
      <c r="CL85" s="383"/>
      <c r="CM85" s="383"/>
      <c r="CN85" s="383"/>
      <c r="CO85" s="384">
        <v>1901680</v>
      </c>
      <c r="CP85" s="383"/>
    </row>
    <row r="86" spans="1:94" x14ac:dyDescent="0.3">
      <c r="A86" s="9" t="s">
        <v>2282</v>
      </c>
      <c r="B86" s="382">
        <v>2</v>
      </c>
      <c r="C86" s="383"/>
      <c r="D86" s="383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V86" s="383"/>
      <c r="X86" s="383" t="s">
        <v>2868</v>
      </c>
      <c r="Y86" s="383" t="s">
        <v>937</v>
      </c>
      <c r="Z86" s="383" t="s">
        <v>1924</v>
      </c>
      <c r="AA86" s="383" t="s">
        <v>187</v>
      </c>
      <c r="AB86" s="383"/>
      <c r="AC86" s="383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83"/>
      <c r="AV86" s="383"/>
      <c r="AW86" s="383"/>
      <c r="AX86" s="383"/>
      <c r="AY86" s="383"/>
      <c r="AZ86" s="383"/>
      <c r="BA86" s="383"/>
      <c r="BB86" s="383"/>
      <c r="BC86" s="383"/>
      <c r="BD86" s="383"/>
      <c r="BE86" s="383"/>
      <c r="BF86" s="383"/>
      <c r="BG86" s="383"/>
      <c r="BH86" s="383"/>
      <c r="BI86" s="383"/>
      <c r="BJ86" s="383" t="s">
        <v>145</v>
      </c>
      <c r="BK86" s="383" t="s">
        <v>146</v>
      </c>
      <c r="BL86" s="383"/>
      <c r="BM86" s="383"/>
      <c r="BN86" s="383"/>
      <c r="BO86" s="383"/>
      <c r="BP86" s="383"/>
      <c r="BQ86" s="383"/>
      <c r="BR86" s="383"/>
      <c r="BS86" s="383"/>
      <c r="BT86" s="383"/>
      <c r="BU86" s="383"/>
      <c r="BV86" s="383"/>
      <c r="BW86" s="383"/>
      <c r="BX86" s="383"/>
      <c r="BY86" s="383"/>
      <c r="BZ86" s="383" t="s">
        <v>2835</v>
      </c>
      <c r="CA86" s="383" t="s">
        <v>1834</v>
      </c>
      <c r="CB86" s="383" t="s">
        <v>2843</v>
      </c>
      <c r="CC86" s="383" t="s">
        <v>2844</v>
      </c>
      <c r="CD86" s="384">
        <v>1</v>
      </c>
      <c r="CE86" s="383"/>
      <c r="CF86" s="383"/>
      <c r="CG86" s="383"/>
      <c r="CH86" s="383"/>
      <c r="CI86" s="386">
        <v>6500</v>
      </c>
      <c r="CJ86" s="386">
        <v>6500</v>
      </c>
      <c r="CK86" s="383"/>
      <c r="CL86" s="383"/>
      <c r="CM86" s="383"/>
      <c r="CN86" s="383"/>
      <c r="CO86" s="384">
        <v>1901681</v>
      </c>
      <c r="CP86" s="383"/>
    </row>
    <row r="87" spans="1:94" hidden="1" x14ac:dyDescent="0.3">
      <c r="A87" s="9" t="s">
        <v>2282</v>
      </c>
      <c r="B87" s="382">
        <v>3</v>
      </c>
      <c r="C87" s="383"/>
      <c r="D87" s="383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V87" s="383"/>
      <c r="X87" s="383" t="s">
        <v>2869</v>
      </c>
      <c r="Y87" s="383" t="s">
        <v>937</v>
      </c>
      <c r="Z87" s="383" t="s">
        <v>744</v>
      </c>
      <c r="AA87" s="383" t="s">
        <v>2847</v>
      </c>
      <c r="AB87" s="383"/>
      <c r="AC87" s="383"/>
      <c r="AD87" s="383"/>
      <c r="AE87" s="383"/>
      <c r="AF87" s="383"/>
      <c r="AG87" s="383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  <c r="AT87" s="383"/>
      <c r="AU87" s="383"/>
      <c r="AV87" s="383"/>
      <c r="AW87" s="383"/>
      <c r="AX87" s="383"/>
      <c r="AY87" s="383"/>
      <c r="AZ87" s="383"/>
      <c r="BA87" s="383"/>
      <c r="BB87" s="383"/>
      <c r="BC87" s="383"/>
      <c r="BD87" s="383"/>
      <c r="BE87" s="383"/>
      <c r="BF87" s="383"/>
      <c r="BG87" s="383"/>
      <c r="BH87" s="383"/>
      <c r="BI87" s="383"/>
      <c r="BJ87" s="383"/>
      <c r="BK87" s="383"/>
      <c r="BL87" s="383"/>
      <c r="BM87" s="383"/>
      <c r="BN87" s="383"/>
      <c r="BO87" s="383"/>
      <c r="BP87" s="383"/>
      <c r="BQ87" s="383"/>
      <c r="BR87" s="383"/>
      <c r="BS87" s="383"/>
      <c r="BT87" s="383"/>
      <c r="BU87" s="383"/>
      <c r="BV87" s="383"/>
      <c r="BW87" s="383"/>
      <c r="BX87" s="383"/>
      <c r="BY87" s="383"/>
      <c r="BZ87" s="383" t="s">
        <v>2835</v>
      </c>
      <c r="CA87" s="383" t="s">
        <v>1834</v>
      </c>
      <c r="CB87" s="383" t="s">
        <v>2843</v>
      </c>
      <c r="CC87" s="383" t="s">
        <v>2844</v>
      </c>
      <c r="CD87" s="384">
        <v>1</v>
      </c>
      <c r="CE87" s="383"/>
      <c r="CF87" s="383"/>
      <c r="CG87" s="383"/>
      <c r="CH87" s="383"/>
      <c r="CI87" s="388">
        <v>4818.7</v>
      </c>
      <c r="CJ87" s="383"/>
      <c r="CK87" s="388">
        <v>4818.7</v>
      </c>
      <c r="CL87" s="383"/>
      <c r="CM87" s="383"/>
      <c r="CN87" s="383"/>
      <c r="CO87" s="384">
        <v>1901682</v>
      </c>
      <c r="CP87" s="383"/>
    </row>
    <row r="88" spans="1:94" hidden="1" x14ac:dyDescent="0.3">
      <c r="A88" s="9" t="s">
        <v>2282</v>
      </c>
      <c r="B88" s="382">
        <v>4</v>
      </c>
      <c r="C88" s="383"/>
      <c r="D88" s="383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V88" s="383"/>
      <c r="X88" s="383" t="s">
        <v>2870</v>
      </c>
      <c r="Y88" s="383" t="s">
        <v>937</v>
      </c>
      <c r="Z88" s="383" t="s">
        <v>746</v>
      </c>
      <c r="AA88" s="383" t="s">
        <v>2849</v>
      </c>
      <c r="AB88" s="383"/>
      <c r="AC88" s="383"/>
      <c r="AD88" s="383"/>
      <c r="AE88" s="383"/>
      <c r="AF88" s="383"/>
      <c r="AG88" s="383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  <c r="AT88" s="383"/>
      <c r="AU88" s="383"/>
      <c r="AV88" s="383"/>
      <c r="AW88" s="383"/>
      <c r="AX88" s="383"/>
      <c r="AY88" s="383"/>
      <c r="AZ88" s="383"/>
      <c r="BA88" s="383"/>
      <c r="BB88" s="383"/>
      <c r="BC88" s="383"/>
      <c r="BD88" s="383"/>
      <c r="BE88" s="383"/>
      <c r="BF88" s="383"/>
      <c r="BG88" s="383"/>
      <c r="BH88" s="383"/>
      <c r="BI88" s="383"/>
      <c r="BJ88" s="383"/>
      <c r="BK88" s="383"/>
      <c r="BL88" s="383"/>
      <c r="BM88" s="383"/>
      <c r="BN88" s="383"/>
      <c r="BO88" s="383"/>
      <c r="BP88" s="383"/>
      <c r="BQ88" s="383"/>
      <c r="BR88" s="383"/>
      <c r="BS88" s="383"/>
      <c r="BT88" s="383"/>
      <c r="BU88" s="383"/>
      <c r="BV88" s="383"/>
      <c r="BW88" s="383"/>
      <c r="BX88" s="383"/>
      <c r="BY88" s="383"/>
      <c r="BZ88" s="383" t="s">
        <v>2835</v>
      </c>
      <c r="CA88" s="383" t="s">
        <v>1834</v>
      </c>
      <c r="CB88" s="383" t="s">
        <v>2843</v>
      </c>
      <c r="CC88" s="383" t="s">
        <v>2844</v>
      </c>
      <c r="CD88" s="384">
        <v>1</v>
      </c>
      <c r="CE88" s="383"/>
      <c r="CF88" s="383"/>
      <c r="CG88" s="383"/>
      <c r="CH88" s="383"/>
      <c r="CI88" s="386">
        <v>3740</v>
      </c>
      <c r="CJ88" s="383"/>
      <c r="CK88" s="386">
        <v>3740</v>
      </c>
      <c r="CL88" s="383"/>
      <c r="CM88" s="383"/>
      <c r="CN88" s="383"/>
      <c r="CO88" s="384">
        <v>1901683</v>
      </c>
      <c r="CP88" s="383"/>
    </row>
    <row r="89" spans="1:94" hidden="1" x14ac:dyDescent="0.3">
      <c r="A89" s="9" t="s">
        <v>2282</v>
      </c>
      <c r="B89" s="382">
        <v>5</v>
      </c>
      <c r="C89" s="383"/>
      <c r="D89" s="383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V89" s="383"/>
      <c r="X89" s="383" t="s">
        <v>2871</v>
      </c>
      <c r="Y89" s="383" t="s">
        <v>937</v>
      </c>
      <c r="Z89" s="383" t="s">
        <v>2851</v>
      </c>
      <c r="AA89" s="383" t="s">
        <v>2852</v>
      </c>
      <c r="AB89" s="383"/>
      <c r="AC89" s="383"/>
      <c r="AD89" s="383"/>
      <c r="AE89" s="383"/>
      <c r="AF89" s="383"/>
      <c r="AG89" s="383"/>
      <c r="AH89" s="383"/>
      <c r="AI89" s="383"/>
      <c r="AJ89" s="383"/>
      <c r="AK89" s="383"/>
      <c r="AL89" s="383" t="s">
        <v>2872</v>
      </c>
      <c r="AM89" s="383" t="s">
        <v>122</v>
      </c>
      <c r="AN89" s="383"/>
      <c r="AO89" s="383"/>
      <c r="AP89" s="383"/>
      <c r="AQ89" s="383"/>
      <c r="AR89" s="383"/>
      <c r="AS89" s="383"/>
      <c r="AT89" s="383"/>
      <c r="AU89" s="383"/>
      <c r="AV89" s="383"/>
      <c r="AW89" s="383"/>
      <c r="AX89" s="383"/>
      <c r="AY89" s="383"/>
      <c r="AZ89" s="383"/>
      <c r="BA89" s="383"/>
      <c r="BB89" s="383"/>
      <c r="BC89" s="383"/>
      <c r="BD89" s="383"/>
      <c r="BE89" s="383"/>
      <c r="BF89" s="383"/>
      <c r="BG89" s="383"/>
      <c r="BH89" s="383"/>
      <c r="BI89" s="383"/>
      <c r="BJ89" s="383"/>
      <c r="BK89" s="383"/>
      <c r="BL89" s="383"/>
      <c r="BM89" s="383"/>
      <c r="BN89" s="383"/>
      <c r="BO89" s="383"/>
      <c r="BP89" s="383"/>
      <c r="BQ89" s="383"/>
      <c r="BR89" s="383"/>
      <c r="BS89" s="383"/>
      <c r="BT89" s="383"/>
      <c r="BU89" s="383"/>
      <c r="BV89" s="383"/>
      <c r="BW89" s="383"/>
      <c r="BX89" s="383"/>
      <c r="BY89" s="383"/>
      <c r="BZ89" s="383" t="s">
        <v>2835</v>
      </c>
      <c r="CA89" s="383" t="s">
        <v>1834</v>
      </c>
      <c r="CB89" s="383" t="s">
        <v>2843</v>
      </c>
      <c r="CC89" s="383" t="s">
        <v>2844</v>
      </c>
      <c r="CD89" s="384">
        <v>1</v>
      </c>
      <c r="CE89" s="383"/>
      <c r="CF89" s="383"/>
      <c r="CG89" s="383"/>
      <c r="CH89" s="383"/>
      <c r="CI89" s="388">
        <v>389.5</v>
      </c>
      <c r="CJ89" s="383"/>
      <c r="CK89" s="388">
        <v>389.5</v>
      </c>
      <c r="CL89" s="383"/>
      <c r="CM89" s="383"/>
      <c r="CN89" s="383"/>
      <c r="CO89" s="384">
        <v>1901684</v>
      </c>
      <c r="CP89" s="383"/>
    </row>
    <row r="90" spans="1:94" hidden="1" x14ac:dyDescent="0.3">
      <c r="A90" s="9" t="s">
        <v>2282</v>
      </c>
      <c r="B90" s="382">
        <v>6</v>
      </c>
      <c r="C90" s="383"/>
      <c r="D90" s="383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V90" s="383"/>
      <c r="X90" s="383" t="s">
        <v>2873</v>
      </c>
      <c r="Y90" s="383" t="s">
        <v>937</v>
      </c>
      <c r="Z90" s="383" t="s">
        <v>2851</v>
      </c>
      <c r="AA90" s="383" t="s">
        <v>2852</v>
      </c>
      <c r="AB90" s="383"/>
      <c r="AC90" s="383"/>
      <c r="AD90" s="383"/>
      <c r="AE90" s="383"/>
      <c r="AF90" s="383"/>
      <c r="AG90" s="383"/>
      <c r="AH90" s="383"/>
      <c r="AI90" s="383"/>
      <c r="AJ90" s="383"/>
      <c r="AK90" s="383"/>
      <c r="AL90" s="383" t="s">
        <v>2872</v>
      </c>
      <c r="AM90" s="383" t="s">
        <v>122</v>
      </c>
      <c r="AN90" s="383"/>
      <c r="AO90" s="383"/>
      <c r="AP90" s="383"/>
      <c r="AQ90" s="383"/>
      <c r="AR90" s="383"/>
      <c r="AS90" s="383"/>
      <c r="AT90" s="383"/>
      <c r="AU90" s="383"/>
      <c r="AV90" s="383"/>
      <c r="AW90" s="383"/>
      <c r="AX90" s="383"/>
      <c r="AY90" s="383"/>
      <c r="AZ90" s="383"/>
      <c r="BA90" s="383"/>
      <c r="BB90" s="383"/>
      <c r="BC90" s="383"/>
      <c r="BD90" s="383"/>
      <c r="BE90" s="383"/>
      <c r="BF90" s="383"/>
      <c r="BG90" s="383"/>
      <c r="BH90" s="383"/>
      <c r="BI90" s="383"/>
      <c r="BJ90" s="383"/>
      <c r="BK90" s="383"/>
      <c r="BL90" s="383"/>
      <c r="BM90" s="383"/>
      <c r="BN90" s="383"/>
      <c r="BO90" s="383"/>
      <c r="BP90" s="383"/>
      <c r="BQ90" s="383"/>
      <c r="BR90" s="383"/>
      <c r="BS90" s="383"/>
      <c r="BT90" s="383"/>
      <c r="BU90" s="383"/>
      <c r="BV90" s="383"/>
      <c r="BW90" s="383"/>
      <c r="BX90" s="383"/>
      <c r="BY90" s="383"/>
      <c r="BZ90" s="383" t="s">
        <v>2835</v>
      </c>
      <c r="CA90" s="383" t="s">
        <v>1834</v>
      </c>
      <c r="CB90" s="383" t="s">
        <v>2843</v>
      </c>
      <c r="CC90" s="383" t="s">
        <v>2844</v>
      </c>
      <c r="CD90" s="384">
        <v>1</v>
      </c>
      <c r="CE90" s="383"/>
      <c r="CF90" s="383"/>
      <c r="CG90" s="383"/>
      <c r="CH90" s="383"/>
      <c r="CI90" s="388">
        <v>82977.8</v>
      </c>
      <c r="CJ90" s="383"/>
      <c r="CK90" s="388">
        <v>82977.8</v>
      </c>
      <c r="CL90" s="383"/>
      <c r="CM90" s="383"/>
      <c r="CN90" s="383"/>
      <c r="CO90" s="384">
        <v>1901685</v>
      </c>
      <c r="CP90" s="383"/>
    </row>
    <row r="91" spans="1:94" hidden="1" x14ac:dyDescent="0.3">
      <c r="A91" s="391" t="s">
        <v>2346</v>
      </c>
      <c r="B91" s="382">
        <v>1</v>
      </c>
      <c r="C91" s="383" t="s">
        <v>2874</v>
      </c>
      <c r="D91" s="383" t="s">
        <v>2832</v>
      </c>
      <c r="E91" s="383" t="s">
        <v>2833</v>
      </c>
      <c r="F91" s="383" t="s">
        <v>2834</v>
      </c>
      <c r="G91" s="383" t="s">
        <v>2834</v>
      </c>
      <c r="H91" s="383" t="s">
        <v>2835</v>
      </c>
      <c r="I91" s="383" t="s">
        <v>2836</v>
      </c>
      <c r="J91" s="383" t="s">
        <v>2875</v>
      </c>
      <c r="K91" s="384">
        <v>0</v>
      </c>
      <c r="L91" s="383" t="s">
        <v>2838</v>
      </c>
      <c r="M91" s="383"/>
      <c r="N91" s="383" t="s">
        <v>2832</v>
      </c>
      <c r="O91" s="383" t="s">
        <v>125</v>
      </c>
      <c r="P91" s="384">
        <v>2023</v>
      </c>
      <c r="Q91" s="384">
        <v>3</v>
      </c>
      <c r="R91" s="383" t="s">
        <v>2839</v>
      </c>
      <c r="S91" s="383" t="s">
        <v>2840</v>
      </c>
      <c r="T91" s="9" t="s">
        <v>2841</v>
      </c>
      <c r="U91" s="9" t="s">
        <v>2841</v>
      </c>
      <c r="V91" s="383" t="s">
        <v>2838</v>
      </c>
      <c r="X91" s="383" t="s">
        <v>2876</v>
      </c>
      <c r="Y91" s="385" t="s">
        <v>943</v>
      </c>
      <c r="Z91" s="383" t="s">
        <v>821</v>
      </c>
      <c r="AA91" s="383" t="s">
        <v>1929</v>
      </c>
      <c r="AB91" s="383"/>
      <c r="AC91" s="383"/>
      <c r="AD91" s="383"/>
      <c r="AE91" s="383"/>
      <c r="AF91" s="383"/>
      <c r="AG91" s="383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  <c r="AT91" s="383"/>
      <c r="AU91" s="383"/>
      <c r="AV91" s="383"/>
      <c r="AW91" s="383"/>
      <c r="AX91" s="383"/>
      <c r="AY91" s="383"/>
      <c r="AZ91" s="383"/>
      <c r="BA91" s="383"/>
      <c r="BB91" s="383"/>
      <c r="BC91" s="383"/>
      <c r="BD91" s="383"/>
      <c r="BE91" s="383"/>
      <c r="BF91" s="383"/>
      <c r="BG91" s="383"/>
      <c r="BH91" s="383"/>
      <c r="BI91" s="383"/>
      <c r="BJ91" s="383" t="s">
        <v>150</v>
      </c>
      <c r="BK91" s="383" t="s">
        <v>149</v>
      </c>
      <c r="BL91" s="383"/>
      <c r="BM91" s="383"/>
      <c r="BN91" s="383"/>
      <c r="BO91" s="383"/>
      <c r="BP91" s="383"/>
      <c r="BQ91" s="383"/>
      <c r="BR91" s="383"/>
      <c r="BS91" s="383"/>
      <c r="BT91" s="383"/>
      <c r="BU91" s="383"/>
      <c r="BV91" s="383"/>
      <c r="BW91" s="383"/>
      <c r="BX91" s="383"/>
      <c r="BY91" s="383"/>
      <c r="BZ91" s="383" t="s">
        <v>2835</v>
      </c>
      <c r="CA91" s="383" t="s">
        <v>1834</v>
      </c>
      <c r="CB91" s="383" t="s">
        <v>2843</v>
      </c>
      <c r="CC91" s="383" t="s">
        <v>2844</v>
      </c>
      <c r="CD91" s="384">
        <v>1</v>
      </c>
      <c r="CE91" s="383"/>
      <c r="CF91" s="383"/>
      <c r="CG91" s="383"/>
      <c r="CH91" s="383"/>
      <c r="CI91" s="386">
        <v>720</v>
      </c>
      <c r="CJ91" s="386">
        <v>720</v>
      </c>
      <c r="CK91" s="383"/>
      <c r="CL91" s="383"/>
      <c r="CM91" s="383"/>
      <c r="CN91" s="383"/>
      <c r="CO91" s="384">
        <v>1901686</v>
      </c>
      <c r="CP91" s="383"/>
    </row>
    <row r="92" spans="1:94" hidden="1" x14ac:dyDescent="0.3">
      <c r="A92" s="391" t="s">
        <v>2346</v>
      </c>
      <c r="B92" s="382">
        <v>2</v>
      </c>
      <c r="C92" s="383"/>
      <c r="D92" s="383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V92" s="383"/>
      <c r="X92" s="383" t="s">
        <v>2877</v>
      </c>
      <c r="Y92" s="383" t="s">
        <v>943</v>
      </c>
      <c r="Z92" s="383" t="s">
        <v>894</v>
      </c>
      <c r="AA92" s="383" t="s">
        <v>1930</v>
      </c>
      <c r="AB92" s="383"/>
      <c r="AC92" s="383"/>
      <c r="AD92" s="383"/>
      <c r="AE92" s="383"/>
      <c r="AF92" s="383"/>
      <c r="AG92" s="383"/>
      <c r="AH92" s="383"/>
      <c r="AI92" s="383"/>
      <c r="AJ92" s="383"/>
      <c r="AK92" s="383"/>
      <c r="AL92" s="383"/>
      <c r="AM92" s="383"/>
      <c r="AN92" s="383"/>
      <c r="AO92" s="383"/>
      <c r="AP92" s="383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3"/>
      <c r="BC92" s="383"/>
      <c r="BD92" s="383"/>
      <c r="BE92" s="383"/>
      <c r="BF92" s="383"/>
      <c r="BG92" s="383"/>
      <c r="BH92" s="383"/>
      <c r="BI92" s="383"/>
      <c r="BJ92" s="383" t="s">
        <v>150</v>
      </c>
      <c r="BK92" s="383" t="s">
        <v>149</v>
      </c>
      <c r="BL92" s="383"/>
      <c r="BM92" s="383"/>
      <c r="BN92" s="383"/>
      <c r="BO92" s="383"/>
      <c r="BP92" s="383"/>
      <c r="BQ92" s="383"/>
      <c r="BR92" s="383"/>
      <c r="BS92" s="383"/>
      <c r="BT92" s="383"/>
      <c r="BU92" s="383"/>
      <c r="BV92" s="383"/>
      <c r="BW92" s="383"/>
      <c r="BX92" s="383"/>
      <c r="BY92" s="383"/>
      <c r="BZ92" s="383" t="s">
        <v>2835</v>
      </c>
      <c r="CA92" s="383" t="s">
        <v>1834</v>
      </c>
      <c r="CB92" s="383" t="s">
        <v>2843</v>
      </c>
      <c r="CC92" s="383" t="s">
        <v>2844</v>
      </c>
      <c r="CD92" s="384">
        <v>1</v>
      </c>
      <c r="CE92" s="383"/>
      <c r="CF92" s="383"/>
      <c r="CG92" s="383"/>
      <c r="CH92" s="383"/>
      <c r="CI92" s="386">
        <v>96</v>
      </c>
      <c r="CJ92" s="386">
        <v>96</v>
      </c>
      <c r="CK92" s="383"/>
      <c r="CL92" s="383"/>
      <c r="CM92" s="383"/>
      <c r="CN92" s="383"/>
      <c r="CO92" s="384">
        <v>1901687</v>
      </c>
      <c r="CP92" s="383"/>
    </row>
    <row r="93" spans="1:94" hidden="1" x14ac:dyDescent="0.3">
      <c r="A93" s="391" t="s">
        <v>2346</v>
      </c>
      <c r="B93" s="382">
        <v>3</v>
      </c>
      <c r="C93" s="383"/>
      <c r="D93" s="383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V93" s="383"/>
      <c r="X93" s="383" t="s">
        <v>2878</v>
      </c>
      <c r="Y93" s="383" t="s">
        <v>943</v>
      </c>
      <c r="Z93" s="383" t="s">
        <v>744</v>
      </c>
      <c r="AA93" s="383" t="s">
        <v>2847</v>
      </c>
      <c r="AB93" s="383"/>
      <c r="AC93" s="383"/>
      <c r="AD93" s="383"/>
      <c r="AE93" s="383"/>
      <c r="AF93" s="383"/>
      <c r="AG93" s="383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83"/>
      <c r="AV93" s="383"/>
      <c r="AW93" s="383"/>
      <c r="AX93" s="383"/>
      <c r="AY93" s="383"/>
      <c r="AZ93" s="383"/>
      <c r="BA93" s="383"/>
      <c r="BB93" s="383"/>
      <c r="BC93" s="383"/>
      <c r="BD93" s="383"/>
      <c r="BE93" s="383"/>
      <c r="BF93" s="383"/>
      <c r="BG93" s="383"/>
      <c r="BH93" s="383"/>
      <c r="BI93" s="383"/>
      <c r="BJ93" s="383"/>
      <c r="BK93" s="383"/>
      <c r="BL93" s="383"/>
      <c r="BM93" s="383"/>
      <c r="BN93" s="383"/>
      <c r="BO93" s="383"/>
      <c r="BP93" s="383"/>
      <c r="BQ93" s="383"/>
      <c r="BR93" s="383"/>
      <c r="BS93" s="383"/>
      <c r="BT93" s="383"/>
      <c r="BU93" s="383"/>
      <c r="BV93" s="383"/>
      <c r="BW93" s="383"/>
      <c r="BX93" s="383"/>
      <c r="BY93" s="383"/>
      <c r="BZ93" s="383" t="s">
        <v>2835</v>
      </c>
      <c r="CA93" s="383" t="s">
        <v>1834</v>
      </c>
      <c r="CB93" s="383" t="s">
        <v>2843</v>
      </c>
      <c r="CC93" s="383" t="s">
        <v>2844</v>
      </c>
      <c r="CD93" s="384">
        <v>1</v>
      </c>
      <c r="CE93" s="383"/>
      <c r="CF93" s="383"/>
      <c r="CG93" s="383"/>
      <c r="CH93" s="383"/>
      <c r="CI93" s="386">
        <v>245</v>
      </c>
      <c r="CJ93" s="386">
        <v>245</v>
      </c>
      <c r="CK93" s="383"/>
      <c r="CL93" s="383"/>
      <c r="CM93" s="383"/>
      <c r="CN93" s="383"/>
      <c r="CO93" s="384">
        <v>1901688</v>
      </c>
      <c r="CP93" s="383"/>
    </row>
    <row r="94" spans="1:94" hidden="1" x14ac:dyDescent="0.3">
      <c r="A94" s="391" t="s">
        <v>2346</v>
      </c>
      <c r="B94" s="382">
        <v>4</v>
      </c>
      <c r="C94" s="383"/>
      <c r="D94" s="383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V94" s="383"/>
      <c r="X94" s="383" t="s">
        <v>2879</v>
      </c>
      <c r="Y94" s="383" t="s">
        <v>943</v>
      </c>
      <c r="Z94" s="383" t="s">
        <v>2851</v>
      </c>
      <c r="AA94" s="383" t="s">
        <v>2852</v>
      </c>
      <c r="AB94" s="383"/>
      <c r="AC94" s="383"/>
      <c r="AD94" s="383"/>
      <c r="AE94" s="383"/>
      <c r="AF94" s="383"/>
      <c r="AG94" s="383"/>
      <c r="AH94" s="383"/>
      <c r="AI94" s="383"/>
      <c r="AJ94" s="383"/>
      <c r="AK94" s="383"/>
      <c r="AL94" s="383" t="s">
        <v>2853</v>
      </c>
      <c r="AM94" s="383" t="s">
        <v>2225</v>
      </c>
      <c r="AN94" s="383"/>
      <c r="AO94" s="383"/>
      <c r="AP94" s="383"/>
      <c r="AQ94" s="383"/>
      <c r="AR94" s="383"/>
      <c r="AS94" s="383"/>
      <c r="AT94" s="383"/>
      <c r="AU94" s="383"/>
      <c r="AV94" s="383"/>
      <c r="AW94" s="383"/>
      <c r="AX94" s="383"/>
      <c r="AY94" s="383"/>
      <c r="AZ94" s="383"/>
      <c r="BA94" s="383"/>
      <c r="BB94" s="383"/>
      <c r="BC94" s="383"/>
      <c r="BD94" s="383"/>
      <c r="BE94" s="383"/>
      <c r="BF94" s="383"/>
      <c r="BG94" s="383"/>
      <c r="BH94" s="383"/>
      <c r="BI94" s="383"/>
      <c r="BJ94" s="383"/>
      <c r="BK94" s="383"/>
      <c r="BL94" s="383"/>
      <c r="BM94" s="383"/>
      <c r="BN94" s="383"/>
      <c r="BO94" s="383"/>
      <c r="BP94" s="383"/>
      <c r="BQ94" s="383"/>
      <c r="BR94" s="383"/>
      <c r="BS94" s="383"/>
      <c r="BT94" s="383"/>
      <c r="BU94" s="383"/>
      <c r="BV94" s="383"/>
      <c r="BW94" s="383"/>
      <c r="BX94" s="383"/>
      <c r="BY94" s="383"/>
      <c r="BZ94" s="383" t="s">
        <v>2835</v>
      </c>
      <c r="CA94" s="383" t="s">
        <v>1834</v>
      </c>
      <c r="CB94" s="383" t="s">
        <v>2843</v>
      </c>
      <c r="CC94" s="383" t="s">
        <v>2844</v>
      </c>
      <c r="CD94" s="384">
        <v>1</v>
      </c>
      <c r="CE94" s="383"/>
      <c r="CF94" s="383"/>
      <c r="CG94" s="383"/>
      <c r="CH94" s="383"/>
      <c r="CI94" s="386">
        <v>1061</v>
      </c>
      <c r="CJ94" s="383"/>
      <c r="CK94" s="386">
        <v>1061</v>
      </c>
      <c r="CL94" s="383"/>
      <c r="CM94" s="383"/>
      <c r="CN94" s="383"/>
      <c r="CO94" s="384">
        <v>1901689</v>
      </c>
      <c r="CP94" s="383"/>
    </row>
    <row r="95" spans="1:94" hidden="1" x14ac:dyDescent="0.3">
      <c r="A95" s="391" t="s">
        <v>2346</v>
      </c>
      <c r="B95" s="382">
        <v>1</v>
      </c>
      <c r="C95" s="383" t="s">
        <v>2880</v>
      </c>
      <c r="D95" s="383" t="s">
        <v>2832</v>
      </c>
      <c r="E95" s="383" t="s">
        <v>2833</v>
      </c>
      <c r="F95" s="383" t="s">
        <v>2834</v>
      </c>
      <c r="G95" s="383" t="s">
        <v>2834</v>
      </c>
      <c r="H95" s="383" t="s">
        <v>2835</v>
      </c>
      <c r="I95" s="383" t="s">
        <v>2836</v>
      </c>
      <c r="J95" s="383" t="s">
        <v>2881</v>
      </c>
      <c r="K95" s="384">
        <v>0</v>
      </c>
      <c r="L95" s="383" t="s">
        <v>2838</v>
      </c>
      <c r="M95" s="383"/>
      <c r="N95" s="383" t="s">
        <v>2832</v>
      </c>
      <c r="O95" s="383" t="s">
        <v>125</v>
      </c>
      <c r="P95" s="384">
        <v>2023</v>
      </c>
      <c r="Q95" s="384">
        <v>3</v>
      </c>
      <c r="R95" s="383" t="s">
        <v>2839</v>
      </c>
      <c r="S95" s="383" t="s">
        <v>2840</v>
      </c>
      <c r="T95" s="9" t="s">
        <v>2841</v>
      </c>
      <c r="U95" s="9" t="s">
        <v>2841</v>
      </c>
      <c r="V95" s="383" t="s">
        <v>2838</v>
      </c>
      <c r="X95" s="383" t="s">
        <v>2882</v>
      </c>
      <c r="Y95" s="385" t="s">
        <v>943</v>
      </c>
      <c r="Z95" s="383" t="s">
        <v>819</v>
      </c>
      <c r="AA95" s="383" t="s">
        <v>1928</v>
      </c>
      <c r="AB95" s="383"/>
      <c r="AC95" s="383"/>
      <c r="AD95" s="383"/>
      <c r="AE95" s="383"/>
      <c r="AF95" s="383"/>
      <c r="AG95" s="383"/>
      <c r="AH95" s="383"/>
      <c r="AI95" s="383"/>
      <c r="AJ95" s="383"/>
      <c r="AK95" s="383"/>
      <c r="AL95" s="383"/>
      <c r="AM95" s="383"/>
      <c r="AN95" s="383"/>
      <c r="AO95" s="383"/>
      <c r="AP95" s="383"/>
      <c r="AQ95" s="383"/>
      <c r="AR95" s="383"/>
      <c r="AS95" s="383"/>
      <c r="AT95" s="383"/>
      <c r="AU95" s="383"/>
      <c r="AV95" s="383"/>
      <c r="AW95" s="383"/>
      <c r="AX95" s="383"/>
      <c r="AY95" s="383"/>
      <c r="AZ95" s="383"/>
      <c r="BA95" s="383"/>
      <c r="BB95" s="383"/>
      <c r="BC95" s="383"/>
      <c r="BD95" s="383"/>
      <c r="BE95" s="383"/>
      <c r="BF95" s="383"/>
      <c r="BG95" s="383"/>
      <c r="BH95" s="383"/>
      <c r="BI95" s="383"/>
      <c r="BJ95" s="383" t="s">
        <v>150</v>
      </c>
      <c r="BK95" s="383" t="s">
        <v>149</v>
      </c>
      <c r="BL95" s="383"/>
      <c r="BM95" s="383"/>
      <c r="BN95" s="383"/>
      <c r="BO95" s="383"/>
      <c r="BP95" s="383"/>
      <c r="BQ95" s="383"/>
      <c r="BR95" s="383"/>
      <c r="BS95" s="383"/>
      <c r="BT95" s="383"/>
      <c r="BU95" s="383"/>
      <c r="BV95" s="383"/>
      <c r="BW95" s="383"/>
      <c r="BX95" s="383"/>
      <c r="BY95" s="383"/>
      <c r="BZ95" s="383" t="s">
        <v>2835</v>
      </c>
      <c r="CA95" s="383" t="s">
        <v>1834</v>
      </c>
      <c r="CB95" s="383" t="s">
        <v>2843</v>
      </c>
      <c r="CC95" s="383" t="s">
        <v>2844</v>
      </c>
      <c r="CD95" s="384">
        <v>1</v>
      </c>
      <c r="CE95" s="383"/>
      <c r="CF95" s="383"/>
      <c r="CG95" s="383"/>
      <c r="CH95" s="383"/>
      <c r="CI95" s="386">
        <v>1920</v>
      </c>
      <c r="CJ95" s="386">
        <v>1920</v>
      </c>
      <c r="CK95" s="383"/>
      <c r="CL95" s="383"/>
      <c r="CM95" s="383"/>
      <c r="CN95" s="383"/>
      <c r="CO95" s="384">
        <v>1901690</v>
      </c>
      <c r="CP95" s="383"/>
    </row>
    <row r="96" spans="1:94" hidden="1" x14ac:dyDescent="0.3">
      <c r="A96" s="391" t="s">
        <v>2346</v>
      </c>
      <c r="B96" s="382">
        <v>2</v>
      </c>
      <c r="C96" s="383"/>
      <c r="D96" s="383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V96" s="383"/>
      <c r="X96" s="383" t="s">
        <v>2883</v>
      </c>
      <c r="Y96" s="383" t="s">
        <v>943</v>
      </c>
      <c r="Z96" s="383" t="s">
        <v>823</v>
      </c>
      <c r="AA96" s="383" t="s">
        <v>1931</v>
      </c>
      <c r="AB96" s="383"/>
      <c r="AC96" s="383"/>
      <c r="AD96" s="383"/>
      <c r="AE96" s="383"/>
      <c r="AF96" s="383"/>
      <c r="AG96" s="383"/>
      <c r="AH96" s="383"/>
      <c r="AI96" s="383"/>
      <c r="AJ96" s="383"/>
      <c r="AK96" s="383"/>
      <c r="AL96" s="383"/>
      <c r="AM96" s="383"/>
      <c r="AN96" s="383"/>
      <c r="AO96" s="383"/>
      <c r="AP96" s="383"/>
      <c r="AQ96" s="383"/>
      <c r="AR96" s="383"/>
      <c r="AS96" s="383"/>
      <c r="AT96" s="383"/>
      <c r="AU96" s="383"/>
      <c r="AV96" s="383"/>
      <c r="AW96" s="383"/>
      <c r="AX96" s="383"/>
      <c r="AY96" s="383"/>
      <c r="AZ96" s="383"/>
      <c r="BA96" s="383"/>
      <c r="BB96" s="383"/>
      <c r="BC96" s="383"/>
      <c r="BD96" s="383"/>
      <c r="BE96" s="383"/>
      <c r="BF96" s="383"/>
      <c r="BG96" s="383"/>
      <c r="BH96" s="383"/>
      <c r="BI96" s="383"/>
      <c r="BJ96" s="383" t="s">
        <v>150</v>
      </c>
      <c r="BK96" s="383" t="s">
        <v>149</v>
      </c>
      <c r="BL96" s="383"/>
      <c r="BM96" s="383"/>
      <c r="BN96" s="383"/>
      <c r="BO96" s="383"/>
      <c r="BP96" s="383"/>
      <c r="BQ96" s="383"/>
      <c r="BR96" s="383"/>
      <c r="BS96" s="383"/>
      <c r="BT96" s="383"/>
      <c r="BU96" s="383"/>
      <c r="BV96" s="383"/>
      <c r="BW96" s="383"/>
      <c r="BX96" s="383"/>
      <c r="BY96" s="383"/>
      <c r="BZ96" s="383" t="s">
        <v>2835</v>
      </c>
      <c r="CA96" s="383" t="s">
        <v>1834</v>
      </c>
      <c r="CB96" s="383" t="s">
        <v>2843</v>
      </c>
      <c r="CC96" s="383" t="s">
        <v>2844</v>
      </c>
      <c r="CD96" s="384">
        <v>1</v>
      </c>
      <c r="CE96" s="383"/>
      <c r="CF96" s="383"/>
      <c r="CG96" s="383"/>
      <c r="CH96" s="383"/>
      <c r="CI96" s="386">
        <v>60</v>
      </c>
      <c r="CJ96" s="386">
        <v>60</v>
      </c>
      <c r="CK96" s="383"/>
      <c r="CL96" s="383"/>
      <c r="CM96" s="383"/>
      <c r="CN96" s="383"/>
      <c r="CO96" s="384">
        <v>1901691</v>
      </c>
      <c r="CP96" s="383"/>
    </row>
    <row r="97" spans="1:95" hidden="1" x14ac:dyDescent="0.3">
      <c r="A97" s="391" t="s">
        <v>2346</v>
      </c>
      <c r="B97" s="382">
        <v>3</v>
      </c>
      <c r="C97" s="383"/>
      <c r="D97" s="383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V97" s="383"/>
      <c r="X97" s="383" t="s">
        <v>2884</v>
      </c>
      <c r="Y97" s="383" t="s">
        <v>943</v>
      </c>
      <c r="Z97" s="383" t="s">
        <v>825</v>
      </c>
      <c r="AA97" s="383" t="s">
        <v>1932</v>
      </c>
      <c r="AB97" s="383"/>
      <c r="AC97" s="383"/>
      <c r="AD97" s="383"/>
      <c r="AE97" s="383"/>
      <c r="AF97" s="383"/>
      <c r="AG97" s="383"/>
      <c r="AH97" s="383"/>
      <c r="AI97" s="383"/>
      <c r="AJ97" s="383"/>
      <c r="AK97" s="383"/>
      <c r="AL97" s="383"/>
      <c r="AM97" s="383"/>
      <c r="AN97" s="383"/>
      <c r="AO97" s="383"/>
      <c r="AP97" s="383"/>
      <c r="AQ97" s="383"/>
      <c r="AR97" s="383"/>
      <c r="AS97" s="383"/>
      <c r="AT97" s="383"/>
      <c r="AU97" s="383"/>
      <c r="AV97" s="383"/>
      <c r="AW97" s="383"/>
      <c r="AX97" s="383"/>
      <c r="AY97" s="383"/>
      <c r="AZ97" s="383"/>
      <c r="BA97" s="383"/>
      <c r="BB97" s="383"/>
      <c r="BC97" s="383"/>
      <c r="BD97" s="383"/>
      <c r="BE97" s="383"/>
      <c r="BF97" s="383"/>
      <c r="BG97" s="383"/>
      <c r="BH97" s="383"/>
      <c r="BI97" s="383"/>
      <c r="BJ97" s="383" t="s">
        <v>150</v>
      </c>
      <c r="BK97" s="383" t="s">
        <v>149</v>
      </c>
      <c r="BL97" s="383"/>
      <c r="BM97" s="383"/>
      <c r="BN97" s="383"/>
      <c r="BO97" s="383"/>
      <c r="BP97" s="383"/>
      <c r="BQ97" s="383"/>
      <c r="BR97" s="383"/>
      <c r="BS97" s="383"/>
      <c r="BT97" s="383"/>
      <c r="BU97" s="383"/>
      <c r="BV97" s="383"/>
      <c r="BW97" s="383"/>
      <c r="BX97" s="383"/>
      <c r="BY97" s="383"/>
      <c r="BZ97" s="383" t="s">
        <v>2835</v>
      </c>
      <c r="CA97" s="383" t="s">
        <v>1834</v>
      </c>
      <c r="CB97" s="383" t="s">
        <v>2843</v>
      </c>
      <c r="CC97" s="383" t="s">
        <v>2844</v>
      </c>
      <c r="CD97" s="384">
        <v>1</v>
      </c>
      <c r="CE97" s="383"/>
      <c r="CF97" s="383"/>
      <c r="CG97" s="383"/>
      <c r="CH97" s="383"/>
      <c r="CI97" s="386">
        <v>72</v>
      </c>
      <c r="CJ97" s="386">
        <v>72</v>
      </c>
      <c r="CK97" s="383"/>
      <c r="CL97" s="383"/>
      <c r="CM97" s="383"/>
      <c r="CN97" s="383"/>
      <c r="CO97" s="384">
        <v>1901692</v>
      </c>
      <c r="CP97" s="383"/>
    </row>
    <row r="98" spans="1:95" hidden="1" x14ac:dyDescent="0.3">
      <c r="A98" s="391" t="s">
        <v>2346</v>
      </c>
      <c r="B98" s="382">
        <v>4</v>
      </c>
      <c r="C98" s="383"/>
      <c r="D98" s="383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V98" s="383"/>
      <c r="X98" s="383" t="s">
        <v>2885</v>
      </c>
      <c r="Y98" s="383" t="s">
        <v>943</v>
      </c>
      <c r="Z98" s="383" t="s">
        <v>744</v>
      </c>
      <c r="AA98" s="383" t="s">
        <v>2847</v>
      </c>
      <c r="AB98" s="383"/>
      <c r="AC98" s="383"/>
      <c r="AD98" s="383"/>
      <c r="AE98" s="383"/>
      <c r="AF98" s="383"/>
      <c r="AG98" s="383"/>
      <c r="AH98" s="383"/>
      <c r="AI98" s="383"/>
      <c r="AJ98" s="383"/>
      <c r="AK98" s="383"/>
      <c r="AL98" s="383"/>
      <c r="AM98" s="383"/>
      <c r="AN98" s="383"/>
      <c r="AO98" s="383"/>
      <c r="AP98" s="383"/>
      <c r="AQ98" s="383"/>
      <c r="AR98" s="383"/>
      <c r="AS98" s="383"/>
      <c r="AT98" s="383"/>
      <c r="AU98" s="383"/>
      <c r="AV98" s="383"/>
      <c r="AW98" s="383"/>
      <c r="AX98" s="383"/>
      <c r="AY98" s="383"/>
      <c r="AZ98" s="383"/>
      <c r="BA98" s="383"/>
      <c r="BB98" s="383"/>
      <c r="BC98" s="383"/>
      <c r="BD98" s="383"/>
      <c r="BE98" s="383"/>
      <c r="BF98" s="383"/>
      <c r="BG98" s="383"/>
      <c r="BH98" s="383"/>
      <c r="BI98" s="383"/>
      <c r="BJ98" s="383"/>
      <c r="BK98" s="383"/>
      <c r="BL98" s="383"/>
      <c r="BM98" s="383"/>
      <c r="BN98" s="383"/>
      <c r="BO98" s="383"/>
      <c r="BP98" s="383"/>
      <c r="BQ98" s="383"/>
      <c r="BR98" s="383"/>
      <c r="BS98" s="383"/>
      <c r="BT98" s="383"/>
      <c r="BU98" s="383"/>
      <c r="BV98" s="383"/>
      <c r="BW98" s="383"/>
      <c r="BX98" s="383"/>
      <c r="BY98" s="383"/>
      <c r="BZ98" s="383" t="s">
        <v>2835</v>
      </c>
      <c r="CA98" s="383" t="s">
        <v>1834</v>
      </c>
      <c r="CB98" s="383" t="s">
        <v>2843</v>
      </c>
      <c r="CC98" s="383" t="s">
        <v>2844</v>
      </c>
      <c r="CD98" s="384">
        <v>1</v>
      </c>
      <c r="CE98" s="383"/>
      <c r="CF98" s="383"/>
      <c r="CG98" s="383"/>
      <c r="CH98" s="383"/>
      <c r="CI98" s="386">
        <v>1020</v>
      </c>
      <c r="CJ98" s="386">
        <v>1020</v>
      </c>
      <c r="CK98" s="383"/>
      <c r="CL98" s="383"/>
      <c r="CM98" s="383"/>
      <c r="CN98" s="383"/>
      <c r="CO98" s="384">
        <v>1901693</v>
      </c>
      <c r="CP98" s="383"/>
    </row>
    <row r="99" spans="1:95" hidden="1" x14ac:dyDescent="0.3">
      <c r="A99" s="391" t="s">
        <v>2346</v>
      </c>
      <c r="B99" s="382">
        <v>5</v>
      </c>
      <c r="C99" s="383"/>
      <c r="D99" s="383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V99" s="383"/>
      <c r="X99" s="383" t="s">
        <v>2886</v>
      </c>
      <c r="Y99" s="383" t="s">
        <v>943</v>
      </c>
      <c r="Z99" s="383" t="s">
        <v>2851</v>
      </c>
      <c r="AA99" s="383" t="s">
        <v>2852</v>
      </c>
      <c r="AB99" s="383"/>
      <c r="AC99" s="383"/>
      <c r="AD99" s="383"/>
      <c r="AE99" s="383"/>
      <c r="AF99" s="383"/>
      <c r="AG99" s="383"/>
      <c r="AH99" s="383"/>
      <c r="AI99" s="383"/>
      <c r="AJ99" s="383"/>
      <c r="AK99" s="383"/>
      <c r="AL99" s="383" t="s">
        <v>2853</v>
      </c>
      <c r="AM99" s="383" t="s">
        <v>2225</v>
      </c>
      <c r="AN99" s="383"/>
      <c r="AO99" s="383"/>
      <c r="AP99" s="383"/>
      <c r="AQ99" s="383"/>
      <c r="AR99" s="383"/>
      <c r="AS99" s="383"/>
      <c r="AT99" s="383"/>
      <c r="AU99" s="383"/>
      <c r="AV99" s="383"/>
      <c r="AW99" s="383"/>
      <c r="AX99" s="383"/>
      <c r="AY99" s="383"/>
      <c r="AZ99" s="383"/>
      <c r="BA99" s="383"/>
      <c r="BB99" s="383"/>
      <c r="BC99" s="383"/>
      <c r="BD99" s="383"/>
      <c r="BE99" s="383"/>
      <c r="BF99" s="383"/>
      <c r="BG99" s="383"/>
      <c r="BH99" s="383"/>
      <c r="BI99" s="383"/>
      <c r="BJ99" s="383"/>
      <c r="BK99" s="383"/>
      <c r="BL99" s="383"/>
      <c r="BM99" s="383"/>
      <c r="BN99" s="383"/>
      <c r="BO99" s="383"/>
      <c r="BP99" s="383"/>
      <c r="BQ99" s="383"/>
      <c r="BR99" s="383"/>
      <c r="BS99" s="383"/>
      <c r="BT99" s="383"/>
      <c r="BU99" s="383"/>
      <c r="BV99" s="383"/>
      <c r="BW99" s="383"/>
      <c r="BX99" s="383"/>
      <c r="BY99" s="383"/>
      <c r="BZ99" s="383" t="s">
        <v>2835</v>
      </c>
      <c r="CA99" s="383" t="s">
        <v>1834</v>
      </c>
      <c r="CB99" s="383" t="s">
        <v>2843</v>
      </c>
      <c r="CC99" s="383" t="s">
        <v>2844</v>
      </c>
      <c r="CD99" s="384">
        <v>1</v>
      </c>
      <c r="CE99" s="383"/>
      <c r="CF99" s="383"/>
      <c r="CG99" s="383"/>
      <c r="CH99" s="383"/>
      <c r="CI99" s="386">
        <v>3072</v>
      </c>
      <c r="CJ99" s="383"/>
      <c r="CK99" s="386">
        <v>3072</v>
      </c>
      <c r="CL99" s="383"/>
      <c r="CM99" s="383"/>
      <c r="CN99" s="383"/>
      <c r="CO99" s="384">
        <v>1901694</v>
      </c>
      <c r="CP99" s="383"/>
    </row>
    <row r="100" spans="1:95" hidden="1" x14ac:dyDescent="0.3">
      <c r="A100" s="9" t="s">
        <v>2347</v>
      </c>
      <c r="B100" s="382">
        <v>1</v>
      </c>
      <c r="C100" s="383" t="s">
        <v>2887</v>
      </c>
      <c r="D100" s="383" t="s">
        <v>2832</v>
      </c>
      <c r="E100" s="383" t="s">
        <v>2833</v>
      </c>
      <c r="F100" s="383" t="s">
        <v>2834</v>
      </c>
      <c r="G100" s="383" t="s">
        <v>2834</v>
      </c>
      <c r="H100" s="383" t="s">
        <v>2835</v>
      </c>
      <c r="I100" s="383" t="s">
        <v>2836</v>
      </c>
      <c r="J100" s="383" t="s">
        <v>2888</v>
      </c>
      <c r="K100" s="384">
        <v>0</v>
      </c>
      <c r="L100" s="383" t="s">
        <v>2838</v>
      </c>
      <c r="M100" s="383"/>
      <c r="N100" s="383" t="s">
        <v>2832</v>
      </c>
      <c r="O100" s="383" t="s">
        <v>125</v>
      </c>
      <c r="P100" s="384">
        <v>2023</v>
      </c>
      <c r="Q100" s="384">
        <v>3</v>
      </c>
      <c r="R100" s="383" t="s">
        <v>2839</v>
      </c>
      <c r="S100" s="383" t="s">
        <v>2840</v>
      </c>
      <c r="T100" s="9" t="s">
        <v>2841</v>
      </c>
      <c r="U100" s="9" t="s">
        <v>2841</v>
      </c>
      <c r="V100" s="383" t="s">
        <v>2838</v>
      </c>
      <c r="X100" s="383" t="s">
        <v>2889</v>
      </c>
      <c r="Y100" s="385" t="s">
        <v>947</v>
      </c>
      <c r="Z100" s="383" t="s">
        <v>1937</v>
      </c>
      <c r="AA100" s="383" t="s">
        <v>191</v>
      </c>
      <c r="AB100" s="383"/>
      <c r="AC100" s="383"/>
      <c r="AD100" s="383"/>
      <c r="AE100" s="383"/>
      <c r="AF100" s="383"/>
      <c r="AG100" s="383"/>
      <c r="AH100" s="383"/>
      <c r="AI100" s="383"/>
      <c r="AJ100" s="383"/>
      <c r="AK100" s="383"/>
      <c r="AL100" s="383"/>
      <c r="AM100" s="383"/>
      <c r="AN100" s="383"/>
      <c r="AO100" s="383"/>
      <c r="AP100" s="383"/>
      <c r="AQ100" s="383"/>
      <c r="AR100" s="383"/>
      <c r="AS100" s="383"/>
      <c r="AT100" s="383"/>
      <c r="AU100" s="383"/>
      <c r="AV100" s="383"/>
      <c r="AW100" s="383"/>
      <c r="AX100" s="383"/>
      <c r="AY100" s="383"/>
      <c r="AZ100" s="383"/>
      <c r="BA100" s="383"/>
      <c r="BB100" s="383"/>
      <c r="BC100" s="383"/>
      <c r="BD100" s="383"/>
      <c r="BE100" s="383"/>
      <c r="BF100" s="383"/>
      <c r="BG100" s="383"/>
      <c r="BH100" s="383"/>
      <c r="BI100" s="383"/>
      <c r="BJ100" s="383" t="s">
        <v>150</v>
      </c>
      <c r="BK100" s="383" t="s">
        <v>149</v>
      </c>
      <c r="BL100" s="383"/>
      <c r="BM100" s="383"/>
      <c r="BN100" s="383"/>
      <c r="BO100" s="383"/>
      <c r="BP100" s="383"/>
      <c r="BQ100" s="383"/>
      <c r="BR100" s="383"/>
      <c r="BS100" s="383"/>
      <c r="BT100" s="383"/>
      <c r="BU100" s="383"/>
      <c r="BV100" s="383"/>
      <c r="BW100" s="383"/>
      <c r="BX100" s="383"/>
      <c r="BY100" s="383"/>
      <c r="BZ100" s="383" t="s">
        <v>2835</v>
      </c>
      <c r="CA100" s="383" t="s">
        <v>1834</v>
      </c>
      <c r="CB100" s="383" t="s">
        <v>2843</v>
      </c>
      <c r="CC100" s="383" t="s">
        <v>2844</v>
      </c>
      <c r="CD100" s="384">
        <v>1</v>
      </c>
      <c r="CE100" s="383"/>
      <c r="CF100" s="383"/>
      <c r="CG100" s="383"/>
      <c r="CH100" s="383"/>
      <c r="CI100" s="386">
        <v>960</v>
      </c>
      <c r="CJ100" s="386">
        <v>960</v>
      </c>
      <c r="CK100" s="383"/>
      <c r="CL100" s="383"/>
      <c r="CM100" s="383"/>
      <c r="CN100" s="383"/>
      <c r="CO100" s="384">
        <v>1901695</v>
      </c>
      <c r="CP100" s="383"/>
    </row>
    <row r="101" spans="1:95" hidden="1" x14ac:dyDescent="0.3">
      <c r="A101" s="9" t="s">
        <v>2347</v>
      </c>
      <c r="B101" s="382">
        <v>2</v>
      </c>
      <c r="C101" s="383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V101" s="383"/>
      <c r="X101" s="383" t="s">
        <v>2890</v>
      </c>
      <c r="Y101" s="383" t="s">
        <v>947</v>
      </c>
      <c r="Z101" s="383" t="s">
        <v>746</v>
      </c>
      <c r="AA101" s="383" t="s">
        <v>2849</v>
      </c>
      <c r="AB101" s="383"/>
      <c r="AC101" s="383"/>
      <c r="AD101" s="383"/>
      <c r="AE101" s="383"/>
      <c r="AF101" s="383"/>
      <c r="AG101" s="383"/>
      <c r="AH101" s="383"/>
      <c r="AI101" s="383"/>
      <c r="AJ101" s="383"/>
      <c r="AK101" s="383"/>
      <c r="AL101" s="383"/>
      <c r="AM101" s="383"/>
      <c r="AN101" s="383"/>
      <c r="AO101" s="383"/>
      <c r="AP101" s="383"/>
      <c r="AQ101" s="383"/>
      <c r="AR101" s="383"/>
      <c r="AS101" s="383"/>
      <c r="AT101" s="383"/>
      <c r="AU101" s="383"/>
      <c r="AV101" s="383"/>
      <c r="AW101" s="383"/>
      <c r="AX101" s="383"/>
      <c r="AY101" s="383"/>
      <c r="AZ101" s="383"/>
      <c r="BA101" s="383"/>
      <c r="BB101" s="383"/>
      <c r="BC101" s="383"/>
      <c r="BD101" s="383"/>
      <c r="BE101" s="383"/>
      <c r="BF101" s="383"/>
      <c r="BG101" s="383"/>
      <c r="BH101" s="383"/>
      <c r="BI101" s="383"/>
      <c r="BJ101" s="383"/>
      <c r="BK101" s="383"/>
      <c r="BL101" s="383"/>
      <c r="BM101" s="383"/>
      <c r="BN101" s="383"/>
      <c r="BO101" s="383"/>
      <c r="BP101" s="383"/>
      <c r="BQ101" s="383"/>
      <c r="BR101" s="383"/>
      <c r="BS101" s="383"/>
      <c r="BT101" s="383"/>
      <c r="BU101" s="383"/>
      <c r="BV101" s="383"/>
      <c r="BW101" s="383"/>
      <c r="BX101" s="383"/>
      <c r="BY101" s="383"/>
      <c r="BZ101" s="383" t="s">
        <v>2835</v>
      </c>
      <c r="CA101" s="383" t="s">
        <v>1834</v>
      </c>
      <c r="CB101" s="383" t="s">
        <v>2843</v>
      </c>
      <c r="CC101" s="383" t="s">
        <v>2844</v>
      </c>
      <c r="CD101" s="384">
        <v>1</v>
      </c>
      <c r="CE101" s="383"/>
      <c r="CF101" s="383"/>
      <c r="CG101" s="383"/>
      <c r="CH101" s="383"/>
      <c r="CI101" s="386">
        <v>960</v>
      </c>
      <c r="CJ101" s="386">
        <v>960</v>
      </c>
      <c r="CK101" s="383"/>
      <c r="CL101" s="383"/>
      <c r="CM101" s="383"/>
      <c r="CN101" s="383"/>
      <c r="CO101" s="384">
        <v>1901696</v>
      </c>
      <c r="CP101" s="383"/>
    </row>
    <row r="102" spans="1:95" hidden="1" x14ac:dyDescent="0.3">
      <c r="A102" s="9" t="s">
        <v>2347</v>
      </c>
      <c r="B102" s="382">
        <v>3</v>
      </c>
      <c r="C102" s="383"/>
      <c r="D102" s="383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V102" s="383"/>
      <c r="X102" s="383" t="s">
        <v>2891</v>
      </c>
      <c r="Y102" s="383" t="s">
        <v>947</v>
      </c>
      <c r="Z102" s="383" t="s">
        <v>2851</v>
      </c>
      <c r="AA102" s="383" t="s">
        <v>2852</v>
      </c>
      <c r="AB102" s="383"/>
      <c r="AC102" s="383"/>
      <c r="AD102" s="383"/>
      <c r="AE102" s="383"/>
      <c r="AF102" s="383"/>
      <c r="AG102" s="383"/>
      <c r="AH102" s="383"/>
      <c r="AI102" s="383"/>
      <c r="AJ102" s="383"/>
      <c r="AK102" s="383"/>
      <c r="AL102" s="383" t="s">
        <v>2853</v>
      </c>
      <c r="AM102" s="383" t="s">
        <v>2225</v>
      </c>
      <c r="AN102" s="383"/>
      <c r="AO102" s="383"/>
      <c r="AP102" s="383"/>
      <c r="AQ102" s="383"/>
      <c r="AR102" s="383"/>
      <c r="AS102" s="383"/>
      <c r="AT102" s="383"/>
      <c r="AU102" s="383"/>
      <c r="AV102" s="383"/>
      <c r="AW102" s="383"/>
      <c r="AX102" s="383"/>
      <c r="AY102" s="383"/>
      <c r="AZ102" s="383"/>
      <c r="BA102" s="383"/>
      <c r="BB102" s="383"/>
      <c r="BC102" s="383"/>
      <c r="BD102" s="383"/>
      <c r="BE102" s="383"/>
      <c r="BF102" s="383"/>
      <c r="BG102" s="383"/>
      <c r="BH102" s="383"/>
      <c r="BI102" s="383"/>
      <c r="BJ102" s="383"/>
      <c r="BK102" s="383"/>
      <c r="BL102" s="383"/>
      <c r="BM102" s="383"/>
      <c r="BN102" s="383"/>
      <c r="BO102" s="383"/>
      <c r="BP102" s="383"/>
      <c r="BQ102" s="383"/>
      <c r="BR102" s="383"/>
      <c r="BS102" s="383"/>
      <c r="BT102" s="383"/>
      <c r="BU102" s="383"/>
      <c r="BV102" s="383"/>
      <c r="BW102" s="383"/>
      <c r="BX102" s="383"/>
      <c r="BY102" s="383"/>
      <c r="BZ102" s="383" t="s">
        <v>2835</v>
      </c>
      <c r="CA102" s="383" t="s">
        <v>1834</v>
      </c>
      <c r="CB102" s="383" t="s">
        <v>2843</v>
      </c>
      <c r="CC102" s="383" t="s">
        <v>2844</v>
      </c>
      <c r="CD102" s="384">
        <v>1</v>
      </c>
      <c r="CE102" s="383"/>
      <c r="CF102" s="383"/>
      <c r="CG102" s="383"/>
      <c r="CH102" s="383"/>
      <c r="CI102" s="386">
        <v>1920</v>
      </c>
      <c r="CJ102" s="383"/>
      <c r="CK102" s="386">
        <v>1920</v>
      </c>
      <c r="CL102" s="383"/>
      <c r="CM102" s="383"/>
      <c r="CN102" s="383"/>
      <c r="CO102" s="384">
        <v>1901697</v>
      </c>
      <c r="CP102" s="383"/>
    </row>
    <row r="103" spans="1:95" hidden="1" x14ac:dyDescent="0.3">
      <c r="A103" s="9" t="s">
        <v>2348</v>
      </c>
      <c r="B103" s="382">
        <v>1</v>
      </c>
      <c r="C103" s="383" t="s">
        <v>2892</v>
      </c>
      <c r="D103" s="383" t="s">
        <v>2832</v>
      </c>
      <c r="E103" s="383" t="s">
        <v>2833</v>
      </c>
      <c r="F103" s="383" t="s">
        <v>2834</v>
      </c>
      <c r="G103" s="383" t="s">
        <v>2834</v>
      </c>
      <c r="H103" s="383" t="s">
        <v>2835</v>
      </c>
      <c r="I103" s="383" t="s">
        <v>2836</v>
      </c>
      <c r="J103" s="383" t="s">
        <v>2893</v>
      </c>
      <c r="K103" s="384">
        <v>0</v>
      </c>
      <c r="L103" s="383" t="s">
        <v>2838</v>
      </c>
      <c r="M103" s="383"/>
      <c r="N103" s="383" t="s">
        <v>2832</v>
      </c>
      <c r="O103" s="383" t="s">
        <v>125</v>
      </c>
      <c r="P103" s="384">
        <v>2023</v>
      </c>
      <c r="Q103" s="384">
        <v>3</v>
      </c>
      <c r="R103" s="383" t="s">
        <v>2839</v>
      </c>
      <c r="S103" s="383" t="s">
        <v>2840</v>
      </c>
      <c r="T103" s="9" t="s">
        <v>2841</v>
      </c>
      <c r="U103" s="9" t="s">
        <v>2841</v>
      </c>
      <c r="V103" s="383" t="s">
        <v>2838</v>
      </c>
      <c r="X103" s="383" t="s">
        <v>2894</v>
      </c>
      <c r="Y103" s="385" t="s">
        <v>950</v>
      </c>
      <c r="Z103" s="383" t="s">
        <v>1937</v>
      </c>
      <c r="AA103" s="383" t="s">
        <v>191</v>
      </c>
      <c r="AB103" s="383"/>
      <c r="AC103" s="383"/>
      <c r="AD103" s="383"/>
      <c r="AE103" s="383"/>
      <c r="AF103" s="383"/>
      <c r="AG103" s="383"/>
      <c r="AH103" s="383"/>
      <c r="AI103" s="383"/>
      <c r="AJ103" s="383"/>
      <c r="AK103" s="383"/>
      <c r="AL103" s="383"/>
      <c r="AM103" s="383"/>
      <c r="AN103" s="383"/>
      <c r="AO103" s="383"/>
      <c r="AP103" s="383"/>
      <c r="AQ103" s="383"/>
      <c r="AR103" s="383"/>
      <c r="AS103" s="383"/>
      <c r="AT103" s="383"/>
      <c r="AU103" s="383"/>
      <c r="AV103" s="383"/>
      <c r="AW103" s="383"/>
      <c r="AX103" s="383"/>
      <c r="AY103" s="383"/>
      <c r="AZ103" s="383"/>
      <c r="BA103" s="383"/>
      <c r="BB103" s="383"/>
      <c r="BC103" s="383"/>
      <c r="BD103" s="383"/>
      <c r="BE103" s="383"/>
      <c r="BF103" s="383"/>
      <c r="BG103" s="383"/>
      <c r="BH103" s="383"/>
      <c r="BI103" s="383"/>
      <c r="BJ103" s="383" t="s">
        <v>150</v>
      </c>
      <c r="BK103" s="383" t="s">
        <v>149</v>
      </c>
      <c r="BL103" s="383"/>
      <c r="BM103" s="383"/>
      <c r="BN103" s="383"/>
      <c r="BO103" s="383"/>
      <c r="BP103" s="383"/>
      <c r="BQ103" s="383"/>
      <c r="BR103" s="383"/>
      <c r="BS103" s="383"/>
      <c r="BT103" s="383"/>
      <c r="BU103" s="383"/>
      <c r="BV103" s="383"/>
      <c r="BW103" s="383"/>
      <c r="BX103" s="383"/>
      <c r="BY103" s="383"/>
      <c r="BZ103" s="383" t="s">
        <v>2835</v>
      </c>
      <c r="CA103" s="383" t="s">
        <v>1834</v>
      </c>
      <c r="CB103" s="383" t="s">
        <v>2843</v>
      </c>
      <c r="CC103" s="383" t="s">
        <v>2844</v>
      </c>
      <c r="CD103" s="384">
        <v>1</v>
      </c>
      <c r="CE103" s="383"/>
      <c r="CF103" s="383"/>
      <c r="CG103" s="383"/>
      <c r="CH103" s="383"/>
      <c r="CI103" s="386">
        <v>875</v>
      </c>
      <c r="CJ103" s="386">
        <v>875</v>
      </c>
      <c r="CK103" s="383"/>
      <c r="CL103" s="383"/>
      <c r="CM103" s="383"/>
      <c r="CN103" s="383"/>
      <c r="CO103" s="384">
        <v>1901698</v>
      </c>
      <c r="CP103" s="383"/>
    </row>
    <row r="104" spans="1:95" hidden="1" x14ac:dyDescent="0.3">
      <c r="A104" s="9" t="s">
        <v>2348</v>
      </c>
      <c r="B104" s="382">
        <v>2</v>
      </c>
      <c r="C104" s="383"/>
      <c r="D104" s="383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V104" s="383"/>
      <c r="X104" s="383" t="s">
        <v>2895</v>
      </c>
      <c r="Y104" s="383" t="s">
        <v>950</v>
      </c>
      <c r="Z104" s="383" t="s">
        <v>746</v>
      </c>
      <c r="AA104" s="383" t="s">
        <v>2849</v>
      </c>
      <c r="AB104" s="383"/>
      <c r="AC104" s="383"/>
      <c r="AD104" s="383"/>
      <c r="AE104" s="383"/>
      <c r="AF104" s="383"/>
      <c r="AG104" s="383"/>
      <c r="AH104" s="383"/>
      <c r="AI104" s="383"/>
      <c r="AJ104" s="383"/>
      <c r="AK104" s="383"/>
      <c r="AL104" s="383"/>
      <c r="AM104" s="383"/>
      <c r="AN104" s="383"/>
      <c r="AO104" s="383"/>
      <c r="AP104" s="383"/>
      <c r="AQ104" s="383"/>
      <c r="AR104" s="383"/>
      <c r="AS104" s="383"/>
      <c r="AT104" s="383"/>
      <c r="AU104" s="383"/>
      <c r="AV104" s="383"/>
      <c r="AW104" s="383"/>
      <c r="AX104" s="383"/>
      <c r="AY104" s="383"/>
      <c r="AZ104" s="383"/>
      <c r="BA104" s="383"/>
      <c r="BB104" s="383"/>
      <c r="BC104" s="383"/>
      <c r="BD104" s="383"/>
      <c r="BE104" s="383"/>
      <c r="BF104" s="383"/>
      <c r="BG104" s="383"/>
      <c r="BH104" s="383"/>
      <c r="BI104" s="383"/>
      <c r="BJ104" s="383"/>
      <c r="BK104" s="383"/>
      <c r="BL104" s="383"/>
      <c r="BM104" s="383"/>
      <c r="BN104" s="383"/>
      <c r="BO104" s="383"/>
      <c r="BP104" s="383"/>
      <c r="BQ104" s="383"/>
      <c r="BR104" s="383"/>
      <c r="BS104" s="383"/>
      <c r="BT104" s="383"/>
      <c r="BU104" s="383"/>
      <c r="BV104" s="383"/>
      <c r="BW104" s="383"/>
      <c r="BX104" s="383"/>
      <c r="BY104" s="383"/>
      <c r="BZ104" s="383" t="s">
        <v>2835</v>
      </c>
      <c r="CA104" s="383" t="s">
        <v>1834</v>
      </c>
      <c r="CB104" s="383" t="s">
        <v>2843</v>
      </c>
      <c r="CC104" s="383" t="s">
        <v>2844</v>
      </c>
      <c r="CD104" s="384">
        <v>1</v>
      </c>
      <c r="CE104" s="383"/>
      <c r="CF104" s="383"/>
      <c r="CG104" s="383"/>
      <c r="CH104" s="383"/>
      <c r="CI104" s="386">
        <v>875</v>
      </c>
      <c r="CJ104" s="386">
        <v>875</v>
      </c>
      <c r="CK104" s="383"/>
      <c r="CL104" s="383"/>
      <c r="CM104" s="383"/>
      <c r="CN104" s="383"/>
      <c r="CO104" s="384">
        <v>1901699</v>
      </c>
      <c r="CP104" s="383"/>
    </row>
    <row r="105" spans="1:95" hidden="1" x14ac:dyDescent="0.3">
      <c r="A105" s="9" t="s">
        <v>2348</v>
      </c>
      <c r="B105" s="382">
        <v>3</v>
      </c>
      <c r="C105" s="383"/>
      <c r="D105" s="383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V105" s="383"/>
      <c r="X105" s="383" t="s">
        <v>2896</v>
      </c>
      <c r="Y105" s="383" t="s">
        <v>950</v>
      </c>
      <c r="Z105" s="383" t="s">
        <v>2861</v>
      </c>
      <c r="AA105" s="383" t="s">
        <v>2862</v>
      </c>
      <c r="AB105" s="383"/>
      <c r="AC105" s="383"/>
      <c r="AD105" s="383"/>
      <c r="AE105" s="383"/>
      <c r="AF105" s="383"/>
      <c r="AG105" s="383"/>
      <c r="AH105" s="383"/>
      <c r="AI105" s="383"/>
      <c r="AJ105" s="383"/>
      <c r="AK105" s="383"/>
      <c r="AL105" s="383" t="s">
        <v>2863</v>
      </c>
      <c r="AM105" s="383" t="s">
        <v>124</v>
      </c>
      <c r="AN105" s="383"/>
      <c r="AO105" s="383"/>
      <c r="AP105" s="383"/>
      <c r="AQ105" s="383"/>
      <c r="AR105" s="383"/>
      <c r="AS105" s="383"/>
      <c r="AT105" s="383"/>
      <c r="AU105" s="383"/>
      <c r="AV105" s="383"/>
      <c r="AW105" s="383"/>
      <c r="AX105" s="383"/>
      <c r="AY105" s="383"/>
      <c r="AZ105" s="383"/>
      <c r="BA105" s="383"/>
      <c r="BB105" s="383"/>
      <c r="BC105" s="383"/>
      <c r="BD105" s="383"/>
      <c r="BE105" s="383"/>
      <c r="BF105" s="383"/>
      <c r="BG105" s="383"/>
      <c r="BH105" s="383"/>
      <c r="BI105" s="383"/>
      <c r="BJ105" s="383"/>
      <c r="BK105" s="383"/>
      <c r="BL105" s="383"/>
      <c r="BM105" s="383"/>
      <c r="BN105" s="383"/>
      <c r="BO105" s="383"/>
      <c r="BP105" s="383"/>
      <c r="BQ105" s="383"/>
      <c r="BR105" s="383"/>
      <c r="BS105" s="383"/>
      <c r="BT105" s="383"/>
      <c r="BU105" s="383"/>
      <c r="BV105" s="383"/>
      <c r="BW105" s="383"/>
      <c r="BX105" s="383"/>
      <c r="BY105" s="383"/>
      <c r="BZ105" s="383" t="s">
        <v>2835</v>
      </c>
      <c r="CA105" s="383" t="s">
        <v>1834</v>
      </c>
      <c r="CB105" s="383" t="s">
        <v>2843</v>
      </c>
      <c r="CC105" s="383" t="s">
        <v>2844</v>
      </c>
      <c r="CD105" s="384">
        <v>1</v>
      </c>
      <c r="CE105" s="383"/>
      <c r="CF105" s="383"/>
      <c r="CG105" s="383"/>
      <c r="CH105" s="383"/>
      <c r="CI105" s="386">
        <v>1750</v>
      </c>
      <c r="CJ105" s="383"/>
      <c r="CK105" s="386">
        <v>1750</v>
      </c>
      <c r="CL105" s="383"/>
      <c r="CM105" s="383"/>
      <c r="CN105" s="383"/>
      <c r="CO105" s="384">
        <v>1901700</v>
      </c>
      <c r="CP105" s="383"/>
    </row>
    <row r="106" spans="1:95" hidden="1" x14ac:dyDescent="0.3">
      <c r="A106" s="9" t="s">
        <v>2349</v>
      </c>
      <c r="B106" s="382">
        <v>1</v>
      </c>
      <c r="C106" s="389" t="s">
        <v>2897</v>
      </c>
      <c r="D106" s="389" t="s">
        <v>2832</v>
      </c>
      <c r="E106" s="389" t="s">
        <v>2833</v>
      </c>
      <c r="F106" s="389" t="s">
        <v>2834</v>
      </c>
      <c r="G106" s="389" t="s">
        <v>2834</v>
      </c>
      <c r="H106" s="389" t="s">
        <v>2835</v>
      </c>
      <c r="I106" s="389" t="s">
        <v>2836</v>
      </c>
      <c r="J106" s="389" t="s">
        <v>2898</v>
      </c>
      <c r="K106" s="390">
        <v>0</v>
      </c>
      <c r="L106" s="389" t="s">
        <v>2838</v>
      </c>
      <c r="M106" s="389"/>
      <c r="N106" s="389" t="s">
        <v>2832</v>
      </c>
      <c r="O106" s="389" t="s">
        <v>125</v>
      </c>
      <c r="P106" s="390">
        <v>2023</v>
      </c>
      <c r="Q106" s="390">
        <v>3</v>
      </c>
      <c r="R106" s="389" t="s">
        <v>2839</v>
      </c>
      <c r="S106" s="389" t="s">
        <v>2840</v>
      </c>
      <c r="T106" s="391" t="s">
        <v>2841</v>
      </c>
      <c r="U106" s="391" t="s">
        <v>2841</v>
      </c>
      <c r="V106" s="389" t="s">
        <v>2838</v>
      </c>
      <c r="W106" s="391"/>
      <c r="X106" s="389" t="s">
        <v>2899</v>
      </c>
      <c r="Y106" s="392" t="s">
        <v>952</v>
      </c>
      <c r="Z106" s="389" t="s">
        <v>819</v>
      </c>
      <c r="AA106" s="389" t="s">
        <v>1928</v>
      </c>
      <c r="AB106" s="389"/>
      <c r="AC106" s="389"/>
      <c r="AD106" s="389"/>
      <c r="AE106" s="389"/>
      <c r="AF106" s="389"/>
      <c r="AG106" s="389"/>
      <c r="AH106" s="389"/>
      <c r="AI106" s="389"/>
      <c r="AJ106" s="389"/>
      <c r="AK106" s="389"/>
      <c r="AL106" s="389"/>
      <c r="AM106" s="389"/>
      <c r="AN106" s="389"/>
      <c r="AO106" s="389"/>
      <c r="AP106" s="389"/>
      <c r="AQ106" s="389"/>
      <c r="AR106" s="389"/>
      <c r="AS106" s="389"/>
      <c r="AT106" s="389"/>
      <c r="AU106" s="389"/>
      <c r="AV106" s="389"/>
      <c r="AW106" s="389"/>
      <c r="AX106" s="389"/>
      <c r="AY106" s="389"/>
      <c r="AZ106" s="389"/>
      <c r="BA106" s="389"/>
      <c r="BB106" s="389"/>
      <c r="BC106" s="389"/>
      <c r="BD106" s="389"/>
      <c r="BE106" s="389"/>
      <c r="BF106" s="389"/>
      <c r="BG106" s="389"/>
      <c r="BH106" s="389"/>
      <c r="BI106" s="389"/>
      <c r="BJ106" s="389" t="s">
        <v>150</v>
      </c>
      <c r="BK106" s="389" t="s">
        <v>149</v>
      </c>
      <c r="BL106" s="389"/>
      <c r="BM106" s="389"/>
      <c r="BN106" s="389"/>
      <c r="BO106" s="389"/>
      <c r="BP106" s="389"/>
      <c r="BQ106" s="389"/>
      <c r="BR106" s="389"/>
      <c r="BS106" s="389"/>
      <c r="BT106" s="389"/>
      <c r="BU106" s="389"/>
      <c r="BV106" s="389"/>
      <c r="BW106" s="389"/>
      <c r="BX106" s="389"/>
      <c r="BY106" s="389"/>
      <c r="BZ106" s="389" t="s">
        <v>2835</v>
      </c>
      <c r="CA106" s="389" t="s">
        <v>1834</v>
      </c>
      <c r="CB106" s="389" t="s">
        <v>2843</v>
      </c>
      <c r="CC106" s="389" t="s">
        <v>2844</v>
      </c>
      <c r="CD106" s="390">
        <v>1</v>
      </c>
      <c r="CE106" s="389"/>
      <c r="CF106" s="389"/>
      <c r="CG106" s="389"/>
      <c r="CH106" s="389"/>
      <c r="CI106" s="393">
        <v>1998.9</v>
      </c>
      <c r="CJ106" s="393">
        <v>1998.9</v>
      </c>
      <c r="CK106" s="389"/>
      <c r="CL106" s="389"/>
      <c r="CM106" s="389"/>
      <c r="CN106" s="389"/>
      <c r="CO106" s="390">
        <v>1901701</v>
      </c>
      <c r="CP106" s="389"/>
      <c r="CQ106" s="391"/>
    </row>
    <row r="107" spans="1:95" hidden="1" x14ac:dyDescent="0.3">
      <c r="A107" s="9" t="s">
        <v>2349</v>
      </c>
      <c r="B107" s="382">
        <v>2</v>
      </c>
      <c r="C107" s="389"/>
      <c r="D107" s="389"/>
      <c r="E107" s="389"/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91"/>
      <c r="U107" s="391"/>
      <c r="V107" s="389"/>
      <c r="W107" s="391"/>
      <c r="X107" s="389" t="s">
        <v>2900</v>
      </c>
      <c r="Y107" s="389" t="s">
        <v>952</v>
      </c>
      <c r="Z107" s="389" t="s">
        <v>821</v>
      </c>
      <c r="AA107" s="389" t="s">
        <v>1929</v>
      </c>
      <c r="AB107" s="389"/>
      <c r="AC107" s="389"/>
      <c r="AD107" s="389"/>
      <c r="AE107" s="389"/>
      <c r="AF107" s="389"/>
      <c r="AG107" s="389"/>
      <c r="AH107" s="389"/>
      <c r="AI107" s="389"/>
      <c r="AJ107" s="389"/>
      <c r="AK107" s="389"/>
      <c r="AL107" s="389"/>
      <c r="AM107" s="389"/>
      <c r="AN107" s="389"/>
      <c r="AO107" s="389"/>
      <c r="AP107" s="389"/>
      <c r="AQ107" s="389"/>
      <c r="AR107" s="389"/>
      <c r="AS107" s="389"/>
      <c r="AT107" s="389"/>
      <c r="AU107" s="389"/>
      <c r="AV107" s="389"/>
      <c r="AW107" s="389"/>
      <c r="AX107" s="389"/>
      <c r="AY107" s="389"/>
      <c r="AZ107" s="389"/>
      <c r="BA107" s="389"/>
      <c r="BB107" s="389"/>
      <c r="BC107" s="389"/>
      <c r="BD107" s="389"/>
      <c r="BE107" s="389"/>
      <c r="BF107" s="389"/>
      <c r="BG107" s="389"/>
      <c r="BH107" s="389"/>
      <c r="BI107" s="389"/>
      <c r="BJ107" s="389" t="s">
        <v>150</v>
      </c>
      <c r="BK107" s="389" t="s">
        <v>149</v>
      </c>
      <c r="BL107" s="389"/>
      <c r="BM107" s="389"/>
      <c r="BN107" s="389"/>
      <c r="BO107" s="389"/>
      <c r="BP107" s="389"/>
      <c r="BQ107" s="389"/>
      <c r="BR107" s="389"/>
      <c r="BS107" s="389"/>
      <c r="BT107" s="389"/>
      <c r="BU107" s="389"/>
      <c r="BV107" s="389"/>
      <c r="BW107" s="389"/>
      <c r="BX107" s="389"/>
      <c r="BY107" s="389"/>
      <c r="BZ107" s="389" t="s">
        <v>2835</v>
      </c>
      <c r="CA107" s="389" t="s">
        <v>1834</v>
      </c>
      <c r="CB107" s="389" t="s">
        <v>2843</v>
      </c>
      <c r="CC107" s="389" t="s">
        <v>2844</v>
      </c>
      <c r="CD107" s="390">
        <v>1</v>
      </c>
      <c r="CE107" s="389"/>
      <c r="CF107" s="389"/>
      <c r="CG107" s="389"/>
      <c r="CH107" s="389"/>
      <c r="CI107" s="393">
        <v>1249.3</v>
      </c>
      <c r="CJ107" s="393">
        <v>1249.3</v>
      </c>
      <c r="CK107" s="389"/>
      <c r="CL107" s="389"/>
      <c r="CM107" s="389"/>
      <c r="CN107" s="389"/>
      <c r="CO107" s="390">
        <v>1901702</v>
      </c>
      <c r="CP107" s="389"/>
      <c r="CQ107" s="391"/>
    </row>
    <row r="108" spans="1:95" hidden="1" x14ac:dyDescent="0.3">
      <c r="A108" s="9" t="s">
        <v>2349</v>
      </c>
      <c r="B108" s="382">
        <v>3</v>
      </c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91"/>
      <c r="U108" s="391"/>
      <c r="V108" s="389"/>
      <c r="W108" s="391"/>
      <c r="X108" s="389" t="s">
        <v>2901</v>
      </c>
      <c r="Y108" s="389" t="s">
        <v>952</v>
      </c>
      <c r="Z108" s="389" t="s">
        <v>823</v>
      </c>
      <c r="AA108" s="389" t="s">
        <v>1931</v>
      </c>
      <c r="AB108" s="389"/>
      <c r="AC108" s="389"/>
      <c r="AD108" s="389"/>
      <c r="AE108" s="389"/>
      <c r="AF108" s="389"/>
      <c r="AG108" s="389"/>
      <c r="AH108" s="389"/>
      <c r="AI108" s="389"/>
      <c r="AJ108" s="389"/>
      <c r="AK108" s="389"/>
      <c r="AL108" s="389"/>
      <c r="AM108" s="389"/>
      <c r="AN108" s="389"/>
      <c r="AO108" s="389"/>
      <c r="AP108" s="389"/>
      <c r="AQ108" s="389"/>
      <c r="AR108" s="389"/>
      <c r="AS108" s="389"/>
      <c r="AT108" s="389"/>
      <c r="AU108" s="389"/>
      <c r="AV108" s="389"/>
      <c r="AW108" s="389"/>
      <c r="AX108" s="389"/>
      <c r="AY108" s="389"/>
      <c r="AZ108" s="389"/>
      <c r="BA108" s="389"/>
      <c r="BB108" s="389"/>
      <c r="BC108" s="389"/>
      <c r="BD108" s="389"/>
      <c r="BE108" s="389"/>
      <c r="BF108" s="389"/>
      <c r="BG108" s="389"/>
      <c r="BH108" s="389"/>
      <c r="BI108" s="389"/>
      <c r="BJ108" s="389" t="s">
        <v>150</v>
      </c>
      <c r="BK108" s="389" t="s">
        <v>149</v>
      </c>
      <c r="BL108" s="389"/>
      <c r="BM108" s="389"/>
      <c r="BN108" s="389"/>
      <c r="BO108" s="389"/>
      <c r="BP108" s="389"/>
      <c r="BQ108" s="389"/>
      <c r="BR108" s="389"/>
      <c r="BS108" s="389"/>
      <c r="BT108" s="389"/>
      <c r="BU108" s="389"/>
      <c r="BV108" s="389"/>
      <c r="BW108" s="389"/>
      <c r="BX108" s="389"/>
      <c r="BY108" s="389"/>
      <c r="BZ108" s="389" t="s">
        <v>2835</v>
      </c>
      <c r="CA108" s="389" t="s">
        <v>1834</v>
      </c>
      <c r="CB108" s="389" t="s">
        <v>2843</v>
      </c>
      <c r="CC108" s="389" t="s">
        <v>2844</v>
      </c>
      <c r="CD108" s="390">
        <v>1</v>
      </c>
      <c r="CE108" s="389"/>
      <c r="CF108" s="389"/>
      <c r="CG108" s="389"/>
      <c r="CH108" s="389"/>
      <c r="CI108" s="393">
        <v>62.5</v>
      </c>
      <c r="CJ108" s="393">
        <v>62.5</v>
      </c>
      <c r="CK108" s="389"/>
      <c r="CL108" s="389"/>
      <c r="CM108" s="389"/>
      <c r="CN108" s="389"/>
      <c r="CO108" s="390">
        <v>1901703</v>
      </c>
      <c r="CP108" s="389"/>
      <c r="CQ108" s="391"/>
    </row>
    <row r="109" spans="1:95" hidden="1" x14ac:dyDescent="0.3">
      <c r="A109" s="9" t="s">
        <v>2349</v>
      </c>
      <c r="B109" s="382">
        <v>4</v>
      </c>
      <c r="C109" s="389"/>
      <c r="D109" s="389"/>
      <c r="E109" s="389"/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91"/>
      <c r="U109" s="391"/>
      <c r="V109" s="389"/>
      <c r="W109" s="391"/>
      <c r="X109" s="389" t="s">
        <v>2902</v>
      </c>
      <c r="Y109" s="389" t="s">
        <v>952</v>
      </c>
      <c r="Z109" s="389" t="s">
        <v>825</v>
      </c>
      <c r="AA109" s="389" t="s">
        <v>1932</v>
      </c>
      <c r="AB109" s="389"/>
      <c r="AC109" s="389"/>
      <c r="AD109" s="389"/>
      <c r="AE109" s="389"/>
      <c r="AF109" s="389"/>
      <c r="AG109" s="389"/>
      <c r="AH109" s="389"/>
      <c r="AI109" s="389"/>
      <c r="AJ109" s="389"/>
      <c r="AK109" s="389"/>
      <c r="AL109" s="389"/>
      <c r="AM109" s="389"/>
      <c r="AN109" s="389"/>
      <c r="AO109" s="389"/>
      <c r="AP109" s="389"/>
      <c r="AQ109" s="389"/>
      <c r="AR109" s="389"/>
      <c r="AS109" s="389"/>
      <c r="AT109" s="389"/>
      <c r="AU109" s="389"/>
      <c r="AV109" s="389"/>
      <c r="AW109" s="389"/>
      <c r="AX109" s="389"/>
      <c r="AY109" s="389"/>
      <c r="AZ109" s="389"/>
      <c r="BA109" s="389"/>
      <c r="BB109" s="389"/>
      <c r="BC109" s="389"/>
      <c r="BD109" s="389"/>
      <c r="BE109" s="389"/>
      <c r="BF109" s="389"/>
      <c r="BG109" s="389"/>
      <c r="BH109" s="389"/>
      <c r="BI109" s="389"/>
      <c r="BJ109" s="389" t="s">
        <v>150</v>
      </c>
      <c r="BK109" s="389" t="s">
        <v>149</v>
      </c>
      <c r="BL109" s="389"/>
      <c r="BM109" s="389"/>
      <c r="BN109" s="389"/>
      <c r="BO109" s="389"/>
      <c r="BP109" s="389"/>
      <c r="BQ109" s="389"/>
      <c r="BR109" s="389"/>
      <c r="BS109" s="389"/>
      <c r="BT109" s="389"/>
      <c r="BU109" s="389"/>
      <c r="BV109" s="389"/>
      <c r="BW109" s="389"/>
      <c r="BX109" s="389"/>
      <c r="BY109" s="389"/>
      <c r="BZ109" s="389" t="s">
        <v>2835</v>
      </c>
      <c r="CA109" s="389" t="s">
        <v>1834</v>
      </c>
      <c r="CB109" s="389" t="s">
        <v>2843</v>
      </c>
      <c r="CC109" s="389" t="s">
        <v>2844</v>
      </c>
      <c r="CD109" s="390">
        <v>1</v>
      </c>
      <c r="CE109" s="389"/>
      <c r="CF109" s="389"/>
      <c r="CG109" s="389"/>
      <c r="CH109" s="389"/>
      <c r="CI109" s="393">
        <v>103.7</v>
      </c>
      <c r="CJ109" s="393">
        <v>103.7</v>
      </c>
      <c r="CK109" s="389"/>
      <c r="CL109" s="389"/>
      <c r="CM109" s="389"/>
      <c r="CN109" s="389"/>
      <c r="CO109" s="390">
        <v>1901704</v>
      </c>
      <c r="CP109" s="389"/>
      <c r="CQ109" s="391"/>
    </row>
    <row r="110" spans="1:95" hidden="1" x14ac:dyDescent="0.3">
      <c r="A110" s="9" t="s">
        <v>2349</v>
      </c>
      <c r="B110" s="382">
        <v>5</v>
      </c>
      <c r="C110" s="389"/>
      <c r="D110" s="389"/>
      <c r="E110" s="389"/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91"/>
      <c r="U110" s="391"/>
      <c r="V110" s="389"/>
      <c r="W110" s="391"/>
      <c r="X110" s="389" t="s">
        <v>2903</v>
      </c>
      <c r="Y110" s="389" t="s">
        <v>952</v>
      </c>
      <c r="Z110" s="389" t="s">
        <v>744</v>
      </c>
      <c r="AA110" s="389" t="s">
        <v>2847</v>
      </c>
      <c r="AB110" s="389"/>
      <c r="AC110" s="389"/>
      <c r="AD110" s="389"/>
      <c r="AE110" s="389"/>
      <c r="AF110" s="389"/>
      <c r="AG110" s="389"/>
      <c r="AH110" s="389"/>
      <c r="AI110" s="389"/>
      <c r="AJ110" s="389"/>
      <c r="AK110" s="389"/>
      <c r="AL110" s="389"/>
      <c r="AM110" s="389"/>
      <c r="AN110" s="389"/>
      <c r="AO110" s="389"/>
      <c r="AP110" s="389"/>
      <c r="AQ110" s="389"/>
      <c r="AR110" s="389"/>
      <c r="AS110" s="389"/>
      <c r="AT110" s="389"/>
      <c r="AU110" s="389"/>
      <c r="AV110" s="389"/>
      <c r="AW110" s="389"/>
      <c r="AX110" s="389"/>
      <c r="AY110" s="389"/>
      <c r="AZ110" s="389"/>
      <c r="BA110" s="389"/>
      <c r="BB110" s="389"/>
      <c r="BC110" s="389"/>
      <c r="BD110" s="389"/>
      <c r="BE110" s="389"/>
      <c r="BF110" s="389"/>
      <c r="BG110" s="389"/>
      <c r="BH110" s="389"/>
      <c r="BI110" s="389"/>
      <c r="BJ110" s="389"/>
      <c r="BK110" s="389"/>
      <c r="BL110" s="389"/>
      <c r="BM110" s="389"/>
      <c r="BN110" s="389"/>
      <c r="BO110" s="389"/>
      <c r="BP110" s="389"/>
      <c r="BQ110" s="389"/>
      <c r="BR110" s="389"/>
      <c r="BS110" s="389"/>
      <c r="BT110" s="389"/>
      <c r="BU110" s="389"/>
      <c r="BV110" s="389"/>
      <c r="BW110" s="389"/>
      <c r="BX110" s="389"/>
      <c r="BY110" s="389"/>
      <c r="BZ110" s="389" t="s">
        <v>2835</v>
      </c>
      <c r="CA110" s="389" t="s">
        <v>1834</v>
      </c>
      <c r="CB110" s="389" t="s">
        <v>2843</v>
      </c>
      <c r="CC110" s="389" t="s">
        <v>2844</v>
      </c>
      <c r="CD110" s="390">
        <v>1</v>
      </c>
      <c r="CE110" s="389"/>
      <c r="CF110" s="389"/>
      <c r="CG110" s="389"/>
      <c r="CH110" s="389"/>
      <c r="CI110" s="393">
        <v>1311.9</v>
      </c>
      <c r="CJ110" s="393">
        <v>1311.9</v>
      </c>
      <c r="CK110" s="389"/>
      <c r="CL110" s="389"/>
      <c r="CM110" s="389"/>
      <c r="CN110" s="389"/>
      <c r="CO110" s="390">
        <v>1901705</v>
      </c>
      <c r="CP110" s="389"/>
      <c r="CQ110" s="391"/>
    </row>
    <row r="111" spans="1:95" hidden="1" x14ac:dyDescent="0.3">
      <c r="A111" s="9" t="s">
        <v>2349</v>
      </c>
      <c r="B111" s="382">
        <v>6</v>
      </c>
      <c r="C111" s="389"/>
      <c r="D111" s="389"/>
      <c r="E111" s="389"/>
      <c r="F111" s="389"/>
      <c r="G111" s="389"/>
      <c r="H111" s="389"/>
      <c r="I111" s="389"/>
      <c r="J111" s="389"/>
      <c r="K111" s="389"/>
      <c r="L111" s="389"/>
      <c r="M111" s="389"/>
      <c r="N111" s="389"/>
      <c r="O111" s="389"/>
      <c r="P111" s="389"/>
      <c r="Q111" s="389"/>
      <c r="R111" s="389"/>
      <c r="S111" s="389"/>
      <c r="T111" s="391"/>
      <c r="U111" s="391"/>
      <c r="V111" s="389"/>
      <c r="W111" s="391"/>
      <c r="X111" s="389" t="s">
        <v>2904</v>
      </c>
      <c r="Y111" s="389" t="s">
        <v>952</v>
      </c>
      <c r="Z111" s="389" t="s">
        <v>2861</v>
      </c>
      <c r="AA111" s="389" t="s">
        <v>2862</v>
      </c>
      <c r="AB111" s="389"/>
      <c r="AC111" s="389"/>
      <c r="AD111" s="389"/>
      <c r="AE111" s="389"/>
      <c r="AF111" s="389"/>
      <c r="AG111" s="389"/>
      <c r="AH111" s="389"/>
      <c r="AI111" s="389"/>
      <c r="AJ111" s="389"/>
      <c r="AK111" s="389"/>
      <c r="AL111" s="389" t="s">
        <v>2863</v>
      </c>
      <c r="AM111" s="389" t="s">
        <v>124</v>
      </c>
      <c r="AN111" s="389"/>
      <c r="AO111" s="389"/>
      <c r="AP111" s="389"/>
      <c r="AQ111" s="389"/>
      <c r="AR111" s="389"/>
      <c r="AS111" s="389"/>
      <c r="AT111" s="389"/>
      <c r="AU111" s="389"/>
      <c r="AV111" s="389"/>
      <c r="AW111" s="389"/>
      <c r="AX111" s="389"/>
      <c r="AY111" s="389"/>
      <c r="AZ111" s="389"/>
      <c r="BA111" s="389"/>
      <c r="BB111" s="389"/>
      <c r="BC111" s="389"/>
      <c r="BD111" s="389"/>
      <c r="BE111" s="389"/>
      <c r="BF111" s="389"/>
      <c r="BG111" s="389"/>
      <c r="BH111" s="389"/>
      <c r="BI111" s="389"/>
      <c r="BJ111" s="389"/>
      <c r="BK111" s="389"/>
      <c r="BL111" s="389"/>
      <c r="BM111" s="389"/>
      <c r="BN111" s="389"/>
      <c r="BO111" s="389"/>
      <c r="BP111" s="389"/>
      <c r="BQ111" s="389"/>
      <c r="BR111" s="389"/>
      <c r="BS111" s="389"/>
      <c r="BT111" s="389"/>
      <c r="BU111" s="389"/>
      <c r="BV111" s="389"/>
      <c r="BW111" s="389"/>
      <c r="BX111" s="389"/>
      <c r="BY111" s="389"/>
      <c r="BZ111" s="389" t="s">
        <v>2835</v>
      </c>
      <c r="CA111" s="389" t="s">
        <v>1834</v>
      </c>
      <c r="CB111" s="389" t="s">
        <v>2843</v>
      </c>
      <c r="CC111" s="389" t="s">
        <v>2844</v>
      </c>
      <c r="CD111" s="390">
        <v>1</v>
      </c>
      <c r="CE111" s="389"/>
      <c r="CF111" s="389"/>
      <c r="CG111" s="389"/>
      <c r="CH111" s="389"/>
      <c r="CI111" s="393">
        <v>4726.3</v>
      </c>
      <c r="CJ111" s="389"/>
      <c r="CK111" s="393">
        <v>4726.3</v>
      </c>
      <c r="CL111" s="389"/>
      <c r="CM111" s="389"/>
      <c r="CN111" s="389"/>
      <c r="CO111" s="390">
        <v>1901706</v>
      </c>
      <c r="CP111" s="389"/>
      <c r="CQ111" s="391"/>
    </row>
    <row r="112" spans="1:95" hidden="1" x14ac:dyDescent="0.3">
      <c r="A112" s="9" t="s">
        <v>2350</v>
      </c>
      <c r="B112" s="382">
        <v>1</v>
      </c>
      <c r="C112" s="383" t="s">
        <v>2905</v>
      </c>
      <c r="D112" s="383" t="s">
        <v>2832</v>
      </c>
      <c r="E112" s="383" t="s">
        <v>2833</v>
      </c>
      <c r="F112" s="383" t="s">
        <v>2834</v>
      </c>
      <c r="G112" s="383" t="s">
        <v>2834</v>
      </c>
      <c r="H112" s="383" t="s">
        <v>2835</v>
      </c>
      <c r="I112" s="383" t="s">
        <v>2836</v>
      </c>
      <c r="J112" s="383" t="s">
        <v>2906</v>
      </c>
      <c r="K112" s="384">
        <v>0</v>
      </c>
      <c r="L112" s="383" t="s">
        <v>2838</v>
      </c>
      <c r="M112" s="383"/>
      <c r="N112" s="383" t="s">
        <v>2832</v>
      </c>
      <c r="O112" s="383" t="s">
        <v>125</v>
      </c>
      <c r="P112" s="384">
        <v>2023</v>
      </c>
      <c r="Q112" s="384">
        <v>3</v>
      </c>
      <c r="R112" s="383" t="s">
        <v>2839</v>
      </c>
      <c r="S112" s="383" t="s">
        <v>2840</v>
      </c>
      <c r="T112" s="9" t="s">
        <v>2841</v>
      </c>
      <c r="U112" s="9" t="s">
        <v>2841</v>
      </c>
      <c r="V112" s="383" t="s">
        <v>2838</v>
      </c>
      <c r="X112" s="383" t="s">
        <v>2907</v>
      </c>
      <c r="Y112" s="385" t="s">
        <v>957</v>
      </c>
      <c r="Z112" s="383" t="s">
        <v>1937</v>
      </c>
      <c r="AA112" s="383" t="s">
        <v>191</v>
      </c>
      <c r="AB112" s="383"/>
      <c r="AC112" s="383"/>
      <c r="AD112" s="383"/>
      <c r="AE112" s="383"/>
      <c r="AF112" s="383"/>
      <c r="AG112" s="383"/>
      <c r="AH112" s="383"/>
      <c r="AI112" s="383"/>
      <c r="AJ112" s="383"/>
      <c r="AK112" s="383"/>
      <c r="AL112" s="383"/>
      <c r="AM112" s="383"/>
      <c r="AN112" s="383"/>
      <c r="AO112" s="383"/>
      <c r="AP112" s="383"/>
      <c r="AQ112" s="383"/>
      <c r="AR112" s="383"/>
      <c r="AS112" s="383"/>
      <c r="AT112" s="383"/>
      <c r="AU112" s="383"/>
      <c r="AV112" s="383"/>
      <c r="AW112" s="383"/>
      <c r="AX112" s="383"/>
      <c r="AY112" s="383"/>
      <c r="AZ112" s="383"/>
      <c r="BA112" s="383"/>
      <c r="BB112" s="383"/>
      <c r="BC112" s="383"/>
      <c r="BD112" s="383"/>
      <c r="BE112" s="383"/>
      <c r="BF112" s="383"/>
      <c r="BG112" s="383"/>
      <c r="BH112" s="383"/>
      <c r="BI112" s="383"/>
      <c r="BJ112" s="383" t="s">
        <v>2267</v>
      </c>
      <c r="BK112" s="383" t="s">
        <v>176</v>
      </c>
      <c r="BL112" s="383"/>
      <c r="BM112" s="383"/>
      <c r="BN112" s="383"/>
      <c r="BO112" s="383"/>
      <c r="BP112" s="383"/>
      <c r="BQ112" s="383"/>
      <c r="BR112" s="383"/>
      <c r="BS112" s="383"/>
      <c r="BT112" s="383"/>
      <c r="BU112" s="383"/>
      <c r="BV112" s="383"/>
      <c r="BW112" s="383"/>
      <c r="BX112" s="383"/>
      <c r="BY112" s="383"/>
      <c r="BZ112" s="383" t="s">
        <v>2835</v>
      </c>
      <c r="CA112" s="383" t="s">
        <v>1834</v>
      </c>
      <c r="CB112" s="383" t="s">
        <v>2843</v>
      </c>
      <c r="CC112" s="383" t="s">
        <v>2844</v>
      </c>
      <c r="CD112" s="384">
        <v>1</v>
      </c>
      <c r="CE112" s="383"/>
      <c r="CF112" s="383"/>
      <c r="CG112" s="383"/>
      <c r="CH112" s="383"/>
      <c r="CI112" s="386">
        <v>3400</v>
      </c>
      <c r="CJ112" s="386">
        <v>3400</v>
      </c>
      <c r="CK112" s="383"/>
      <c r="CL112" s="383"/>
      <c r="CM112" s="383"/>
      <c r="CN112" s="383"/>
      <c r="CO112" s="384">
        <v>1901707</v>
      </c>
      <c r="CP112" s="383"/>
    </row>
    <row r="113" spans="1:94" hidden="1" x14ac:dyDescent="0.3">
      <c r="A113" s="9" t="s">
        <v>2350</v>
      </c>
      <c r="B113" s="382">
        <v>2</v>
      </c>
      <c r="C113" s="383"/>
      <c r="D113" s="383"/>
      <c r="E113" s="383"/>
      <c r="F113" s="383"/>
      <c r="G113" s="383"/>
      <c r="H113" s="383"/>
      <c r="I113" s="383"/>
      <c r="J113" s="383"/>
      <c r="K113" s="383"/>
      <c r="L113" s="383"/>
      <c r="M113" s="383"/>
      <c r="N113" s="383"/>
      <c r="O113" s="383"/>
      <c r="P113" s="383"/>
      <c r="Q113" s="383"/>
      <c r="R113" s="383"/>
      <c r="S113" s="383"/>
      <c r="V113" s="383"/>
      <c r="X113" s="383" t="s">
        <v>2908</v>
      </c>
      <c r="Y113" s="383" t="s">
        <v>957</v>
      </c>
      <c r="Z113" s="383" t="s">
        <v>1937</v>
      </c>
      <c r="AA113" s="383" t="s">
        <v>191</v>
      </c>
      <c r="AB113" s="383"/>
      <c r="AC113" s="383"/>
      <c r="AD113" s="383"/>
      <c r="AE113" s="383"/>
      <c r="AF113" s="383"/>
      <c r="AG113" s="383"/>
      <c r="AH113" s="383"/>
      <c r="AI113" s="383"/>
      <c r="AJ113" s="383"/>
      <c r="AK113" s="383"/>
      <c r="AL113" s="383"/>
      <c r="AM113" s="383"/>
      <c r="AN113" s="383"/>
      <c r="AO113" s="383"/>
      <c r="AP113" s="383"/>
      <c r="AQ113" s="383"/>
      <c r="AR113" s="383"/>
      <c r="AS113" s="383"/>
      <c r="AT113" s="383"/>
      <c r="AU113" s="383"/>
      <c r="AV113" s="383"/>
      <c r="AW113" s="383"/>
      <c r="AX113" s="383"/>
      <c r="AY113" s="383"/>
      <c r="AZ113" s="383"/>
      <c r="BA113" s="383"/>
      <c r="BB113" s="383"/>
      <c r="BC113" s="383"/>
      <c r="BD113" s="383"/>
      <c r="BE113" s="383"/>
      <c r="BF113" s="383"/>
      <c r="BG113" s="383"/>
      <c r="BH113" s="383"/>
      <c r="BI113" s="383"/>
      <c r="BJ113" s="383" t="s">
        <v>2267</v>
      </c>
      <c r="BK113" s="383" t="s">
        <v>176</v>
      </c>
      <c r="BL113" s="383"/>
      <c r="BM113" s="383"/>
      <c r="BN113" s="383"/>
      <c r="BO113" s="383"/>
      <c r="BP113" s="383"/>
      <c r="BQ113" s="383"/>
      <c r="BR113" s="383"/>
      <c r="BS113" s="383"/>
      <c r="BT113" s="383"/>
      <c r="BU113" s="383"/>
      <c r="BV113" s="383"/>
      <c r="BW113" s="383"/>
      <c r="BX113" s="383"/>
      <c r="BY113" s="383"/>
      <c r="BZ113" s="383" t="s">
        <v>2835</v>
      </c>
      <c r="CA113" s="383" t="s">
        <v>1834</v>
      </c>
      <c r="CB113" s="383" t="s">
        <v>2843</v>
      </c>
      <c r="CC113" s="383" t="s">
        <v>2844</v>
      </c>
      <c r="CD113" s="384">
        <v>1</v>
      </c>
      <c r="CE113" s="383"/>
      <c r="CF113" s="383"/>
      <c r="CG113" s="383"/>
      <c r="CH113" s="383"/>
      <c r="CI113" s="386">
        <v>340</v>
      </c>
      <c r="CJ113" s="386">
        <v>340</v>
      </c>
      <c r="CK113" s="383"/>
      <c r="CL113" s="383"/>
      <c r="CM113" s="383"/>
      <c r="CN113" s="383"/>
      <c r="CO113" s="384">
        <v>1901708</v>
      </c>
      <c r="CP113" s="383"/>
    </row>
    <row r="114" spans="1:94" hidden="1" x14ac:dyDescent="0.3">
      <c r="A114" s="9" t="s">
        <v>2350</v>
      </c>
      <c r="B114" s="382">
        <v>3</v>
      </c>
      <c r="C114" s="383"/>
      <c r="D114" s="383"/>
      <c r="E114" s="383"/>
      <c r="F114" s="383"/>
      <c r="G114" s="383"/>
      <c r="H114" s="383"/>
      <c r="I114" s="383"/>
      <c r="J114" s="383"/>
      <c r="K114" s="383"/>
      <c r="L114" s="383"/>
      <c r="M114" s="383"/>
      <c r="N114" s="383"/>
      <c r="O114" s="383"/>
      <c r="P114" s="383"/>
      <c r="Q114" s="383"/>
      <c r="R114" s="383"/>
      <c r="S114" s="383"/>
      <c r="V114" s="383"/>
      <c r="X114" s="383" t="s">
        <v>2909</v>
      </c>
      <c r="Y114" s="383" t="s">
        <v>957</v>
      </c>
      <c r="Z114" s="383" t="s">
        <v>746</v>
      </c>
      <c r="AA114" s="383" t="s">
        <v>2849</v>
      </c>
      <c r="AB114" s="383"/>
      <c r="AC114" s="383"/>
      <c r="AD114" s="383"/>
      <c r="AE114" s="383"/>
      <c r="AF114" s="383"/>
      <c r="AG114" s="383"/>
      <c r="AH114" s="383"/>
      <c r="AI114" s="383"/>
      <c r="AJ114" s="383"/>
      <c r="AK114" s="383"/>
      <c r="AL114" s="383"/>
      <c r="AM114" s="383"/>
      <c r="AN114" s="383"/>
      <c r="AO114" s="383"/>
      <c r="AP114" s="383"/>
      <c r="AQ114" s="383"/>
      <c r="AR114" s="383"/>
      <c r="AS114" s="383"/>
      <c r="AT114" s="383"/>
      <c r="AU114" s="383"/>
      <c r="AV114" s="383"/>
      <c r="AW114" s="383"/>
      <c r="AX114" s="383"/>
      <c r="AY114" s="383"/>
      <c r="AZ114" s="383"/>
      <c r="BA114" s="383"/>
      <c r="BB114" s="383"/>
      <c r="BC114" s="383"/>
      <c r="BD114" s="383"/>
      <c r="BE114" s="383"/>
      <c r="BF114" s="383"/>
      <c r="BG114" s="383"/>
      <c r="BH114" s="383"/>
      <c r="BI114" s="383"/>
      <c r="BJ114" s="383"/>
      <c r="BK114" s="383"/>
      <c r="BL114" s="383"/>
      <c r="BM114" s="383"/>
      <c r="BN114" s="383"/>
      <c r="BO114" s="383"/>
      <c r="BP114" s="383"/>
      <c r="BQ114" s="383"/>
      <c r="BR114" s="383"/>
      <c r="BS114" s="383"/>
      <c r="BT114" s="383"/>
      <c r="BU114" s="383"/>
      <c r="BV114" s="383"/>
      <c r="BW114" s="383"/>
      <c r="BX114" s="383"/>
      <c r="BY114" s="383"/>
      <c r="BZ114" s="383" t="s">
        <v>2835</v>
      </c>
      <c r="CA114" s="383" t="s">
        <v>1834</v>
      </c>
      <c r="CB114" s="383" t="s">
        <v>2843</v>
      </c>
      <c r="CC114" s="383" t="s">
        <v>2844</v>
      </c>
      <c r="CD114" s="384">
        <v>1</v>
      </c>
      <c r="CE114" s="383"/>
      <c r="CF114" s="383"/>
      <c r="CG114" s="383"/>
      <c r="CH114" s="383"/>
      <c r="CI114" s="386">
        <v>3740</v>
      </c>
      <c r="CJ114" s="386">
        <v>3740</v>
      </c>
      <c r="CK114" s="383"/>
      <c r="CL114" s="383"/>
      <c r="CM114" s="383"/>
      <c r="CN114" s="383"/>
      <c r="CO114" s="384">
        <v>1901709</v>
      </c>
      <c r="CP114" s="383"/>
    </row>
    <row r="115" spans="1:94" hidden="1" x14ac:dyDescent="0.3">
      <c r="A115" s="9" t="s">
        <v>2350</v>
      </c>
      <c r="B115" s="382">
        <v>4</v>
      </c>
      <c r="C115" s="383"/>
      <c r="D115" s="383"/>
      <c r="E115" s="383"/>
      <c r="F115" s="383"/>
      <c r="G115" s="383"/>
      <c r="H115" s="383"/>
      <c r="I115" s="383"/>
      <c r="J115" s="383"/>
      <c r="K115" s="383"/>
      <c r="L115" s="383"/>
      <c r="M115" s="383"/>
      <c r="N115" s="383"/>
      <c r="O115" s="383"/>
      <c r="P115" s="383"/>
      <c r="Q115" s="383"/>
      <c r="R115" s="383"/>
      <c r="S115" s="383"/>
      <c r="V115" s="383"/>
      <c r="X115" s="383" t="s">
        <v>2910</v>
      </c>
      <c r="Y115" s="383" t="s">
        <v>957</v>
      </c>
      <c r="Z115" s="383" t="s">
        <v>2851</v>
      </c>
      <c r="AA115" s="383" t="s">
        <v>2852</v>
      </c>
      <c r="AB115" s="383"/>
      <c r="AC115" s="383"/>
      <c r="AD115" s="383"/>
      <c r="AE115" s="383"/>
      <c r="AF115" s="383"/>
      <c r="AG115" s="383"/>
      <c r="AH115" s="383"/>
      <c r="AI115" s="383"/>
      <c r="AJ115" s="383"/>
      <c r="AK115" s="383"/>
      <c r="AL115" s="383" t="s">
        <v>2872</v>
      </c>
      <c r="AM115" s="383" t="s">
        <v>122</v>
      </c>
      <c r="AN115" s="383"/>
      <c r="AO115" s="383"/>
      <c r="AP115" s="383"/>
      <c r="AQ115" s="383"/>
      <c r="AR115" s="383"/>
      <c r="AS115" s="383"/>
      <c r="AT115" s="383"/>
      <c r="AU115" s="383"/>
      <c r="AV115" s="383"/>
      <c r="AW115" s="383"/>
      <c r="AX115" s="383"/>
      <c r="AY115" s="383"/>
      <c r="AZ115" s="383"/>
      <c r="BA115" s="383"/>
      <c r="BB115" s="383"/>
      <c r="BC115" s="383"/>
      <c r="BD115" s="383"/>
      <c r="BE115" s="383"/>
      <c r="BF115" s="383"/>
      <c r="BG115" s="383"/>
      <c r="BH115" s="383"/>
      <c r="BI115" s="383"/>
      <c r="BJ115" s="383"/>
      <c r="BK115" s="383"/>
      <c r="BL115" s="383"/>
      <c r="BM115" s="383"/>
      <c r="BN115" s="383"/>
      <c r="BO115" s="383"/>
      <c r="BP115" s="383"/>
      <c r="BQ115" s="383"/>
      <c r="BR115" s="383"/>
      <c r="BS115" s="383"/>
      <c r="BT115" s="383"/>
      <c r="BU115" s="383"/>
      <c r="BV115" s="383"/>
      <c r="BW115" s="383"/>
      <c r="BX115" s="383"/>
      <c r="BY115" s="383"/>
      <c r="BZ115" s="383" t="s">
        <v>2835</v>
      </c>
      <c r="CA115" s="383" t="s">
        <v>1834</v>
      </c>
      <c r="CB115" s="383" t="s">
        <v>2843</v>
      </c>
      <c r="CC115" s="383" t="s">
        <v>2844</v>
      </c>
      <c r="CD115" s="384">
        <v>1</v>
      </c>
      <c r="CE115" s="383"/>
      <c r="CF115" s="383"/>
      <c r="CG115" s="383"/>
      <c r="CH115" s="383"/>
      <c r="CI115" s="386">
        <v>7480</v>
      </c>
      <c r="CJ115" s="383"/>
      <c r="CK115" s="386">
        <v>7480</v>
      </c>
      <c r="CL115" s="383"/>
      <c r="CM115" s="383"/>
      <c r="CN115" s="383"/>
      <c r="CO115" s="384">
        <v>1901710</v>
      </c>
      <c r="CP115" s="383"/>
    </row>
    <row r="116" spans="1:94" hidden="1" x14ac:dyDescent="0.3">
      <c r="A116" s="9" t="s">
        <v>2351</v>
      </c>
      <c r="B116" s="382">
        <v>1</v>
      </c>
      <c r="C116" s="383" t="s">
        <v>2911</v>
      </c>
      <c r="D116" s="383" t="s">
        <v>2832</v>
      </c>
      <c r="E116" s="383" t="s">
        <v>2833</v>
      </c>
      <c r="F116" s="383" t="s">
        <v>2834</v>
      </c>
      <c r="G116" s="383" t="s">
        <v>2834</v>
      </c>
      <c r="H116" s="383" t="s">
        <v>2835</v>
      </c>
      <c r="I116" s="383" t="s">
        <v>2836</v>
      </c>
      <c r="J116" s="383" t="s">
        <v>2912</v>
      </c>
      <c r="K116" s="384">
        <v>0</v>
      </c>
      <c r="L116" s="383" t="s">
        <v>2838</v>
      </c>
      <c r="M116" s="383"/>
      <c r="N116" s="383" t="s">
        <v>2832</v>
      </c>
      <c r="O116" s="383" t="s">
        <v>125</v>
      </c>
      <c r="P116" s="384">
        <v>2023</v>
      </c>
      <c r="Q116" s="384">
        <v>3</v>
      </c>
      <c r="R116" s="383" t="s">
        <v>2839</v>
      </c>
      <c r="S116" s="383" t="s">
        <v>2840</v>
      </c>
      <c r="T116" s="9" t="s">
        <v>2841</v>
      </c>
      <c r="U116" s="9" t="s">
        <v>2841</v>
      </c>
      <c r="V116" s="383" t="s">
        <v>2838</v>
      </c>
      <c r="X116" s="383" t="s">
        <v>2913</v>
      </c>
      <c r="Y116" s="385" t="s">
        <v>960</v>
      </c>
      <c r="Z116" s="383" t="s">
        <v>819</v>
      </c>
      <c r="AA116" s="383" t="s">
        <v>1928</v>
      </c>
      <c r="AB116" s="383"/>
      <c r="AC116" s="383"/>
      <c r="AD116" s="383"/>
      <c r="AE116" s="383"/>
      <c r="AF116" s="383"/>
      <c r="AG116" s="383"/>
      <c r="AH116" s="383"/>
      <c r="AI116" s="383"/>
      <c r="AJ116" s="383"/>
      <c r="AK116" s="383"/>
      <c r="AL116" s="383"/>
      <c r="AM116" s="383"/>
      <c r="AN116" s="383"/>
      <c r="AO116" s="383"/>
      <c r="AP116" s="383"/>
      <c r="AQ116" s="383"/>
      <c r="AR116" s="383"/>
      <c r="AS116" s="383"/>
      <c r="AT116" s="383"/>
      <c r="AU116" s="383"/>
      <c r="AV116" s="383"/>
      <c r="AW116" s="383"/>
      <c r="AX116" s="383"/>
      <c r="AY116" s="383"/>
      <c r="AZ116" s="383"/>
      <c r="BA116" s="383"/>
      <c r="BB116" s="383"/>
      <c r="BC116" s="383"/>
      <c r="BD116" s="383"/>
      <c r="BE116" s="383"/>
      <c r="BF116" s="383"/>
      <c r="BG116" s="383"/>
      <c r="BH116" s="383"/>
      <c r="BI116" s="383"/>
      <c r="BJ116" s="383" t="s">
        <v>2267</v>
      </c>
      <c r="BK116" s="383" t="s">
        <v>176</v>
      </c>
      <c r="BL116" s="383"/>
      <c r="BM116" s="383"/>
      <c r="BN116" s="383"/>
      <c r="BO116" s="383"/>
      <c r="BP116" s="383"/>
      <c r="BQ116" s="383"/>
      <c r="BR116" s="383"/>
      <c r="BS116" s="383"/>
      <c r="BT116" s="383"/>
      <c r="BU116" s="383"/>
      <c r="BV116" s="383"/>
      <c r="BW116" s="383"/>
      <c r="BX116" s="383"/>
      <c r="BY116" s="383"/>
      <c r="BZ116" s="383" t="s">
        <v>2835</v>
      </c>
      <c r="CA116" s="383" t="s">
        <v>1834</v>
      </c>
      <c r="CB116" s="383" t="s">
        <v>2843</v>
      </c>
      <c r="CC116" s="383" t="s">
        <v>2844</v>
      </c>
      <c r="CD116" s="384">
        <v>1</v>
      </c>
      <c r="CE116" s="383"/>
      <c r="CF116" s="383"/>
      <c r="CG116" s="383"/>
      <c r="CH116" s="383"/>
      <c r="CI116" s="387">
        <v>6471.36</v>
      </c>
      <c r="CJ116" s="387">
        <v>6471.36</v>
      </c>
      <c r="CK116" s="383"/>
      <c r="CL116" s="383"/>
      <c r="CM116" s="383"/>
      <c r="CN116" s="383"/>
      <c r="CO116" s="384">
        <v>1901711</v>
      </c>
      <c r="CP116" s="383"/>
    </row>
    <row r="117" spans="1:94" hidden="1" x14ac:dyDescent="0.3">
      <c r="A117" s="9" t="s">
        <v>2351</v>
      </c>
      <c r="B117" s="382">
        <v>2</v>
      </c>
      <c r="C117" s="383"/>
      <c r="D117" s="383"/>
      <c r="E117" s="383"/>
      <c r="F117" s="383"/>
      <c r="G117" s="383"/>
      <c r="H117" s="383"/>
      <c r="I117" s="383"/>
      <c r="J117" s="383"/>
      <c r="K117" s="383"/>
      <c r="L117" s="383"/>
      <c r="M117" s="383"/>
      <c r="N117" s="383"/>
      <c r="O117" s="383"/>
      <c r="P117" s="383"/>
      <c r="Q117" s="383"/>
      <c r="R117" s="383"/>
      <c r="S117" s="383"/>
      <c r="V117" s="383"/>
      <c r="X117" s="383" t="s">
        <v>2914</v>
      </c>
      <c r="Y117" s="383" t="s">
        <v>960</v>
      </c>
      <c r="Z117" s="383" t="s">
        <v>821</v>
      </c>
      <c r="AA117" s="383" t="s">
        <v>1929</v>
      </c>
      <c r="AB117" s="383"/>
      <c r="AC117" s="383"/>
      <c r="AD117" s="383"/>
      <c r="AE117" s="383"/>
      <c r="AF117" s="383"/>
      <c r="AG117" s="383"/>
      <c r="AH117" s="383"/>
      <c r="AI117" s="383"/>
      <c r="AJ117" s="383"/>
      <c r="AK117" s="383"/>
      <c r="AL117" s="383"/>
      <c r="AM117" s="383"/>
      <c r="AN117" s="383"/>
      <c r="AO117" s="383"/>
      <c r="AP117" s="383"/>
      <c r="AQ117" s="383"/>
      <c r="AR117" s="383"/>
      <c r="AS117" s="383"/>
      <c r="AT117" s="383"/>
      <c r="AU117" s="383"/>
      <c r="AV117" s="383"/>
      <c r="AW117" s="383"/>
      <c r="AX117" s="383"/>
      <c r="AY117" s="383"/>
      <c r="AZ117" s="383"/>
      <c r="BA117" s="383"/>
      <c r="BB117" s="383"/>
      <c r="BC117" s="383"/>
      <c r="BD117" s="383"/>
      <c r="BE117" s="383"/>
      <c r="BF117" s="383"/>
      <c r="BG117" s="383"/>
      <c r="BH117" s="383"/>
      <c r="BI117" s="383"/>
      <c r="BJ117" s="383" t="s">
        <v>2267</v>
      </c>
      <c r="BK117" s="383" t="s">
        <v>176</v>
      </c>
      <c r="BL117" s="383"/>
      <c r="BM117" s="383"/>
      <c r="BN117" s="383"/>
      <c r="BO117" s="383"/>
      <c r="BP117" s="383"/>
      <c r="BQ117" s="383"/>
      <c r="BR117" s="383"/>
      <c r="BS117" s="383"/>
      <c r="BT117" s="383"/>
      <c r="BU117" s="383"/>
      <c r="BV117" s="383"/>
      <c r="BW117" s="383"/>
      <c r="BX117" s="383"/>
      <c r="BY117" s="383"/>
      <c r="BZ117" s="383" t="s">
        <v>2835</v>
      </c>
      <c r="CA117" s="383" t="s">
        <v>1834</v>
      </c>
      <c r="CB117" s="383" t="s">
        <v>2843</v>
      </c>
      <c r="CC117" s="383" t="s">
        <v>2844</v>
      </c>
      <c r="CD117" s="384">
        <v>1</v>
      </c>
      <c r="CE117" s="383"/>
      <c r="CF117" s="383"/>
      <c r="CG117" s="383"/>
      <c r="CH117" s="383"/>
      <c r="CI117" s="387">
        <v>3640.14</v>
      </c>
      <c r="CJ117" s="387">
        <v>3640.14</v>
      </c>
      <c r="CK117" s="383"/>
      <c r="CL117" s="383"/>
      <c r="CM117" s="383"/>
      <c r="CN117" s="383"/>
      <c r="CO117" s="384">
        <v>1901712</v>
      </c>
      <c r="CP117" s="383"/>
    </row>
    <row r="118" spans="1:94" hidden="1" x14ac:dyDescent="0.3">
      <c r="A118" s="9" t="s">
        <v>2351</v>
      </c>
      <c r="B118" s="382">
        <v>3</v>
      </c>
      <c r="C118" s="383"/>
      <c r="D118" s="383"/>
      <c r="E118" s="383"/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V118" s="383"/>
      <c r="X118" s="383" t="s">
        <v>2915</v>
      </c>
      <c r="Y118" s="383" t="s">
        <v>960</v>
      </c>
      <c r="Z118" s="383" t="s">
        <v>823</v>
      </c>
      <c r="AA118" s="383" t="s">
        <v>1931</v>
      </c>
      <c r="AB118" s="383"/>
      <c r="AC118" s="383"/>
      <c r="AD118" s="383"/>
      <c r="AE118" s="383"/>
      <c r="AF118" s="383"/>
      <c r="AG118" s="383"/>
      <c r="AH118" s="383"/>
      <c r="AI118" s="383"/>
      <c r="AJ118" s="383"/>
      <c r="AK118" s="383"/>
      <c r="AL118" s="383"/>
      <c r="AM118" s="383"/>
      <c r="AN118" s="383"/>
      <c r="AO118" s="383"/>
      <c r="AP118" s="383"/>
      <c r="AQ118" s="383"/>
      <c r="AR118" s="383"/>
      <c r="AS118" s="383"/>
      <c r="AT118" s="383"/>
      <c r="AU118" s="383"/>
      <c r="AV118" s="383"/>
      <c r="AW118" s="383"/>
      <c r="AX118" s="383"/>
      <c r="AY118" s="383"/>
      <c r="AZ118" s="383"/>
      <c r="BA118" s="383"/>
      <c r="BB118" s="383"/>
      <c r="BC118" s="383"/>
      <c r="BD118" s="383"/>
      <c r="BE118" s="383"/>
      <c r="BF118" s="383"/>
      <c r="BG118" s="383"/>
      <c r="BH118" s="383"/>
      <c r="BI118" s="383"/>
      <c r="BJ118" s="383" t="s">
        <v>2267</v>
      </c>
      <c r="BK118" s="383" t="s">
        <v>176</v>
      </c>
      <c r="BL118" s="383"/>
      <c r="BM118" s="383"/>
      <c r="BN118" s="383"/>
      <c r="BO118" s="383"/>
      <c r="BP118" s="383"/>
      <c r="BQ118" s="383"/>
      <c r="BR118" s="383"/>
      <c r="BS118" s="383"/>
      <c r="BT118" s="383"/>
      <c r="BU118" s="383"/>
      <c r="BV118" s="383"/>
      <c r="BW118" s="383"/>
      <c r="BX118" s="383"/>
      <c r="BY118" s="383"/>
      <c r="BZ118" s="383" t="s">
        <v>2835</v>
      </c>
      <c r="CA118" s="383" t="s">
        <v>1834</v>
      </c>
      <c r="CB118" s="383" t="s">
        <v>2843</v>
      </c>
      <c r="CC118" s="383" t="s">
        <v>2844</v>
      </c>
      <c r="CD118" s="384">
        <v>1</v>
      </c>
      <c r="CE118" s="383"/>
      <c r="CF118" s="383"/>
      <c r="CG118" s="383"/>
      <c r="CH118" s="383"/>
      <c r="CI118" s="387">
        <v>202.23</v>
      </c>
      <c r="CJ118" s="387">
        <v>202.23</v>
      </c>
      <c r="CK118" s="383"/>
      <c r="CL118" s="383"/>
      <c r="CM118" s="383"/>
      <c r="CN118" s="383"/>
      <c r="CO118" s="384">
        <v>1901713</v>
      </c>
      <c r="CP118" s="383"/>
    </row>
    <row r="119" spans="1:94" hidden="1" x14ac:dyDescent="0.3">
      <c r="A119" s="9" t="s">
        <v>2351</v>
      </c>
      <c r="B119" s="382">
        <v>4</v>
      </c>
      <c r="C119" s="383"/>
      <c r="D119" s="383"/>
      <c r="E119" s="38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V119" s="383"/>
      <c r="X119" s="383" t="s">
        <v>2916</v>
      </c>
      <c r="Y119" s="383" t="s">
        <v>960</v>
      </c>
      <c r="Z119" s="383" t="s">
        <v>825</v>
      </c>
      <c r="AA119" s="383" t="s">
        <v>1932</v>
      </c>
      <c r="AB119" s="383"/>
      <c r="AC119" s="383"/>
      <c r="AD119" s="383"/>
      <c r="AE119" s="383"/>
      <c r="AF119" s="383"/>
      <c r="AG119" s="383"/>
      <c r="AH119" s="383"/>
      <c r="AI119" s="383"/>
      <c r="AJ119" s="383"/>
      <c r="AK119" s="383"/>
      <c r="AL119" s="383"/>
      <c r="AM119" s="383"/>
      <c r="AN119" s="383"/>
      <c r="AO119" s="383"/>
      <c r="AP119" s="383"/>
      <c r="AQ119" s="383"/>
      <c r="AR119" s="383"/>
      <c r="AS119" s="383"/>
      <c r="AT119" s="383"/>
      <c r="AU119" s="383"/>
      <c r="AV119" s="383"/>
      <c r="AW119" s="383"/>
      <c r="AX119" s="383"/>
      <c r="AY119" s="383"/>
      <c r="AZ119" s="383"/>
      <c r="BA119" s="383"/>
      <c r="BB119" s="383"/>
      <c r="BC119" s="383"/>
      <c r="BD119" s="383"/>
      <c r="BE119" s="383"/>
      <c r="BF119" s="383"/>
      <c r="BG119" s="383"/>
      <c r="BH119" s="383"/>
      <c r="BI119" s="383"/>
      <c r="BJ119" s="383" t="s">
        <v>2267</v>
      </c>
      <c r="BK119" s="383" t="s">
        <v>176</v>
      </c>
      <c r="BL119" s="383"/>
      <c r="BM119" s="383"/>
      <c r="BN119" s="383"/>
      <c r="BO119" s="383"/>
      <c r="BP119" s="383"/>
      <c r="BQ119" s="383"/>
      <c r="BR119" s="383"/>
      <c r="BS119" s="383"/>
      <c r="BT119" s="383"/>
      <c r="BU119" s="383"/>
      <c r="BV119" s="383"/>
      <c r="BW119" s="383"/>
      <c r="BX119" s="383"/>
      <c r="BY119" s="383"/>
      <c r="BZ119" s="383" t="s">
        <v>2835</v>
      </c>
      <c r="CA119" s="383" t="s">
        <v>1834</v>
      </c>
      <c r="CB119" s="383" t="s">
        <v>2843</v>
      </c>
      <c r="CC119" s="383" t="s">
        <v>2844</v>
      </c>
      <c r="CD119" s="384">
        <v>1</v>
      </c>
      <c r="CE119" s="383"/>
      <c r="CF119" s="383"/>
      <c r="CG119" s="383"/>
      <c r="CH119" s="383"/>
      <c r="CI119" s="387">
        <v>525.78</v>
      </c>
      <c r="CJ119" s="387">
        <v>525.78</v>
      </c>
      <c r="CK119" s="383"/>
      <c r="CL119" s="383"/>
      <c r="CM119" s="383"/>
      <c r="CN119" s="383"/>
      <c r="CO119" s="384">
        <v>1901714</v>
      </c>
      <c r="CP119" s="383"/>
    </row>
    <row r="120" spans="1:94" hidden="1" x14ac:dyDescent="0.3">
      <c r="A120" s="9" t="s">
        <v>2351</v>
      </c>
      <c r="B120" s="382">
        <v>5</v>
      </c>
      <c r="C120" s="383"/>
      <c r="D120" s="383"/>
      <c r="E120" s="383"/>
      <c r="F120" s="383"/>
      <c r="G120" s="383"/>
      <c r="H120" s="383"/>
      <c r="I120" s="383"/>
      <c r="J120" s="383"/>
      <c r="K120" s="383"/>
      <c r="L120" s="383"/>
      <c r="M120" s="383"/>
      <c r="N120" s="383"/>
      <c r="O120" s="383"/>
      <c r="P120" s="383"/>
      <c r="Q120" s="383"/>
      <c r="R120" s="383"/>
      <c r="S120" s="383"/>
      <c r="V120" s="383"/>
      <c r="X120" s="383" t="s">
        <v>2917</v>
      </c>
      <c r="Y120" s="383" t="s">
        <v>960</v>
      </c>
      <c r="Z120" s="383" t="s">
        <v>819</v>
      </c>
      <c r="AA120" s="383" t="s">
        <v>1928</v>
      </c>
      <c r="AB120" s="383"/>
      <c r="AC120" s="383"/>
      <c r="AD120" s="383"/>
      <c r="AE120" s="383"/>
      <c r="AF120" s="383"/>
      <c r="AG120" s="383"/>
      <c r="AH120" s="383"/>
      <c r="AI120" s="383"/>
      <c r="AJ120" s="383"/>
      <c r="AK120" s="383"/>
      <c r="AL120" s="383"/>
      <c r="AM120" s="383"/>
      <c r="AN120" s="383"/>
      <c r="AO120" s="383"/>
      <c r="AP120" s="383"/>
      <c r="AQ120" s="383"/>
      <c r="AR120" s="383"/>
      <c r="AS120" s="383"/>
      <c r="AT120" s="383"/>
      <c r="AU120" s="383"/>
      <c r="AV120" s="383"/>
      <c r="AW120" s="383"/>
      <c r="AX120" s="383"/>
      <c r="AY120" s="383"/>
      <c r="AZ120" s="383"/>
      <c r="BA120" s="383"/>
      <c r="BB120" s="383"/>
      <c r="BC120" s="383"/>
      <c r="BD120" s="383"/>
      <c r="BE120" s="383"/>
      <c r="BF120" s="383"/>
      <c r="BG120" s="383"/>
      <c r="BH120" s="383"/>
      <c r="BI120" s="383"/>
      <c r="BJ120" s="383" t="s">
        <v>145</v>
      </c>
      <c r="BK120" s="383" t="s">
        <v>146</v>
      </c>
      <c r="BL120" s="383"/>
      <c r="BM120" s="383"/>
      <c r="BN120" s="383"/>
      <c r="BO120" s="383"/>
      <c r="BP120" s="383"/>
      <c r="BQ120" s="383"/>
      <c r="BR120" s="383"/>
      <c r="BS120" s="383"/>
      <c r="BT120" s="383"/>
      <c r="BU120" s="383"/>
      <c r="BV120" s="383"/>
      <c r="BW120" s="383"/>
      <c r="BX120" s="383"/>
      <c r="BY120" s="383"/>
      <c r="BZ120" s="383" t="s">
        <v>2835</v>
      </c>
      <c r="CA120" s="383" t="s">
        <v>1834</v>
      </c>
      <c r="CB120" s="383" t="s">
        <v>2843</v>
      </c>
      <c r="CC120" s="383" t="s">
        <v>2844</v>
      </c>
      <c r="CD120" s="384">
        <v>1</v>
      </c>
      <c r="CE120" s="383"/>
      <c r="CF120" s="383"/>
      <c r="CG120" s="383"/>
      <c r="CH120" s="383"/>
      <c r="CI120" s="387">
        <v>719.04</v>
      </c>
      <c r="CJ120" s="387">
        <v>719.04</v>
      </c>
      <c r="CK120" s="383"/>
      <c r="CL120" s="383"/>
      <c r="CM120" s="383"/>
      <c r="CN120" s="383"/>
      <c r="CO120" s="384">
        <v>1901715</v>
      </c>
      <c r="CP120" s="383"/>
    </row>
    <row r="121" spans="1:94" hidden="1" x14ac:dyDescent="0.3">
      <c r="A121" s="9" t="s">
        <v>2351</v>
      </c>
      <c r="B121" s="382">
        <v>6</v>
      </c>
      <c r="C121" s="383"/>
      <c r="D121" s="383"/>
      <c r="E121" s="383"/>
      <c r="F121" s="383"/>
      <c r="G121" s="383"/>
      <c r="H121" s="383"/>
      <c r="I121" s="383"/>
      <c r="J121" s="383"/>
      <c r="K121" s="383"/>
      <c r="L121" s="383"/>
      <c r="M121" s="383"/>
      <c r="N121" s="383"/>
      <c r="O121" s="383"/>
      <c r="P121" s="383"/>
      <c r="Q121" s="383"/>
      <c r="R121" s="383"/>
      <c r="S121" s="383"/>
      <c r="V121" s="383"/>
      <c r="X121" s="383" t="s">
        <v>2918</v>
      </c>
      <c r="Y121" s="383" t="s">
        <v>960</v>
      </c>
      <c r="Z121" s="383" t="s">
        <v>821</v>
      </c>
      <c r="AA121" s="383" t="s">
        <v>1929</v>
      </c>
      <c r="AB121" s="383"/>
      <c r="AC121" s="383"/>
      <c r="AD121" s="383"/>
      <c r="AE121" s="383"/>
      <c r="AF121" s="383"/>
      <c r="AG121" s="383"/>
      <c r="AH121" s="383"/>
      <c r="AI121" s="383"/>
      <c r="AJ121" s="383"/>
      <c r="AK121" s="383"/>
      <c r="AL121" s="383"/>
      <c r="AM121" s="383"/>
      <c r="AN121" s="383"/>
      <c r="AO121" s="383"/>
      <c r="AP121" s="383"/>
      <c r="AQ121" s="383"/>
      <c r="AR121" s="383"/>
      <c r="AS121" s="383"/>
      <c r="AT121" s="383"/>
      <c r="AU121" s="383"/>
      <c r="AV121" s="383"/>
      <c r="AW121" s="383"/>
      <c r="AX121" s="383"/>
      <c r="AY121" s="383"/>
      <c r="AZ121" s="383"/>
      <c r="BA121" s="383"/>
      <c r="BB121" s="383"/>
      <c r="BC121" s="383"/>
      <c r="BD121" s="383"/>
      <c r="BE121" s="383"/>
      <c r="BF121" s="383"/>
      <c r="BG121" s="383"/>
      <c r="BH121" s="383"/>
      <c r="BI121" s="383"/>
      <c r="BJ121" s="383" t="s">
        <v>145</v>
      </c>
      <c r="BK121" s="383" t="s">
        <v>146</v>
      </c>
      <c r="BL121" s="383"/>
      <c r="BM121" s="383"/>
      <c r="BN121" s="383"/>
      <c r="BO121" s="383"/>
      <c r="BP121" s="383"/>
      <c r="BQ121" s="383"/>
      <c r="BR121" s="383"/>
      <c r="BS121" s="383"/>
      <c r="BT121" s="383"/>
      <c r="BU121" s="383"/>
      <c r="BV121" s="383"/>
      <c r="BW121" s="383"/>
      <c r="BX121" s="383"/>
      <c r="BY121" s="383"/>
      <c r="BZ121" s="383" t="s">
        <v>2835</v>
      </c>
      <c r="CA121" s="383" t="s">
        <v>1834</v>
      </c>
      <c r="CB121" s="383" t="s">
        <v>2843</v>
      </c>
      <c r="CC121" s="383" t="s">
        <v>2844</v>
      </c>
      <c r="CD121" s="384">
        <v>1</v>
      </c>
      <c r="CE121" s="383"/>
      <c r="CF121" s="383"/>
      <c r="CG121" s="383"/>
      <c r="CH121" s="383"/>
      <c r="CI121" s="387">
        <v>404.46</v>
      </c>
      <c r="CJ121" s="387">
        <v>404.46</v>
      </c>
      <c r="CK121" s="383"/>
      <c r="CL121" s="383"/>
      <c r="CM121" s="383"/>
      <c r="CN121" s="383"/>
      <c r="CO121" s="384">
        <v>1901716</v>
      </c>
      <c r="CP121" s="383"/>
    </row>
    <row r="122" spans="1:94" hidden="1" x14ac:dyDescent="0.3">
      <c r="A122" s="9" t="s">
        <v>2351</v>
      </c>
      <c r="B122" s="382">
        <v>7</v>
      </c>
      <c r="C122" s="383"/>
      <c r="D122" s="383"/>
      <c r="E122" s="383"/>
      <c r="F122" s="383"/>
      <c r="G122" s="383"/>
      <c r="H122" s="383"/>
      <c r="I122" s="383"/>
      <c r="J122" s="383"/>
      <c r="K122" s="383"/>
      <c r="L122" s="383"/>
      <c r="M122" s="383"/>
      <c r="N122" s="383"/>
      <c r="O122" s="383"/>
      <c r="P122" s="383"/>
      <c r="Q122" s="383"/>
      <c r="R122" s="383"/>
      <c r="S122" s="383"/>
      <c r="V122" s="383"/>
      <c r="X122" s="383" t="s">
        <v>2919</v>
      </c>
      <c r="Y122" s="383" t="s">
        <v>960</v>
      </c>
      <c r="Z122" s="383" t="s">
        <v>823</v>
      </c>
      <c r="AA122" s="383" t="s">
        <v>1931</v>
      </c>
      <c r="AB122" s="383"/>
      <c r="AC122" s="383"/>
      <c r="AD122" s="383"/>
      <c r="AE122" s="383"/>
      <c r="AF122" s="383"/>
      <c r="AG122" s="383"/>
      <c r="AH122" s="383"/>
      <c r="AI122" s="383"/>
      <c r="AJ122" s="383"/>
      <c r="AK122" s="383"/>
      <c r="AL122" s="383"/>
      <c r="AM122" s="383"/>
      <c r="AN122" s="383"/>
      <c r="AO122" s="383"/>
      <c r="AP122" s="383"/>
      <c r="AQ122" s="383"/>
      <c r="AR122" s="383"/>
      <c r="AS122" s="383"/>
      <c r="AT122" s="383"/>
      <c r="AU122" s="383"/>
      <c r="AV122" s="383"/>
      <c r="AW122" s="383"/>
      <c r="AX122" s="383"/>
      <c r="AY122" s="383"/>
      <c r="AZ122" s="383"/>
      <c r="BA122" s="383"/>
      <c r="BB122" s="383"/>
      <c r="BC122" s="383"/>
      <c r="BD122" s="383"/>
      <c r="BE122" s="383"/>
      <c r="BF122" s="383"/>
      <c r="BG122" s="383"/>
      <c r="BH122" s="383"/>
      <c r="BI122" s="383"/>
      <c r="BJ122" s="383" t="s">
        <v>145</v>
      </c>
      <c r="BK122" s="383" t="s">
        <v>146</v>
      </c>
      <c r="BL122" s="383"/>
      <c r="BM122" s="383"/>
      <c r="BN122" s="383"/>
      <c r="BO122" s="383"/>
      <c r="BP122" s="383"/>
      <c r="BQ122" s="383"/>
      <c r="BR122" s="383"/>
      <c r="BS122" s="383"/>
      <c r="BT122" s="383"/>
      <c r="BU122" s="383"/>
      <c r="BV122" s="383"/>
      <c r="BW122" s="383"/>
      <c r="BX122" s="383"/>
      <c r="BY122" s="383"/>
      <c r="BZ122" s="383" t="s">
        <v>2835</v>
      </c>
      <c r="CA122" s="383" t="s">
        <v>1834</v>
      </c>
      <c r="CB122" s="383" t="s">
        <v>2843</v>
      </c>
      <c r="CC122" s="383" t="s">
        <v>2844</v>
      </c>
      <c r="CD122" s="384">
        <v>1</v>
      </c>
      <c r="CE122" s="383"/>
      <c r="CF122" s="383"/>
      <c r="CG122" s="383"/>
      <c r="CH122" s="383"/>
      <c r="CI122" s="387">
        <v>22.47</v>
      </c>
      <c r="CJ122" s="387">
        <v>22.47</v>
      </c>
      <c r="CK122" s="383"/>
      <c r="CL122" s="383"/>
      <c r="CM122" s="383"/>
      <c r="CN122" s="383"/>
      <c r="CO122" s="384">
        <v>1901717</v>
      </c>
      <c r="CP122" s="383"/>
    </row>
    <row r="123" spans="1:94" hidden="1" x14ac:dyDescent="0.3">
      <c r="A123" s="9" t="s">
        <v>2351</v>
      </c>
      <c r="B123" s="382">
        <v>8</v>
      </c>
      <c r="C123" s="383"/>
      <c r="D123" s="383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V123" s="383"/>
      <c r="X123" s="383" t="s">
        <v>2920</v>
      </c>
      <c r="Y123" s="383" t="s">
        <v>960</v>
      </c>
      <c r="Z123" s="383" t="s">
        <v>825</v>
      </c>
      <c r="AA123" s="383" t="s">
        <v>1932</v>
      </c>
      <c r="AB123" s="383"/>
      <c r="AC123" s="383"/>
      <c r="AD123" s="383"/>
      <c r="AE123" s="383"/>
      <c r="AF123" s="383"/>
      <c r="AG123" s="383"/>
      <c r="AH123" s="383"/>
      <c r="AI123" s="383"/>
      <c r="AJ123" s="383"/>
      <c r="AK123" s="383"/>
      <c r="AL123" s="383"/>
      <c r="AM123" s="383"/>
      <c r="AN123" s="383"/>
      <c r="AO123" s="383"/>
      <c r="AP123" s="383"/>
      <c r="AQ123" s="383"/>
      <c r="AR123" s="383"/>
      <c r="AS123" s="383"/>
      <c r="AT123" s="383"/>
      <c r="AU123" s="383"/>
      <c r="AV123" s="383"/>
      <c r="AW123" s="383"/>
      <c r="AX123" s="383"/>
      <c r="AY123" s="383"/>
      <c r="AZ123" s="383"/>
      <c r="BA123" s="383"/>
      <c r="BB123" s="383"/>
      <c r="BC123" s="383"/>
      <c r="BD123" s="383"/>
      <c r="BE123" s="383"/>
      <c r="BF123" s="383"/>
      <c r="BG123" s="383"/>
      <c r="BH123" s="383"/>
      <c r="BI123" s="383"/>
      <c r="BJ123" s="383" t="s">
        <v>145</v>
      </c>
      <c r="BK123" s="383" t="s">
        <v>146</v>
      </c>
      <c r="BL123" s="383"/>
      <c r="BM123" s="383"/>
      <c r="BN123" s="383"/>
      <c r="BO123" s="383"/>
      <c r="BP123" s="383"/>
      <c r="BQ123" s="383"/>
      <c r="BR123" s="383"/>
      <c r="BS123" s="383"/>
      <c r="BT123" s="383"/>
      <c r="BU123" s="383"/>
      <c r="BV123" s="383"/>
      <c r="BW123" s="383"/>
      <c r="BX123" s="383"/>
      <c r="BY123" s="383"/>
      <c r="BZ123" s="383" t="s">
        <v>2835</v>
      </c>
      <c r="CA123" s="383" t="s">
        <v>1834</v>
      </c>
      <c r="CB123" s="383" t="s">
        <v>2843</v>
      </c>
      <c r="CC123" s="383" t="s">
        <v>2844</v>
      </c>
      <c r="CD123" s="384">
        <v>1</v>
      </c>
      <c r="CE123" s="383"/>
      <c r="CF123" s="383"/>
      <c r="CG123" s="383"/>
      <c r="CH123" s="383"/>
      <c r="CI123" s="387">
        <v>58.42</v>
      </c>
      <c r="CJ123" s="387">
        <v>58.42</v>
      </c>
      <c r="CK123" s="383"/>
      <c r="CL123" s="383"/>
      <c r="CM123" s="383"/>
      <c r="CN123" s="383"/>
      <c r="CO123" s="384">
        <v>1901718</v>
      </c>
      <c r="CP123" s="383"/>
    </row>
    <row r="124" spans="1:94" hidden="1" x14ac:dyDescent="0.3">
      <c r="A124" s="9" t="s">
        <v>2351</v>
      </c>
      <c r="B124" s="382">
        <v>9</v>
      </c>
      <c r="C124" s="383"/>
      <c r="D124" s="383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V124" s="383"/>
      <c r="X124" s="383" t="s">
        <v>2921</v>
      </c>
      <c r="Y124" s="383" t="s">
        <v>960</v>
      </c>
      <c r="Z124" s="383" t="s">
        <v>744</v>
      </c>
      <c r="AA124" s="383" t="s">
        <v>2847</v>
      </c>
      <c r="AB124" s="383"/>
      <c r="AC124" s="383"/>
      <c r="AD124" s="383"/>
      <c r="AE124" s="383"/>
      <c r="AF124" s="383"/>
      <c r="AG124" s="383"/>
      <c r="AH124" s="383"/>
      <c r="AI124" s="383"/>
      <c r="AJ124" s="383"/>
      <c r="AK124" s="383"/>
      <c r="AL124" s="383"/>
      <c r="AM124" s="383"/>
      <c r="AN124" s="383"/>
      <c r="AO124" s="383"/>
      <c r="AP124" s="383"/>
      <c r="AQ124" s="383"/>
      <c r="AR124" s="383"/>
      <c r="AS124" s="383"/>
      <c r="AT124" s="383"/>
      <c r="AU124" s="383"/>
      <c r="AV124" s="383"/>
      <c r="AW124" s="383"/>
      <c r="AX124" s="383"/>
      <c r="AY124" s="383"/>
      <c r="AZ124" s="383"/>
      <c r="BA124" s="383"/>
      <c r="BB124" s="383"/>
      <c r="BC124" s="383"/>
      <c r="BD124" s="383"/>
      <c r="BE124" s="383"/>
      <c r="BF124" s="383"/>
      <c r="BG124" s="383"/>
      <c r="BH124" s="383"/>
      <c r="BI124" s="383"/>
      <c r="BJ124" s="383"/>
      <c r="BK124" s="383"/>
      <c r="BL124" s="383"/>
      <c r="BM124" s="383"/>
      <c r="BN124" s="383"/>
      <c r="BO124" s="383"/>
      <c r="BP124" s="383"/>
      <c r="BQ124" s="383"/>
      <c r="BR124" s="383"/>
      <c r="BS124" s="383"/>
      <c r="BT124" s="383"/>
      <c r="BU124" s="383"/>
      <c r="BV124" s="383"/>
      <c r="BW124" s="383"/>
      <c r="BX124" s="383"/>
      <c r="BY124" s="383"/>
      <c r="BZ124" s="383" t="s">
        <v>2835</v>
      </c>
      <c r="CA124" s="383" t="s">
        <v>1834</v>
      </c>
      <c r="CB124" s="383" t="s">
        <v>2843</v>
      </c>
      <c r="CC124" s="383" t="s">
        <v>2844</v>
      </c>
      <c r="CD124" s="384">
        <v>1</v>
      </c>
      <c r="CE124" s="383"/>
      <c r="CF124" s="383"/>
      <c r="CG124" s="383"/>
      <c r="CH124" s="383"/>
      <c r="CI124" s="388">
        <v>4818.7</v>
      </c>
      <c r="CJ124" s="388">
        <v>4818.7</v>
      </c>
      <c r="CK124" s="383"/>
      <c r="CL124" s="383"/>
      <c r="CM124" s="383"/>
      <c r="CN124" s="383"/>
      <c r="CO124" s="384">
        <v>1901719</v>
      </c>
      <c r="CP124" s="383"/>
    </row>
    <row r="125" spans="1:94" hidden="1" x14ac:dyDescent="0.3">
      <c r="A125" s="9" t="s">
        <v>2351</v>
      </c>
      <c r="B125" s="382">
        <v>10</v>
      </c>
      <c r="C125" s="383"/>
      <c r="D125" s="383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V125" s="383"/>
      <c r="X125" s="383" t="s">
        <v>2922</v>
      </c>
      <c r="Y125" s="383" t="s">
        <v>960</v>
      </c>
      <c r="Z125" s="383" t="s">
        <v>2851</v>
      </c>
      <c r="AA125" s="383" t="s">
        <v>2852</v>
      </c>
      <c r="AB125" s="383"/>
      <c r="AC125" s="383"/>
      <c r="AD125" s="383"/>
      <c r="AE125" s="383"/>
      <c r="AF125" s="383"/>
      <c r="AG125" s="383"/>
      <c r="AH125" s="383"/>
      <c r="AI125" s="383"/>
      <c r="AJ125" s="383"/>
      <c r="AK125" s="383"/>
      <c r="AL125" s="383" t="s">
        <v>2872</v>
      </c>
      <c r="AM125" s="383" t="s">
        <v>122</v>
      </c>
      <c r="AN125" s="383"/>
      <c r="AO125" s="383"/>
      <c r="AP125" s="383"/>
      <c r="AQ125" s="383"/>
      <c r="AR125" s="383"/>
      <c r="AS125" s="383"/>
      <c r="AT125" s="383"/>
      <c r="AU125" s="383"/>
      <c r="AV125" s="383"/>
      <c r="AW125" s="383"/>
      <c r="AX125" s="383"/>
      <c r="AY125" s="383"/>
      <c r="AZ125" s="383"/>
      <c r="BA125" s="383"/>
      <c r="BB125" s="383"/>
      <c r="BC125" s="383"/>
      <c r="BD125" s="383"/>
      <c r="BE125" s="383"/>
      <c r="BF125" s="383"/>
      <c r="BG125" s="383"/>
      <c r="BH125" s="383"/>
      <c r="BI125" s="383"/>
      <c r="BJ125" s="383"/>
      <c r="BK125" s="383"/>
      <c r="BL125" s="383"/>
      <c r="BM125" s="383"/>
      <c r="BN125" s="383"/>
      <c r="BO125" s="383"/>
      <c r="BP125" s="383"/>
      <c r="BQ125" s="383"/>
      <c r="BR125" s="383"/>
      <c r="BS125" s="383"/>
      <c r="BT125" s="383"/>
      <c r="BU125" s="383"/>
      <c r="BV125" s="383"/>
      <c r="BW125" s="383"/>
      <c r="BX125" s="383"/>
      <c r="BY125" s="383"/>
      <c r="BZ125" s="383" t="s">
        <v>2835</v>
      </c>
      <c r="CA125" s="383" t="s">
        <v>1834</v>
      </c>
      <c r="CB125" s="383" t="s">
        <v>2843</v>
      </c>
      <c r="CC125" s="383" t="s">
        <v>2844</v>
      </c>
      <c r="CD125" s="384">
        <v>1</v>
      </c>
      <c r="CE125" s="383"/>
      <c r="CF125" s="383"/>
      <c r="CG125" s="383"/>
      <c r="CH125" s="383"/>
      <c r="CI125" s="388">
        <v>16862.599999999999</v>
      </c>
      <c r="CJ125" s="383"/>
      <c r="CK125" s="388">
        <v>16862.599999999999</v>
      </c>
      <c r="CL125" s="383"/>
      <c r="CM125" s="383"/>
      <c r="CN125" s="383"/>
      <c r="CO125" s="384">
        <v>1901720</v>
      </c>
      <c r="CP125" s="383"/>
    </row>
    <row r="126" spans="1:94" x14ac:dyDescent="0.3">
      <c r="A126" s="9" t="s">
        <v>2352</v>
      </c>
      <c r="B126" s="382">
        <v>1</v>
      </c>
      <c r="C126" s="383" t="s">
        <v>2923</v>
      </c>
      <c r="D126" s="383" t="s">
        <v>2832</v>
      </c>
      <c r="E126" s="383" t="s">
        <v>2833</v>
      </c>
      <c r="F126" s="383" t="s">
        <v>2834</v>
      </c>
      <c r="G126" s="383" t="s">
        <v>2834</v>
      </c>
      <c r="H126" s="383" t="s">
        <v>2835</v>
      </c>
      <c r="I126" s="383" t="s">
        <v>2836</v>
      </c>
      <c r="J126" s="383" t="s">
        <v>2924</v>
      </c>
      <c r="K126" s="384">
        <v>0</v>
      </c>
      <c r="L126" s="383" t="s">
        <v>2838</v>
      </c>
      <c r="M126" s="383"/>
      <c r="N126" s="383" t="s">
        <v>2832</v>
      </c>
      <c r="O126" s="383" t="s">
        <v>125</v>
      </c>
      <c r="P126" s="384">
        <v>2023</v>
      </c>
      <c r="Q126" s="384">
        <v>3</v>
      </c>
      <c r="R126" s="383" t="s">
        <v>2839</v>
      </c>
      <c r="S126" s="383" t="s">
        <v>2840</v>
      </c>
      <c r="T126" s="9" t="s">
        <v>2841</v>
      </c>
      <c r="U126" s="9" t="s">
        <v>2841</v>
      </c>
      <c r="V126" s="383" t="s">
        <v>2838</v>
      </c>
      <c r="X126" s="383" t="s">
        <v>2925</v>
      </c>
      <c r="Y126" s="385" t="s">
        <v>1688</v>
      </c>
      <c r="Z126" s="383" t="s">
        <v>1005</v>
      </c>
      <c r="AA126" s="383" t="s">
        <v>187</v>
      </c>
      <c r="AB126" s="383"/>
      <c r="AC126" s="383"/>
      <c r="AD126" s="383"/>
      <c r="AE126" s="383"/>
      <c r="AF126" s="383"/>
      <c r="AG126" s="383"/>
      <c r="AH126" s="383"/>
      <c r="AI126" s="383"/>
      <c r="AJ126" s="383" t="s">
        <v>460</v>
      </c>
      <c r="AK126" s="383" t="s">
        <v>2252</v>
      </c>
      <c r="AL126" s="383"/>
      <c r="AM126" s="383"/>
      <c r="AN126" s="383"/>
      <c r="AO126" s="383"/>
      <c r="AP126" s="383"/>
      <c r="AQ126" s="383"/>
      <c r="AR126" s="383" t="s">
        <v>166</v>
      </c>
      <c r="AS126" s="383" t="s">
        <v>166</v>
      </c>
      <c r="AT126" s="383" t="s">
        <v>186</v>
      </c>
      <c r="AU126" s="383" t="s">
        <v>186</v>
      </c>
      <c r="AV126" s="383"/>
      <c r="AW126" s="383"/>
      <c r="AX126" s="383"/>
      <c r="AY126" s="383"/>
      <c r="AZ126" s="383"/>
      <c r="BA126" s="383"/>
      <c r="BB126" s="383"/>
      <c r="BC126" s="383"/>
      <c r="BD126" s="383"/>
      <c r="BE126" s="383"/>
      <c r="BF126" s="383"/>
      <c r="BG126" s="383"/>
      <c r="BH126" s="383"/>
      <c r="BI126" s="383"/>
      <c r="BJ126" s="383"/>
      <c r="BK126" s="383"/>
      <c r="BL126" s="383"/>
      <c r="BM126" s="383"/>
      <c r="BN126" s="383"/>
      <c r="BO126" s="383"/>
      <c r="BP126" s="383"/>
      <c r="BQ126" s="383"/>
      <c r="BR126" s="383"/>
      <c r="BS126" s="383"/>
      <c r="BT126" s="383"/>
      <c r="BU126" s="383"/>
      <c r="BV126" s="383"/>
      <c r="BW126" s="383"/>
      <c r="BX126" s="383"/>
      <c r="BY126" s="383"/>
      <c r="BZ126" s="383" t="s">
        <v>2835</v>
      </c>
      <c r="CA126" s="383" t="s">
        <v>1834</v>
      </c>
      <c r="CB126" s="383" t="s">
        <v>2843</v>
      </c>
      <c r="CC126" s="383" t="s">
        <v>2844</v>
      </c>
      <c r="CD126" s="384">
        <v>1</v>
      </c>
      <c r="CE126" s="383"/>
      <c r="CF126" s="383"/>
      <c r="CG126" s="383"/>
      <c r="CH126" s="383"/>
      <c r="CI126" s="387">
        <v>1472.77</v>
      </c>
      <c r="CJ126" s="387">
        <v>1472.77</v>
      </c>
      <c r="CK126" s="383"/>
      <c r="CL126" s="383"/>
      <c r="CM126" s="383"/>
      <c r="CN126" s="383"/>
      <c r="CO126" s="384">
        <v>1901721</v>
      </c>
      <c r="CP126" s="383"/>
    </row>
    <row r="127" spans="1:94" x14ac:dyDescent="0.3">
      <c r="A127" s="9" t="s">
        <v>2352</v>
      </c>
      <c r="B127" s="382">
        <v>2</v>
      </c>
      <c r="C127" s="383"/>
      <c r="D127" s="383"/>
      <c r="E127" s="383"/>
      <c r="F127" s="383"/>
      <c r="G127" s="383"/>
      <c r="H127" s="383"/>
      <c r="I127" s="383"/>
      <c r="J127" s="383"/>
      <c r="K127" s="383"/>
      <c r="L127" s="383"/>
      <c r="M127" s="383"/>
      <c r="N127" s="383"/>
      <c r="O127" s="383"/>
      <c r="P127" s="383"/>
      <c r="Q127" s="383"/>
      <c r="R127" s="383"/>
      <c r="S127" s="383"/>
      <c r="V127" s="383"/>
      <c r="X127" s="383" t="s">
        <v>2926</v>
      </c>
      <c r="Y127" s="383" t="s">
        <v>1688</v>
      </c>
      <c r="Z127" s="383" t="s">
        <v>1005</v>
      </c>
      <c r="AA127" s="383" t="s">
        <v>187</v>
      </c>
      <c r="AB127" s="383"/>
      <c r="AC127" s="383"/>
      <c r="AD127" s="383"/>
      <c r="AE127" s="383"/>
      <c r="AF127" s="383"/>
      <c r="AG127" s="383"/>
      <c r="AH127" s="383"/>
      <c r="AI127" s="383"/>
      <c r="AJ127" s="383" t="s">
        <v>464</v>
      </c>
      <c r="AK127" s="383" t="s">
        <v>2253</v>
      </c>
      <c r="AL127" s="383"/>
      <c r="AM127" s="383"/>
      <c r="AN127" s="383"/>
      <c r="AO127" s="383"/>
      <c r="AP127" s="383"/>
      <c r="AQ127" s="383"/>
      <c r="AR127" s="383" t="s">
        <v>166</v>
      </c>
      <c r="AS127" s="383" t="s">
        <v>166</v>
      </c>
      <c r="AT127" s="383" t="s">
        <v>186</v>
      </c>
      <c r="AU127" s="383" t="s">
        <v>186</v>
      </c>
      <c r="AV127" s="383"/>
      <c r="AW127" s="383"/>
      <c r="AX127" s="383"/>
      <c r="AY127" s="383"/>
      <c r="AZ127" s="383"/>
      <c r="BA127" s="383"/>
      <c r="BB127" s="383"/>
      <c r="BC127" s="383"/>
      <c r="BD127" s="383"/>
      <c r="BE127" s="383"/>
      <c r="BF127" s="383"/>
      <c r="BG127" s="383"/>
      <c r="BH127" s="383"/>
      <c r="BI127" s="383"/>
      <c r="BJ127" s="383"/>
      <c r="BK127" s="383"/>
      <c r="BL127" s="383"/>
      <c r="BM127" s="383"/>
      <c r="BN127" s="383"/>
      <c r="BO127" s="383"/>
      <c r="BP127" s="383"/>
      <c r="BQ127" s="383"/>
      <c r="BR127" s="383"/>
      <c r="BS127" s="383"/>
      <c r="BT127" s="383"/>
      <c r="BU127" s="383"/>
      <c r="BV127" s="383"/>
      <c r="BW127" s="383"/>
      <c r="BX127" s="383"/>
      <c r="BY127" s="383"/>
      <c r="BZ127" s="383" t="s">
        <v>2835</v>
      </c>
      <c r="CA127" s="383" t="s">
        <v>1834</v>
      </c>
      <c r="CB127" s="383" t="s">
        <v>2843</v>
      </c>
      <c r="CC127" s="383" t="s">
        <v>2844</v>
      </c>
      <c r="CD127" s="384">
        <v>1</v>
      </c>
      <c r="CE127" s="383"/>
      <c r="CF127" s="383"/>
      <c r="CG127" s="383"/>
      <c r="CH127" s="383"/>
      <c r="CI127" s="387">
        <v>1472.77</v>
      </c>
      <c r="CJ127" s="387">
        <v>1472.77</v>
      </c>
      <c r="CK127" s="383"/>
      <c r="CL127" s="383"/>
      <c r="CM127" s="383"/>
      <c r="CN127" s="383"/>
      <c r="CO127" s="384">
        <v>1901722</v>
      </c>
      <c r="CP127" s="383"/>
    </row>
    <row r="128" spans="1:94" x14ac:dyDescent="0.3">
      <c r="A128" s="9" t="s">
        <v>2352</v>
      </c>
      <c r="B128" s="382">
        <v>3</v>
      </c>
      <c r="C128" s="383"/>
      <c r="D128" s="383"/>
      <c r="E128" s="383"/>
      <c r="F128" s="383"/>
      <c r="G128" s="383"/>
      <c r="H128" s="383"/>
      <c r="I128" s="383"/>
      <c r="J128" s="383"/>
      <c r="K128" s="383"/>
      <c r="L128" s="383"/>
      <c r="N128" s="383"/>
      <c r="O128" s="383"/>
      <c r="P128" s="383"/>
      <c r="Q128" s="383"/>
      <c r="R128" s="383"/>
      <c r="S128" s="383"/>
      <c r="V128" s="383"/>
      <c r="X128" s="383" t="s">
        <v>2927</v>
      </c>
      <c r="Y128" s="383" t="s">
        <v>1688</v>
      </c>
      <c r="Z128" s="383" t="s">
        <v>1005</v>
      </c>
      <c r="AA128" s="383" t="s">
        <v>187</v>
      </c>
      <c r="AB128" s="383"/>
      <c r="AC128" s="383"/>
      <c r="AD128" s="383"/>
      <c r="AE128" s="383"/>
      <c r="AF128" s="383"/>
      <c r="AG128" s="383"/>
      <c r="AH128" s="383"/>
      <c r="AI128" s="383"/>
      <c r="AJ128" s="383" t="s">
        <v>466</v>
      </c>
      <c r="AK128" s="383" t="s">
        <v>2254</v>
      </c>
      <c r="AL128" s="383"/>
      <c r="AM128" s="383"/>
      <c r="AN128" s="383"/>
      <c r="AO128" s="383"/>
      <c r="AP128" s="383"/>
      <c r="AQ128" s="383"/>
      <c r="AR128" s="383" t="s">
        <v>166</v>
      </c>
      <c r="AS128" s="383" t="s">
        <v>166</v>
      </c>
      <c r="AT128" s="383" t="s">
        <v>186</v>
      </c>
      <c r="AU128" s="383" t="s">
        <v>186</v>
      </c>
      <c r="AV128" s="383"/>
      <c r="AW128" s="383"/>
      <c r="AX128" s="383"/>
      <c r="AY128" s="383"/>
      <c r="AZ128" s="383"/>
      <c r="BA128" s="383"/>
      <c r="BB128" s="383"/>
      <c r="BC128" s="383"/>
      <c r="BD128" s="383"/>
      <c r="BE128" s="383"/>
      <c r="BF128" s="383"/>
      <c r="BG128" s="383"/>
      <c r="BH128" s="383"/>
      <c r="BI128" s="383"/>
      <c r="BJ128" s="383"/>
      <c r="BK128" s="383"/>
      <c r="BL128" s="383"/>
      <c r="BM128" s="383"/>
      <c r="BN128" s="383"/>
      <c r="BO128" s="383"/>
      <c r="BP128" s="383"/>
      <c r="BQ128" s="383"/>
      <c r="BR128" s="383"/>
      <c r="BS128" s="383"/>
      <c r="BT128" s="383"/>
      <c r="BU128" s="383"/>
      <c r="BV128" s="383"/>
      <c r="BW128" s="383"/>
      <c r="BX128" s="383"/>
      <c r="BY128" s="383"/>
      <c r="BZ128" s="383" t="s">
        <v>2835</v>
      </c>
      <c r="CA128" s="383" t="s">
        <v>1834</v>
      </c>
      <c r="CB128" s="383" t="s">
        <v>2843</v>
      </c>
      <c r="CC128" s="383" t="s">
        <v>2844</v>
      </c>
      <c r="CD128" s="384">
        <v>1</v>
      </c>
      <c r="CE128" s="383"/>
      <c r="CF128" s="383"/>
      <c r="CG128" s="383"/>
      <c r="CH128" s="383"/>
      <c r="CI128" s="387">
        <v>2331.89</v>
      </c>
      <c r="CJ128" s="387">
        <v>2331.89</v>
      </c>
      <c r="CK128" s="383"/>
      <c r="CL128" s="383"/>
      <c r="CM128" s="383"/>
      <c r="CN128" s="383"/>
      <c r="CO128" s="384">
        <v>1901723</v>
      </c>
      <c r="CP128" s="383"/>
    </row>
    <row r="129" spans="1:94" x14ac:dyDescent="0.3">
      <c r="A129" s="9" t="s">
        <v>2352</v>
      </c>
      <c r="B129" s="382">
        <v>4</v>
      </c>
      <c r="C129" s="383"/>
      <c r="D129" s="383"/>
      <c r="E129" s="383"/>
      <c r="F129" s="383"/>
      <c r="G129" s="383"/>
      <c r="H129" s="383"/>
      <c r="I129" s="383"/>
      <c r="J129" s="383"/>
      <c r="K129" s="383"/>
      <c r="L129" s="383"/>
      <c r="N129" s="383"/>
      <c r="O129" s="383"/>
      <c r="P129" s="383"/>
      <c r="Q129" s="383"/>
      <c r="R129" s="383"/>
      <c r="S129" s="383"/>
      <c r="V129" s="383"/>
      <c r="X129" s="383" t="s">
        <v>2928</v>
      </c>
      <c r="Y129" s="383" t="s">
        <v>1688</v>
      </c>
      <c r="Z129" s="383" t="s">
        <v>1005</v>
      </c>
      <c r="AA129" s="383" t="s">
        <v>187</v>
      </c>
      <c r="AB129" s="383"/>
      <c r="AC129" s="383"/>
      <c r="AD129" s="383"/>
      <c r="AE129" s="383"/>
      <c r="AF129" s="383"/>
      <c r="AG129" s="383"/>
      <c r="AH129" s="383"/>
      <c r="AI129" s="383"/>
      <c r="AJ129" s="383" t="s">
        <v>470</v>
      </c>
      <c r="AK129" s="383" t="s">
        <v>2255</v>
      </c>
      <c r="AL129" s="383"/>
      <c r="AM129" s="383"/>
      <c r="AN129" s="383"/>
      <c r="AO129" s="383"/>
      <c r="AP129" s="383"/>
      <c r="AQ129" s="383"/>
      <c r="AR129" s="383" t="s">
        <v>166</v>
      </c>
      <c r="AS129" s="383" t="s">
        <v>166</v>
      </c>
      <c r="AT129" s="383" t="s">
        <v>186</v>
      </c>
      <c r="AU129" s="383" t="s">
        <v>186</v>
      </c>
      <c r="AV129" s="383"/>
      <c r="AW129" s="383"/>
      <c r="AX129" s="383"/>
      <c r="AY129" s="383"/>
      <c r="AZ129" s="383"/>
      <c r="BA129" s="383"/>
      <c r="BB129" s="383"/>
      <c r="BC129" s="383"/>
      <c r="BD129" s="383"/>
      <c r="BE129" s="383"/>
      <c r="BF129" s="383"/>
      <c r="BG129" s="383"/>
      <c r="BH129" s="383"/>
      <c r="BI129" s="383"/>
      <c r="BJ129" s="383"/>
      <c r="BK129" s="383"/>
      <c r="BL129" s="383"/>
      <c r="BM129" s="383"/>
      <c r="BN129" s="383"/>
      <c r="BO129" s="383"/>
      <c r="BP129" s="383"/>
      <c r="BQ129" s="383"/>
      <c r="BR129" s="383"/>
      <c r="BS129" s="383"/>
      <c r="BT129" s="383"/>
      <c r="BU129" s="383"/>
      <c r="BV129" s="383"/>
      <c r="BW129" s="383"/>
      <c r="BX129" s="383"/>
      <c r="BY129" s="383"/>
      <c r="BZ129" s="383" t="s">
        <v>2835</v>
      </c>
      <c r="CA129" s="383" t="s">
        <v>1834</v>
      </c>
      <c r="CB129" s="383" t="s">
        <v>2843</v>
      </c>
      <c r="CC129" s="383" t="s">
        <v>2844</v>
      </c>
      <c r="CD129" s="384">
        <v>1</v>
      </c>
      <c r="CE129" s="383"/>
      <c r="CF129" s="383"/>
      <c r="CG129" s="383"/>
      <c r="CH129" s="383"/>
      <c r="CI129" s="387">
        <v>3804.66</v>
      </c>
      <c r="CJ129" s="387">
        <v>3804.66</v>
      </c>
      <c r="CK129" s="383"/>
      <c r="CL129" s="383"/>
      <c r="CM129" s="383"/>
      <c r="CN129" s="383"/>
      <c r="CO129" s="384">
        <v>1901724</v>
      </c>
      <c r="CP129" s="383"/>
    </row>
    <row r="130" spans="1:94" x14ac:dyDescent="0.3">
      <c r="A130" s="9" t="s">
        <v>2352</v>
      </c>
      <c r="B130" s="382">
        <v>5</v>
      </c>
      <c r="C130" s="383"/>
      <c r="D130" s="383"/>
      <c r="E130" s="383"/>
      <c r="F130" s="383"/>
      <c r="G130" s="383"/>
      <c r="H130" s="383"/>
      <c r="I130" s="383"/>
      <c r="J130" s="383"/>
      <c r="K130" s="383"/>
      <c r="L130" s="383"/>
      <c r="N130" s="383"/>
      <c r="O130" s="383"/>
      <c r="P130" s="383"/>
      <c r="Q130" s="383"/>
      <c r="R130" s="383"/>
      <c r="S130" s="383"/>
      <c r="V130" s="383"/>
      <c r="X130" s="383" t="s">
        <v>2929</v>
      </c>
      <c r="Y130" s="383" t="s">
        <v>1688</v>
      </c>
      <c r="Z130" s="383" t="s">
        <v>1005</v>
      </c>
      <c r="AA130" s="383" t="s">
        <v>187</v>
      </c>
      <c r="AB130" s="383"/>
      <c r="AC130" s="383"/>
      <c r="AD130" s="383"/>
      <c r="AE130" s="383"/>
      <c r="AF130" s="383"/>
      <c r="AG130" s="383"/>
      <c r="AH130" s="383"/>
      <c r="AI130" s="383"/>
      <c r="AJ130" s="383" t="s">
        <v>462</v>
      </c>
      <c r="AK130" s="383" t="s">
        <v>2256</v>
      </c>
      <c r="AL130" s="383"/>
      <c r="AM130" s="383"/>
      <c r="AN130" s="383"/>
      <c r="AO130" s="383"/>
      <c r="AP130" s="383"/>
      <c r="AQ130" s="383"/>
      <c r="AR130" s="383" t="s">
        <v>166</v>
      </c>
      <c r="AS130" s="383" t="s">
        <v>166</v>
      </c>
      <c r="AT130" s="383" t="s">
        <v>186</v>
      </c>
      <c r="AU130" s="383" t="s">
        <v>186</v>
      </c>
      <c r="AV130" s="383"/>
      <c r="AW130" s="383"/>
      <c r="AX130" s="383"/>
      <c r="AY130" s="383"/>
      <c r="AZ130" s="383"/>
      <c r="BA130" s="383"/>
      <c r="BB130" s="383"/>
      <c r="BC130" s="383"/>
      <c r="BD130" s="383"/>
      <c r="BE130" s="383"/>
      <c r="BF130" s="383"/>
      <c r="BG130" s="383"/>
      <c r="BH130" s="383"/>
      <c r="BI130" s="383"/>
      <c r="BJ130" s="383"/>
      <c r="BK130" s="383"/>
      <c r="BL130" s="383"/>
      <c r="BM130" s="383"/>
      <c r="BN130" s="383"/>
      <c r="BO130" s="383"/>
      <c r="BP130" s="383"/>
      <c r="BQ130" s="383"/>
      <c r="BR130" s="383"/>
      <c r="BS130" s="383"/>
      <c r="BT130" s="383"/>
      <c r="BU130" s="383"/>
      <c r="BV130" s="383"/>
      <c r="BW130" s="383"/>
      <c r="BX130" s="383"/>
      <c r="BY130" s="383"/>
      <c r="BZ130" s="383" t="s">
        <v>2835</v>
      </c>
      <c r="CA130" s="383" t="s">
        <v>1834</v>
      </c>
      <c r="CB130" s="383" t="s">
        <v>2843</v>
      </c>
      <c r="CC130" s="383" t="s">
        <v>2844</v>
      </c>
      <c r="CD130" s="384">
        <v>1</v>
      </c>
      <c r="CE130" s="383"/>
      <c r="CF130" s="383"/>
      <c r="CG130" s="383"/>
      <c r="CH130" s="383"/>
      <c r="CI130" s="387">
        <v>1963.74</v>
      </c>
      <c r="CJ130" s="387">
        <v>1963.74</v>
      </c>
      <c r="CK130" s="383"/>
      <c r="CL130" s="383"/>
      <c r="CM130" s="383"/>
      <c r="CN130" s="383"/>
      <c r="CO130" s="384">
        <v>1901725</v>
      </c>
      <c r="CP130" s="383"/>
    </row>
    <row r="131" spans="1:94" x14ac:dyDescent="0.3">
      <c r="A131" s="9" t="s">
        <v>2352</v>
      </c>
      <c r="B131" s="382">
        <v>6</v>
      </c>
      <c r="C131" s="383"/>
      <c r="D131" s="383"/>
      <c r="E131" s="383"/>
      <c r="F131" s="383"/>
      <c r="G131" s="383"/>
      <c r="H131" s="383"/>
      <c r="I131" s="383"/>
      <c r="J131" s="383"/>
      <c r="K131" s="383"/>
      <c r="L131" s="383"/>
      <c r="N131" s="383"/>
      <c r="O131" s="383"/>
      <c r="P131" s="383"/>
      <c r="Q131" s="383"/>
      <c r="R131" s="383"/>
      <c r="S131" s="383"/>
      <c r="V131" s="383"/>
      <c r="X131" s="383" t="s">
        <v>2930</v>
      </c>
      <c r="Y131" s="383" t="s">
        <v>1688</v>
      </c>
      <c r="Z131" s="383" t="s">
        <v>1005</v>
      </c>
      <c r="AA131" s="383" t="s">
        <v>187</v>
      </c>
      <c r="AB131" s="383"/>
      <c r="AC131" s="383"/>
      <c r="AD131" s="383"/>
      <c r="AE131" s="383"/>
      <c r="AF131" s="383"/>
      <c r="AG131" s="383"/>
      <c r="AH131" s="383"/>
      <c r="AI131" s="383"/>
      <c r="AJ131" s="383" t="s">
        <v>468</v>
      </c>
      <c r="AK131" s="383" t="s">
        <v>2257</v>
      </c>
      <c r="AL131" s="383"/>
      <c r="AM131" s="383"/>
      <c r="AN131" s="383"/>
      <c r="AO131" s="383"/>
      <c r="AP131" s="383"/>
      <c r="AQ131" s="383"/>
      <c r="AR131" s="383" t="s">
        <v>166</v>
      </c>
      <c r="AS131" s="383" t="s">
        <v>166</v>
      </c>
      <c r="AT131" s="383" t="s">
        <v>186</v>
      </c>
      <c r="AU131" s="383" t="s">
        <v>186</v>
      </c>
      <c r="AV131" s="383"/>
      <c r="AW131" s="383"/>
      <c r="AX131" s="383"/>
      <c r="AY131" s="383"/>
      <c r="AZ131" s="383"/>
      <c r="BA131" s="383"/>
      <c r="BB131" s="383"/>
      <c r="BC131" s="383"/>
      <c r="BD131" s="383"/>
      <c r="BE131" s="383"/>
      <c r="BF131" s="383"/>
      <c r="BG131" s="383"/>
      <c r="BH131" s="383"/>
      <c r="BI131" s="383"/>
      <c r="BJ131" s="383"/>
      <c r="BK131" s="383"/>
      <c r="BL131" s="383"/>
      <c r="BM131" s="383"/>
      <c r="BN131" s="383"/>
      <c r="BO131" s="383"/>
      <c r="BP131" s="383"/>
      <c r="BQ131" s="383"/>
      <c r="BR131" s="383"/>
      <c r="BS131" s="383"/>
      <c r="BT131" s="383"/>
      <c r="BU131" s="383"/>
      <c r="BV131" s="383"/>
      <c r="BW131" s="383"/>
      <c r="BX131" s="383"/>
      <c r="BY131" s="383"/>
      <c r="BZ131" s="383" t="s">
        <v>2835</v>
      </c>
      <c r="CA131" s="383" t="s">
        <v>1834</v>
      </c>
      <c r="CB131" s="383" t="s">
        <v>2843</v>
      </c>
      <c r="CC131" s="383" t="s">
        <v>2844</v>
      </c>
      <c r="CD131" s="384">
        <v>1</v>
      </c>
      <c r="CE131" s="383"/>
      <c r="CF131" s="383"/>
      <c r="CG131" s="383"/>
      <c r="CH131" s="383"/>
      <c r="CI131" s="387">
        <v>4295.59</v>
      </c>
      <c r="CJ131" s="387">
        <v>4295.59</v>
      </c>
      <c r="CK131" s="383"/>
      <c r="CL131" s="383"/>
      <c r="CM131" s="383"/>
      <c r="CN131" s="383"/>
      <c r="CO131" s="384">
        <v>1901726</v>
      </c>
      <c r="CP131" s="383"/>
    </row>
    <row r="132" spans="1:94" x14ac:dyDescent="0.3">
      <c r="A132" s="9" t="s">
        <v>2352</v>
      </c>
      <c r="B132" s="382">
        <v>7</v>
      </c>
      <c r="C132" s="383"/>
      <c r="D132" s="383"/>
      <c r="E132" s="383"/>
      <c r="F132" s="383"/>
      <c r="G132" s="383"/>
      <c r="H132" s="383"/>
      <c r="I132" s="383"/>
      <c r="J132" s="383"/>
      <c r="K132" s="383"/>
      <c r="L132" s="383"/>
      <c r="N132" s="383"/>
      <c r="O132" s="383"/>
      <c r="P132" s="383"/>
      <c r="Q132" s="383"/>
      <c r="R132" s="383"/>
      <c r="S132" s="383"/>
      <c r="V132" s="383"/>
      <c r="X132" s="383" t="s">
        <v>2931</v>
      </c>
      <c r="Y132" s="383" t="s">
        <v>1688</v>
      </c>
      <c r="Z132" s="383" t="s">
        <v>1005</v>
      </c>
      <c r="AA132" s="383" t="s">
        <v>187</v>
      </c>
      <c r="AB132" s="383"/>
      <c r="AC132" s="383"/>
      <c r="AD132" s="383"/>
      <c r="AE132" s="383"/>
      <c r="AF132" s="383"/>
      <c r="AG132" s="383"/>
      <c r="AH132" s="383"/>
      <c r="AI132" s="383"/>
      <c r="AJ132" s="383" t="s">
        <v>472</v>
      </c>
      <c r="AK132" s="383" t="s">
        <v>2258</v>
      </c>
      <c r="AL132" s="383"/>
      <c r="AM132" s="383"/>
      <c r="AN132" s="383"/>
      <c r="AO132" s="383"/>
      <c r="AP132" s="383"/>
      <c r="AQ132" s="383"/>
      <c r="AR132" s="383" t="s">
        <v>166</v>
      </c>
      <c r="AS132" s="383" t="s">
        <v>166</v>
      </c>
      <c r="AT132" s="383" t="s">
        <v>186</v>
      </c>
      <c r="AU132" s="383" t="s">
        <v>186</v>
      </c>
      <c r="AV132" s="383"/>
      <c r="AW132" s="383"/>
      <c r="AX132" s="383"/>
      <c r="AY132" s="383"/>
      <c r="AZ132" s="383"/>
      <c r="BA132" s="383"/>
      <c r="BB132" s="383"/>
      <c r="BC132" s="383"/>
      <c r="BD132" s="383"/>
      <c r="BE132" s="383"/>
      <c r="BF132" s="383"/>
      <c r="BG132" s="383"/>
      <c r="BH132" s="383"/>
      <c r="BI132" s="383"/>
      <c r="BJ132" s="383"/>
      <c r="BK132" s="383"/>
      <c r="BL132" s="383"/>
      <c r="BM132" s="383"/>
      <c r="BN132" s="383"/>
      <c r="BO132" s="383"/>
      <c r="BP132" s="383"/>
      <c r="BQ132" s="383"/>
      <c r="BR132" s="383"/>
      <c r="BS132" s="383"/>
      <c r="BT132" s="383"/>
      <c r="BU132" s="383"/>
      <c r="BV132" s="383"/>
      <c r="BW132" s="383"/>
      <c r="BX132" s="383"/>
      <c r="BY132" s="383"/>
      <c r="BZ132" s="383" t="s">
        <v>2835</v>
      </c>
      <c r="CA132" s="383" t="s">
        <v>1834</v>
      </c>
      <c r="CB132" s="383" t="s">
        <v>2843</v>
      </c>
      <c r="CC132" s="383" t="s">
        <v>2844</v>
      </c>
      <c r="CD132" s="384">
        <v>1</v>
      </c>
      <c r="CE132" s="383"/>
      <c r="CF132" s="383"/>
      <c r="CG132" s="383"/>
      <c r="CH132" s="383"/>
      <c r="CI132" s="387">
        <v>2822.81</v>
      </c>
      <c r="CJ132" s="387">
        <v>2822.81</v>
      </c>
      <c r="CK132" s="383"/>
      <c r="CL132" s="383"/>
      <c r="CM132" s="383"/>
      <c r="CN132" s="383"/>
      <c r="CO132" s="384">
        <v>1901727</v>
      </c>
      <c r="CP132" s="383"/>
    </row>
    <row r="133" spans="1:94" x14ac:dyDescent="0.3">
      <c r="A133" s="9" t="s">
        <v>2352</v>
      </c>
      <c r="B133" s="382">
        <v>8</v>
      </c>
      <c r="C133" s="383"/>
      <c r="D133" s="383"/>
      <c r="E133" s="383"/>
      <c r="F133" s="383"/>
      <c r="G133" s="383"/>
      <c r="H133" s="383"/>
      <c r="I133" s="383"/>
      <c r="J133" s="383"/>
      <c r="K133" s="383"/>
      <c r="L133" s="383"/>
      <c r="N133" s="383"/>
      <c r="O133" s="383"/>
      <c r="P133" s="383"/>
      <c r="Q133" s="383"/>
      <c r="R133" s="383"/>
      <c r="S133" s="383"/>
      <c r="V133" s="383"/>
      <c r="X133" s="383" t="s">
        <v>2932</v>
      </c>
      <c r="Y133" s="383" t="s">
        <v>1688</v>
      </c>
      <c r="Z133" s="383" t="s">
        <v>1005</v>
      </c>
      <c r="AA133" s="383" t="s">
        <v>187</v>
      </c>
      <c r="AB133" s="383"/>
      <c r="AC133" s="383"/>
      <c r="AD133" s="383"/>
      <c r="AE133" s="383"/>
      <c r="AF133" s="383"/>
      <c r="AG133" s="383"/>
      <c r="AH133" s="383"/>
      <c r="AI133" s="383"/>
      <c r="AJ133" s="383" t="s">
        <v>474</v>
      </c>
      <c r="AK133" s="383" t="s">
        <v>2259</v>
      </c>
      <c r="AL133" s="383"/>
      <c r="AM133" s="383"/>
      <c r="AN133" s="383"/>
      <c r="AO133" s="383"/>
      <c r="AP133" s="383"/>
      <c r="AQ133" s="383"/>
      <c r="AR133" s="383" t="s">
        <v>166</v>
      </c>
      <c r="AS133" s="383" t="s">
        <v>166</v>
      </c>
      <c r="AT133" s="383" t="s">
        <v>186</v>
      </c>
      <c r="AU133" s="383" t="s">
        <v>186</v>
      </c>
      <c r="AV133" s="383"/>
      <c r="AW133" s="383"/>
      <c r="AX133" s="383"/>
      <c r="AY133" s="383"/>
      <c r="AZ133" s="383"/>
      <c r="BA133" s="383"/>
      <c r="BB133" s="383"/>
      <c r="BC133" s="383"/>
      <c r="BD133" s="383"/>
      <c r="BE133" s="383"/>
      <c r="BF133" s="383"/>
      <c r="BG133" s="383"/>
      <c r="BH133" s="383"/>
      <c r="BI133" s="383"/>
      <c r="BJ133" s="383"/>
      <c r="BK133" s="383"/>
      <c r="BL133" s="383"/>
      <c r="BM133" s="383"/>
      <c r="BN133" s="383"/>
      <c r="BO133" s="383"/>
      <c r="BP133" s="383"/>
      <c r="BQ133" s="383"/>
      <c r="BR133" s="383"/>
      <c r="BS133" s="383"/>
      <c r="BT133" s="383"/>
      <c r="BU133" s="383"/>
      <c r="BV133" s="383"/>
      <c r="BW133" s="383"/>
      <c r="BX133" s="383"/>
      <c r="BY133" s="383"/>
      <c r="BZ133" s="383" t="s">
        <v>2835</v>
      </c>
      <c r="CA133" s="383" t="s">
        <v>1834</v>
      </c>
      <c r="CB133" s="383" t="s">
        <v>2843</v>
      </c>
      <c r="CC133" s="383" t="s">
        <v>2844</v>
      </c>
      <c r="CD133" s="384">
        <v>1</v>
      </c>
      <c r="CE133" s="383"/>
      <c r="CF133" s="383"/>
      <c r="CG133" s="383"/>
      <c r="CH133" s="383"/>
      <c r="CI133" s="387">
        <v>1472.77</v>
      </c>
      <c r="CJ133" s="387">
        <v>1472.77</v>
      </c>
      <c r="CK133" s="383"/>
      <c r="CL133" s="383"/>
      <c r="CM133" s="383"/>
      <c r="CN133" s="383"/>
      <c r="CO133" s="384">
        <v>1901728</v>
      </c>
      <c r="CP133" s="383"/>
    </row>
    <row r="134" spans="1:94" x14ac:dyDescent="0.3">
      <c r="A134" s="9" t="s">
        <v>2352</v>
      </c>
      <c r="B134" s="382">
        <v>9</v>
      </c>
      <c r="C134" s="383"/>
      <c r="D134" s="383"/>
      <c r="E134" s="383"/>
      <c r="F134" s="383"/>
      <c r="G134" s="383"/>
      <c r="H134" s="383"/>
      <c r="I134" s="383"/>
      <c r="J134" s="383"/>
      <c r="K134" s="383"/>
      <c r="L134" s="383"/>
      <c r="N134" s="383"/>
      <c r="O134" s="383"/>
      <c r="P134" s="383"/>
      <c r="Q134" s="383"/>
      <c r="R134" s="383"/>
      <c r="S134" s="383"/>
      <c r="V134" s="383"/>
      <c r="X134" s="383" t="s">
        <v>2933</v>
      </c>
      <c r="Y134" s="383" t="s">
        <v>1689</v>
      </c>
      <c r="Z134" s="383" t="s">
        <v>1005</v>
      </c>
      <c r="AA134" s="383" t="s">
        <v>187</v>
      </c>
      <c r="AB134" s="383"/>
      <c r="AC134" s="383"/>
      <c r="AD134" s="383"/>
      <c r="AE134" s="383"/>
      <c r="AF134" s="383"/>
      <c r="AG134" s="383"/>
      <c r="AH134" s="383"/>
      <c r="AI134" s="383"/>
      <c r="AJ134" s="383" t="s">
        <v>460</v>
      </c>
      <c r="AK134" s="383" t="s">
        <v>2252</v>
      </c>
      <c r="AL134" s="383"/>
      <c r="AM134" s="383"/>
      <c r="AN134" s="383"/>
      <c r="AO134" s="383"/>
      <c r="AP134" s="383"/>
      <c r="AQ134" s="383"/>
      <c r="AR134" s="383" t="s">
        <v>439</v>
      </c>
      <c r="AS134" s="383" t="s">
        <v>439</v>
      </c>
      <c r="AT134" s="383" t="s">
        <v>186</v>
      </c>
      <c r="AU134" s="383" t="s">
        <v>186</v>
      </c>
      <c r="AV134" s="383"/>
      <c r="AW134" s="383"/>
      <c r="AX134" s="383"/>
      <c r="AY134" s="383"/>
      <c r="AZ134" s="383"/>
      <c r="BA134" s="383"/>
      <c r="BB134" s="383"/>
      <c r="BC134" s="383"/>
      <c r="BD134" s="383"/>
      <c r="BE134" s="383"/>
      <c r="BF134" s="383"/>
      <c r="BG134" s="383"/>
      <c r="BH134" s="383"/>
      <c r="BI134" s="383"/>
      <c r="BJ134" s="383"/>
      <c r="BK134" s="383"/>
      <c r="BL134" s="383"/>
      <c r="BM134" s="383"/>
      <c r="BN134" s="383"/>
      <c r="BO134" s="383"/>
      <c r="BP134" s="383"/>
      <c r="BQ134" s="383"/>
      <c r="BR134" s="383"/>
      <c r="BS134" s="383"/>
      <c r="BT134" s="383"/>
      <c r="BU134" s="383"/>
      <c r="BV134" s="383"/>
      <c r="BW134" s="383"/>
      <c r="BX134" s="383"/>
      <c r="BY134" s="383"/>
      <c r="BZ134" s="383" t="s">
        <v>2835</v>
      </c>
      <c r="CA134" s="383" t="s">
        <v>1834</v>
      </c>
      <c r="CB134" s="383" t="s">
        <v>2843</v>
      </c>
      <c r="CC134" s="383" t="s">
        <v>2844</v>
      </c>
      <c r="CD134" s="384">
        <v>1</v>
      </c>
      <c r="CE134" s="383"/>
      <c r="CF134" s="383"/>
      <c r="CG134" s="383"/>
      <c r="CH134" s="383"/>
      <c r="CI134" s="386">
        <v>1378</v>
      </c>
      <c r="CJ134" s="386">
        <v>1378</v>
      </c>
      <c r="CK134" s="383"/>
      <c r="CL134" s="383"/>
      <c r="CM134" s="383"/>
      <c r="CN134" s="383"/>
      <c r="CO134" s="384">
        <v>1901729</v>
      </c>
      <c r="CP134" s="383"/>
    </row>
    <row r="135" spans="1:94" x14ac:dyDescent="0.3">
      <c r="A135" s="9" t="s">
        <v>2352</v>
      </c>
      <c r="B135" s="382">
        <v>10</v>
      </c>
      <c r="C135" s="383"/>
      <c r="D135" s="383"/>
      <c r="E135" s="383"/>
      <c r="F135" s="383"/>
      <c r="G135" s="383"/>
      <c r="H135" s="383"/>
      <c r="I135" s="383"/>
      <c r="J135" s="383"/>
      <c r="K135" s="383"/>
      <c r="L135" s="383"/>
      <c r="N135" s="383"/>
      <c r="O135" s="383"/>
      <c r="P135" s="383"/>
      <c r="Q135" s="383"/>
      <c r="R135" s="383"/>
      <c r="S135" s="383"/>
      <c r="V135" s="383"/>
      <c r="X135" s="383" t="s">
        <v>2934</v>
      </c>
      <c r="Y135" s="383" t="s">
        <v>1689</v>
      </c>
      <c r="Z135" s="383" t="s">
        <v>1005</v>
      </c>
      <c r="AA135" s="383" t="s">
        <v>187</v>
      </c>
      <c r="AB135" s="383"/>
      <c r="AC135" s="383"/>
      <c r="AD135" s="383"/>
      <c r="AE135" s="383"/>
      <c r="AF135" s="383"/>
      <c r="AG135" s="383"/>
      <c r="AH135" s="383"/>
      <c r="AI135" s="383"/>
      <c r="AJ135" s="383" t="s">
        <v>464</v>
      </c>
      <c r="AK135" s="383" t="s">
        <v>2253</v>
      </c>
      <c r="AL135" s="383"/>
      <c r="AM135" s="383"/>
      <c r="AN135" s="383"/>
      <c r="AO135" s="383"/>
      <c r="AP135" s="383"/>
      <c r="AQ135" s="383"/>
      <c r="AR135" s="383" t="s">
        <v>439</v>
      </c>
      <c r="AS135" s="383" t="s">
        <v>439</v>
      </c>
      <c r="AT135" s="383" t="s">
        <v>186</v>
      </c>
      <c r="AU135" s="383" t="s">
        <v>186</v>
      </c>
      <c r="AV135" s="383"/>
      <c r="AW135" s="383"/>
      <c r="AX135" s="383"/>
      <c r="AY135" s="383"/>
      <c r="AZ135" s="383"/>
      <c r="BA135" s="383"/>
      <c r="BB135" s="383"/>
      <c r="BC135" s="383"/>
      <c r="BD135" s="383"/>
      <c r="BE135" s="383"/>
      <c r="BF135" s="383"/>
      <c r="BG135" s="383"/>
      <c r="BH135" s="383"/>
      <c r="BI135" s="383"/>
      <c r="BJ135" s="383"/>
      <c r="BK135" s="383"/>
      <c r="BL135" s="383"/>
      <c r="BM135" s="383"/>
      <c r="BN135" s="383"/>
      <c r="BO135" s="383"/>
      <c r="BP135" s="383"/>
      <c r="BQ135" s="383"/>
      <c r="BR135" s="383"/>
      <c r="BS135" s="383"/>
      <c r="BT135" s="383"/>
      <c r="BU135" s="383"/>
      <c r="BV135" s="383"/>
      <c r="BW135" s="383"/>
      <c r="BX135" s="383"/>
      <c r="BY135" s="383"/>
      <c r="BZ135" s="383" t="s">
        <v>2835</v>
      </c>
      <c r="CA135" s="383" t="s">
        <v>1834</v>
      </c>
      <c r="CB135" s="383" t="s">
        <v>2843</v>
      </c>
      <c r="CC135" s="383" t="s">
        <v>2844</v>
      </c>
      <c r="CD135" s="384">
        <v>1</v>
      </c>
      <c r="CE135" s="383"/>
      <c r="CF135" s="383"/>
      <c r="CG135" s="383"/>
      <c r="CH135" s="383"/>
      <c r="CI135" s="386">
        <v>1378</v>
      </c>
      <c r="CJ135" s="386">
        <v>1378</v>
      </c>
      <c r="CK135" s="383"/>
      <c r="CL135" s="383"/>
      <c r="CM135" s="383"/>
      <c r="CN135" s="383"/>
      <c r="CO135" s="384">
        <v>1901730</v>
      </c>
      <c r="CP135" s="383"/>
    </row>
    <row r="136" spans="1:94" x14ac:dyDescent="0.3">
      <c r="A136" s="9" t="s">
        <v>2352</v>
      </c>
      <c r="B136" s="382">
        <v>11</v>
      </c>
      <c r="C136" s="383"/>
      <c r="D136" s="383"/>
      <c r="E136" s="383"/>
      <c r="F136" s="383"/>
      <c r="G136" s="383"/>
      <c r="H136" s="383"/>
      <c r="I136" s="383"/>
      <c r="J136" s="383"/>
      <c r="K136" s="383"/>
      <c r="L136" s="383"/>
      <c r="N136" s="383"/>
      <c r="O136" s="383"/>
      <c r="P136" s="383"/>
      <c r="Q136" s="383"/>
      <c r="R136" s="383"/>
      <c r="S136" s="383"/>
      <c r="V136" s="383"/>
      <c r="X136" s="383" t="s">
        <v>2935</v>
      </c>
      <c r="Y136" s="383" t="s">
        <v>1689</v>
      </c>
      <c r="Z136" s="383" t="s">
        <v>1005</v>
      </c>
      <c r="AA136" s="383" t="s">
        <v>187</v>
      </c>
      <c r="AB136" s="383"/>
      <c r="AC136" s="383"/>
      <c r="AD136" s="383"/>
      <c r="AE136" s="383"/>
      <c r="AF136" s="383"/>
      <c r="AG136" s="383"/>
      <c r="AH136" s="383"/>
      <c r="AI136" s="383"/>
      <c r="AJ136" s="383" t="s">
        <v>466</v>
      </c>
      <c r="AK136" s="383" t="s">
        <v>2254</v>
      </c>
      <c r="AL136" s="383"/>
      <c r="AM136" s="383"/>
      <c r="AN136" s="383"/>
      <c r="AO136" s="383"/>
      <c r="AP136" s="383"/>
      <c r="AQ136" s="383"/>
      <c r="AR136" s="383" t="s">
        <v>439</v>
      </c>
      <c r="AS136" s="383" t="s">
        <v>439</v>
      </c>
      <c r="AT136" s="383" t="s">
        <v>186</v>
      </c>
      <c r="AU136" s="383" t="s">
        <v>186</v>
      </c>
      <c r="AV136" s="383"/>
      <c r="AW136" s="383"/>
      <c r="AX136" s="383"/>
      <c r="AY136" s="383"/>
      <c r="AZ136" s="383"/>
      <c r="BA136" s="383"/>
      <c r="BB136" s="383"/>
      <c r="BC136" s="383"/>
      <c r="BD136" s="383"/>
      <c r="BE136" s="383"/>
      <c r="BF136" s="383"/>
      <c r="BG136" s="383"/>
      <c r="BH136" s="383"/>
      <c r="BI136" s="383"/>
      <c r="BJ136" s="383"/>
      <c r="BK136" s="383"/>
      <c r="BL136" s="383"/>
      <c r="BM136" s="383"/>
      <c r="BN136" s="383"/>
      <c r="BO136" s="383"/>
      <c r="BP136" s="383"/>
      <c r="BQ136" s="383"/>
      <c r="BR136" s="383"/>
      <c r="BS136" s="383"/>
      <c r="BT136" s="383"/>
      <c r="BU136" s="383"/>
      <c r="BV136" s="383"/>
      <c r="BW136" s="383"/>
      <c r="BX136" s="383"/>
      <c r="BY136" s="383"/>
      <c r="BZ136" s="383" t="s">
        <v>2835</v>
      </c>
      <c r="CA136" s="383" t="s">
        <v>1834</v>
      </c>
      <c r="CB136" s="383" t="s">
        <v>2843</v>
      </c>
      <c r="CC136" s="383" t="s">
        <v>2844</v>
      </c>
      <c r="CD136" s="384">
        <v>1</v>
      </c>
      <c r="CE136" s="383"/>
      <c r="CF136" s="383"/>
      <c r="CG136" s="383"/>
      <c r="CH136" s="383"/>
      <c r="CI136" s="386">
        <v>1908</v>
      </c>
      <c r="CJ136" s="386">
        <v>1908</v>
      </c>
      <c r="CK136" s="383"/>
      <c r="CL136" s="383"/>
      <c r="CM136" s="383"/>
      <c r="CN136" s="383"/>
      <c r="CO136" s="384">
        <v>1901731</v>
      </c>
      <c r="CP136" s="383"/>
    </row>
    <row r="137" spans="1:94" x14ac:dyDescent="0.3">
      <c r="A137" s="9" t="s">
        <v>2352</v>
      </c>
      <c r="B137" s="382">
        <v>12</v>
      </c>
      <c r="C137" s="383"/>
      <c r="D137" s="383"/>
      <c r="E137" s="383"/>
      <c r="F137" s="383"/>
      <c r="G137" s="383"/>
      <c r="H137" s="383"/>
      <c r="I137" s="383"/>
      <c r="J137" s="383"/>
      <c r="K137" s="383"/>
      <c r="L137" s="383"/>
      <c r="N137" s="383"/>
      <c r="O137" s="383"/>
      <c r="P137" s="383"/>
      <c r="Q137" s="383"/>
      <c r="R137" s="383"/>
      <c r="S137" s="383"/>
      <c r="V137" s="383"/>
      <c r="X137" s="383" t="s">
        <v>2936</v>
      </c>
      <c r="Y137" s="383" t="s">
        <v>1689</v>
      </c>
      <c r="Z137" s="383" t="s">
        <v>1005</v>
      </c>
      <c r="AA137" s="383" t="s">
        <v>187</v>
      </c>
      <c r="AB137" s="383"/>
      <c r="AC137" s="383"/>
      <c r="AD137" s="383"/>
      <c r="AE137" s="383"/>
      <c r="AF137" s="383"/>
      <c r="AG137" s="383"/>
      <c r="AH137" s="383"/>
      <c r="AI137" s="383"/>
      <c r="AJ137" s="383" t="s">
        <v>470</v>
      </c>
      <c r="AK137" s="383" t="s">
        <v>2255</v>
      </c>
      <c r="AL137" s="383"/>
      <c r="AM137" s="383"/>
      <c r="AN137" s="383"/>
      <c r="AO137" s="383"/>
      <c r="AP137" s="383"/>
      <c r="AQ137" s="383"/>
      <c r="AR137" s="383" t="s">
        <v>439</v>
      </c>
      <c r="AS137" s="383" t="s">
        <v>439</v>
      </c>
      <c r="AT137" s="383" t="s">
        <v>186</v>
      </c>
      <c r="AU137" s="383" t="s">
        <v>186</v>
      </c>
      <c r="AV137" s="383"/>
      <c r="AW137" s="383"/>
      <c r="AX137" s="383"/>
      <c r="AY137" s="383"/>
      <c r="AZ137" s="383"/>
      <c r="BA137" s="383"/>
      <c r="BB137" s="383"/>
      <c r="BC137" s="383"/>
      <c r="BD137" s="383"/>
      <c r="BE137" s="383"/>
      <c r="BF137" s="383"/>
      <c r="BG137" s="383"/>
      <c r="BH137" s="383"/>
      <c r="BI137" s="383"/>
      <c r="BJ137" s="383"/>
      <c r="BK137" s="383"/>
      <c r="BL137" s="383"/>
      <c r="BM137" s="383"/>
      <c r="BN137" s="383"/>
      <c r="BO137" s="383"/>
      <c r="BP137" s="383"/>
      <c r="BQ137" s="383"/>
      <c r="BR137" s="383"/>
      <c r="BS137" s="383"/>
      <c r="BT137" s="383"/>
      <c r="BU137" s="383"/>
      <c r="BV137" s="383"/>
      <c r="BW137" s="383"/>
      <c r="BX137" s="383"/>
      <c r="BY137" s="383"/>
      <c r="BZ137" s="383" t="s">
        <v>2835</v>
      </c>
      <c r="CA137" s="383" t="s">
        <v>1834</v>
      </c>
      <c r="CB137" s="383" t="s">
        <v>2843</v>
      </c>
      <c r="CC137" s="383" t="s">
        <v>2844</v>
      </c>
      <c r="CD137" s="384">
        <v>1</v>
      </c>
      <c r="CE137" s="383"/>
      <c r="CF137" s="383"/>
      <c r="CG137" s="383"/>
      <c r="CH137" s="383"/>
      <c r="CI137" s="386">
        <v>636</v>
      </c>
      <c r="CJ137" s="386">
        <v>636</v>
      </c>
      <c r="CK137" s="383"/>
      <c r="CL137" s="383"/>
      <c r="CM137" s="383"/>
      <c r="CN137" s="383"/>
      <c r="CO137" s="384">
        <v>1901732</v>
      </c>
      <c r="CP137" s="383"/>
    </row>
    <row r="138" spans="1:94" x14ac:dyDescent="0.3">
      <c r="A138" s="9" t="s">
        <v>2352</v>
      </c>
      <c r="B138" s="382">
        <v>13</v>
      </c>
      <c r="C138" s="383"/>
      <c r="D138" s="383"/>
      <c r="E138" s="383"/>
      <c r="F138" s="383"/>
      <c r="G138" s="383"/>
      <c r="H138" s="383"/>
      <c r="I138" s="383"/>
      <c r="J138" s="383"/>
      <c r="K138" s="383"/>
      <c r="L138" s="383"/>
      <c r="N138" s="383"/>
      <c r="O138" s="383"/>
      <c r="P138" s="383"/>
      <c r="Q138" s="383"/>
      <c r="R138" s="383"/>
      <c r="S138" s="383"/>
      <c r="V138" s="383"/>
      <c r="X138" s="383" t="s">
        <v>2937</v>
      </c>
      <c r="Y138" s="383" t="s">
        <v>1689</v>
      </c>
      <c r="Z138" s="383" t="s">
        <v>1005</v>
      </c>
      <c r="AA138" s="383" t="s">
        <v>187</v>
      </c>
      <c r="AB138" s="383"/>
      <c r="AC138" s="383"/>
      <c r="AD138" s="383"/>
      <c r="AE138" s="383"/>
      <c r="AF138" s="383"/>
      <c r="AG138" s="383"/>
      <c r="AH138" s="383"/>
      <c r="AI138" s="383"/>
      <c r="AJ138" s="383" t="s">
        <v>462</v>
      </c>
      <c r="AK138" s="383" t="s">
        <v>2256</v>
      </c>
      <c r="AL138" s="383"/>
      <c r="AM138" s="383"/>
      <c r="AN138" s="383"/>
      <c r="AO138" s="383"/>
      <c r="AP138" s="383"/>
      <c r="AQ138" s="383"/>
      <c r="AR138" s="383" t="s">
        <v>439</v>
      </c>
      <c r="AS138" s="383" t="s">
        <v>439</v>
      </c>
      <c r="AT138" s="383" t="s">
        <v>186</v>
      </c>
      <c r="AU138" s="383" t="s">
        <v>186</v>
      </c>
      <c r="AV138" s="383"/>
      <c r="AW138" s="383"/>
      <c r="AX138" s="383"/>
      <c r="AY138" s="383"/>
      <c r="AZ138" s="383"/>
      <c r="BA138" s="383"/>
      <c r="BB138" s="383"/>
      <c r="BC138" s="383"/>
      <c r="BD138" s="383"/>
      <c r="BE138" s="383"/>
      <c r="BF138" s="383"/>
      <c r="BG138" s="383"/>
      <c r="BH138" s="383"/>
      <c r="BI138" s="383"/>
      <c r="BJ138" s="383"/>
      <c r="BK138" s="383"/>
      <c r="BL138" s="383"/>
      <c r="BM138" s="383"/>
      <c r="BN138" s="383"/>
      <c r="BO138" s="383"/>
      <c r="BP138" s="383"/>
      <c r="BQ138" s="383"/>
      <c r="BR138" s="383"/>
      <c r="BS138" s="383"/>
      <c r="BT138" s="383"/>
      <c r="BU138" s="383"/>
      <c r="BV138" s="383"/>
      <c r="BW138" s="383"/>
      <c r="BX138" s="383"/>
      <c r="BY138" s="383"/>
      <c r="BZ138" s="383" t="s">
        <v>2835</v>
      </c>
      <c r="CA138" s="383" t="s">
        <v>1834</v>
      </c>
      <c r="CB138" s="383" t="s">
        <v>2843</v>
      </c>
      <c r="CC138" s="383" t="s">
        <v>2844</v>
      </c>
      <c r="CD138" s="384">
        <v>1</v>
      </c>
      <c r="CE138" s="383"/>
      <c r="CF138" s="383"/>
      <c r="CG138" s="383"/>
      <c r="CH138" s="383"/>
      <c r="CI138" s="386">
        <v>3604</v>
      </c>
      <c r="CJ138" s="386">
        <v>3604</v>
      </c>
      <c r="CK138" s="383"/>
      <c r="CL138" s="383"/>
      <c r="CM138" s="383"/>
      <c r="CN138" s="383"/>
      <c r="CO138" s="384">
        <v>1901733</v>
      </c>
      <c r="CP138" s="383"/>
    </row>
    <row r="139" spans="1:94" x14ac:dyDescent="0.3">
      <c r="A139" s="9" t="s">
        <v>2352</v>
      </c>
      <c r="B139" s="382">
        <v>14</v>
      </c>
      <c r="C139" s="383"/>
      <c r="D139" s="383"/>
      <c r="E139" s="383"/>
      <c r="F139" s="383"/>
      <c r="G139" s="383"/>
      <c r="H139" s="383"/>
      <c r="I139" s="383"/>
      <c r="J139" s="383"/>
      <c r="K139" s="383"/>
      <c r="L139" s="383"/>
      <c r="N139" s="383"/>
      <c r="O139" s="383"/>
      <c r="P139" s="383"/>
      <c r="Q139" s="383"/>
      <c r="R139" s="383"/>
      <c r="S139" s="383"/>
      <c r="V139" s="383"/>
      <c r="X139" s="383" t="s">
        <v>2938</v>
      </c>
      <c r="Y139" s="383" t="s">
        <v>1689</v>
      </c>
      <c r="Z139" s="383" t="s">
        <v>1005</v>
      </c>
      <c r="AA139" s="383" t="s">
        <v>187</v>
      </c>
      <c r="AB139" s="383"/>
      <c r="AC139" s="383"/>
      <c r="AD139" s="383"/>
      <c r="AE139" s="383"/>
      <c r="AF139" s="383"/>
      <c r="AG139" s="383"/>
      <c r="AH139" s="383"/>
      <c r="AI139" s="383"/>
      <c r="AJ139" s="383" t="s">
        <v>468</v>
      </c>
      <c r="AK139" s="383" t="s">
        <v>2257</v>
      </c>
      <c r="AL139" s="383"/>
      <c r="AM139" s="383"/>
      <c r="AN139" s="383"/>
      <c r="AO139" s="383"/>
      <c r="AP139" s="383"/>
      <c r="AQ139" s="383"/>
      <c r="AR139" s="383" t="s">
        <v>439</v>
      </c>
      <c r="AS139" s="383" t="s">
        <v>439</v>
      </c>
      <c r="AT139" s="383" t="s">
        <v>186</v>
      </c>
      <c r="AU139" s="383" t="s">
        <v>186</v>
      </c>
      <c r="AV139" s="383"/>
      <c r="AW139" s="383"/>
      <c r="AX139" s="383"/>
      <c r="AY139" s="383"/>
      <c r="AZ139" s="383"/>
      <c r="BA139" s="383"/>
      <c r="BB139" s="383"/>
      <c r="BC139" s="383"/>
      <c r="BD139" s="383"/>
      <c r="BE139" s="383"/>
      <c r="BF139" s="383"/>
      <c r="BG139" s="383"/>
      <c r="BH139" s="383"/>
      <c r="BI139" s="383"/>
      <c r="BJ139" s="383"/>
      <c r="BK139" s="383"/>
      <c r="BL139" s="383"/>
      <c r="BM139" s="383"/>
      <c r="BN139" s="383"/>
      <c r="BO139" s="383"/>
      <c r="BP139" s="383"/>
      <c r="BQ139" s="383"/>
      <c r="BR139" s="383"/>
      <c r="BS139" s="383"/>
      <c r="BT139" s="383"/>
      <c r="BU139" s="383"/>
      <c r="BV139" s="383"/>
      <c r="BW139" s="383"/>
      <c r="BX139" s="383"/>
      <c r="BY139" s="383"/>
      <c r="BZ139" s="383" t="s">
        <v>2835</v>
      </c>
      <c r="CA139" s="383" t="s">
        <v>1834</v>
      </c>
      <c r="CB139" s="383" t="s">
        <v>2843</v>
      </c>
      <c r="CC139" s="383" t="s">
        <v>2844</v>
      </c>
      <c r="CD139" s="384">
        <v>1</v>
      </c>
      <c r="CE139" s="383"/>
      <c r="CF139" s="383"/>
      <c r="CG139" s="383"/>
      <c r="CH139" s="383"/>
      <c r="CI139" s="386">
        <v>4028</v>
      </c>
      <c r="CJ139" s="386">
        <v>4028</v>
      </c>
      <c r="CK139" s="383"/>
      <c r="CL139" s="383"/>
      <c r="CM139" s="383"/>
      <c r="CN139" s="383"/>
      <c r="CO139" s="384">
        <v>1901734</v>
      </c>
      <c r="CP139" s="383"/>
    </row>
    <row r="140" spans="1:94" x14ac:dyDescent="0.3">
      <c r="A140" s="9" t="s">
        <v>2352</v>
      </c>
      <c r="B140" s="382">
        <v>15</v>
      </c>
      <c r="C140" s="383"/>
      <c r="D140" s="383"/>
      <c r="E140" s="383"/>
      <c r="F140" s="383"/>
      <c r="G140" s="383"/>
      <c r="H140" s="383"/>
      <c r="I140" s="383"/>
      <c r="J140" s="383"/>
      <c r="K140" s="383"/>
      <c r="L140" s="383"/>
      <c r="N140" s="383"/>
      <c r="O140" s="383"/>
      <c r="P140" s="383"/>
      <c r="Q140" s="383"/>
      <c r="R140" s="383"/>
      <c r="S140" s="383"/>
      <c r="V140" s="383"/>
      <c r="X140" s="383" t="s">
        <v>2939</v>
      </c>
      <c r="Y140" s="383" t="s">
        <v>1689</v>
      </c>
      <c r="Z140" s="383" t="s">
        <v>1005</v>
      </c>
      <c r="AA140" s="383" t="s">
        <v>187</v>
      </c>
      <c r="AB140" s="383"/>
      <c r="AC140" s="383"/>
      <c r="AD140" s="383"/>
      <c r="AE140" s="383"/>
      <c r="AF140" s="383"/>
      <c r="AG140" s="383"/>
      <c r="AH140" s="383"/>
      <c r="AI140" s="383"/>
      <c r="AJ140" s="383" t="s">
        <v>472</v>
      </c>
      <c r="AK140" s="383" t="s">
        <v>2258</v>
      </c>
      <c r="AL140" s="383"/>
      <c r="AM140" s="383"/>
      <c r="AN140" s="383"/>
      <c r="AO140" s="383"/>
      <c r="AP140" s="383"/>
      <c r="AQ140" s="383"/>
      <c r="AR140" s="383" t="s">
        <v>439</v>
      </c>
      <c r="AS140" s="383" t="s">
        <v>439</v>
      </c>
      <c r="AT140" s="383" t="s">
        <v>186</v>
      </c>
      <c r="AU140" s="383" t="s">
        <v>186</v>
      </c>
      <c r="AV140" s="383"/>
      <c r="AW140" s="383"/>
      <c r="AX140" s="383"/>
      <c r="AY140" s="383"/>
      <c r="AZ140" s="383"/>
      <c r="BA140" s="383"/>
      <c r="BB140" s="383"/>
      <c r="BC140" s="383"/>
      <c r="BD140" s="383"/>
      <c r="BE140" s="383"/>
      <c r="BF140" s="383"/>
      <c r="BG140" s="383"/>
      <c r="BH140" s="383"/>
      <c r="BI140" s="383"/>
      <c r="BJ140" s="383"/>
      <c r="BK140" s="383"/>
      <c r="BL140" s="383"/>
      <c r="BM140" s="383"/>
      <c r="BN140" s="383"/>
      <c r="BO140" s="383"/>
      <c r="BP140" s="383"/>
      <c r="BQ140" s="383"/>
      <c r="BR140" s="383"/>
      <c r="BS140" s="383"/>
      <c r="BT140" s="383"/>
      <c r="BU140" s="383"/>
      <c r="BV140" s="383"/>
      <c r="BW140" s="383"/>
      <c r="BX140" s="383"/>
      <c r="BY140" s="383"/>
      <c r="BZ140" s="383" t="s">
        <v>2835</v>
      </c>
      <c r="CA140" s="383" t="s">
        <v>1834</v>
      </c>
      <c r="CB140" s="383" t="s">
        <v>2843</v>
      </c>
      <c r="CC140" s="383" t="s">
        <v>2844</v>
      </c>
      <c r="CD140" s="384">
        <v>1</v>
      </c>
      <c r="CE140" s="383"/>
      <c r="CF140" s="383"/>
      <c r="CG140" s="383"/>
      <c r="CH140" s="383"/>
      <c r="CI140" s="386">
        <v>3074</v>
      </c>
      <c r="CJ140" s="386">
        <v>3074</v>
      </c>
      <c r="CK140" s="383"/>
      <c r="CL140" s="383"/>
      <c r="CM140" s="383"/>
      <c r="CN140" s="383"/>
      <c r="CO140" s="384">
        <v>1901735</v>
      </c>
      <c r="CP140" s="383"/>
    </row>
    <row r="141" spans="1:94" x14ac:dyDescent="0.3">
      <c r="A141" s="9" t="s">
        <v>2352</v>
      </c>
      <c r="B141" s="382">
        <v>16</v>
      </c>
      <c r="C141" s="383"/>
      <c r="D141" s="383"/>
      <c r="E141" s="383"/>
      <c r="F141" s="383"/>
      <c r="G141" s="383"/>
      <c r="H141" s="383"/>
      <c r="I141" s="383"/>
      <c r="J141" s="383"/>
      <c r="K141" s="383"/>
      <c r="L141" s="383"/>
      <c r="N141" s="383"/>
      <c r="O141" s="383"/>
      <c r="P141" s="383"/>
      <c r="Q141" s="383"/>
      <c r="R141" s="383"/>
      <c r="S141" s="383"/>
      <c r="V141" s="383"/>
      <c r="X141" s="383" t="s">
        <v>2940</v>
      </c>
      <c r="Y141" s="383" t="s">
        <v>1689</v>
      </c>
      <c r="Z141" s="383" t="s">
        <v>1005</v>
      </c>
      <c r="AA141" s="383" t="s">
        <v>187</v>
      </c>
      <c r="AB141" s="383"/>
      <c r="AC141" s="383"/>
      <c r="AD141" s="383"/>
      <c r="AE141" s="383"/>
      <c r="AF141" s="383"/>
      <c r="AG141" s="383"/>
      <c r="AH141" s="383"/>
      <c r="AI141" s="383"/>
      <c r="AJ141" s="383" t="s">
        <v>474</v>
      </c>
      <c r="AK141" s="383" t="s">
        <v>2259</v>
      </c>
      <c r="AL141" s="383"/>
      <c r="AM141" s="383"/>
      <c r="AN141" s="383"/>
      <c r="AO141" s="383"/>
      <c r="AP141" s="383"/>
      <c r="AQ141" s="383"/>
      <c r="AR141" s="383" t="s">
        <v>439</v>
      </c>
      <c r="AS141" s="383" t="s">
        <v>439</v>
      </c>
      <c r="AT141" s="383" t="s">
        <v>186</v>
      </c>
      <c r="AU141" s="383" t="s">
        <v>186</v>
      </c>
      <c r="AV141" s="383"/>
      <c r="AW141" s="383"/>
      <c r="AX141" s="383"/>
      <c r="AY141" s="383"/>
      <c r="AZ141" s="383"/>
      <c r="BA141" s="383"/>
      <c r="BB141" s="383"/>
      <c r="BC141" s="383"/>
      <c r="BD141" s="383"/>
      <c r="BE141" s="383"/>
      <c r="BF141" s="383"/>
      <c r="BG141" s="383"/>
      <c r="BH141" s="383"/>
      <c r="BI141" s="383"/>
      <c r="BJ141" s="383"/>
      <c r="BK141" s="383"/>
      <c r="BL141" s="383"/>
      <c r="BM141" s="383"/>
      <c r="BN141" s="383"/>
      <c r="BO141" s="383"/>
      <c r="BP141" s="383"/>
      <c r="BQ141" s="383"/>
      <c r="BR141" s="383"/>
      <c r="BS141" s="383"/>
      <c r="BT141" s="383"/>
      <c r="BU141" s="383"/>
      <c r="BV141" s="383"/>
      <c r="BW141" s="383"/>
      <c r="BX141" s="383"/>
      <c r="BY141" s="383"/>
      <c r="BZ141" s="383" t="s">
        <v>2835</v>
      </c>
      <c r="CA141" s="383" t="s">
        <v>1834</v>
      </c>
      <c r="CB141" s="383" t="s">
        <v>2843</v>
      </c>
      <c r="CC141" s="383" t="s">
        <v>2844</v>
      </c>
      <c r="CD141" s="384">
        <v>1</v>
      </c>
      <c r="CE141" s="383"/>
      <c r="CF141" s="383"/>
      <c r="CG141" s="383"/>
      <c r="CH141" s="383"/>
      <c r="CI141" s="386">
        <v>954</v>
      </c>
      <c r="CJ141" s="386">
        <v>954</v>
      </c>
      <c r="CK141" s="383"/>
      <c r="CL141" s="383"/>
      <c r="CM141" s="383"/>
      <c r="CN141" s="383"/>
      <c r="CO141" s="384">
        <v>1901736</v>
      </c>
      <c r="CP141" s="383"/>
    </row>
    <row r="142" spans="1:94" x14ac:dyDescent="0.3">
      <c r="A142" s="9" t="s">
        <v>2352</v>
      </c>
      <c r="B142" s="382">
        <v>17</v>
      </c>
      <c r="C142" s="383"/>
      <c r="D142" s="383"/>
      <c r="E142" s="383"/>
      <c r="F142" s="383"/>
      <c r="G142" s="383"/>
      <c r="H142" s="383"/>
      <c r="I142" s="383"/>
      <c r="J142" s="383"/>
      <c r="K142" s="383"/>
      <c r="L142" s="383"/>
      <c r="N142" s="383"/>
      <c r="O142" s="383"/>
      <c r="P142" s="383"/>
      <c r="Q142" s="383"/>
      <c r="R142" s="383"/>
      <c r="S142" s="383"/>
      <c r="V142" s="383"/>
      <c r="X142" s="383" t="s">
        <v>2941</v>
      </c>
      <c r="Y142" s="383" t="s">
        <v>1688</v>
      </c>
      <c r="Z142" s="383" t="s">
        <v>1924</v>
      </c>
      <c r="AA142" s="383" t="s">
        <v>187</v>
      </c>
      <c r="AB142" s="383"/>
      <c r="AC142" s="383"/>
      <c r="AD142" s="383"/>
      <c r="AE142" s="383"/>
      <c r="AF142" s="383"/>
      <c r="AG142" s="383"/>
      <c r="AH142" s="383"/>
      <c r="AI142" s="383"/>
      <c r="AJ142" s="383"/>
      <c r="AK142" s="383"/>
      <c r="AL142" s="383"/>
      <c r="AM142" s="383"/>
      <c r="AN142" s="383"/>
      <c r="AO142" s="383"/>
      <c r="AP142" s="383"/>
      <c r="AQ142" s="383"/>
      <c r="AR142" s="383"/>
      <c r="AS142" s="383"/>
      <c r="AT142" s="383"/>
      <c r="AU142" s="383"/>
      <c r="AV142" s="383"/>
      <c r="AW142" s="383"/>
      <c r="AX142" s="383"/>
      <c r="AY142" s="383"/>
      <c r="AZ142" s="383"/>
      <c r="BA142" s="383"/>
      <c r="BB142" s="383"/>
      <c r="BC142" s="383"/>
      <c r="BD142" s="383"/>
      <c r="BE142" s="383"/>
      <c r="BF142" s="383"/>
      <c r="BG142" s="383"/>
      <c r="BH142" s="383"/>
      <c r="BI142" s="383"/>
      <c r="BJ142" s="383" t="s">
        <v>150</v>
      </c>
      <c r="BK142" s="383" t="s">
        <v>149</v>
      </c>
      <c r="BL142" s="383"/>
      <c r="BM142" s="383"/>
      <c r="BN142" s="383"/>
      <c r="BO142" s="383"/>
      <c r="BP142" s="383"/>
      <c r="BQ142" s="383"/>
      <c r="BR142" s="383"/>
      <c r="BS142" s="383"/>
      <c r="BT142" s="383"/>
      <c r="BU142" s="383"/>
      <c r="BV142" s="383"/>
      <c r="BW142" s="383"/>
      <c r="BX142" s="383"/>
      <c r="BY142" s="383"/>
      <c r="BZ142" s="383" t="s">
        <v>2835</v>
      </c>
      <c r="CA142" s="383" t="s">
        <v>1834</v>
      </c>
      <c r="CB142" s="383" t="s">
        <v>2843</v>
      </c>
      <c r="CC142" s="383" t="s">
        <v>2844</v>
      </c>
      <c r="CD142" s="384">
        <v>1</v>
      </c>
      <c r="CE142" s="383"/>
      <c r="CF142" s="383"/>
      <c r="CG142" s="383"/>
      <c r="CH142" s="383"/>
      <c r="CI142" s="386">
        <v>19637</v>
      </c>
      <c r="CJ142" s="383"/>
      <c r="CK142" s="386">
        <v>19637</v>
      </c>
      <c r="CL142" s="383"/>
      <c r="CM142" s="383"/>
      <c r="CN142" s="383"/>
      <c r="CO142" s="384">
        <v>1901737</v>
      </c>
      <c r="CP142" s="383"/>
    </row>
    <row r="143" spans="1:94" x14ac:dyDescent="0.3">
      <c r="A143" s="9" t="s">
        <v>2352</v>
      </c>
      <c r="B143" s="382">
        <v>18</v>
      </c>
      <c r="C143" s="383"/>
      <c r="D143" s="383"/>
      <c r="E143" s="383"/>
      <c r="F143" s="383"/>
      <c r="G143" s="383"/>
      <c r="H143" s="383"/>
      <c r="I143" s="383"/>
      <c r="J143" s="383"/>
      <c r="K143" s="383"/>
      <c r="L143" s="383"/>
      <c r="N143" s="383"/>
      <c r="O143" s="383"/>
      <c r="P143" s="383"/>
      <c r="Q143" s="383"/>
      <c r="R143" s="383"/>
      <c r="S143" s="383"/>
      <c r="V143" s="383"/>
      <c r="X143" s="383" t="s">
        <v>2942</v>
      </c>
      <c r="Y143" s="383" t="s">
        <v>1688</v>
      </c>
      <c r="Z143" s="383" t="s">
        <v>1924</v>
      </c>
      <c r="AA143" s="383" t="s">
        <v>187</v>
      </c>
      <c r="AB143" s="383"/>
      <c r="AC143" s="383"/>
      <c r="AD143" s="383"/>
      <c r="AE143" s="383"/>
      <c r="AF143" s="383"/>
      <c r="AG143" s="383"/>
      <c r="AH143" s="383"/>
      <c r="AI143" s="383"/>
      <c r="AJ143" s="383"/>
      <c r="AK143" s="383"/>
      <c r="AL143" s="383"/>
      <c r="AM143" s="383"/>
      <c r="AN143" s="383"/>
      <c r="AO143" s="383"/>
      <c r="AP143" s="383"/>
      <c r="AQ143" s="383"/>
      <c r="AR143" s="383"/>
      <c r="AS143" s="383"/>
      <c r="AT143" s="383"/>
      <c r="AU143" s="383"/>
      <c r="AV143" s="383"/>
      <c r="AW143" s="383"/>
      <c r="AX143" s="383"/>
      <c r="AY143" s="383"/>
      <c r="AZ143" s="383"/>
      <c r="BA143" s="383"/>
      <c r="BB143" s="383"/>
      <c r="BC143" s="383"/>
      <c r="BD143" s="383"/>
      <c r="BE143" s="383"/>
      <c r="BF143" s="383"/>
      <c r="BG143" s="383"/>
      <c r="BH143" s="383"/>
      <c r="BI143" s="383"/>
      <c r="BJ143" s="383" t="s">
        <v>153</v>
      </c>
      <c r="BK143" s="383" t="s">
        <v>154</v>
      </c>
      <c r="BL143" s="383"/>
      <c r="BM143" s="383"/>
      <c r="BN143" s="383"/>
      <c r="BO143" s="383"/>
      <c r="BP143" s="383"/>
      <c r="BQ143" s="383"/>
      <c r="BR143" s="383"/>
      <c r="BS143" s="383"/>
      <c r="BT143" s="383"/>
      <c r="BU143" s="383"/>
      <c r="BV143" s="383"/>
      <c r="BW143" s="383"/>
      <c r="BX143" s="383"/>
      <c r="BY143" s="383"/>
      <c r="BZ143" s="383" t="s">
        <v>2835</v>
      </c>
      <c r="CA143" s="383" t="s">
        <v>1834</v>
      </c>
      <c r="CB143" s="383" t="s">
        <v>2843</v>
      </c>
      <c r="CC143" s="383" t="s">
        <v>2844</v>
      </c>
      <c r="CD143" s="384">
        <v>1</v>
      </c>
      <c r="CE143" s="383"/>
      <c r="CF143" s="383"/>
      <c r="CG143" s="383"/>
      <c r="CH143" s="383"/>
      <c r="CI143" s="386">
        <v>16960</v>
      </c>
      <c r="CJ143" s="383"/>
      <c r="CK143" s="386">
        <v>16960</v>
      </c>
      <c r="CL143" s="383"/>
      <c r="CM143" s="383"/>
      <c r="CN143" s="383"/>
      <c r="CO143" s="384">
        <v>1901738</v>
      </c>
      <c r="CP143" s="383"/>
    </row>
    <row r="144" spans="1:94" x14ac:dyDescent="0.3">
      <c r="A144" s="9" t="s">
        <v>2353</v>
      </c>
      <c r="B144" s="382">
        <v>1</v>
      </c>
      <c r="C144" s="383" t="s">
        <v>2943</v>
      </c>
      <c r="D144" s="383" t="s">
        <v>2832</v>
      </c>
      <c r="E144" s="383" t="s">
        <v>2833</v>
      </c>
      <c r="F144" s="383" t="s">
        <v>2834</v>
      </c>
      <c r="G144" s="383" t="s">
        <v>2834</v>
      </c>
      <c r="H144" s="383" t="s">
        <v>2835</v>
      </c>
      <c r="I144" s="383" t="s">
        <v>2836</v>
      </c>
      <c r="J144" s="383" t="s">
        <v>2944</v>
      </c>
      <c r="K144" s="384">
        <v>0</v>
      </c>
      <c r="L144" s="383" t="s">
        <v>2838</v>
      </c>
      <c r="N144" s="383" t="s">
        <v>2832</v>
      </c>
      <c r="O144" s="383" t="s">
        <v>125</v>
      </c>
      <c r="P144" s="384">
        <v>2023</v>
      </c>
      <c r="Q144" s="384">
        <v>3</v>
      </c>
      <c r="R144" s="383" t="s">
        <v>2839</v>
      </c>
      <c r="S144" s="383" t="s">
        <v>2840</v>
      </c>
      <c r="T144" s="9" t="s">
        <v>2841</v>
      </c>
      <c r="U144" s="9" t="s">
        <v>2841</v>
      </c>
      <c r="V144" s="383" t="s">
        <v>2838</v>
      </c>
      <c r="X144" s="383" t="s">
        <v>2945</v>
      </c>
      <c r="Y144" s="385" t="s">
        <v>1692</v>
      </c>
      <c r="Z144" s="383" t="s">
        <v>1005</v>
      </c>
      <c r="AA144" s="383" t="s">
        <v>187</v>
      </c>
      <c r="AB144" s="383"/>
      <c r="AC144" s="383"/>
      <c r="AD144" s="383"/>
      <c r="AE144" s="383"/>
      <c r="AF144" s="383"/>
      <c r="AG144" s="383"/>
      <c r="AH144" s="383"/>
      <c r="AI144" s="383"/>
      <c r="AJ144" s="383" t="s">
        <v>464</v>
      </c>
      <c r="AK144" s="383" t="s">
        <v>2253</v>
      </c>
      <c r="AL144" s="383"/>
      <c r="AM144" s="383"/>
      <c r="AN144" s="383"/>
      <c r="AO144" s="383"/>
      <c r="AP144" s="383"/>
      <c r="AQ144" s="383"/>
      <c r="AR144" s="383" t="s">
        <v>166</v>
      </c>
      <c r="AS144" s="383" t="s">
        <v>166</v>
      </c>
      <c r="AT144" s="383" t="s">
        <v>186</v>
      </c>
      <c r="AU144" s="383" t="s">
        <v>186</v>
      </c>
      <c r="AV144" s="383"/>
      <c r="AW144" s="383"/>
      <c r="AX144" s="383"/>
      <c r="AY144" s="383"/>
      <c r="AZ144" s="383"/>
      <c r="BA144" s="383"/>
      <c r="BB144" s="383"/>
      <c r="BC144" s="383"/>
      <c r="BD144" s="383"/>
      <c r="BE144" s="383"/>
      <c r="BF144" s="383"/>
      <c r="BG144" s="383"/>
      <c r="BH144" s="383"/>
      <c r="BI144" s="383"/>
      <c r="BJ144" s="383"/>
      <c r="BK144" s="383"/>
      <c r="BL144" s="383"/>
      <c r="BM144" s="383"/>
      <c r="BN144" s="383"/>
      <c r="BO144" s="383"/>
      <c r="BP144" s="383"/>
      <c r="BQ144" s="383"/>
      <c r="BR144" s="383"/>
      <c r="BS144" s="383"/>
      <c r="BT144" s="383"/>
      <c r="BU144" s="383"/>
      <c r="BV144" s="383"/>
      <c r="BW144" s="383"/>
      <c r="BX144" s="383"/>
      <c r="BY144" s="383"/>
      <c r="BZ144" s="383" t="s">
        <v>2835</v>
      </c>
      <c r="CA144" s="383" t="s">
        <v>1834</v>
      </c>
      <c r="CB144" s="383" t="s">
        <v>2843</v>
      </c>
      <c r="CC144" s="383" t="s">
        <v>2844</v>
      </c>
      <c r="CD144" s="384">
        <v>1</v>
      </c>
      <c r="CE144" s="383"/>
      <c r="CF144" s="383"/>
      <c r="CG144" s="383"/>
      <c r="CH144" s="383"/>
      <c r="CI144" s="387">
        <v>330.75</v>
      </c>
      <c r="CJ144" s="387">
        <v>330.75</v>
      </c>
      <c r="CK144" s="383"/>
      <c r="CL144" s="383"/>
      <c r="CM144" s="383"/>
      <c r="CN144" s="383"/>
      <c r="CO144" s="384">
        <v>1901739</v>
      </c>
      <c r="CP144" s="383"/>
    </row>
    <row r="145" spans="1:94" x14ac:dyDescent="0.3">
      <c r="A145" s="9" t="s">
        <v>2353</v>
      </c>
      <c r="B145" s="382">
        <v>2</v>
      </c>
      <c r="C145" s="383"/>
      <c r="D145" s="383"/>
      <c r="E145" s="383"/>
      <c r="F145" s="383"/>
      <c r="G145" s="383"/>
      <c r="H145" s="383"/>
      <c r="I145" s="383"/>
      <c r="J145" s="383"/>
      <c r="K145" s="383"/>
      <c r="L145" s="383"/>
      <c r="N145" s="383"/>
      <c r="O145" s="383"/>
      <c r="P145" s="383"/>
      <c r="Q145" s="383"/>
      <c r="R145" s="383"/>
      <c r="S145" s="383"/>
      <c r="V145" s="383"/>
      <c r="X145" s="383" t="s">
        <v>2946</v>
      </c>
      <c r="Y145" s="383" t="s">
        <v>1692</v>
      </c>
      <c r="Z145" s="383" t="s">
        <v>1005</v>
      </c>
      <c r="AA145" s="383" t="s">
        <v>187</v>
      </c>
      <c r="AB145" s="383"/>
      <c r="AC145" s="383"/>
      <c r="AD145" s="383"/>
      <c r="AE145" s="383"/>
      <c r="AF145" s="383"/>
      <c r="AG145" s="383"/>
      <c r="AH145" s="383"/>
      <c r="AI145" s="383"/>
      <c r="AJ145" s="383" t="s">
        <v>466</v>
      </c>
      <c r="AK145" s="383" t="s">
        <v>2254</v>
      </c>
      <c r="AL145" s="383"/>
      <c r="AM145" s="383"/>
      <c r="AN145" s="383"/>
      <c r="AO145" s="383"/>
      <c r="AP145" s="383"/>
      <c r="AQ145" s="383"/>
      <c r="AR145" s="383" t="s">
        <v>166</v>
      </c>
      <c r="AS145" s="383" t="s">
        <v>166</v>
      </c>
      <c r="AT145" s="383" t="s">
        <v>186</v>
      </c>
      <c r="AU145" s="383" t="s">
        <v>186</v>
      </c>
      <c r="AV145" s="383"/>
      <c r="AW145" s="383"/>
      <c r="AX145" s="383"/>
      <c r="AY145" s="383"/>
      <c r="AZ145" s="383"/>
      <c r="BA145" s="383"/>
      <c r="BB145" s="383"/>
      <c r="BC145" s="383"/>
      <c r="BD145" s="383"/>
      <c r="BE145" s="383"/>
      <c r="BF145" s="383"/>
      <c r="BG145" s="383"/>
      <c r="BH145" s="383"/>
      <c r="BI145" s="383"/>
      <c r="BJ145" s="383"/>
      <c r="BK145" s="383"/>
      <c r="BL145" s="383"/>
      <c r="BM145" s="383"/>
      <c r="BN145" s="383"/>
      <c r="BO145" s="383"/>
      <c r="BP145" s="383"/>
      <c r="BQ145" s="383"/>
      <c r="BR145" s="383"/>
      <c r="BS145" s="383"/>
      <c r="BT145" s="383"/>
      <c r="BU145" s="383"/>
      <c r="BV145" s="383"/>
      <c r="BW145" s="383"/>
      <c r="BX145" s="383"/>
      <c r="BY145" s="383"/>
      <c r="BZ145" s="383" t="s">
        <v>2835</v>
      </c>
      <c r="CA145" s="383" t="s">
        <v>1834</v>
      </c>
      <c r="CB145" s="383" t="s">
        <v>2843</v>
      </c>
      <c r="CC145" s="383" t="s">
        <v>2844</v>
      </c>
      <c r="CD145" s="384">
        <v>1</v>
      </c>
      <c r="CE145" s="383"/>
      <c r="CF145" s="383"/>
      <c r="CG145" s="383"/>
      <c r="CH145" s="383"/>
      <c r="CI145" s="387">
        <v>1901.66</v>
      </c>
      <c r="CJ145" s="387">
        <v>1901.66</v>
      </c>
      <c r="CK145" s="383"/>
      <c r="CL145" s="383"/>
      <c r="CM145" s="383"/>
      <c r="CN145" s="383"/>
      <c r="CO145" s="384">
        <v>1901740</v>
      </c>
      <c r="CP145" s="383"/>
    </row>
    <row r="146" spans="1:94" x14ac:dyDescent="0.3">
      <c r="A146" s="9" t="s">
        <v>2353</v>
      </c>
      <c r="B146" s="382">
        <v>3</v>
      </c>
      <c r="C146" s="383"/>
      <c r="D146" s="383"/>
      <c r="E146" s="383"/>
      <c r="F146" s="383"/>
      <c r="G146" s="383"/>
      <c r="H146" s="383"/>
      <c r="I146" s="383"/>
      <c r="J146" s="383"/>
      <c r="K146" s="383"/>
      <c r="L146" s="383"/>
      <c r="N146" s="383"/>
      <c r="O146" s="383"/>
      <c r="P146" s="383"/>
      <c r="Q146" s="383"/>
      <c r="R146" s="383"/>
      <c r="S146" s="383"/>
      <c r="V146" s="383"/>
      <c r="X146" s="383" t="s">
        <v>2947</v>
      </c>
      <c r="Y146" s="383" t="s">
        <v>1692</v>
      </c>
      <c r="Z146" s="383" t="s">
        <v>1005</v>
      </c>
      <c r="AA146" s="383" t="s">
        <v>187</v>
      </c>
      <c r="AB146" s="383"/>
      <c r="AC146" s="383"/>
      <c r="AD146" s="383"/>
      <c r="AE146" s="383"/>
      <c r="AF146" s="383"/>
      <c r="AG146" s="383"/>
      <c r="AH146" s="383"/>
      <c r="AI146" s="383"/>
      <c r="AJ146" s="383" t="s">
        <v>470</v>
      </c>
      <c r="AK146" s="383" t="s">
        <v>2255</v>
      </c>
      <c r="AL146" s="383"/>
      <c r="AM146" s="383"/>
      <c r="AN146" s="383"/>
      <c r="AO146" s="383"/>
      <c r="AP146" s="383"/>
      <c r="AQ146" s="383"/>
      <c r="AR146" s="383" t="s">
        <v>166</v>
      </c>
      <c r="AS146" s="383" t="s">
        <v>166</v>
      </c>
      <c r="AT146" s="383" t="s">
        <v>186</v>
      </c>
      <c r="AU146" s="383" t="s">
        <v>186</v>
      </c>
      <c r="AV146" s="383"/>
      <c r="AW146" s="383"/>
      <c r="AX146" s="383"/>
      <c r="AY146" s="383"/>
      <c r="AZ146" s="383"/>
      <c r="BA146" s="383"/>
      <c r="BB146" s="383"/>
      <c r="BC146" s="383"/>
      <c r="BD146" s="383"/>
      <c r="BE146" s="383"/>
      <c r="BF146" s="383"/>
      <c r="BG146" s="383"/>
      <c r="BH146" s="383"/>
      <c r="BI146" s="383"/>
      <c r="BJ146" s="383"/>
      <c r="BK146" s="383"/>
      <c r="BL146" s="383"/>
      <c r="BM146" s="383"/>
      <c r="BN146" s="383"/>
      <c r="BO146" s="383"/>
      <c r="BP146" s="383"/>
      <c r="BQ146" s="383"/>
      <c r="BR146" s="383"/>
      <c r="BS146" s="383"/>
      <c r="BT146" s="383"/>
      <c r="BU146" s="383"/>
      <c r="BV146" s="383"/>
      <c r="BW146" s="383"/>
      <c r="BX146" s="383"/>
      <c r="BY146" s="383"/>
      <c r="BZ146" s="383" t="s">
        <v>2835</v>
      </c>
      <c r="CA146" s="383" t="s">
        <v>1834</v>
      </c>
      <c r="CB146" s="383" t="s">
        <v>2843</v>
      </c>
      <c r="CC146" s="383" t="s">
        <v>2844</v>
      </c>
      <c r="CD146" s="384">
        <v>1</v>
      </c>
      <c r="CE146" s="383"/>
      <c r="CF146" s="383"/>
      <c r="CG146" s="383"/>
      <c r="CH146" s="383"/>
      <c r="CI146" s="387">
        <v>1984.35</v>
      </c>
      <c r="CJ146" s="387">
        <v>1984.35</v>
      </c>
      <c r="CK146" s="383"/>
      <c r="CL146" s="383"/>
      <c r="CM146" s="383"/>
      <c r="CN146" s="383"/>
      <c r="CO146" s="384">
        <v>1901741</v>
      </c>
      <c r="CP146" s="383"/>
    </row>
    <row r="147" spans="1:94" x14ac:dyDescent="0.3">
      <c r="A147" s="9" t="s">
        <v>2353</v>
      </c>
      <c r="B147" s="382">
        <v>4</v>
      </c>
      <c r="C147" s="383"/>
      <c r="D147" s="383"/>
      <c r="E147" s="383"/>
      <c r="F147" s="383"/>
      <c r="G147" s="383"/>
      <c r="H147" s="383"/>
      <c r="I147" s="383"/>
      <c r="J147" s="383"/>
      <c r="K147" s="383"/>
      <c r="L147" s="383"/>
      <c r="N147" s="383"/>
      <c r="O147" s="383"/>
      <c r="P147" s="383"/>
      <c r="Q147" s="383"/>
      <c r="R147" s="383"/>
      <c r="S147" s="383"/>
      <c r="V147" s="383"/>
      <c r="X147" s="383" t="s">
        <v>2948</v>
      </c>
      <c r="Y147" s="383" t="s">
        <v>1692</v>
      </c>
      <c r="Z147" s="383" t="s">
        <v>1005</v>
      </c>
      <c r="AA147" s="383" t="s">
        <v>187</v>
      </c>
      <c r="AB147" s="383"/>
      <c r="AC147" s="383"/>
      <c r="AD147" s="383"/>
      <c r="AE147" s="383"/>
      <c r="AF147" s="383"/>
      <c r="AG147" s="383"/>
      <c r="AH147" s="383"/>
      <c r="AI147" s="383"/>
      <c r="AJ147" s="383" t="s">
        <v>464</v>
      </c>
      <c r="AK147" s="383" t="s">
        <v>2253</v>
      </c>
      <c r="AL147" s="383"/>
      <c r="AM147" s="383"/>
      <c r="AN147" s="383"/>
      <c r="AO147" s="383"/>
      <c r="AP147" s="383"/>
      <c r="AQ147" s="383"/>
      <c r="AR147" s="383" t="s">
        <v>166</v>
      </c>
      <c r="AS147" s="383" t="s">
        <v>166</v>
      </c>
      <c r="AT147" s="383" t="s">
        <v>186</v>
      </c>
      <c r="AU147" s="383" t="s">
        <v>186</v>
      </c>
      <c r="AV147" s="383"/>
      <c r="AW147" s="383"/>
      <c r="AX147" s="383"/>
      <c r="AY147" s="383"/>
      <c r="AZ147" s="383"/>
      <c r="BA147" s="383"/>
      <c r="BB147" s="383"/>
      <c r="BC147" s="383"/>
      <c r="BD147" s="383"/>
      <c r="BE147" s="383"/>
      <c r="BF147" s="383"/>
      <c r="BG147" s="383"/>
      <c r="BH147" s="383"/>
      <c r="BI147" s="383"/>
      <c r="BJ147" s="383"/>
      <c r="BK147" s="383"/>
      <c r="BL147" s="383"/>
      <c r="BM147" s="383"/>
      <c r="BN147" s="383"/>
      <c r="BO147" s="383"/>
      <c r="BP147" s="383"/>
      <c r="BQ147" s="383"/>
      <c r="BR147" s="383"/>
      <c r="BS147" s="383"/>
      <c r="BT147" s="383"/>
      <c r="BU147" s="383"/>
      <c r="BV147" s="383"/>
      <c r="BW147" s="383"/>
      <c r="BX147" s="383"/>
      <c r="BY147" s="383"/>
      <c r="BZ147" s="383" t="s">
        <v>2835</v>
      </c>
      <c r="CA147" s="383" t="s">
        <v>1834</v>
      </c>
      <c r="CB147" s="383" t="s">
        <v>2843</v>
      </c>
      <c r="CC147" s="383" t="s">
        <v>2844</v>
      </c>
      <c r="CD147" s="384">
        <v>1</v>
      </c>
      <c r="CE147" s="383"/>
      <c r="CF147" s="383"/>
      <c r="CG147" s="383"/>
      <c r="CH147" s="383"/>
      <c r="CI147" s="387">
        <v>3720.65</v>
      </c>
      <c r="CJ147" s="387">
        <v>3720.65</v>
      </c>
      <c r="CK147" s="383"/>
      <c r="CL147" s="383"/>
      <c r="CM147" s="383"/>
      <c r="CN147" s="383"/>
      <c r="CO147" s="384">
        <v>1901742</v>
      </c>
      <c r="CP147" s="383"/>
    </row>
    <row r="148" spans="1:94" x14ac:dyDescent="0.3">
      <c r="A148" s="9" t="s">
        <v>2353</v>
      </c>
      <c r="B148" s="382">
        <v>5</v>
      </c>
      <c r="C148" s="383"/>
      <c r="D148" s="383"/>
      <c r="E148" s="383"/>
      <c r="F148" s="383"/>
      <c r="G148" s="383"/>
      <c r="H148" s="383"/>
      <c r="I148" s="383"/>
      <c r="J148" s="383"/>
      <c r="K148" s="383"/>
      <c r="L148" s="383"/>
      <c r="N148" s="383"/>
      <c r="O148" s="383"/>
      <c r="P148" s="383"/>
      <c r="Q148" s="383"/>
      <c r="R148" s="383"/>
      <c r="S148" s="383"/>
      <c r="V148" s="383"/>
      <c r="X148" s="383" t="s">
        <v>2949</v>
      </c>
      <c r="Y148" s="383" t="s">
        <v>1692</v>
      </c>
      <c r="Z148" s="383" t="s">
        <v>1005</v>
      </c>
      <c r="AA148" s="383" t="s">
        <v>187</v>
      </c>
      <c r="AB148" s="383"/>
      <c r="AC148" s="383"/>
      <c r="AD148" s="383"/>
      <c r="AE148" s="383"/>
      <c r="AF148" s="383"/>
      <c r="AG148" s="383"/>
      <c r="AH148" s="383"/>
      <c r="AI148" s="383"/>
      <c r="AJ148" s="383" t="s">
        <v>464</v>
      </c>
      <c r="AK148" s="383" t="s">
        <v>2253</v>
      </c>
      <c r="AL148" s="383"/>
      <c r="AM148" s="383"/>
      <c r="AN148" s="383"/>
      <c r="AO148" s="383"/>
      <c r="AP148" s="383"/>
      <c r="AQ148" s="383"/>
      <c r="AR148" s="383" t="s">
        <v>166</v>
      </c>
      <c r="AS148" s="383" t="s">
        <v>166</v>
      </c>
      <c r="AT148" s="383" t="s">
        <v>186</v>
      </c>
      <c r="AU148" s="383" t="s">
        <v>186</v>
      </c>
      <c r="AV148" s="383"/>
      <c r="AW148" s="383"/>
      <c r="AX148" s="383"/>
      <c r="AY148" s="383"/>
      <c r="AZ148" s="383"/>
      <c r="BA148" s="383"/>
      <c r="BB148" s="383"/>
      <c r="BC148" s="383"/>
      <c r="BD148" s="383"/>
      <c r="BE148" s="383"/>
      <c r="BF148" s="383"/>
      <c r="BG148" s="383"/>
      <c r="BH148" s="383"/>
      <c r="BI148" s="383"/>
      <c r="BJ148" s="383"/>
      <c r="BK148" s="383"/>
      <c r="BL148" s="383"/>
      <c r="BM148" s="383"/>
      <c r="BN148" s="383"/>
      <c r="BO148" s="383"/>
      <c r="BP148" s="383"/>
      <c r="BQ148" s="383"/>
      <c r="BR148" s="383"/>
      <c r="BS148" s="383"/>
      <c r="BT148" s="383"/>
      <c r="BU148" s="383"/>
      <c r="BV148" s="383"/>
      <c r="BW148" s="383"/>
      <c r="BX148" s="383"/>
      <c r="BY148" s="383"/>
      <c r="BZ148" s="383" t="s">
        <v>2835</v>
      </c>
      <c r="CA148" s="383" t="s">
        <v>1834</v>
      </c>
      <c r="CB148" s="383" t="s">
        <v>2843</v>
      </c>
      <c r="CC148" s="383" t="s">
        <v>2844</v>
      </c>
      <c r="CD148" s="384">
        <v>1</v>
      </c>
      <c r="CE148" s="383"/>
      <c r="CF148" s="383"/>
      <c r="CG148" s="383"/>
      <c r="CH148" s="383"/>
      <c r="CI148" s="387">
        <v>1653.62</v>
      </c>
      <c r="CJ148" s="387">
        <v>1653.62</v>
      </c>
      <c r="CK148" s="383"/>
      <c r="CL148" s="383"/>
      <c r="CM148" s="383"/>
      <c r="CN148" s="383"/>
      <c r="CO148" s="384">
        <v>1901743</v>
      </c>
      <c r="CP148" s="383"/>
    </row>
    <row r="149" spans="1:94" x14ac:dyDescent="0.3">
      <c r="A149" s="9" t="s">
        <v>2353</v>
      </c>
      <c r="B149" s="382">
        <v>6</v>
      </c>
      <c r="C149" s="383"/>
      <c r="D149" s="383"/>
      <c r="E149" s="383"/>
      <c r="F149" s="383"/>
      <c r="G149" s="383"/>
      <c r="H149" s="383"/>
      <c r="I149" s="383"/>
      <c r="J149" s="383"/>
      <c r="K149" s="383"/>
      <c r="L149" s="383"/>
      <c r="N149" s="383"/>
      <c r="O149" s="383"/>
      <c r="P149" s="383"/>
      <c r="Q149" s="383"/>
      <c r="R149" s="383"/>
      <c r="S149" s="383"/>
      <c r="V149" s="383"/>
      <c r="X149" s="383" t="s">
        <v>2950</v>
      </c>
      <c r="Y149" s="383" t="s">
        <v>1692</v>
      </c>
      <c r="Z149" s="383" t="s">
        <v>1005</v>
      </c>
      <c r="AA149" s="383" t="s">
        <v>187</v>
      </c>
      <c r="AB149" s="383"/>
      <c r="AC149" s="383"/>
      <c r="AD149" s="383"/>
      <c r="AE149" s="383"/>
      <c r="AF149" s="383"/>
      <c r="AG149" s="383"/>
      <c r="AH149" s="383"/>
      <c r="AI149" s="383"/>
      <c r="AJ149" s="383" t="s">
        <v>464</v>
      </c>
      <c r="AK149" s="383" t="s">
        <v>2253</v>
      </c>
      <c r="AL149" s="383"/>
      <c r="AM149" s="383"/>
      <c r="AN149" s="383"/>
      <c r="AO149" s="383"/>
      <c r="AP149" s="383"/>
      <c r="AQ149" s="383"/>
      <c r="AR149" s="383" t="s">
        <v>166</v>
      </c>
      <c r="AS149" s="383" t="s">
        <v>166</v>
      </c>
      <c r="AT149" s="383" t="s">
        <v>186</v>
      </c>
      <c r="AU149" s="383" t="s">
        <v>186</v>
      </c>
      <c r="AV149" s="383"/>
      <c r="AW149" s="383"/>
      <c r="AX149" s="383"/>
      <c r="AY149" s="383"/>
      <c r="AZ149" s="383"/>
      <c r="BA149" s="383"/>
      <c r="BB149" s="383"/>
      <c r="BC149" s="383"/>
      <c r="BD149" s="383"/>
      <c r="BE149" s="383"/>
      <c r="BF149" s="383"/>
      <c r="BG149" s="383"/>
      <c r="BH149" s="383"/>
      <c r="BI149" s="383"/>
      <c r="BJ149" s="383"/>
      <c r="BK149" s="383"/>
      <c r="BL149" s="383"/>
      <c r="BM149" s="383"/>
      <c r="BN149" s="383"/>
      <c r="BO149" s="383"/>
      <c r="BP149" s="383"/>
      <c r="BQ149" s="383"/>
      <c r="BR149" s="383"/>
      <c r="BS149" s="383"/>
      <c r="BT149" s="383"/>
      <c r="BU149" s="383"/>
      <c r="BV149" s="383"/>
      <c r="BW149" s="383"/>
      <c r="BX149" s="383"/>
      <c r="BY149" s="383"/>
      <c r="BZ149" s="383" t="s">
        <v>2835</v>
      </c>
      <c r="CA149" s="383" t="s">
        <v>1834</v>
      </c>
      <c r="CB149" s="383" t="s">
        <v>2843</v>
      </c>
      <c r="CC149" s="383" t="s">
        <v>2844</v>
      </c>
      <c r="CD149" s="384">
        <v>1</v>
      </c>
      <c r="CE149" s="383"/>
      <c r="CF149" s="383"/>
      <c r="CG149" s="383"/>
      <c r="CH149" s="383"/>
      <c r="CI149" s="387">
        <v>2149.71</v>
      </c>
      <c r="CJ149" s="387">
        <v>2149.71</v>
      </c>
      <c r="CK149" s="383"/>
      <c r="CL149" s="383"/>
      <c r="CM149" s="383"/>
      <c r="CN149" s="383"/>
      <c r="CO149" s="384">
        <v>1901744</v>
      </c>
      <c r="CP149" s="383"/>
    </row>
    <row r="150" spans="1:94" x14ac:dyDescent="0.3">
      <c r="A150" s="9" t="s">
        <v>2353</v>
      </c>
      <c r="B150" s="382">
        <v>7</v>
      </c>
      <c r="C150" s="383"/>
      <c r="D150" s="383"/>
      <c r="E150" s="383"/>
      <c r="F150" s="383"/>
      <c r="G150" s="383"/>
      <c r="H150" s="383"/>
      <c r="I150" s="383"/>
      <c r="J150" s="383"/>
      <c r="K150" s="383"/>
      <c r="L150" s="383"/>
      <c r="N150" s="383"/>
      <c r="O150" s="383"/>
      <c r="P150" s="383"/>
      <c r="Q150" s="383"/>
      <c r="R150" s="383"/>
      <c r="S150" s="383"/>
      <c r="V150" s="383"/>
      <c r="X150" s="383" t="s">
        <v>2951</v>
      </c>
      <c r="Y150" s="383" t="s">
        <v>1692</v>
      </c>
      <c r="Z150" s="383" t="s">
        <v>1005</v>
      </c>
      <c r="AA150" s="383" t="s">
        <v>187</v>
      </c>
      <c r="AB150" s="383"/>
      <c r="AC150" s="383"/>
      <c r="AD150" s="383"/>
      <c r="AE150" s="383"/>
      <c r="AF150" s="383"/>
      <c r="AG150" s="383"/>
      <c r="AH150" s="383"/>
      <c r="AI150" s="383"/>
      <c r="AJ150" s="383" t="s">
        <v>464</v>
      </c>
      <c r="AK150" s="383" t="s">
        <v>2253</v>
      </c>
      <c r="AL150" s="383"/>
      <c r="AM150" s="383"/>
      <c r="AN150" s="383"/>
      <c r="AO150" s="383"/>
      <c r="AP150" s="383"/>
      <c r="AQ150" s="383"/>
      <c r="AR150" s="383" t="s">
        <v>166</v>
      </c>
      <c r="AS150" s="383" t="s">
        <v>166</v>
      </c>
      <c r="AT150" s="383" t="s">
        <v>186</v>
      </c>
      <c r="AU150" s="383" t="s">
        <v>186</v>
      </c>
      <c r="AV150" s="383"/>
      <c r="AW150" s="383"/>
      <c r="AX150" s="383"/>
      <c r="AY150" s="383"/>
      <c r="AZ150" s="383"/>
      <c r="BA150" s="383"/>
      <c r="BB150" s="383"/>
      <c r="BC150" s="383"/>
      <c r="BD150" s="383"/>
      <c r="BE150" s="383"/>
      <c r="BF150" s="383"/>
      <c r="BG150" s="383"/>
      <c r="BH150" s="383"/>
      <c r="BI150" s="383"/>
      <c r="BJ150" s="383"/>
      <c r="BK150" s="383"/>
      <c r="BL150" s="383"/>
      <c r="BM150" s="383"/>
      <c r="BN150" s="383"/>
      <c r="BO150" s="383"/>
      <c r="BP150" s="383"/>
      <c r="BQ150" s="383"/>
      <c r="BR150" s="383"/>
      <c r="BS150" s="383"/>
      <c r="BT150" s="383"/>
      <c r="BU150" s="383"/>
      <c r="BV150" s="383"/>
      <c r="BW150" s="383"/>
      <c r="BX150" s="383"/>
      <c r="BY150" s="383"/>
      <c r="BZ150" s="383" t="s">
        <v>2835</v>
      </c>
      <c r="CA150" s="383" t="s">
        <v>1834</v>
      </c>
      <c r="CB150" s="383" t="s">
        <v>2843</v>
      </c>
      <c r="CC150" s="383" t="s">
        <v>2844</v>
      </c>
      <c r="CD150" s="384">
        <v>1</v>
      </c>
      <c r="CE150" s="383"/>
      <c r="CF150" s="383"/>
      <c r="CG150" s="383"/>
      <c r="CH150" s="383"/>
      <c r="CI150" s="387">
        <v>1488.26</v>
      </c>
      <c r="CJ150" s="387">
        <v>1488.26</v>
      </c>
      <c r="CK150" s="383"/>
      <c r="CL150" s="383"/>
      <c r="CM150" s="383"/>
      <c r="CN150" s="383"/>
      <c r="CO150" s="384">
        <v>1901745</v>
      </c>
      <c r="CP150" s="383"/>
    </row>
    <row r="151" spans="1:94" x14ac:dyDescent="0.3">
      <c r="A151" s="9" t="s">
        <v>2353</v>
      </c>
      <c r="B151" s="382">
        <v>8</v>
      </c>
      <c r="C151" s="383"/>
      <c r="D151" s="383"/>
      <c r="E151" s="383"/>
      <c r="F151" s="383"/>
      <c r="G151" s="383"/>
      <c r="H151" s="383"/>
      <c r="I151" s="383"/>
      <c r="J151" s="383"/>
      <c r="K151" s="383"/>
      <c r="L151" s="383"/>
      <c r="N151" s="383"/>
      <c r="O151" s="383"/>
      <c r="P151" s="383"/>
      <c r="Q151" s="383"/>
      <c r="R151" s="383"/>
      <c r="S151" s="383"/>
      <c r="V151" s="383"/>
      <c r="X151" s="383" t="s">
        <v>2952</v>
      </c>
      <c r="Y151" s="383" t="s">
        <v>1692</v>
      </c>
      <c r="Z151" s="383" t="s">
        <v>1924</v>
      </c>
      <c r="AA151" s="383" t="s">
        <v>187</v>
      </c>
      <c r="AB151" s="383"/>
      <c r="AC151" s="383"/>
      <c r="AD151" s="383"/>
      <c r="AE151" s="383"/>
      <c r="AF151" s="383"/>
      <c r="AG151" s="383"/>
      <c r="AH151" s="383"/>
      <c r="AI151" s="383"/>
      <c r="AJ151" s="383"/>
      <c r="AK151" s="383"/>
      <c r="AL151" s="383"/>
      <c r="AM151" s="383"/>
      <c r="AN151" s="383"/>
      <c r="AO151" s="383"/>
      <c r="AP151" s="383"/>
      <c r="AQ151" s="383"/>
      <c r="AR151" s="383"/>
      <c r="AS151" s="383"/>
      <c r="AT151" s="383"/>
      <c r="AU151" s="383"/>
      <c r="AV151" s="383"/>
      <c r="AW151" s="383"/>
      <c r="AX151" s="383"/>
      <c r="AY151" s="383"/>
      <c r="AZ151" s="383"/>
      <c r="BA151" s="383"/>
      <c r="BB151" s="383"/>
      <c r="BC151" s="383"/>
      <c r="BD151" s="383"/>
      <c r="BE151" s="383"/>
      <c r="BF151" s="383"/>
      <c r="BG151" s="383"/>
      <c r="BH151" s="383"/>
      <c r="BI151" s="383"/>
      <c r="BJ151" s="383" t="s">
        <v>150</v>
      </c>
      <c r="BK151" s="383" t="s">
        <v>149</v>
      </c>
      <c r="BL151" s="383"/>
      <c r="BM151" s="383"/>
      <c r="BN151" s="383"/>
      <c r="BO151" s="383"/>
      <c r="BP151" s="383"/>
      <c r="BQ151" s="383"/>
      <c r="BR151" s="383"/>
      <c r="BS151" s="383"/>
      <c r="BT151" s="383"/>
      <c r="BU151" s="383"/>
      <c r="BV151" s="383"/>
      <c r="BW151" s="383"/>
      <c r="BX151" s="383"/>
      <c r="BY151" s="383"/>
      <c r="BZ151" s="383" t="s">
        <v>2835</v>
      </c>
      <c r="CA151" s="383" t="s">
        <v>1834</v>
      </c>
      <c r="CB151" s="383" t="s">
        <v>2843</v>
      </c>
      <c r="CC151" s="383" t="s">
        <v>2844</v>
      </c>
      <c r="CD151" s="384">
        <v>1</v>
      </c>
      <c r="CE151" s="383"/>
      <c r="CF151" s="383"/>
      <c r="CG151" s="383"/>
      <c r="CH151" s="383"/>
      <c r="CI151" s="386">
        <v>13229</v>
      </c>
      <c r="CJ151" s="383"/>
      <c r="CK151" s="386">
        <v>13229</v>
      </c>
      <c r="CL151" s="383"/>
      <c r="CM151" s="383"/>
      <c r="CN151" s="383"/>
      <c r="CO151" s="384">
        <v>1901746</v>
      </c>
      <c r="CP151" s="383"/>
    </row>
    <row r="152" spans="1:94" x14ac:dyDescent="0.3">
      <c r="A152" s="9" t="s">
        <v>2354</v>
      </c>
      <c r="B152" s="382">
        <v>1</v>
      </c>
      <c r="C152" s="383" t="s">
        <v>2953</v>
      </c>
      <c r="D152" s="383" t="s">
        <v>2832</v>
      </c>
      <c r="E152" s="383" t="s">
        <v>2833</v>
      </c>
      <c r="F152" s="383" t="s">
        <v>2834</v>
      </c>
      <c r="G152" s="383" t="s">
        <v>2834</v>
      </c>
      <c r="H152" s="383" t="s">
        <v>2835</v>
      </c>
      <c r="I152" s="383" t="s">
        <v>2836</v>
      </c>
      <c r="J152" s="383" t="s">
        <v>2954</v>
      </c>
      <c r="K152" s="384">
        <v>0</v>
      </c>
      <c r="L152" s="383" t="s">
        <v>2838</v>
      </c>
      <c r="N152" s="383" t="s">
        <v>2832</v>
      </c>
      <c r="O152" s="383" t="s">
        <v>125</v>
      </c>
      <c r="P152" s="384">
        <v>2023</v>
      </c>
      <c r="Q152" s="384">
        <v>3</v>
      </c>
      <c r="R152" s="383" t="s">
        <v>2839</v>
      </c>
      <c r="S152" s="383" t="s">
        <v>2840</v>
      </c>
      <c r="T152" s="9" t="s">
        <v>2841</v>
      </c>
      <c r="U152" s="9" t="s">
        <v>2841</v>
      </c>
      <c r="V152" s="383" t="s">
        <v>2838</v>
      </c>
      <c r="X152" s="383" t="s">
        <v>2955</v>
      </c>
      <c r="Y152" s="385" t="s">
        <v>1695</v>
      </c>
      <c r="Z152" s="383" t="s">
        <v>1022</v>
      </c>
      <c r="AA152" s="383" t="s">
        <v>187</v>
      </c>
      <c r="AB152" s="383"/>
      <c r="AC152" s="383"/>
      <c r="AD152" s="383"/>
      <c r="AE152" s="383"/>
      <c r="AF152" s="383"/>
      <c r="AG152" s="383"/>
      <c r="AH152" s="383"/>
      <c r="AI152" s="383"/>
      <c r="AJ152" s="383"/>
      <c r="AK152" s="383"/>
      <c r="AL152" s="383"/>
      <c r="AM152" s="383"/>
      <c r="AN152" s="383"/>
      <c r="AO152" s="383"/>
      <c r="AP152" s="383"/>
      <c r="AQ152" s="383"/>
      <c r="AR152" s="383"/>
      <c r="AS152" s="383"/>
      <c r="AT152" s="383"/>
      <c r="AU152" s="383"/>
      <c r="AV152" s="383"/>
      <c r="AW152" s="383"/>
      <c r="AX152" s="383"/>
      <c r="AY152" s="383"/>
      <c r="AZ152" s="383"/>
      <c r="BA152" s="383"/>
      <c r="BB152" s="383"/>
      <c r="BC152" s="383"/>
      <c r="BD152" s="383"/>
      <c r="BE152" s="383"/>
      <c r="BF152" s="383"/>
      <c r="BG152" s="383"/>
      <c r="BH152" s="383"/>
      <c r="BI152" s="383"/>
      <c r="BJ152" s="383" t="s">
        <v>2267</v>
      </c>
      <c r="BK152" s="383" t="s">
        <v>176</v>
      </c>
      <c r="BL152" s="383"/>
      <c r="BM152" s="383"/>
      <c r="BN152" s="383"/>
      <c r="BO152" s="383"/>
      <c r="BP152" s="383"/>
      <c r="BQ152" s="383"/>
      <c r="BR152" s="383"/>
      <c r="BS152" s="383"/>
      <c r="BT152" s="383"/>
      <c r="BU152" s="383"/>
      <c r="BV152" s="383"/>
      <c r="BW152" s="383"/>
      <c r="BX152" s="383"/>
      <c r="BY152" s="383"/>
      <c r="BZ152" s="383" t="s">
        <v>2835</v>
      </c>
      <c r="CA152" s="383" t="s">
        <v>1834</v>
      </c>
      <c r="CB152" s="383" t="s">
        <v>2843</v>
      </c>
      <c r="CC152" s="383" t="s">
        <v>2844</v>
      </c>
      <c r="CD152" s="384">
        <v>1</v>
      </c>
      <c r="CE152" s="383"/>
      <c r="CF152" s="383"/>
      <c r="CG152" s="383"/>
      <c r="CH152" s="383"/>
      <c r="CI152" s="386">
        <v>85426</v>
      </c>
      <c r="CJ152" s="386">
        <v>85426</v>
      </c>
      <c r="CK152" s="383"/>
      <c r="CL152" s="383"/>
      <c r="CM152" s="383"/>
      <c r="CN152" s="383"/>
      <c r="CO152" s="384">
        <v>1901747</v>
      </c>
      <c r="CP152" s="383"/>
    </row>
    <row r="153" spans="1:94" x14ac:dyDescent="0.3">
      <c r="A153" s="9" t="s">
        <v>2354</v>
      </c>
      <c r="B153" s="382">
        <v>2</v>
      </c>
      <c r="C153" s="383"/>
      <c r="D153" s="383"/>
      <c r="E153" s="383"/>
      <c r="F153" s="383"/>
      <c r="G153" s="383"/>
      <c r="H153" s="383"/>
      <c r="I153" s="383"/>
      <c r="J153" s="383"/>
      <c r="K153" s="383"/>
      <c r="L153" s="383"/>
      <c r="N153" s="383"/>
      <c r="O153" s="383"/>
      <c r="P153" s="383"/>
      <c r="Q153" s="383"/>
      <c r="R153" s="383"/>
      <c r="S153" s="383"/>
      <c r="V153" s="383"/>
      <c r="X153" s="383" t="s">
        <v>2956</v>
      </c>
      <c r="Y153" s="383" t="s">
        <v>1696</v>
      </c>
      <c r="Z153" s="383" t="s">
        <v>995</v>
      </c>
      <c r="AA153" s="383" t="s">
        <v>187</v>
      </c>
      <c r="AB153" s="383"/>
      <c r="AC153" s="383"/>
      <c r="AD153" s="383"/>
      <c r="AE153" s="383"/>
      <c r="AF153" s="383"/>
      <c r="AG153" s="383"/>
      <c r="AH153" s="383"/>
      <c r="AI153" s="383"/>
      <c r="AJ153" s="383"/>
      <c r="AK153" s="383"/>
      <c r="AL153" s="383"/>
      <c r="AM153" s="383"/>
      <c r="AN153" s="383"/>
      <c r="AO153" s="383"/>
      <c r="AP153" s="383"/>
      <c r="AQ153" s="383"/>
      <c r="AR153" s="383" t="s">
        <v>164</v>
      </c>
      <c r="AS153" s="383" t="s">
        <v>164</v>
      </c>
      <c r="AT153" s="383" t="s">
        <v>186</v>
      </c>
      <c r="AU153" s="383" t="s">
        <v>186</v>
      </c>
      <c r="AV153" s="383"/>
      <c r="AW153" s="383"/>
      <c r="AX153" s="383"/>
      <c r="AY153" s="383"/>
      <c r="AZ153" s="383"/>
      <c r="BA153" s="383"/>
      <c r="BB153" s="383"/>
      <c r="BC153" s="383"/>
      <c r="BD153" s="383"/>
      <c r="BE153" s="383"/>
      <c r="BF153" s="383"/>
      <c r="BG153" s="383"/>
      <c r="BH153" s="383"/>
      <c r="BI153" s="383"/>
      <c r="BJ153" s="383" t="s">
        <v>145</v>
      </c>
      <c r="BK153" s="383" t="s">
        <v>146</v>
      </c>
      <c r="BL153" s="383"/>
      <c r="BM153" s="383"/>
      <c r="BN153" s="383"/>
      <c r="BO153" s="383"/>
      <c r="BP153" s="383"/>
      <c r="BQ153" s="383"/>
      <c r="BR153" s="383"/>
      <c r="BS153" s="383"/>
      <c r="BT153" s="383"/>
      <c r="BU153" s="383"/>
      <c r="BV153" s="383"/>
      <c r="BW153" s="383"/>
      <c r="BX153" s="383"/>
      <c r="BY153" s="383"/>
      <c r="BZ153" s="383" t="s">
        <v>2835</v>
      </c>
      <c r="CA153" s="383" t="s">
        <v>1834</v>
      </c>
      <c r="CB153" s="383" t="s">
        <v>2843</v>
      </c>
      <c r="CC153" s="383" t="s">
        <v>2844</v>
      </c>
      <c r="CD153" s="384">
        <v>1</v>
      </c>
      <c r="CE153" s="383"/>
      <c r="CF153" s="383"/>
      <c r="CG153" s="383"/>
      <c r="CH153" s="383"/>
      <c r="CI153" s="386">
        <v>6500</v>
      </c>
      <c r="CJ153" s="386">
        <v>6500</v>
      </c>
      <c r="CK153" s="383"/>
      <c r="CL153" s="383"/>
      <c r="CM153" s="383"/>
      <c r="CN153" s="383"/>
      <c r="CO153" s="384">
        <v>1901748</v>
      </c>
      <c r="CP153" s="383"/>
    </row>
    <row r="154" spans="1:94" x14ac:dyDescent="0.3">
      <c r="A154" s="9" t="s">
        <v>2354</v>
      </c>
      <c r="B154" s="382">
        <v>3</v>
      </c>
      <c r="C154" s="383"/>
      <c r="D154" s="383"/>
      <c r="E154" s="383"/>
      <c r="F154" s="383"/>
      <c r="G154" s="383"/>
      <c r="H154" s="383"/>
      <c r="I154" s="383"/>
      <c r="J154" s="383"/>
      <c r="K154" s="383"/>
      <c r="L154" s="383"/>
      <c r="N154" s="383"/>
      <c r="O154" s="383"/>
      <c r="P154" s="383"/>
      <c r="Q154" s="383"/>
      <c r="R154" s="383"/>
      <c r="S154" s="383"/>
      <c r="V154" s="383"/>
      <c r="X154" s="383" t="s">
        <v>2957</v>
      </c>
      <c r="Y154" s="383" t="s">
        <v>1695</v>
      </c>
      <c r="Z154" s="383" t="s">
        <v>1924</v>
      </c>
      <c r="AA154" s="383" t="s">
        <v>187</v>
      </c>
      <c r="AB154" s="383"/>
      <c r="AC154" s="383"/>
      <c r="AD154" s="383"/>
      <c r="AE154" s="383"/>
      <c r="AF154" s="383"/>
      <c r="AG154" s="383"/>
      <c r="AH154" s="383"/>
      <c r="AI154" s="383"/>
      <c r="AJ154" s="383"/>
      <c r="AK154" s="383"/>
      <c r="AL154" s="383"/>
      <c r="AM154" s="383"/>
      <c r="AN154" s="383"/>
      <c r="AO154" s="383"/>
      <c r="AP154" s="383"/>
      <c r="AQ154" s="383"/>
      <c r="AR154" s="383"/>
      <c r="AS154" s="383"/>
      <c r="AT154" s="383"/>
      <c r="AU154" s="383"/>
      <c r="AV154" s="383"/>
      <c r="AW154" s="383"/>
      <c r="AX154" s="383"/>
      <c r="AY154" s="383"/>
      <c r="AZ154" s="383"/>
      <c r="BA154" s="383"/>
      <c r="BB154" s="383"/>
      <c r="BC154" s="383"/>
      <c r="BD154" s="383"/>
      <c r="BE154" s="383"/>
      <c r="BF154" s="383"/>
      <c r="BG154" s="383"/>
      <c r="BH154" s="383"/>
      <c r="BI154" s="383"/>
      <c r="BJ154" s="383" t="s">
        <v>2267</v>
      </c>
      <c r="BK154" s="383" t="s">
        <v>176</v>
      </c>
      <c r="BL154" s="383"/>
      <c r="BM154" s="383"/>
      <c r="BN154" s="383"/>
      <c r="BO154" s="383"/>
      <c r="BP154" s="383"/>
      <c r="BQ154" s="383"/>
      <c r="BR154" s="383"/>
      <c r="BS154" s="383"/>
      <c r="BT154" s="383"/>
      <c r="BU154" s="383"/>
      <c r="BV154" s="383"/>
      <c r="BW154" s="383"/>
      <c r="BX154" s="383"/>
      <c r="BY154" s="383"/>
      <c r="BZ154" s="383" t="s">
        <v>2835</v>
      </c>
      <c r="CA154" s="383" t="s">
        <v>1834</v>
      </c>
      <c r="CB154" s="383" t="s">
        <v>2843</v>
      </c>
      <c r="CC154" s="383" t="s">
        <v>2844</v>
      </c>
      <c r="CD154" s="384">
        <v>1</v>
      </c>
      <c r="CE154" s="383"/>
      <c r="CF154" s="383"/>
      <c r="CG154" s="383"/>
      <c r="CH154" s="383"/>
      <c r="CI154" s="386">
        <v>85426</v>
      </c>
      <c r="CJ154" s="383"/>
      <c r="CK154" s="386">
        <v>85426</v>
      </c>
      <c r="CL154" s="383"/>
      <c r="CM154" s="383"/>
      <c r="CN154" s="383"/>
      <c r="CO154" s="384">
        <v>1901749</v>
      </c>
      <c r="CP154" s="383"/>
    </row>
    <row r="155" spans="1:94" x14ac:dyDescent="0.3">
      <c r="A155" s="9" t="s">
        <v>2354</v>
      </c>
      <c r="B155" s="382">
        <v>4</v>
      </c>
      <c r="C155" s="383"/>
      <c r="D155" s="383"/>
      <c r="E155" s="383"/>
      <c r="F155" s="383"/>
      <c r="G155" s="383"/>
      <c r="H155" s="383"/>
      <c r="I155" s="383"/>
      <c r="J155" s="383"/>
      <c r="K155" s="383"/>
      <c r="L155" s="383"/>
      <c r="N155" s="383"/>
      <c r="O155" s="383"/>
      <c r="P155" s="383"/>
      <c r="Q155" s="383"/>
      <c r="R155" s="383"/>
      <c r="S155" s="383"/>
      <c r="V155" s="383"/>
      <c r="X155" s="383" t="s">
        <v>2958</v>
      </c>
      <c r="Y155" s="383" t="s">
        <v>1696</v>
      </c>
      <c r="Z155" s="383" t="s">
        <v>1924</v>
      </c>
      <c r="AA155" s="383" t="s">
        <v>187</v>
      </c>
      <c r="AB155" s="383"/>
      <c r="AC155" s="383"/>
      <c r="AD155" s="383"/>
      <c r="AE155" s="383"/>
      <c r="AF155" s="383"/>
      <c r="AG155" s="383"/>
      <c r="AH155" s="383"/>
      <c r="AI155" s="383"/>
      <c r="AJ155" s="383"/>
      <c r="AK155" s="383"/>
      <c r="AL155" s="383"/>
      <c r="AM155" s="383"/>
      <c r="AN155" s="383"/>
      <c r="AO155" s="383"/>
      <c r="AP155" s="383"/>
      <c r="AQ155" s="383"/>
      <c r="AR155" s="383"/>
      <c r="AS155" s="383"/>
      <c r="AT155" s="383"/>
      <c r="AU155" s="383"/>
      <c r="AV155" s="383"/>
      <c r="AW155" s="383"/>
      <c r="AX155" s="383"/>
      <c r="AY155" s="383"/>
      <c r="AZ155" s="383"/>
      <c r="BA155" s="383"/>
      <c r="BB155" s="383"/>
      <c r="BC155" s="383"/>
      <c r="BD155" s="383"/>
      <c r="BE155" s="383"/>
      <c r="BF155" s="383"/>
      <c r="BG155" s="383"/>
      <c r="BH155" s="383"/>
      <c r="BI155" s="383"/>
      <c r="BJ155" s="383" t="s">
        <v>145</v>
      </c>
      <c r="BK155" s="383" t="s">
        <v>146</v>
      </c>
      <c r="BL155" s="383"/>
      <c r="BM155" s="383"/>
      <c r="BN155" s="383"/>
      <c r="BO155" s="383"/>
      <c r="BP155" s="383"/>
      <c r="BQ155" s="383"/>
      <c r="BR155" s="383"/>
      <c r="BS155" s="383"/>
      <c r="BT155" s="383"/>
      <c r="BU155" s="383"/>
      <c r="BV155" s="383"/>
      <c r="BW155" s="383"/>
      <c r="BX155" s="383"/>
      <c r="BY155" s="383"/>
      <c r="BZ155" s="383" t="s">
        <v>2835</v>
      </c>
      <c r="CA155" s="383" t="s">
        <v>1834</v>
      </c>
      <c r="CB155" s="383" t="s">
        <v>2843</v>
      </c>
      <c r="CC155" s="383" t="s">
        <v>2844</v>
      </c>
      <c r="CD155" s="384">
        <v>1</v>
      </c>
      <c r="CE155" s="383"/>
      <c r="CF155" s="383"/>
      <c r="CG155" s="383"/>
      <c r="CH155" s="383"/>
      <c r="CI155" s="386">
        <v>6500</v>
      </c>
      <c r="CJ155" s="383"/>
      <c r="CK155" s="386">
        <v>6500</v>
      </c>
      <c r="CL155" s="383"/>
      <c r="CM155" s="383"/>
      <c r="CN155" s="383"/>
      <c r="CO155" s="384">
        <v>1901750</v>
      </c>
      <c r="CP155" s="383"/>
    </row>
    <row r="156" spans="1:94" hidden="1" x14ac:dyDescent="0.3">
      <c r="A156" s="9" t="s">
        <v>2356</v>
      </c>
      <c r="B156" s="382">
        <v>1</v>
      </c>
      <c r="C156" s="383" t="s">
        <v>2975</v>
      </c>
      <c r="D156" s="383" t="s">
        <v>2832</v>
      </c>
      <c r="E156" s="383" t="s">
        <v>2833</v>
      </c>
      <c r="F156" s="383" t="s">
        <v>2834</v>
      </c>
      <c r="G156" s="383" t="s">
        <v>2834</v>
      </c>
      <c r="H156" s="383" t="s">
        <v>2835</v>
      </c>
      <c r="I156" s="383" t="s">
        <v>2836</v>
      </c>
      <c r="J156" s="383" t="s">
        <v>2976</v>
      </c>
      <c r="K156" s="384">
        <v>0</v>
      </c>
      <c r="L156" s="383" t="s">
        <v>2838</v>
      </c>
      <c r="N156" s="383" t="s">
        <v>2832</v>
      </c>
      <c r="O156" s="383" t="s">
        <v>125</v>
      </c>
      <c r="P156" s="384">
        <v>2023</v>
      </c>
      <c r="Q156" s="384">
        <v>3</v>
      </c>
      <c r="R156" s="383" t="s">
        <v>2839</v>
      </c>
      <c r="S156" s="383" t="s">
        <v>2840</v>
      </c>
      <c r="T156" s="9" t="s">
        <v>2841</v>
      </c>
      <c r="U156" s="9" t="s">
        <v>2841</v>
      </c>
      <c r="V156" s="383" t="s">
        <v>2838</v>
      </c>
      <c r="X156" s="383" t="s">
        <v>2977</v>
      </c>
      <c r="Y156" s="385" t="s">
        <v>1701</v>
      </c>
      <c r="Z156" s="383" t="s">
        <v>1431</v>
      </c>
      <c r="AA156" s="383" t="s">
        <v>191</v>
      </c>
      <c r="AB156" s="383"/>
      <c r="AC156" s="383"/>
      <c r="AD156" s="383"/>
      <c r="AE156" s="383"/>
      <c r="AF156" s="383"/>
      <c r="AG156" s="383"/>
      <c r="AH156" s="383"/>
      <c r="AI156" s="383"/>
      <c r="AJ156" s="383" t="s">
        <v>460</v>
      </c>
      <c r="AK156" s="383" t="s">
        <v>2252</v>
      </c>
      <c r="AL156" s="383"/>
      <c r="AM156" s="383"/>
      <c r="AN156" s="383"/>
      <c r="AO156" s="383"/>
      <c r="AP156" s="383"/>
      <c r="AQ156" s="383"/>
      <c r="AR156" s="383" t="s">
        <v>166</v>
      </c>
      <c r="AS156" s="383" t="s">
        <v>166</v>
      </c>
      <c r="AT156" s="383" t="s">
        <v>190</v>
      </c>
      <c r="AU156" s="383" t="s">
        <v>190</v>
      </c>
      <c r="AV156" s="383"/>
      <c r="AW156" s="383"/>
      <c r="AX156" s="383"/>
      <c r="AY156" s="383"/>
      <c r="AZ156" s="383"/>
      <c r="BA156" s="383"/>
      <c r="BB156" s="383"/>
      <c r="BC156" s="383"/>
      <c r="BD156" s="383"/>
      <c r="BE156" s="383"/>
      <c r="BF156" s="383"/>
      <c r="BG156" s="383"/>
      <c r="BH156" s="383"/>
      <c r="BI156" s="383"/>
      <c r="BJ156" s="383"/>
      <c r="BK156" s="383"/>
      <c r="BL156" s="383"/>
      <c r="BM156" s="383"/>
      <c r="BN156" s="383"/>
      <c r="BO156" s="383"/>
      <c r="BP156" s="383"/>
      <c r="BQ156" s="383"/>
      <c r="BR156" s="383"/>
      <c r="BS156" s="383"/>
      <c r="BT156" s="383"/>
      <c r="BU156" s="383"/>
      <c r="BV156" s="383"/>
      <c r="BW156" s="383"/>
      <c r="BX156" s="383"/>
      <c r="BY156" s="383"/>
      <c r="BZ156" s="383" t="s">
        <v>2835</v>
      </c>
      <c r="CA156" s="383" t="s">
        <v>1834</v>
      </c>
      <c r="CB156" s="383" t="s">
        <v>2843</v>
      </c>
      <c r="CC156" s="383" t="s">
        <v>2844</v>
      </c>
      <c r="CD156" s="384">
        <v>1</v>
      </c>
      <c r="CE156" s="383"/>
      <c r="CF156" s="383"/>
      <c r="CG156" s="383"/>
      <c r="CH156" s="383"/>
      <c r="CI156" s="386">
        <v>72</v>
      </c>
      <c r="CJ156" s="386">
        <v>72</v>
      </c>
      <c r="CK156" s="383"/>
      <c r="CL156" s="383"/>
      <c r="CM156" s="383"/>
      <c r="CN156" s="383"/>
      <c r="CO156" s="384">
        <v>1901751</v>
      </c>
      <c r="CP156" s="383"/>
    </row>
    <row r="157" spans="1:94" hidden="1" x14ac:dyDescent="0.3">
      <c r="A157" s="9" t="s">
        <v>2356</v>
      </c>
      <c r="B157" s="382">
        <v>2</v>
      </c>
      <c r="X157" s="383" t="s">
        <v>2978</v>
      </c>
      <c r="Y157" s="383" t="s">
        <v>1701</v>
      </c>
      <c r="Z157" s="383" t="s">
        <v>1431</v>
      </c>
      <c r="AA157" s="383" t="s">
        <v>191</v>
      </c>
      <c r="AB157" s="383"/>
      <c r="AC157" s="383"/>
      <c r="AD157" s="383"/>
      <c r="AE157" s="383"/>
      <c r="AF157" s="383"/>
      <c r="AG157" s="383"/>
      <c r="AH157" s="383"/>
      <c r="AI157" s="383"/>
      <c r="AJ157" s="383" t="s">
        <v>464</v>
      </c>
      <c r="AK157" s="383" t="s">
        <v>2253</v>
      </c>
      <c r="AL157" s="383"/>
      <c r="AM157" s="383"/>
      <c r="AN157" s="383"/>
      <c r="AO157" s="383"/>
      <c r="AP157" s="383"/>
      <c r="AQ157" s="383"/>
      <c r="AR157" s="383" t="s">
        <v>166</v>
      </c>
      <c r="AS157" s="383" t="s">
        <v>166</v>
      </c>
      <c r="AT157" s="383" t="s">
        <v>190</v>
      </c>
      <c r="AU157" s="383" t="s">
        <v>190</v>
      </c>
      <c r="AV157" s="383"/>
      <c r="AW157" s="383"/>
      <c r="AX157" s="383"/>
      <c r="AY157" s="383"/>
      <c r="AZ157" s="383"/>
      <c r="BA157" s="383"/>
      <c r="BB157" s="383"/>
      <c r="BC157" s="383"/>
      <c r="BD157" s="383"/>
      <c r="BE157" s="383"/>
      <c r="BF157" s="383"/>
      <c r="BG157" s="383"/>
      <c r="BH157" s="383"/>
      <c r="BI157" s="383"/>
      <c r="BJ157" s="383"/>
      <c r="BK157" s="383"/>
      <c r="BL157" s="383"/>
      <c r="BM157" s="383"/>
      <c r="BN157" s="383"/>
      <c r="BO157" s="383"/>
      <c r="BP157" s="383"/>
      <c r="BQ157" s="383"/>
      <c r="BR157" s="383"/>
      <c r="BS157" s="383"/>
      <c r="BT157" s="383"/>
      <c r="BU157" s="383"/>
      <c r="BV157" s="383"/>
      <c r="BW157" s="383"/>
      <c r="BX157" s="383"/>
      <c r="BY157" s="383"/>
      <c r="BZ157" s="383" t="s">
        <v>2835</v>
      </c>
      <c r="CA157" s="383" t="s">
        <v>1834</v>
      </c>
      <c r="CB157" s="383" t="s">
        <v>2843</v>
      </c>
      <c r="CC157" s="383" t="s">
        <v>2844</v>
      </c>
      <c r="CD157" s="384">
        <v>1</v>
      </c>
      <c r="CE157" s="383"/>
      <c r="CF157" s="383"/>
      <c r="CG157" s="383"/>
      <c r="CH157" s="383"/>
      <c r="CI157" s="386">
        <v>72</v>
      </c>
      <c r="CJ157" s="386">
        <v>72</v>
      </c>
      <c r="CK157" s="383"/>
      <c r="CL157" s="383"/>
      <c r="CM157" s="383"/>
      <c r="CN157" s="383"/>
      <c r="CO157" s="384">
        <v>1901752</v>
      </c>
      <c r="CP157" s="383"/>
    </row>
    <row r="158" spans="1:94" hidden="1" x14ac:dyDescent="0.3">
      <c r="A158" s="9" t="s">
        <v>2356</v>
      </c>
      <c r="B158" s="382">
        <v>3</v>
      </c>
      <c r="X158" s="383" t="s">
        <v>2979</v>
      </c>
      <c r="Y158" s="383" t="s">
        <v>1701</v>
      </c>
      <c r="Z158" s="383" t="s">
        <v>1431</v>
      </c>
      <c r="AA158" s="383" t="s">
        <v>191</v>
      </c>
      <c r="AB158" s="383"/>
      <c r="AC158" s="383"/>
      <c r="AD158" s="383"/>
      <c r="AE158" s="383"/>
      <c r="AF158" s="383"/>
      <c r="AG158" s="383"/>
      <c r="AH158" s="383"/>
      <c r="AI158" s="383"/>
      <c r="AJ158" s="383" t="s">
        <v>466</v>
      </c>
      <c r="AK158" s="383" t="s">
        <v>2254</v>
      </c>
      <c r="AL158" s="383"/>
      <c r="AM158" s="383"/>
      <c r="AN158" s="383"/>
      <c r="AO158" s="383"/>
      <c r="AP158" s="383"/>
      <c r="AQ158" s="383"/>
      <c r="AR158" s="383" t="s">
        <v>166</v>
      </c>
      <c r="AS158" s="383" t="s">
        <v>166</v>
      </c>
      <c r="AT158" s="383" t="s">
        <v>190</v>
      </c>
      <c r="AU158" s="383" t="s">
        <v>190</v>
      </c>
      <c r="AV158" s="383"/>
      <c r="AW158" s="383"/>
      <c r="AX158" s="383"/>
      <c r="AY158" s="383"/>
      <c r="AZ158" s="383"/>
      <c r="BA158" s="383"/>
      <c r="BB158" s="383"/>
      <c r="BC158" s="383"/>
      <c r="BD158" s="383"/>
      <c r="BE158" s="383"/>
      <c r="BF158" s="383"/>
      <c r="BG158" s="383"/>
      <c r="BH158" s="383"/>
      <c r="BI158" s="383"/>
      <c r="BJ158" s="383"/>
      <c r="BK158" s="383"/>
      <c r="BL158" s="383"/>
      <c r="BM158" s="383"/>
      <c r="BN158" s="383"/>
      <c r="BO158" s="383"/>
      <c r="BP158" s="383"/>
      <c r="BQ158" s="383"/>
      <c r="BR158" s="383"/>
      <c r="BS158" s="383"/>
      <c r="BT158" s="383"/>
      <c r="BU158" s="383"/>
      <c r="BV158" s="383"/>
      <c r="BW158" s="383"/>
      <c r="BX158" s="383"/>
      <c r="BY158" s="383"/>
      <c r="BZ158" s="383" t="s">
        <v>2835</v>
      </c>
      <c r="CA158" s="383" t="s">
        <v>1834</v>
      </c>
      <c r="CB158" s="383" t="s">
        <v>2843</v>
      </c>
      <c r="CC158" s="383" t="s">
        <v>2844</v>
      </c>
      <c r="CD158" s="384">
        <v>1</v>
      </c>
      <c r="CE158" s="383"/>
      <c r="CF158" s="383"/>
      <c r="CG158" s="383"/>
      <c r="CH158" s="383"/>
      <c r="CI158" s="386">
        <v>114</v>
      </c>
      <c r="CJ158" s="386">
        <v>114</v>
      </c>
      <c r="CK158" s="383"/>
      <c r="CL158" s="383"/>
      <c r="CM158" s="383"/>
      <c r="CN158" s="383"/>
      <c r="CO158" s="384">
        <v>1901753</v>
      </c>
      <c r="CP158" s="383"/>
    </row>
    <row r="159" spans="1:94" hidden="1" x14ac:dyDescent="0.3">
      <c r="A159" s="9" t="s">
        <v>2356</v>
      </c>
      <c r="B159" s="382">
        <v>4</v>
      </c>
      <c r="X159" s="383" t="s">
        <v>2980</v>
      </c>
      <c r="Y159" s="383" t="s">
        <v>1701</v>
      </c>
      <c r="Z159" s="383" t="s">
        <v>1431</v>
      </c>
      <c r="AA159" s="383" t="s">
        <v>191</v>
      </c>
      <c r="AB159" s="383"/>
      <c r="AC159" s="383"/>
      <c r="AD159" s="383"/>
      <c r="AE159" s="383"/>
      <c r="AF159" s="383"/>
      <c r="AG159" s="383"/>
      <c r="AH159" s="383"/>
      <c r="AI159" s="383"/>
      <c r="AJ159" s="383" t="s">
        <v>470</v>
      </c>
      <c r="AK159" s="383" t="s">
        <v>2255</v>
      </c>
      <c r="AL159" s="383"/>
      <c r="AM159" s="383"/>
      <c r="AN159" s="383"/>
      <c r="AO159" s="383"/>
      <c r="AP159" s="383"/>
      <c r="AQ159" s="383"/>
      <c r="AR159" s="383" t="s">
        <v>166</v>
      </c>
      <c r="AS159" s="383" t="s">
        <v>166</v>
      </c>
      <c r="AT159" s="383" t="s">
        <v>190</v>
      </c>
      <c r="AU159" s="383" t="s">
        <v>190</v>
      </c>
      <c r="AV159" s="383"/>
      <c r="AW159" s="383"/>
      <c r="AX159" s="383"/>
      <c r="AY159" s="383"/>
      <c r="AZ159" s="383"/>
      <c r="BA159" s="383"/>
      <c r="BB159" s="383"/>
      <c r="BC159" s="383"/>
      <c r="BD159" s="383"/>
      <c r="BE159" s="383"/>
      <c r="BF159" s="383"/>
      <c r="BG159" s="383"/>
      <c r="BH159" s="383"/>
      <c r="BI159" s="383"/>
      <c r="BJ159" s="383"/>
      <c r="BK159" s="383"/>
      <c r="BL159" s="383"/>
      <c r="BM159" s="383"/>
      <c r="BN159" s="383"/>
      <c r="BO159" s="383"/>
      <c r="BP159" s="383"/>
      <c r="BQ159" s="383"/>
      <c r="BR159" s="383"/>
      <c r="BS159" s="383"/>
      <c r="BT159" s="383"/>
      <c r="BU159" s="383"/>
      <c r="BV159" s="383"/>
      <c r="BW159" s="383"/>
      <c r="BX159" s="383"/>
      <c r="BY159" s="383"/>
      <c r="BZ159" s="383" t="s">
        <v>2835</v>
      </c>
      <c r="CA159" s="383" t="s">
        <v>1834</v>
      </c>
      <c r="CB159" s="383" t="s">
        <v>2843</v>
      </c>
      <c r="CC159" s="383" t="s">
        <v>2844</v>
      </c>
      <c r="CD159" s="384">
        <v>1</v>
      </c>
      <c r="CE159" s="383"/>
      <c r="CF159" s="383"/>
      <c r="CG159" s="383"/>
      <c r="CH159" s="383"/>
      <c r="CI159" s="386">
        <v>186</v>
      </c>
      <c r="CJ159" s="386">
        <v>186</v>
      </c>
      <c r="CK159" s="383"/>
      <c r="CL159" s="383"/>
      <c r="CM159" s="383"/>
      <c r="CN159" s="383"/>
      <c r="CO159" s="384">
        <v>1901754</v>
      </c>
      <c r="CP159" s="383"/>
    </row>
    <row r="160" spans="1:94" hidden="1" x14ac:dyDescent="0.3">
      <c r="A160" s="9" t="s">
        <v>2356</v>
      </c>
      <c r="B160" s="382">
        <v>5</v>
      </c>
      <c r="X160" s="383" t="s">
        <v>2981</v>
      </c>
      <c r="Y160" s="383" t="s">
        <v>1701</v>
      </c>
      <c r="Z160" s="383" t="s">
        <v>1431</v>
      </c>
      <c r="AA160" s="383" t="s">
        <v>191</v>
      </c>
      <c r="AB160" s="383"/>
      <c r="AC160" s="383"/>
      <c r="AD160" s="383"/>
      <c r="AE160" s="383"/>
      <c r="AF160" s="383"/>
      <c r="AG160" s="383"/>
      <c r="AH160" s="383"/>
      <c r="AI160" s="383"/>
      <c r="AJ160" s="383" t="s">
        <v>462</v>
      </c>
      <c r="AK160" s="383" t="s">
        <v>2256</v>
      </c>
      <c r="AL160" s="383"/>
      <c r="AM160" s="383"/>
      <c r="AN160" s="383"/>
      <c r="AO160" s="383"/>
      <c r="AP160" s="383"/>
      <c r="AQ160" s="383"/>
      <c r="AR160" s="383" t="s">
        <v>166</v>
      </c>
      <c r="AS160" s="383" t="s">
        <v>166</v>
      </c>
      <c r="AT160" s="383" t="s">
        <v>190</v>
      </c>
      <c r="AU160" s="383" t="s">
        <v>190</v>
      </c>
      <c r="AV160" s="383"/>
      <c r="AW160" s="383"/>
      <c r="AX160" s="383"/>
      <c r="AY160" s="383"/>
      <c r="AZ160" s="383"/>
      <c r="BA160" s="383"/>
      <c r="BB160" s="383"/>
      <c r="BC160" s="383"/>
      <c r="BD160" s="383"/>
      <c r="BE160" s="383"/>
      <c r="BF160" s="383"/>
      <c r="BG160" s="383"/>
      <c r="BH160" s="383"/>
      <c r="BI160" s="383"/>
      <c r="BJ160" s="383"/>
      <c r="BK160" s="383"/>
      <c r="BL160" s="383"/>
      <c r="BM160" s="383"/>
      <c r="BN160" s="383"/>
      <c r="BO160" s="383"/>
      <c r="BP160" s="383"/>
      <c r="BQ160" s="383"/>
      <c r="BR160" s="383"/>
      <c r="BS160" s="383"/>
      <c r="BT160" s="383"/>
      <c r="BU160" s="383"/>
      <c r="BV160" s="383"/>
      <c r="BW160" s="383"/>
      <c r="BX160" s="383"/>
      <c r="BY160" s="383"/>
      <c r="BZ160" s="383" t="s">
        <v>2835</v>
      </c>
      <c r="CA160" s="383" t="s">
        <v>1834</v>
      </c>
      <c r="CB160" s="383" t="s">
        <v>2843</v>
      </c>
      <c r="CC160" s="383" t="s">
        <v>2844</v>
      </c>
      <c r="CD160" s="384">
        <v>1</v>
      </c>
      <c r="CE160" s="383"/>
      <c r="CF160" s="383"/>
      <c r="CG160" s="383"/>
      <c r="CH160" s="383"/>
      <c r="CI160" s="386">
        <v>96</v>
      </c>
      <c r="CJ160" s="386">
        <v>96</v>
      </c>
      <c r="CK160" s="383"/>
      <c r="CL160" s="383"/>
      <c r="CM160" s="383"/>
      <c r="CN160" s="383"/>
      <c r="CO160" s="384">
        <v>1901755</v>
      </c>
      <c r="CP160" s="383"/>
    </row>
    <row r="161" spans="1:94" hidden="1" x14ac:dyDescent="0.3">
      <c r="A161" s="9" t="s">
        <v>2356</v>
      </c>
      <c r="B161" s="382">
        <v>6</v>
      </c>
      <c r="X161" s="383" t="s">
        <v>2982</v>
      </c>
      <c r="Y161" s="383" t="s">
        <v>1701</v>
      </c>
      <c r="Z161" s="383" t="s">
        <v>1431</v>
      </c>
      <c r="AA161" s="383" t="s">
        <v>191</v>
      </c>
      <c r="AB161" s="383"/>
      <c r="AC161" s="383"/>
      <c r="AD161" s="383"/>
      <c r="AE161" s="383"/>
      <c r="AF161" s="383"/>
      <c r="AG161" s="383"/>
      <c r="AH161" s="383"/>
      <c r="AI161" s="383"/>
      <c r="AJ161" s="383" t="s">
        <v>468</v>
      </c>
      <c r="AK161" s="383" t="s">
        <v>2257</v>
      </c>
      <c r="AL161" s="383"/>
      <c r="AM161" s="383"/>
      <c r="AN161" s="383"/>
      <c r="AO161" s="383"/>
      <c r="AP161" s="383"/>
      <c r="AQ161" s="383"/>
      <c r="AR161" s="383" t="s">
        <v>166</v>
      </c>
      <c r="AS161" s="383" t="s">
        <v>166</v>
      </c>
      <c r="AT161" s="383" t="s">
        <v>190</v>
      </c>
      <c r="AU161" s="383" t="s">
        <v>190</v>
      </c>
      <c r="AV161" s="383"/>
      <c r="AW161" s="383"/>
      <c r="AX161" s="383"/>
      <c r="AY161" s="383"/>
      <c r="AZ161" s="383"/>
      <c r="BA161" s="383"/>
      <c r="BB161" s="383"/>
      <c r="BC161" s="383"/>
      <c r="BD161" s="383"/>
      <c r="BE161" s="383"/>
      <c r="BF161" s="383"/>
      <c r="BG161" s="383"/>
      <c r="BH161" s="383"/>
      <c r="BI161" s="383"/>
      <c r="BJ161" s="383"/>
      <c r="BK161" s="383"/>
      <c r="BL161" s="383"/>
      <c r="BM161" s="383"/>
      <c r="BN161" s="383"/>
      <c r="BO161" s="383"/>
      <c r="BP161" s="383"/>
      <c r="BQ161" s="383"/>
      <c r="BR161" s="383"/>
      <c r="BS161" s="383"/>
      <c r="BT161" s="383"/>
      <c r="BU161" s="383"/>
      <c r="BV161" s="383"/>
      <c r="BW161" s="383"/>
      <c r="BX161" s="383"/>
      <c r="BY161" s="383"/>
      <c r="BZ161" s="383" t="s">
        <v>2835</v>
      </c>
      <c r="CA161" s="383" t="s">
        <v>1834</v>
      </c>
      <c r="CB161" s="383" t="s">
        <v>2843</v>
      </c>
      <c r="CC161" s="383" t="s">
        <v>2844</v>
      </c>
      <c r="CD161" s="384">
        <v>1</v>
      </c>
      <c r="CE161" s="383"/>
      <c r="CF161" s="383"/>
      <c r="CG161" s="383"/>
      <c r="CH161" s="383"/>
      <c r="CI161" s="386">
        <v>210</v>
      </c>
      <c r="CJ161" s="386">
        <v>210</v>
      </c>
      <c r="CK161" s="383"/>
      <c r="CL161" s="383"/>
      <c r="CM161" s="383"/>
      <c r="CN161" s="383"/>
      <c r="CO161" s="384">
        <v>1901756</v>
      </c>
      <c r="CP161" s="383"/>
    </row>
    <row r="162" spans="1:94" hidden="1" x14ac:dyDescent="0.3">
      <c r="A162" s="9" t="s">
        <v>2356</v>
      </c>
      <c r="B162" s="382">
        <v>7</v>
      </c>
      <c r="X162" s="383" t="s">
        <v>2983</v>
      </c>
      <c r="Y162" s="383" t="s">
        <v>1701</v>
      </c>
      <c r="Z162" s="383" t="s">
        <v>1431</v>
      </c>
      <c r="AA162" s="383" t="s">
        <v>191</v>
      </c>
      <c r="AB162" s="383"/>
      <c r="AC162" s="383"/>
      <c r="AD162" s="383"/>
      <c r="AE162" s="383"/>
      <c r="AF162" s="383"/>
      <c r="AG162" s="383"/>
      <c r="AH162" s="383"/>
      <c r="AI162" s="383"/>
      <c r="AJ162" s="383" t="s">
        <v>472</v>
      </c>
      <c r="AK162" s="383" t="s">
        <v>2258</v>
      </c>
      <c r="AL162" s="383"/>
      <c r="AM162" s="383"/>
      <c r="AN162" s="383"/>
      <c r="AO162" s="383"/>
      <c r="AP162" s="383"/>
      <c r="AQ162" s="383"/>
      <c r="AR162" s="383" t="s">
        <v>166</v>
      </c>
      <c r="AS162" s="383" t="s">
        <v>166</v>
      </c>
      <c r="AT162" s="383" t="s">
        <v>190</v>
      </c>
      <c r="AU162" s="383" t="s">
        <v>190</v>
      </c>
      <c r="AV162" s="383"/>
      <c r="AW162" s="383"/>
      <c r="AX162" s="383"/>
      <c r="AY162" s="383"/>
      <c r="AZ162" s="383"/>
      <c r="BA162" s="383"/>
      <c r="BB162" s="383"/>
      <c r="BC162" s="383"/>
      <c r="BD162" s="383"/>
      <c r="BE162" s="383"/>
      <c r="BF162" s="383"/>
      <c r="BG162" s="383"/>
      <c r="BH162" s="383"/>
      <c r="BI162" s="383"/>
      <c r="BJ162" s="383"/>
      <c r="BK162" s="383"/>
      <c r="BL162" s="383"/>
      <c r="BM162" s="383"/>
      <c r="BN162" s="383"/>
      <c r="BO162" s="383"/>
      <c r="BP162" s="383"/>
      <c r="BQ162" s="383"/>
      <c r="BR162" s="383"/>
      <c r="BS162" s="383"/>
      <c r="BT162" s="383"/>
      <c r="BU162" s="383"/>
      <c r="BV162" s="383"/>
      <c r="BW162" s="383"/>
      <c r="BX162" s="383"/>
      <c r="BY162" s="383"/>
      <c r="BZ162" s="383" t="s">
        <v>2835</v>
      </c>
      <c r="CA162" s="383" t="s">
        <v>1834</v>
      </c>
      <c r="CB162" s="383" t="s">
        <v>2843</v>
      </c>
      <c r="CC162" s="383" t="s">
        <v>2844</v>
      </c>
      <c r="CD162" s="384">
        <v>1</v>
      </c>
      <c r="CE162" s="383"/>
      <c r="CF162" s="383"/>
      <c r="CG162" s="383"/>
      <c r="CH162" s="383"/>
      <c r="CI162" s="386">
        <v>138</v>
      </c>
      <c r="CJ162" s="386">
        <v>138</v>
      </c>
      <c r="CK162" s="383"/>
      <c r="CL162" s="383"/>
      <c r="CM162" s="383"/>
      <c r="CN162" s="383"/>
      <c r="CO162" s="384">
        <v>1901757</v>
      </c>
      <c r="CP162" s="383"/>
    </row>
    <row r="163" spans="1:94" hidden="1" x14ac:dyDescent="0.3">
      <c r="A163" s="9" t="s">
        <v>2356</v>
      </c>
      <c r="B163" s="382">
        <v>8</v>
      </c>
      <c r="X163" s="383" t="s">
        <v>2984</v>
      </c>
      <c r="Y163" s="383" t="s">
        <v>1701</v>
      </c>
      <c r="Z163" s="383" t="s">
        <v>1431</v>
      </c>
      <c r="AA163" s="383" t="s">
        <v>191</v>
      </c>
      <c r="AB163" s="383"/>
      <c r="AC163" s="383"/>
      <c r="AD163" s="383"/>
      <c r="AE163" s="383"/>
      <c r="AF163" s="383"/>
      <c r="AG163" s="383"/>
      <c r="AH163" s="383"/>
      <c r="AI163" s="383"/>
      <c r="AJ163" s="383" t="s">
        <v>474</v>
      </c>
      <c r="AK163" s="383" t="s">
        <v>2259</v>
      </c>
      <c r="AL163" s="383"/>
      <c r="AM163" s="383"/>
      <c r="AN163" s="383"/>
      <c r="AO163" s="383"/>
      <c r="AP163" s="383"/>
      <c r="AQ163" s="383"/>
      <c r="AR163" s="383" t="s">
        <v>166</v>
      </c>
      <c r="AS163" s="383" t="s">
        <v>166</v>
      </c>
      <c r="AT163" s="383" t="s">
        <v>190</v>
      </c>
      <c r="AU163" s="383" t="s">
        <v>190</v>
      </c>
      <c r="AV163" s="383"/>
      <c r="AW163" s="383"/>
      <c r="AX163" s="383"/>
      <c r="AY163" s="383"/>
      <c r="AZ163" s="383"/>
      <c r="BA163" s="383"/>
      <c r="BB163" s="383"/>
      <c r="BC163" s="383"/>
      <c r="BD163" s="383"/>
      <c r="BE163" s="383"/>
      <c r="BF163" s="383"/>
      <c r="BG163" s="383"/>
      <c r="BH163" s="383"/>
      <c r="BI163" s="383"/>
      <c r="BJ163" s="383"/>
      <c r="BK163" s="383"/>
      <c r="BL163" s="383"/>
      <c r="BM163" s="383"/>
      <c r="BN163" s="383"/>
      <c r="BO163" s="383"/>
      <c r="BP163" s="383"/>
      <c r="BQ163" s="383"/>
      <c r="BR163" s="383"/>
      <c r="BS163" s="383"/>
      <c r="BT163" s="383"/>
      <c r="BU163" s="383"/>
      <c r="BV163" s="383"/>
      <c r="BW163" s="383"/>
      <c r="BX163" s="383"/>
      <c r="BY163" s="383"/>
      <c r="BZ163" s="383" t="s">
        <v>2835</v>
      </c>
      <c r="CA163" s="383" t="s">
        <v>1834</v>
      </c>
      <c r="CB163" s="383" t="s">
        <v>2843</v>
      </c>
      <c r="CC163" s="383" t="s">
        <v>2844</v>
      </c>
      <c r="CD163" s="384">
        <v>1</v>
      </c>
      <c r="CE163" s="383"/>
      <c r="CF163" s="383"/>
      <c r="CG163" s="383"/>
      <c r="CH163" s="383"/>
      <c r="CI163" s="386">
        <v>72</v>
      </c>
      <c r="CJ163" s="386">
        <v>72</v>
      </c>
      <c r="CK163" s="383"/>
      <c r="CL163" s="383"/>
      <c r="CM163" s="383"/>
      <c r="CN163" s="383"/>
      <c r="CO163" s="384">
        <v>1901758</v>
      </c>
      <c r="CP163" s="383"/>
    </row>
    <row r="164" spans="1:94" hidden="1" x14ac:dyDescent="0.3">
      <c r="A164" s="9" t="s">
        <v>2356</v>
      </c>
      <c r="B164" s="382">
        <v>9</v>
      </c>
      <c r="X164" s="383" t="s">
        <v>2985</v>
      </c>
      <c r="Y164" s="383" t="s">
        <v>1701</v>
      </c>
      <c r="Z164" s="383" t="s">
        <v>1937</v>
      </c>
      <c r="AA164" s="383" t="s">
        <v>191</v>
      </c>
      <c r="AB164" s="383"/>
      <c r="AC164" s="383"/>
      <c r="AD164" s="383"/>
      <c r="AE164" s="383"/>
      <c r="AF164" s="383"/>
      <c r="AG164" s="383"/>
      <c r="AH164" s="383"/>
      <c r="AI164" s="383"/>
      <c r="AJ164" s="383"/>
      <c r="AK164" s="383"/>
      <c r="AL164" s="383"/>
      <c r="AM164" s="383"/>
      <c r="AN164" s="383"/>
      <c r="AO164" s="383"/>
      <c r="AP164" s="383"/>
      <c r="AQ164" s="383"/>
      <c r="AR164" s="383"/>
      <c r="AS164" s="383"/>
      <c r="AT164" s="383"/>
      <c r="AU164" s="383"/>
      <c r="AV164" s="383"/>
      <c r="AW164" s="383"/>
      <c r="AX164" s="383"/>
      <c r="AY164" s="383"/>
      <c r="AZ164" s="383"/>
      <c r="BA164" s="383"/>
      <c r="BB164" s="383"/>
      <c r="BC164" s="383"/>
      <c r="BD164" s="383"/>
      <c r="BE164" s="383"/>
      <c r="BF164" s="383"/>
      <c r="BG164" s="383"/>
      <c r="BH164" s="383"/>
      <c r="BI164" s="383"/>
      <c r="BJ164" s="383" t="s">
        <v>150</v>
      </c>
      <c r="BK164" s="383" t="s">
        <v>149</v>
      </c>
      <c r="BL164" s="383"/>
      <c r="BM164" s="383"/>
      <c r="BN164" s="383"/>
      <c r="BO164" s="383"/>
      <c r="BP164" s="383"/>
      <c r="BQ164" s="383"/>
      <c r="BR164" s="383"/>
      <c r="BS164" s="383"/>
      <c r="BT164" s="383"/>
      <c r="BU164" s="383"/>
      <c r="BV164" s="383"/>
      <c r="BW164" s="383"/>
      <c r="BX164" s="383"/>
      <c r="BY164" s="383"/>
      <c r="BZ164" s="383" t="s">
        <v>2835</v>
      </c>
      <c r="CA164" s="383" t="s">
        <v>1834</v>
      </c>
      <c r="CB164" s="383" t="s">
        <v>2843</v>
      </c>
      <c r="CC164" s="383" t="s">
        <v>2844</v>
      </c>
      <c r="CD164" s="384">
        <v>1</v>
      </c>
      <c r="CE164" s="383"/>
      <c r="CF164" s="383"/>
      <c r="CG164" s="383"/>
      <c r="CH164" s="383"/>
      <c r="CI164" s="386">
        <v>960</v>
      </c>
      <c r="CJ164" s="383"/>
      <c r="CK164" s="386">
        <v>960</v>
      </c>
      <c r="CL164" s="383"/>
      <c r="CM164" s="383"/>
      <c r="CN164" s="383"/>
      <c r="CO164" s="384">
        <v>1901759</v>
      </c>
      <c r="CP164" s="383"/>
    </row>
  </sheetData>
  <autoFilter ref="A2:CU164" xr:uid="{5559DD26-02A2-4918-B97E-06168F2D9555}">
    <filterColumn colId="26">
      <filters>
        <filter val="工资"/>
      </filters>
    </filterColumn>
  </autoFilter>
  <phoneticPr fontId="30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6E511-6BD7-4E67-AF77-CA228A5F5803}">
  <dimension ref="B1:G166"/>
  <sheetViews>
    <sheetView zoomScaleNormal="100" workbookViewId="0">
      <selection activeCell="G12" sqref="G12"/>
    </sheetView>
  </sheetViews>
  <sheetFormatPr defaultRowHeight="14.15" x14ac:dyDescent="0.3"/>
  <cols>
    <col min="3" max="3" width="19.84375" bestFit="1" customWidth="1"/>
    <col min="4" max="4" width="11.3046875" bestFit="1" customWidth="1"/>
    <col min="5" max="5" width="22" bestFit="1" customWidth="1"/>
    <col min="6" max="6" width="19.84375" bestFit="1" customWidth="1"/>
    <col min="7" max="7" width="15.61328125" bestFit="1" customWidth="1"/>
  </cols>
  <sheetData>
    <row r="1" spans="2:7" x14ac:dyDescent="0.3">
      <c r="C1" s="168" t="s">
        <v>3056</v>
      </c>
      <c r="D1" s="168" t="s">
        <v>3055</v>
      </c>
      <c r="E1" s="168" t="s">
        <v>3058</v>
      </c>
      <c r="F1" s="168" t="s">
        <v>3059</v>
      </c>
      <c r="G1" s="168" t="s">
        <v>3057</v>
      </c>
    </row>
    <row r="2" spans="2:7" x14ac:dyDescent="0.3">
      <c r="B2">
        <v>1</v>
      </c>
      <c r="C2" t="s">
        <v>2151</v>
      </c>
      <c r="D2" t="s">
        <v>2959</v>
      </c>
      <c r="E2" s="168" t="s">
        <v>2356</v>
      </c>
      <c r="F2" t="s">
        <v>2149</v>
      </c>
      <c r="G2" t="s">
        <v>2355</v>
      </c>
    </row>
    <row r="3" spans="2:7" x14ac:dyDescent="0.3">
      <c r="B3">
        <v>2</v>
      </c>
      <c r="C3" t="s">
        <v>2155</v>
      </c>
      <c r="D3" t="s">
        <v>2986</v>
      </c>
      <c r="E3" s="168" t="s">
        <v>2358</v>
      </c>
      <c r="F3" t="s">
        <v>2153</v>
      </c>
      <c r="G3" t="s">
        <v>2357</v>
      </c>
    </row>
    <row r="4" spans="2:7" x14ac:dyDescent="0.3">
      <c r="B4">
        <v>3</v>
      </c>
      <c r="C4" t="s">
        <v>2157</v>
      </c>
      <c r="D4" t="s">
        <v>2995</v>
      </c>
      <c r="E4" s="168" t="s">
        <v>2359</v>
      </c>
      <c r="F4" t="s">
        <v>2155</v>
      </c>
      <c r="G4" t="s">
        <v>2358</v>
      </c>
    </row>
    <row r="5" spans="2:7" x14ac:dyDescent="0.3">
      <c r="B5">
        <v>4</v>
      </c>
      <c r="C5" t="s">
        <v>2159</v>
      </c>
      <c r="D5" t="s">
        <v>3007</v>
      </c>
      <c r="E5" s="168" t="s">
        <v>2360</v>
      </c>
      <c r="F5" t="s">
        <v>2157</v>
      </c>
      <c r="G5" t="s">
        <v>2359</v>
      </c>
    </row>
    <row r="6" spans="2:7" x14ac:dyDescent="0.3">
      <c r="B6">
        <v>5</v>
      </c>
      <c r="C6" t="s">
        <v>2161</v>
      </c>
      <c r="D6" t="s">
        <v>3019</v>
      </c>
      <c r="E6" s="168" t="s">
        <v>2361</v>
      </c>
      <c r="F6" t="s">
        <v>2159</v>
      </c>
      <c r="G6" t="s">
        <v>2360</v>
      </c>
    </row>
    <row r="7" spans="2:7" x14ac:dyDescent="0.3">
      <c r="B7">
        <v>6</v>
      </c>
      <c r="C7" t="s">
        <v>2163</v>
      </c>
      <c r="D7" t="s">
        <v>3024</v>
      </c>
      <c r="E7" s="168" t="s">
        <v>2362</v>
      </c>
      <c r="F7" t="s">
        <v>2161</v>
      </c>
      <c r="G7" t="s">
        <v>2361</v>
      </c>
    </row>
    <row r="8" spans="2:7" x14ac:dyDescent="0.3">
      <c r="B8">
        <v>7</v>
      </c>
      <c r="C8" t="s">
        <v>3054</v>
      </c>
      <c r="D8" t="s">
        <v>3043</v>
      </c>
      <c r="E8" s="168" t="s">
        <v>3042</v>
      </c>
      <c r="F8" t="s">
        <v>2163</v>
      </c>
      <c r="G8" t="s">
        <v>2362</v>
      </c>
    </row>
    <row r="9" spans="2:7" x14ac:dyDescent="0.3">
      <c r="B9">
        <v>8</v>
      </c>
      <c r="C9" t="s">
        <v>2173</v>
      </c>
      <c r="D9" t="s">
        <v>2831</v>
      </c>
      <c r="E9" s="168" t="s">
        <v>2532</v>
      </c>
      <c r="F9" t="s">
        <v>2173</v>
      </c>
      <c r="G9" t="s">
        <v>2532</v>
      </c>
    </row>
    <row r="10" spans="2:7" x14ac:dyDescent="0.3">
      <c r="B10">
        <v>9</v>
      </c>
      <c r="C10" t="s">
        <v>2174</v>
      </c>
      <c r="D10" t="s">
        <v>2855</v>
      </c>
      <c r="E10" s="168" t="s">
        <v>2279</v>
      </c>
      <c r="F10" t="s">
        <v>2174</v>
      </c>
      <c r="G10" t="s">
        <v>2279</v>
      </c>
    </row>
    <row r="11" spans="2:7" x14ac:dyDescent="0.3">
      <c r="B11">
        <v>10</v>
      </c>
      <c r="C11" t="s">
        <v>2175</v>
      </c>
      <c r="D11" t="s">
        <v>2865</v>
      </c>
      <c r="E11" s="168" t="s">
        <v>2282</v>
      </c>
      <c r="F11" t="s">
        <v>2175</v>
      </c>
      <c r="G11" t="s">
        <v>2282</v>
      </c>
    </row>
    <row r="12" spans="2:7" x14ac:dyDescent="0.3">
      <c r="B12">
        <v>11</v>
      </c>
      <c r="C12" t="s">
        <v>2176</v>
      </c>
      <c r="D12" t="s">
        <v>2874</v>
      </c>
      <c r="E12" s="168" t="s">
        <v>2346</v>
      </c>
      <c r="F12" t="s">
        <v>2176</v>
      </c>
      <c r="G12" t="s">
        <v>2346</v>
      </c>
    </row>
    <row r="13" spans="2:7" x14ac:dyDescent="0.3">
      <c r="B13">
        <v>12</v>
      </c>
      <c r="C13" t="s">
        <v>2177</v>
      </c>
      <c r="D13" t="s">
        <v>2880</v>
      </c>
      <c r="E13" s="168" t="s">
        <v>2347</v>
      </c>
      <c r="F13" t="s">
        <v>2176</v>
      </c>
      <c r="G13" t="s">
        <v>2346</v>
      </c>
    </row>
    <row r="14" spans="2:7" x14ac:dyDescent="0.3">
      <c r="B14">
        <v>13</v>
      </c>
      <c r="C14" t="s">
        <v>2178</v>
      </c>
      <c r="D14" t="s">
        <v>2887</v>
      </c>
      <c r="E14" s="168" t="s">
        <v>2348</v>
      </c>
      <c r="F14" s="168" t="s">
        <v>2167</v>
      </c>
      <c r="G14" t="s">
        <v>2347</v>
      </c>
    </row>
    <row r="15" spans="2:7" x14ac:dyDescent="0.3">
      <c r="B15">
        <v>14</v>
      </c>
      <c r="C15" t="s">
        <v>2179</v>
      </c>
      <c r="D15" t="s">
        <v>2892</v>
      </c>
      <c r="E15" s="168" t="s">
        <v>2349</v>
      </c>
      <c r="F15" s="168" t="s">
        <v>2168</v>
      </c>
      <c r="G15" t="s">
        <v>2348</v>
      </c>
    </row>
    <row r="16" spans="2:7" x14ac:dyDescent="0.3">
      <c r="B16">
        <v>15</v>
      </c>
      <c r="C16" t="s">
        <v>2180</v>
      </c>
      <c r="D16" t="s">
        <v>2897</v>
      </c>
      <c r="E16" s="168" t="s">
        <v>2350</v>
      </c>
      <c r="F16" t="s">
        <v>2179</v>
      </c>
      <c r="G16" t="s">
        <v>2349</v>
      </c>
    </row>
    <row r="17" spans="2:7" x14ac:dyDescent="0.3">
      <c r="B17">
        <v>16</v>
      </c>
      <c r="C17" t="s">
        <v>2181</v>
      </c>
      <c r="D17" t="s">
        <v>2905</v>
      </c>
      <c r="E17" s="168" t="s">
        <v>2351</v>
      </c>
      <c r="F17" t="s">
        <v>2180</v>
      </c>
      <c r="G17" t="s">
        <v>2350</v>
      </c>
    </row>
    <row r="18" spans="2:7" x14ac:dyDescent="0.3">
      <c r="B18">
        <v>17</v>
      </c>
      <c r="C18" t="s">
        <v>2143</v>
      </c>
      <c r="D18" t="s">
        <v>2911</v>
      </c>
      <c r="E18" s="168" t="s">
        <v>2352</v>
      </c>
      <c r="F18" t="s">
        <v>2181</v>
      </c>
      <c r="G18" t="s">
        <v>2351</v>
      </c>
    </row>
    <row r="19" spans="2:7" x14ac:dyDescent="0.3">
      <c r="B19">
        <v>18</v>
      </c>
      <c r="C19" t="s">
        <v>2145</v>
      </c>
      <c r="D19" t="s">
        <v>2923</v>
      </c>
      <c r="E19" s="168" t="s">
        <v>2353</v>
      </c>
      <c r="F19" t="s">
        <v>2143</v>
      </c>
      <c r="G19" t="s">
        <v>2352</v>
      </c>
    </row>
    <row r="20" spans="2:7" x14ac:dyDescent="0.3">
      <c r="B20">
        <v>19</v>
      </c>
      <c r="C20" t="s">
        <v>2147</v>
      </c>
      <c r="D20" t="s">
        <v>2943</v>
      </c>
      <c r="E20" s="168" t="s">
        <v>2354</v>
      </c>
      <c r="F20" t="s">
        <v>2145</v>
      </c>
      <c r="G20" t="s">
        <v>2353</v>
      </c>
    </row>
    <row r="21" spans="2:7" x14ac:dyDescent="0.3">
      <c r="B21">
        <v>20</v>
      </c>
      <c r="C21" t="s">
        <v>2149</v>
      </c>
      <c r="D21" t="s">
        <v>2953</v>
      </c>
      <c r="E21" s="168" t="s">
        <v>2355</v>
      </c>
      <c r="F21" t="s">
        <v>2147</v>
      </c>
      <c r="G21" t="s">
        <v>2354</v>
      </c>
    </row>
    <row r="22" spans="2:7" x14ac:dyDescent="0.3">
      <c r="B22">
        <v>21</v>
      </c>
      <c r="C22" t="s">
        <v>2153</v>
      </c>
      <c r="D22" t="s">
        <v>2975</v>
      </c>
      <c r="E22" s="168" t="s">
        <v>2357</v>
      </c>
      <c r="F22" t="s">
        <v>2151</v>
      </c>
      <c r="G22" t="s">
        <v>2356</v>
      </c>
    </row>
    <row r="166" ht="13.3" customHeight="1" x14ac:dyDescent="0.3"/>
  </sheetData>
  <phoneticPr fontId="30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8560-7584-4FDF-A946-B96E042DC603}">
  <dimension ref="A1:Q167"/>
  <sheetViews>
    <sheetView topLeftCell="E1" workbookViewId="0">
      <selection activeCell="I11" sqref="I11"/>
    </sheetView>
  </sheetViews>
  <sheetFormatPr defaultColWidth="9" defaultRowHeight="14.15" x14ac:dyDescent="0.3"/>
  <cols>
    <col min="4" max="4" width="13.61328125" style="7" customWidth="1"/>
    <col min="5" max="5" width="10.23046875" bestFit="1" customWidth="1"/>
    <col min="7" max="7" width="45.4609375" bestFit="1" customWidth="1"/>
    <col min="8" max="8" width="11.765625" bestFit="1" customWidth="1"/>
    <col min="9" max="9" width="11.3046875" bestFit="1" customWidth="1"/>
    <col min="10" max="10" width="43.3828125" bestFit="1" customWidth="1"/>
    <col min="11" max="11" width="39" customWidth="1"/>
    <col min="12" max="13" width="11.3046875" bestFit="1" customWidth="1"/>
    <col min="14" max="14" width="9.53515625" bestFit="1" customWidth="1"/>
    <col min="15" max="15" width="7.4609375" bestFit="1" customWidth="1"/>
  </cols>
  <sheetData>
    <row r="1" spans="1:17" x14ac:dyDescent="0.3">
      <c r="A1" t="s">
        <v>1798</v>
      </c>
      <c r="B1" t="s">
        <v>1799</v>
      </c>
      <c r="C1" t="s">
        <v>1800</v>
      </c>
      <c r="D1" s="171" t="s">
        <v>1801</v>
      </c>
      <c r="E1" t="s">
        <v>1802</v>
      </c>
      <c r="F1" t="s">
        <v>0</v>
      </c>
      <c r="G1" s="5" t="s">
        <v>699</v>
      </c>
      <c r="H1" s="5" t="s">
        <v>2641</v>
      </c>
      <c r="I1" s="5" t="s">
        <v>700</v>
      </c>
      <c r="J1" s="5" t="s">
        <v>701</v>
      </c>
      <c r="K1" s="5" t="s">
        <v>702</v>
      </c>
      <c r="L1" s="22" t="s">
        <v>703</v>
      </c>
      <c r="M1" s="22" t="s">
        <v>704</v>
      </c>
      <c r="N1" s="22" t="s">
        <v>705</v>
      </c>
      <c r="O1" s="22" t="s">
        <v>706</v>
      </c>
      <c r="Q1" s="6" t="s">
        <v>111</v>
      </c>
    </row>
    <row r="2" spans="1:17" x14ac:dyDescent="0.3">
      <c r="A2">
        <v>2023</v>
      </c>
      <c r="B2">
        <v>2</v>
      </c>
      <c r="C2" s="168" t="s">
        <v>2375</v>
      </c>
      <c r="D2" s="263">
        <v>38</v>
      </c>
      <c r="E2" s="290">
        <v>44985</v>
      </c>
      <c r="F2" s="214">
        <v>1</v>
      </c>
      <c r="G2" s="1" t="s">
        <v>923</v>
      </c>
      <c r="H2" s="1" t="s">
        <v>1920</v>
      </c>
      <c r="I2" s="268">
        <v>2211.0100000000002</v>
      </c>
      <c r="J2" s="267" t="s">
        <v>708</v>
      </c>
      <c r="K2" s="1" t="s">
        <v>721</v>
      </c>
      <c r="L2" s="261">
        <v>19637</v>
      </c>
      <c r="M2" s="1"/>
      <c r="N2" s="1"/>
      <c r="O2" s="1"/>
      <c r="Q2" s="1"/>
    </row>
    <row r="3" spans="1:17" x14ac:dyDescent="0.3">
      <c r="A3">
        <v>2023</v>
      </c>
      <c r="B3">
        <v>2</v>
      </c>
      <c r="C3" s="168" t="s">
        <v>2375</v>
      </c>
      <c r="D3" s="263">
        <v>38</v>
      </c>
      <c r="E3" s="290">
        <v>44985</v>
      </c>
      <c r="F3" s="214">
        <v>2</v>
      </c>
      <c r="G3" s="1" t="s">
        <v>923</v>
      </c>
      <c r="H3" s="1" t="s">
        <v>1920</v>
      </c>
      <c r="I3" s="268">
        <v>2211.0100000000002</v>
      </c>
      <c r="J3" s="267" t="s">
        <v>708</v>
      </c>
      <c r="K3" s="1" t="s">
        <v>719</v>
      </c>
      <c r="L3" s="261">
        <v>16960</v>
      </c>
      <c r="M3" s="1"/>
      <c r="N3" s="1"/>
      <c r="O3" s="1"/>
      <c r="Q3" s="1"/>
    </row>
    <row r="4" spans="1:17" x14ac:dyDescent="0.3">
      <c r="A4">
        <v>2023</v>
      </c>
      <c r="B4">
        <v>2</v>
      </c>
      <c r="C4" s="168" t="s">
        <v>2375</v>
      </c>
      <c r="D4" s="263">
        <v>38</v>
      </c>
      <c r="E4" s="290">
        <v>44985</v>
      </c>
      <c r="F4" s="214">
        <v>3</v>
      </c>
      <c r="G4" s="1" t="s">
        <v>923</v>
      </c>
      <c r="H4" s="1" t="s">
        <v>2642</v>
      </c>
      <c r="I4" s="268" t="s">
        <v>744</v>
      </c>
      <c r="J4" s="267" t="s">
        <v>745</v>
      </c>
      <c r="K4" s="286"/>
      <c r="L4" s="1"/>
      <c r="M4" s="36">
        <v>2530</v>
      </c>
      <c r="N4" s="1"/>
      <c r="O4" s="1"/>
      <c r="Q4" s="1"/>
    </row>
    <row r="5" spans="1:17" x14ac:dyDescent="0.3">
      <c r="A5">
        <v>2023</v>
      </c>
      <c r="B5">
        <v>2</v>
      </c>
      <c r="C5" s="168" t="s">
        <v>2375</v>
      </c>
      <c r="D5" s="263">
        <v>38</v>
      </c>
      <c r="E5" s="290">
        <v>44985</v>
      </c>
      <c r="F5" s="214">
        <v>4</v>
      </c>
      <c r="G5" s="1" t="s">
        <v>923</v>
      </c>
      <c r="H5" s="1" t="s">
        <v>2642</v>
      </c>
      <c r="I5" s="268" t="s">
        <v>746</v>
      </c>
      <c r="J5" s="267" t="s">
        <v>747</v>
      </c>
      <c r="K5" s="286"/>
      <c r="L5" s="1"/>
      <c r="M5" s="36">
        <v>1960</v>
      </c>
      <c r="N5" s="1"/>
      <c r="O5" s="1"/>
      <c r="Q5" s="1"/>
    </row>
    <row r="6" spans="1:17" x14ac:dyDescent="0.3">
      <c r="A6">
        <v>2023</v>
      </c>
      <c r="B6">
        <v>2</v>
      </c>
      <c r="C6" s="168" t="s">
        <v>2375</v>
      </c>
      <c r="D6" s="263">
        <v>38</v>
      </c>
      <c r="E6" s="290">
        <v>44985</v>
      </c>
      <c r="F6" s="214">
        <v>5</v>
      </c>
      <c r="G6" s="1" t="s">
        <v>923</v>
      </c>
      <c r="H6" s="1" t="s">
        <v>2642</v>
      </c>
      <c r="I6" s="268">
        <v>1221.01</v>
      </c>
      <c r="J6" s="267" t="s">
        <v>924</v>
      </c>
      <c r="K6" s="286" t="s">
        <v>925</v>
      </c>
      <c r="L6" s="1"/>
      <c r="M6" s="36">
        <v>573.21</v>
      </c>
      <c r="N6" s="1"/>
      <c r="O6" s="1"/>
      <c r="Q6" s="1"/>
    </row>
    <row r="7" spans="1:17" x14ac:dyDescent="0.3">
      <c r="A7">
        <v>2023</v>
      </c>
      <c r="B7">
        <v>2</v>
      </c>
      <c r="C7" s="168" t="s">
        <v>2375</v>
      </c>
      <c r="D7" s="263">
        <v>38</v>
      </c>
      <c r="E7" s="290">
        <v>44985</v>
      </c>
      <c r="F7" s="214">
        <v>6</v>
      </c>
      <c r="G7" s="1" t="s">
        <v>923</v>
      </c>
      <c r="H7" s="1" t="s">
        <v>2642</v>
      </c>
      <c r="I7" s="268">
        <v>1221.01</v>
      </c>
      <c r="J7" s="267" t="s">
        <v>924</v>
      </c>
      <c r="K7" s="286" t="s">
        <v>925</v>
      </c>
      <c r="L7" s="197"/>
      <c r="M7" s="36">
        <v>31533.79</v>
      </c>
      <c r="N7" s="1"/>
      <c r="O7" s="1"/>
      <c r="Q7" s="1"/>
    </row>
    <row r="8" spans="1:17" x14ac:dyDescent="0.3">
      <c r="A8">
        <v>2023</v>
      </c>
      <c r="B8">
        <v>2</v>
      </c>
      <c r="C8" s="168" t="s">
        <v>2375</v>
      </c>
      <c r="D8" s="263">
        <v>39</v>
      </c>
      <c r="E8" s="290">
        <v>44985</v>
      </c>
      <c r="F8" s="214">
        <v>1</v>
      </c>
      <c r="G8" s="1" t="s">
        <v>930</v>
      </c>
      <c r="H8" s="1" t="s">
        <v>1920</v>
      </c>
      <c r="I8" s="66">
        <v>2211.0100000000002</v>
      </c>
      <c r="J8" s="1" t="s">
        <v>708</v>
      </c>
      <c r="K8" s="285" t="s">
        <v>721</v>
      </c>
      <c r="L8" s="35">
        <v>13229</v>
      </c>
      <c r="M8" s="1"/>
      <c r="N8" s="1"/>
      <c r="O8" s="1"/>
      <c r="Q8" s="1"/>
    </row>
    <row r="9" spans="1:17" x14ac:dyDescent="0.3">
      <c r="A9">
        <v>2023</v>
      </c>
      <c r="B9">
        <v>2</v>
      </c>
      <c r="C9" s="168" t="s">
        <v>2375</v>
      </c>
      <c r="D9" s="263">
        <v>39</v>
      </c>
      <c r="E9" s="290">
        <v>44985</v>
      </c>
      <c r="F9" s="214">
        <v>2</v>
      </c>
      <c r="G9" s="1" t="s">
        <v>930</v>
      </c>
      <c r="H9" s="1" t="s">
        <v>2642</v>
      </c>
      <c r="I9" s="66" t="s">
        <v>744</v>
      </c>
      <c r="J9" s="1" t="s">
        <v>745</v>
      </c>
      <c r="K9" s="286"/>
      <c r="L9" s="1"/>
      <c r="M9" s="37">
        <v>1311.9</v>
      </c>
      <c r="N9" s="1"/>
      <c r="O9" s="1"/>
      <c r="Q9" s="1"/>
    </row>
    <row r="10" spans="1:17" x14ac:dyDescent="0.3">
      <c r="A10">
        <v>2023</v>
      </c>
      <c r="B10">
        <v>2</v>
      </c>
      <c r="C10" s="168" t="s">
        <v>2375</v>
      </c>
      <c r="D10" s="263">
        <v>39</v>
      </c>
      <c r="E10" s="290">
        <v>44985</v>
      </c>
      <c r="F10" s="214">
        <v>3</v>
      </c>
      <c r="G10" s="1" t="s">
        <v>930</v>
      </c>
      <c r="H10" s="1" t="s">
        <v>2642</v>
      </c>
      <c r="I10" s="66" t="s">
        <v>746</v>
      </c>
      <c r="J10" s="1" t="s">
        <v>747</v>
      </c>
      <c r="K10" s="286"/>
      <c r="L10" s="1"/>
      <c r="M10" s="36">
        <v>875</v>
      </c>
      <c r="N10" s="1"/>
      <c r="O10" s="1"/>
      <c r="Q10" s="1"/>
    </row>
    <row r="11" spans="1:17" x14ac:dyDescent="0.3">
      <c r="A11">
        <v>2023</v>
      </c>
      <c r="B11">
        <v>2</v>
      </c>
      <c r="C11" s="168" t="s">
        <v>2375</v>
      </c>
      <c r="D11" s="263">
        <v>39</v>
      </c>
      <c r="E11" s="290">
        <v>44985</v>
      </c>
      <c r="F11" s="214">
        <v>4</v>
      </c>
      <c r="G11" s="1" t="s">
        <v>930</v>
      </c>
      <c r="H11" s="1" t="s">
        <v>2643</v>
      </c>
      <c r="I11" s="66">
        <v>2241.0100000000002</v>
      </c>
      <c r="J11" s="1" t="s">
        <v>931</v>
      </c>
      <c r="K11" s="286" t="s">
        <v>932</v>
      </c>
      <c r="L11" s="1"/>
      <c r="M11" s="36">
        <v>181.27</v>
      </c>
      <c r="N11" s="1"/>
      <c r="O11" s="1"/>
      <c r="Q11" s="1"/>
    </row>
    <row r="12" spans="1:17" x14ac:dyDescent="0.3">
      <c r="A12">
        <v>2023</v>
      </c>
      <c r="B12">
        <v>2</v>
      </c>
      <c r="C12" s="168" t="s">
        <v>2375</v>
      </c>
      <c r="D12" s="263">
        <v>39</v>
      </c>
      <c r="E12" s="290">
        <v>44985</v>
      </c>
      <c r="F12" s="214">
        <v>5</v>
      </c>
      <c r="G12" s="1" t="s">
        <v>930</v>
      </c>
      <c r="H12" s="1" t="s">
        <v>2643</v>
      </c>
      <c r="I12" s="66">
        <v>2241.0100000000002</v>
      </c>
      <c r="J12" s="1" t="s">
        <v>931</v>
      </c>
      <c r="K12" s="286" t="s">
        <v>932</v>
      </c>
      <c r="L12" s="1"/>
      <c r="M12" s="36">
        <v>10860.83</v>
      </c>
      <c r="N12" s="1"/>
      <c r="O12" s="1"/>
      <c r="Q12" s="1"/>
    </row>
    <row r="13" spans="1:17" x14ac:dyDescent="0.3">
      <c r="A13">
        <v>2023</v>
      </c>
      <c r="B13">
        <v>2</v>
      </c>
      <c r="C13" s="168" t="s">
        <v>2375</v>
      </c>
      <c r="D13" s="263">
        <v>40</v>
      </c>
      <c r="E13" s="290">
        <v>44985</v>
      </c>
      <c r="F13" s="214">
        <v>1</v>
      </c>
      <c r="G13" s="1" t="s">
        <v>937</v>
      </c>
      <c r="H13" s="1" t="s">
        <v>1920</v>
      </c>
      <c r="I13" s="66">
        <v>2211.0100000000002</v>
      </c>
      <c r="J13" s="1" t="s">
        <v>708</v>
      </c>
      <c r="K13" s="285" t="s">
        <v>780</v>
      </c>
      <c r="L13" s="35">
        <v>85426</v>
      </c>
      <c r="M13" s="1"/>
      <c r="N13" s="1"/>
      <c r="O13" s="1"/>
    </row>
    <row r="14" spans="1:17" x14ac:dyDescent="0.3">
      <c r="A14">
        <v>2023</v>
      </c>
      <c r="B14">
        <v>2</v>
      </c>
      <c r="C14" s="168" t="s">
        <v>2375</v>
      </c>
      <c r="D14" s="263">
        <v>40</v>
      </c>
      <c r="E14" s="290">
        <v>44985</v>
      </c>
      <c r="F14" s="214">
        <v>2</v>
      </c>
      <c r="G14" s="1" t="s">
        <v>937</v>
      </c>
      <c r="H14" s="1" t="s">
        <v>1920</v>
      </c>
      <c r="I14" s="66">
        <v>2211.0100000000002</v>
      </c>
      <c r="J14" s="1" t="s">
        <v>708</v>
      </c>
      <c r="K14" s="285" t="s">
        <v>736</v>
      </c>
      <c r="L14" s="35">
        <v>6500</v>
      </c>
      <c r="M14" s="35"/>
      <c r="N14" s="1"/>
      <c r="O14" s="1"/>
    </row>
    <row r="15" spans="1:17" x14ac:dyDescent="0.3">
      <c r="A15">
        <v>2023</v>
      </c>
      <c r="B15">
        <v>2</v>
      </c>
      <c r="C15" s="168" t="s">
        <v>2375</v>
      </c>
      <c r="D15" s="263">
        <v>40</v>
      </c>
      <c r="E15" s="290">
        <v>44985</v>
      </c>
      <c r="F15" s="214">
        <v>3</v>
      </c>
      <c r="G15" s="1" t="s">
        <v>937</v>
      </c>
      <c r="H15" s="1" t="s">
        <v>2642</v>
      </c>
      <c r="I15" s="66" t="s">
        <v>744</v>
      </c>
      <c r="J15" s="1" t="s">
        <v>745</v>
      </c>
      <c r="K15" s="286"/>
      <c r="L15" s="1"/>
      <c r="M15" s="36">
        <v>4818.7</v>
      </c>
      <c r="N15" s="1"/>
      <c r="O15" s="1"/>
    </row>
    <row r="16" spans="1:17" x14ac:dyDescent="0.3">
      <c r="A16">
        <v>2023</v>
      </c>
      <c r="B16">
        <v>2</v>
      </c>
      <c r="C16" s="168" t="s">
        <v>2375</v>
      </c>
      <c r="D16" s="263">
        <v>40</v>
      </c>
      <c r="E16" s="290">
        <v>44985</v>
      </c>
      <c r="F16" s="214">
        <v>4</v>
      </c>
      <c r="G16" s="1" t="s">
        <v>937</v>
      </c>
      <c r="H16" s="1" t="s">
        <v>2642</v>
      </c>
      <c r="I16" s="66" t="s">
        <v>746</v>
      </c>
      <c r="J16" s="1" t="s">
        <v>747</v>
      </c>
      <c r="K16" s="286"/>
      <c r="L16" s="1"/>
      <c r="M16" s="36">
        <v>3740</v>
      </c>
      <c r="N16" s="1"/>
      <c r="O16" s="1"/>
    </row>
    <row r="17" spans="1:15" x14ac:dyDescent="0.3">
      <c r="A17">
        <v>2023</v>
      </c>
      <c r="B17">
        <v>2</v>
      </c>
      <c r="C17" s="168" t="s">
        <v>2375</v>
      </c>
      <c r="D17" s="263">
        <v>40</v>
      </c>
      <c r="E17" s="290">
        <v>44985</v>
      </c>
      <c r="F17" s="214">
        <v>5</v>
      </c>
      <c r="G17" s="1" t="s">
        <v>937</v>
      </c>
      <c r="H17" s="1" t="s">
        <v>2642</v>
      </c>
      <c r="I17" s="66">
        <v>1221.01</v>
      </c>
      <c r="J17" s="1" t="s">
        <v>924</v>
      </c>
      <c r="K17" s="286" t="s">
        <v>938</v>
      </c>
      <c r="L17" s="1"/>
      <c r="M17" s="36">
        <v>389.5</v>
      </c>
      <c r="N17" s="1"/>
      <c r="O17" s="1"/>
    </row>
    <row r="18" spans="1:15" x14ac:dyDescent="0.3">
      <c r="A18">
        <v>2023</v>
      </c>
      <c r="B18">
        <v>2</v>
      </c>
      <c r="C18" s="168" t="s">
        <v>2375</v>
      </c>
      <c r="D18" s="263">
        <v>40</v>
      </c>
      <c r="E18" s="290">
        <v>44985</v>
      </c>
      <c r="F18" s="214">
        <v>6</v>
      </c>
      <c r="G18" s="1" t="s">
        <v>937</v>
      </c>
      <c r="H18" s="1" t="s">
        <v>2642</v>
      </c>
      <c r="I18" s="66">
        <v>1221.01</v>
      </c>
      <c r="J18" s="1" t="s">
        <v>924</v>
      </c>
      <c r="K18" s="286" t="s">
        <v>938</v>
      </c>
      <c r="L18" s="1"/>
      <c r="M18" s="37">
        <v>82977.8</v>
      </c>
      <c r="N18" s="1"/>
      <c r="O18" s="1"/>
    </row>
    <row r="19" spans="1:15" x14ac:dyDescent="0.3">
      <c r="A19">
        <v>2023</v>
      </c>
      <c r="B19">
        <v>2</v>
      </c>
      <c r="C19" s="168" t="s">
        <v>2375</v>
      </c>
      <c r="D19" s="263">
        <v>41</v>
      </c>
      <c r="E19" s="290">
        <v>44985</v>
      </c>
      <c r="F19" s="214">
        <v>1</v>
      </c>
      <c r="G19" s="1" t="s">
        <v>943</v>
      </c>
      <c r="H19" s="1" t="s">
        <v>1920</v>
      </c>
      <c r="I19" s="66" t="s">
        <v>821</v>
      </c>
      <c r="J19" s="1" t="s">
        <v>822</v>
      </c>
      <c r="K19" s="285" t="s">
        <v>721</v>
      </c>
      <c r="L19" s="43">
        <v>720</v>
      </c>
      <c r="M19" s="1"/>
      <c r="N19" s="1"/>
      <c r="O19" s="1"/>
    </row>
    <row r="20" spans="1:15" x14ac:dyDescent="0.3">
      <c r="A20">
        <v>2023</v>
      </c>
      <c r="B20">
        <v>2</v>
      </c>
      <c r="C20" s="168" t="s">
        <v>2375</v>
      </c>
      <c r="D20" s="263">
        <v>41</v>
      </c>
      <c r="E20" s="290">
        <v>44985</v>
      </c>
      <c r="F20" s="214">
        <v>2</v>
      </c>
      <c r="G20" s="1" t="s">
        <v>943</v>
      </c>
      <c r="H20" s="1" t="s">
        <v>1920</v>
      </c>
      <c r="I20" s="66" t="s">
        <v>894</v>
      </c>
      <c r="J20" s="1" t="s">
        <v>895</v>
      </c>
      <c r="K20" s="285" t="s">
        <v>721</v>
      </c>
      <c r="L20" s="43">
        <v>96</v>
      </c>
      <c r="M20" s="1"/>
      <c r="N20" s="1"/>
      <c r="O20" s="1"/>
    </row>
    <row r="21" spans="1:15" x14ac:dyDescent="0.3">
      <c r="A21">
        <v>2023</v>
      </c>
      <c r="B21">
        <v>2</v>
      </c>
      <c r="C21" s="168" t="s">
        <v>2375</v>
      </c>
      <c r="D21" s="263">
        <v>41</v>
      </c>
      <c r="E21" s="290">
        <v>44985</v>
      </c>
      <c r="F21" s="214">
        <v>3</v>
      </c>
      <c r="G21" s="1" t="s">
        <v>943</v>
      </c>
      <c r="H21" s="1" t="s">
        <v>2642</v>
      </c>
      <c r="I21" s="66" t="s">
        <v>744</v>
      </c>
      <c r="J21" s="1" t="s">
        <v>745</v>
      </c>
      <c r="K21" s="286"/>
      <c r="L21" s="43">
        <v>245</v>
      </c>
      <c r="M21" s="1"/>
      <c r="N21" s="1"/>
      <c r="O21" s="1"/>
    </row>
    <row r="22" spans="1:15" x14ac:dyDescent="0.3">
      <c r="A22">
        <v>2023</v>
      </c>
      <c r="B22">
        <v>2</v>
      </c>
      <c r="C22" s="168" t="s">
        <v>2375</v>
      </c>
      <c r="D22" s="263">
        <v>41</v>
      </c>
      <c r="E22" s="290">
        <v>44985</v>
      </c>
      <c r="F22" s="214">
        <v>4</v>
      </c>
      <c r="G22" s="1" t="s">
        <v>943</v>
      </c>
      <c r="H22" s="1" t="s">
        <v>2642</v>
      </c>
      <c r="I22" s="66">
        <v>1221.01</v>
      </c>
      <c r="J22" s="1" t="s">
        <v>924</v>
      </c>
      <c r="K22" s="286" t="s">
        <v>925</v>
      </c>
      <c r="L22" s="1"/>
      <c r="M22" s="292">
        <v>1061</v>
      </c>
      <c r="N22" s="1"/>
      <c r="O22" s="1"/>
    </row>
    <row r="23" spans="1:15" x14ac:dyDescent="0.3">
      <c r="A23">
        <v>2023</v>
      </c>
      <c r="B23">
        <v>2</v>
      </c>
      <c r="C23" s="168" t="s">
        <v>2375</v>
      </c>
      <c r="D23" s="263">
        <v>41</v>
      </c>
      <c r="E23" s="290">
        <v>44985</v>
      </c>
      <c r="F23" s="214">
        <v>5</v>
      </c>
      <c r="G23" s="1" t="s">
        <v>943</v>
      </c>
      <c r="H23" s="1" t="s">
        <v>1920</v>
      </c>
      <c r="I23" s="66" t="s">
        <v>819</v>
      </c>
      <c r="J23" s="1" t="s">
        <v>820</v>
      </c>
      <c r="K23" s="285" t="s">
        <v>721</v>
      </c>
      <c r="L23" s="35">
        <v>1920</v>
      </c>
      <c r="M23" s="1"/>
      <c r="N23" s="1"/>
      <c r="O23" s="1"/>
    </row>
    <row r="24" spans="1:15" x14ac:dyDescent="0.3">
      <c r="A24">
        <v>2023</v>
      </c>
      <c r="B24">
        <v>2</v>
      </c>
      <c r="C24" s="168" t="s">
        <v>2375</v>
      </c>
      <c r="D24" s="263">
        <v>41</v>
      </c>
      <c r="E24" s="290">
        <v>44985</v>
      </c>
      <c r="F24" s="214">
        <v>6</v>
      </c>
      <c r="G24" s="1" t="s">
        <v>943</v>
      </c>
      <c r="H24" s="1" t="s">
        <v>1920</v>
      </c>
      <c r="I24" s="66" t="s">
        <v>823</v>
      </c>
      <c r="J24" s="1" t="s">
        <v>824</v>
      </c>
      <c r="K24" s="285" t="s">
        <v>721</v>
      </c>
      <c r="L24" s="1">
        <v>60</v>
      </c>
      <c r="M24" s="1"/>
      <c r="N24" s="1"/>
      <c r="O24" s="1"/>
    </row>
    <row r="25" spans="1:15" x14ac:dyDescent="0.3">
      <c r="A25">
        <v>2023</v>
      </c>
      <c r="B25">
        <v>2</v>
      </c>
      <c r="C25" s="168" t="s">
        <v>2375</v>
      </c>
      <c r="D25" s="263">
        <v>41</v>
      </c>
      <c r="E25" s="290">
        <v>44985</v>
      </c>
      <c r="F25" s="214">
        <v>7</v>
      </c>
      <c r="G25" s="1" t="s">
        <v>943</v>
      </c>
      <c r="H25" s="1" t="s">
        <v>1920</v>
      </c>
      <c r="I25" s="66" t="s">
        <v>825</v>
      </c>
      <c r="J25" s="1" t="s">
        <v>826</v>
      </c>
      <c r="K25" s="285" t="s">
        <v>721</v>
      </c>
      <c r="L25" s="1">
        <v>72</v>
      </c>
      <c r="M25" s="1"/>
      <c r="N25" s="1"/>
      <c r="O25" s="1"/>
    </row>
    <row r="26" spans="1:15" x14ac:dyDescent="0.3">
      <c r="A26">
        <v>2023</v>
      </c>
      <c r="B26">
        <v>2</v>
      </c>
      <c r="C26" s="168" t="s">
        <v>2375</v>
      </c>
      <c r="D26" s="263">
        <v>41</v>
      </c>
      <c r="E26" s="290">
        <v>44985</v>
      </c>
      <c r="F26" s="214">
        <v>8</v>
      </c>
      <c r="G26" s="1" t="s">
        <v>943</v>
      </c>
      <c r="H26" s="1" t="s">
        <v>2642</v>
      </c>
      <c r="I26" s="66" t="s">
        <v>744</v>
      </c>
      <c r="J26" s="1" t="s">
        <v>745</v>
      </c>
      <c r="K26" s="286"/>
      <c r="L26" s="35">
        <v>1020</v>
      </c>
      <c r="M26" s="1"/>
      <c r="N26" s="1"/>
      <c r="O26" s="1"/>
    </row>
    <row r="27" spans="1:15" x14ac:dyDescent="0.3">
      <c r="A27">
        <v>2023</v>
      </c>
      <c r="B27">
        <v>2</v>
      </c>
      <c r="C27" s="168" t="s">
        <v>2375</v>
      </c>
      <c r="D27" s="263">
        <v>41</v>
      </c>
      <c r="E27" s="290">
        <v>44985</v>
      </c>
      <c r="F27" s="214">
        <v>9</v>
      </c>
      <c r="G27" s="1" t="s">
        <v>943</v>
      </c>
      <c r="H27" s="1" t="s">
        <v>2642</v>
      </c>
      <c r="I27" s="66">
        <v>1221.01</v>
      </c>
      <c r="J27" s="1" t="s">
        <v>924</v>
      </c>
      <c r="K27" s="286" t="s">
        <v>925</v>
      </c>
      <c r="L27" s="1"/>
      <c r="M27" s="36">
        <v>3072</v>
      </c>
      <c r="N27" s="1"/>
      <c r="O27" s="1"/>
    </row>
    <row r="28" spans="1:15" x14ac:dyDescent="0.3">
      <c r="A28">
        <v>2023</v>
      </c>
      <c r="B28">
        <v>2</v>
      </c>
      <c r="C28" s="168" t="s">
        <v>2375</v>
      </c>
      <c r="D28" s="263">
        <v>42</v>
      </c>
      <c r="E28" s="290">
        <v>44985</v>
      </c>
      <c r="F28" s="214">
        <v>1</v>
      </c>
      <c r="G28" s="1" t="s">
        <v>947</v>
      </c>
      <c r="H28" s="1" t="s">
        <v>1920</v>
      </c>
      <c r="I28" s="66">
        <v>2211.0500000000002</v>
      </c>
      <c r="J28" s="1" t="s">
        <v>848</v>
      </c>
      <c r="K28" s="285" t="s">
        <v>721</v>
      </c>
      <c r="L28" s="1">
        <v>960</v>
      </c>
      <c r="M28" s="1"/>
      <c r="N28" s="1"/>
      <c r="O28" s="1"/>
    </row>
    <row r="29" spans="1:15" x14ac:dyDescent="0.3">
      <c r="A29">
        <v>2023</v>
      </c>
      <c r="B29">
        <v>2</v>
      </c>
      <c r="C29" s="168" t="s">
        <v>2375</v>
      </c>
      <c r="D29" s="263">
        <v>42</v>
      </c>
      <c r="E29" s="290">
        <v>44985</v>
      </c>
      <c r="F29" s="214">
        <v>2</v>
      </c>
      <c r="G29" s="1" t="s">
        <v>947</v>
      </c>
      <c r="H29" s="1" t="s">
        <v>2642</v>
      </c>
      <c r="I29" s="66" t="s">
        <v>746</v>
      </c>
      <c r="J29" s="1" t="s">
        <v>747</v>
      </c>
      <c r="K29" s="286"/>
      <c r="L29" s="1">
        <v>960</v>
      </c>
      <c r="M29" s="1"/>
      <c r="N29" s="1"/>
      <c r="O29" s="1"/>
    </row>
    <row r="30" spans="1:15" x14ac:dyDescent="0.3">
      <c r="A30">
        <v>2023</v>
      </c>
      <c r="B30">
        <v>2</v>
      </c>
      <c r="C30" s="168" t="s">
        <v>2375</v>
      </c>
      <c r="D30" s="263">
        <v>42</v>
      </c>
      <c r="E30" s="290">
        <v>44985</v>
      </c>
      <c r="F30" s="214">
        <v>3</v>
      </c>
      <c r="G30" s="1" t="s">
        <v>947</v>
      </c>
      <c r="H30" s="1" t="s">
        <v>2642</v>
      </c>
      <c r="I30" s="66">
        <v>1221.01</v>
      </c>
      <c r="J30" s="1" t="s">
        <v>924</v>
      </c>
      <c r="K30" s="286" t="s">
        <v>925</v>
      </c>
      <c r="L30" s="1"/>
      <c r="M30" s="36">
        <v>1920</v>
      </c>
      <c r="N30" s="1"/>
      <c r="O30" s="1"/>
    </row>
    <row r="31" spans="1:15" x14ac:dyDescent="0.3">
      <c r="A31">
        <v>2023</v>
      </c>
      <c r="B31">
        <v>2</v>
      </c>
      <c r="C31" s="168" t="s">
        <v>2375</v>
      </c>
      <c r="D31" s="263">
        <v>43</v>
      </c>
      <c r="E31" s="290">
        <v>44985</v>
      </c>
      <c r="F31" s="214">
        <v>1</v>
      </c>
      <c r="G31" s="1" t="s">
        <v>950</v>
      </c>
      <c r="H31" s="1" t="s">
        <v>1920</v>
      </c>
      <c r="I31" s="66">
        <v>2211.0500000000002</v>
      </c>
      <c r="J31" s="1" t="s">
        <v>848</v>
      </c>
      <c r="K31" s="285" t="s">
        <v>721</v>
      </c>
      <c r="L31" s="1">
        <v>875</v>
      </c>
      <c r="M31" s="1"/>
      <c r="N31" s="1"/>
      <c r="O31" s="1"/>
    </row>
    <row r="32" spans="1:15" x14ac:dyDescent="0.3">
      <c r="A32">
        <v>2023</v>
      </c>
      <c r="B32">
        <v>2</v>
      </c>
      <c r="C32" s="168" t="s">
        <v>2375</v>
      </c>
      <c r="D32" s="263">
        <v>43</v>
      </c>
      <c r="E32" s="290">
        <v>44985</v>
      </c>
      <c r="F32" s="214">
        <v>2</v>
      </c>
      <c r="G32" s="1" t="s">
        <v>950</v>
      </c>
      <c r="H32" s="1" t="s">
        <v>2642</v>
      </c>
      <c r="I32" s="66" t="s">
        <v>746</v>
      </c>
      <c r="J32" s="1" t="s">
        <v>747</v>
      </c>
      <c r="K32" s="286"/>
      <c r="L32" s="1">
        <v>875</v>
      </c>
      <c r="M32" s="1"/>
      <c r="N32" s="1"/>
      <c r="O32" s="1"/>
    </row>
    <row r="33" spans="1:15" x14ac:dyDescent="0.3">
      <c r="A33">
        <v>2023</v>
      </c>
      <c r="B33">
        <v>2</v>
      </c>
      <c r="C33" s="168" t="s">
        <v>2375</v>
      </c>
      <c r="D33" s="263">
        <v>43</v>
      </c>
      <c r="E33" s="290">
        <v>44985</v>
      </c>
      <c r="F33" s="214">
        <v>3</v>
      </c>
      <c r="G33" s="1" t="s">
        <v>950</v>
      </c>
      <c r="H33" s="1" t="s">
        <v>2643</v>
      </c>
      <c r="I33" s="66">
        <v>2241.0100000000002</v>
      </c>
      <c r="J33" s="1" t="s">
        <v>931</v>
      </c>
      <c r="K33" s="286" t="s">
        <v>932</v>
      </c>
      <c r="L33" s="1"/>
      <c r="M33" s="36">
        <v>1750</v>
      </c>
      <c r="N33" s="1"/>
      <c r="O33" s="1"/>
    </row>
    <row r="34" spans="1:15" x14ac:dyDescent="0.3">
      <c r="A34">
        <v>2023</v>
      </c>
      <c r="B34">
        <v>2</v>
      </c>
      <c r="C34" s="168" t="s">
        <v>2375</v>
      </c>
      <c r="D34" s="263">
        <v>44</v>
      </c>
      <c r="E34" s="290">
        <v>44985</v>
      </c>
      <c r="F34" s="214">
        <v>1</v>
      </c>
      <c r="G34" s="1" t="s">
        <v>952</v>
      </c>
      <c r="H34" s="1" t="s">
        <v>1920</v>
      </c>
      <c r="I34" s="100" t="s">
        <v>819</v>
      </c>
      <c r="J34" s="37" t="s">
        <v>820</v>
      </c>
      <c r="K34" s="291" t="s">
        <v>721</v>
      </c>
      <c r="L34" s="43">
        <v>1998.9</v>
      </c>
      <c r="M34" s="1"/>
      <c r="N34" s="43"/>
      <c r="O34" s="1"/>
    </row>
    <row r="35" spans="1:15" x14ac:dyDescent="0.3">
      <c r="A35">
        <v>2023</v>
      </c>
      <c r="B35">
        <v>2</v>
      </c>
      <c r="C35" s="168" t="s">
        <v>2375</v>
      </c>
      <c r="D35" s="263">
        <v>44</v>
      </c>
      <c r="E35" s="290">
        <v>44985</v>
      </c>
      <c r="F35" s="214">
        <v>2</v>
      </c>
      <c r="G35" s="1" t="s">
        <v>952</v>
      </c>
      <c r="H35" s="1" t="s">
        <v>1920</v>
      </c>
      <c r="I35" s="100" t="s">
        <v>821</v>
      </c>
      <c r="J35" s="37" t="s">
        <v>822</v>
      </c>
      <c r="K35" s="291" t="s">
        <v>721</v>
      </c>
      <c r="L35" s="43">
        <v>1249.3</v>
      </c>
      <c r="M35" s="1"/>
      <c r="N35" s="43"/>
      <c r="O35" s="1"/>
    </row>
    <row r="36" spans="1:15" x14ac:dyDescent="0.3">
      <c r="A36">
        <v>2023</v>
      </c>
      <c r="B36">
        <v>2</v>
      </c>
      <c r="C36" s="168" t="s">
        <v>2375</v>
      </c>
      <c r="D36" s="263">
        <v>44</v>
      </c>
      <c r="E36" s="290">
        <v>44985</v>
      </c>
      <c r="F36" s="214">
        <v>3</v>
      </c>
      <c r="G36" s="1" t="s">
        <v>952</v>
      </c>
      <c r="H36" s="1" t="s">
        <v>1920</v>
      </c>
      <c r="I36" s="100" t="s">
        <v>823</v>
      </c>
      <c r="J36" s="37" t="s">
        <v>824</v>
      </c>
      <c r="K36" s="291" t="s">
        <v>721</v>
      </c>
      <c r="L36" s="43">
        <v>62.5</v>
      </c>
      <c r="M36" s="1"/>
      <c r="N36" s="43"/>
      <c r="O36" s="1"/>
    </row>
    <row r="37" spans="1:15" x14ac:dyDescent="0.3">
      <c r="A37">
        <v>2023</v>
      </c>
      <c r="B37">
        <v>2</v>
      </c>
      <c r="C37" s="168" t="s">
        <v>2375</v>
      </c>
      <c r="D37" s="263">
        <v>44</v>
      </c>
      <c r="E37" s="290">
        <v>44985</v>
      </c>
      <c r="F37" s="214">
        <v>4</v>
      </c>
      <c r="G37" s="1" t="s">
        <v>952</v>
      </c>
      <c r="H37" s="1" t="s">
        <v>1920</v>
      </c>
      <c r="I37" s="100" t="s">
        <v>825</v>
      </c>
      <c r="J37" s="37" t="s">
        <v>826</v>
      </c>
      <c r="K37" s="291" t="s">
        <v>721</v>
      </c>
      <c r="L37" s="43">
        <v>103.7</v>
      </c>
      <c r="M37" s="1"/>
      <c r="N37" s="43"/>
      <c r="O37" s="1"/>
    </row>
    <row r="38" spans="1:15" x14ac:dyDescent="0.3">
      <c r="A38">
        <v>2023</v>
      </c>
      <c r="B38">
        <v>2</v>
      </c>
      <c r="C38" s="168" t="s">
        <v>2375</v>
      </c>
      <c r="D38" s="263">
        <v>44</v>
      </c>
      <c r="E38" s="290">
        <v>44985</v>
      </c>
      <c r="F38" s="214">
        <v>5</v>
      </c>
      <c r="G38" s="1" t="s">
        <v>952</v>
      </c>
      <c r="H38" s="1" t="s">
        <v>2642</v>
      </c>
      <c r="I38" s="100" t="s">
        <v>744</v>
      </c>
      <c r="J38" s="37" t="s">
        <v>745</v>
      </c>
      <c r="K38" s="287"/>
      <c r="L38" s="1">
        <v>1311.9</v>
      </c>
      <c r="M38" s="1"/>
      <c r="N38" s="197"/>
      <c r="O38" s="1"/>
    </row>
    <row r="39" spans="1:15" x14ac:dyDescent="0.3">
      <c r="A39">
        <v>2023</v>
      </c>
      <c r="B39">
        <v>2</v>
      </c>
      <c r="C39" s="168" t="s">
        <v>2375</v>
      </c>
      <c r="D39" s="263">
        <v>44</v>
      </c>
      <c r="E39" s="290">
        <v>44985</v>
      </c>
      <c r="F39" s="214">
        <v>6</v>
      </c>
      <c r="G39" s="1" t="s">
        <v>952</v>
      </c>
      <c r="H39" s="1" t="s">
        <v>2643</v>
      </c>
      <c r="I39" s="100">
        <v>2241.0100000000002</v>
      </c>
      <c r="J39" s="37" t="s">
        <v>931</v>
      </c>
      <c r="K39" s="287" t="s">
        <v>932</v>
      </c>
      <c r="L39" s="1"/>
      <c r="M39" s="36">
        <v>4726.3</v>
      </c>
      <c r="N39" s="1"/>
      <c r="O39" s="1"/>
    </row>
    <row r="40" spans="1:15" x14ac:dyDescent="0.3">
      <c r="A40">
        <v>2023</v>
      </c>
      <c r="B40">
        <v>2</v>
      </c>
      <c r="C40" s="168" t="s">
        <v>2375</v>
      </c>
      <c r="D40" s="263">
        <v>45</v>
      </c>
      <c r="E40" s="290">
        <v>44985</v>
      </c>
      <c r="F40" s="214">
        <v>1</v>
      </c>
      <c r="G40" s="1" t="s">
        <v>957</v>
      </c>
      <c r="H40" s="1" t="s">
        <v>1920</v>
      </c>
      <c r="I40" s="66">
        <v>2211.0500000000002</v>
      </c>
      <c r="J40" s="1" t="s">
        <v>848</v>
      </c>
      <c r="K40" s="285" t="s">
        <v>780</v>
      </c>
      <c r="L40" s="35">
        <v>3400</v>
      </c>
      <c r="M40" s="1"/>
      <c r="N40" s="1"/>
      <c r="O40" s="1"/>
    </row>
    <row r="41" spans="1:15" x14ac:dyDescent="0.3">
      <c r="A41">
        <v>2023</v>
      </c>
      <c r="B41">
        <v>2</v>
      </c>
      <c r="C41" s="168" t="s">
        <v>2375</v>
      </c>
      <c r="D41" s="263">
        <v>45</v>
      </c>
      <c r="E41" s="290">
        <v>44985</v>
      </c>
      <c r="F41" s="214">
        <v>2</v>
      </c>
      <c r="G41" s="1" t="s">
        <v>957</v>
      </c>
      <c r="H41" s="1" t="s">
        <v>1920</v>
      </c>
      <c r="I41" s="66">
        <v>2211.0500000000002</v>
      </c>
      <c r="J41" s="1" t="s">
        <v>848</v>
      </c>
      <c r="K41" s="285" t="s">
        <v>736</v>
      </c>
      <c r="L41" s="1">
        <v>340</v>
      </c>
      <c r="M41" s="1"/>
      <c r="N41" s="1"/>
      <c r="O41" s="1"/>
    </row>
    <row r="42" spans="1:15" x14ac:dyDescent="0.3">
      <c r="A42">
        <v>2023</v>
      </c>
      <c r="B42">
        <v>2</v>
      </c>
      <c r="C42" s="168" t="s">
        <v>2375</v>
      </c>
      <c r="D42" s="263">
        <v>45</v>
      </c>
      <c r="E42" s="290">
        <v>44985</v>
      </c>
      <c r="F42" s="214">
        <v>3</v>
      </c>
      <c r="G42" s="1" t="s">
        <v>957</v>
      </c>
      <c r="H42" s="1" t="s">
        <v>2642</v>
      </c>
      <c r="I42" s="66" t="s">
        <v>746</v>
      </c>
      <c r="J42" s="1" t="s">
        <v>747</v>
      </c>
      <c r="K42" s="286"/>
      <c r="L42" s="35">
        <v>3740</v>
      </c>
      <c r="M42" s="1"/>
      <c r="N42" s="1"/>
      <c r="O42" s="1"/>
    </row>
    <row r="43" spans="1:15" x14ac:dyDescent="0.3">
      <c r="A43">
        <v>2023</v>
      </c>
      <c r="B43">
        <v>2</v>
      </c>
      <c r="C43" s="168" t="s">
        <v>2375</v>
      </c>
      <c r="D43" s="263">
        <v>45</v>
      </c>
      <c r="E43" s="290">
        <v>44985</v>
      </c>
      <c r="F43" s="214">
        <v>4</v>
      </c>
      <c r="G43" s="1" t="s">
        <v>957</v>
      </c>
      <c r="H43" s="1" t="s">
        <v>2642</v>
      </c>
      <c r="I43" s="66">
        <v>1221.01</v>
      </c>
      <c r="J43" s="1" t="s">
        <v>924</v>
      </c>
      <c r="K43" s="286" t="s">
        <v>938</v>
      </c>
      <c r="L43" s="1"/>
      <c r="M43" s="36">
        <v>7480</v>
      </c>
      <c r="N43" s="1"/>
      <c r="O43" s="1"/>
    </row>
    <row r="44" spans="1:15" x14ac:dyDescent="0.3">
      <c r="A44">
        <v>2023</v>
      </c>
      <c r="B44">
        <v>2</v>
      </c>
      <c r="C44" s="168" t="s">
        <v>2375</v>
      </c>
      <c r="D44" s="263">
        <v>46</v>
      </c>
      <c r="E44" s="290">
        <v>44985</v>
      </c>
      <c r="F44" s="214">
        <v>1</v>
      </c>
      <c r="G44" s="1" t="s">
        <v>960</v>
      </c>
      <c r="H44" s="1" t="s">
        <v>1920</v>
      </c>
      <c r="I44" s="66" t="s">
        <v>819</v>
      </c>
      <c r="J44" s="1" t="s">
        <v>820</v>
      </c>
      <c r="K44" s="285" t="s">
        <v>780</v>
      </c>
      <c r="L44" s="35">
        <v>6471.36</v>
      </c>
      <c r="M44" s="1"/>
      <c r="N44" s="1"/>
      <c r="O44" s="1"/>
    </row>
    <row r="45" spans="1:15" x14ac:dyDescent="0.3">
      <c r="A45">
        <v>2023</v>
      </c>
      <c r="B45">
        <v>2</v>
      </c>
      <c r="C45" s="168" t="s">
        <v>2375</v>
      </c>
      <c r="D45" s="263">
        <v>46</v>
      </c>
      <c r="E45" s="290">
        <v>44985</v>
      </c>
      <c r="F45" s="214">
        <v>2</v>
      </c>
      <c r="G45" s="1" t="s">
        <v>960</v>
      </c>
      <c r="H45" s="1" t="s">
        <v>1920</v>
      </c>
      <c r="I45" s="66" t="s">
        <v>821</v>
      </c>
      <c r="J45" s="1" t="s">
        <v>822</v>
      </c>
      <c r="K45" s="285" t="s">
        <v>780</v>
      </c>
      <c r="L45" s="35">
        <v>3640.14</v>
      </c>
      <c r="M45" s="1"/>
      <c r="N45" s="1"/>
      <c r="O45" s="1"/>
    </row>
    <row r="46" spans="1:15" x14ac:dyDescent="0.3">
      <c r="A46">
        <v>2023</v>
      </c>
      <c r="B46">
        <v>2</v>
      </c>
      <c r="C46" s="168" t="s">
        <v>2375</v>
      </c>
      <c r="D46" s="263">
        <v>46</v>
      </c>
      <c r="E46" s="290">
        <v>44985</v>
      </c>
      <c r="F46" s="214">
        <v>3</v>
      </c>
      <c r="G46" s="1" t="s">
        <v>960</v>
      </c>
      <c r="H46" s="1" t="s">
        <v>1920</v>
      </c>
      <c r="I46" s="66" t="s">
        <v>823</v>
      </c>
      <c r="J46" s="1" t="s">
        <v>824</v>
      </c>
      <c r="K46" s="285" t="s">
        <v>780</v>
      </c>
      <c r="L46" s="1">
        <v>202.23</v>
      </c>
      <c r="M46" s="1"/>
      <c r="N46" s="1"/>
      <c r="O46" s="1"/>
    </row>
    <row r="47" spans="1:15" x14ac:dyDescent="0.3">
      <c r="A47">
        <v>2023</v>
      </c>
      <c r="B47">
        <v>2</v>
      </c>
      <c r="C47" s="168" t="s">
        <v>2375</v>
      </c>
      <c r="D47" s="263">
        <v>46</v>
      </c>
      <c r="E47" s="290">
        <v>44985</v>
      </c>
      <c r="F47" s="214">
        <v>4</v>
      </c>
      <c r="G47" s="1" t="s">
        <v>960</v>
      </c>
      <c r="H47" s="1" t="s">
        <v>1920</v>
      </c>
      <c r="I47" s="66" t="s">
        <v>825</v>
      </c>
      <c r="J47" s="1" t="s">
        <v>826</v>
      </c>
      <c r="K47" s="285" t="s">
        <v>780</v>
      </c>
      <c r="L47" s="35">
        <v>525.78</v>
      </c>
      <c r="M47" s="1"/>
      <c r="N47" s="1"/>
      <c r="O47" s="1"/>
    </row>
    <row r="48" spans="1:15" x14ac:dyDescent="0.3">
      <c r="A48">
        <v>2023</v>
      </c>
      <c r="B48">
        <v>2</v>
      </c>
      <c r="C48" s="168" t="s">
        <v>2375</v>
      </c>
      <c r="D48" s="263">
        <v>46</v>
      </c>
      <c r="E48" s="290">
        <v>44985</v>
      </c>
      <c r="F48" s="214">
        <v>5</v>
      </c>
      <c r="G48" s="1" t="s">
        <v>960</v>
      </c>
      <c r="H48" s="1" t="s">
        <v>1920</v>
      </c>
      <c r="I48" s="66" t="s">
        <v>819</v>
      </c>
      <c r="J48" s="1" t="s">
        <v>820</v>
      </c>
      <c r="K48" s="285" t="s">
        <v>736</v>
      </c>
      <c r="L48" s="1">
        <v>719.04</v>
      </c>
      <c r="M48" s="1"/>
      <c r="N48" s="1"/>
      <c r="O48" s="1"/>
    </row>
    <row r="49" spans="1:15" x14ac:dyDescent="0.3">
      <c r="A49">
        <v>2023</v>
      </c>
      <c r="B49">
        <v>2</v>
      </c>
      <c r="C49" s="168" t="s">
        <v>2375</v>
      </c>
      <c r="D49" s="263">
        <v>46</v>
      </c>
      <c r="E49" s="290">
        <v>44985</v>
      </c>
      <c r="F49" s="214">
        <v>6</v>
      </c>
      <c r="G49" s="1" t="s">
        <v>960</v>
      </c>
      <c r="H49" s="1" t="s">
        <v>1920</v>
      </c>
      <c r="I49" s="66" t="s">
        <v>821</v>
      </c>
      <c r="J49" s="1" t="s">
        <v>822</v>
      </c>
      <c r="K49" s="285" t="s">
        <v>736</v>
      </c>
      <c r="L49" s="1">
        <v>404.46</v>
      </c>
      <c r="M49" s="1"/>
      <c r="N49" s="1"/>
      <c r="O49" s="1"/>
    </row>
    <row r="50" spans="1:15" x14ac:dyDescent="0.3">
      <c r="A50">
        <v>2023</v>
      </c>
      <c r="B50">
        <v>2</v>
      </c>
      <c r="C50" s="168" t="s">
        <v>2375</v>
      </c>
      <c r="D50" s="263">
        <v>46</v>
      </c>
      <c r="E50" s="290">
        <v>44985</v>
      </c>
      <c r="F50" s="214">
        <v>7</v>
      </c>
      <c r="G50" s="1" t="s">
        <v>960</v>
      </c>
      <c r="H50" s="1" t="s">
        <v>1920</v>
      </c>
      <c r="I50" s="66" t="s">
        <v>823</v>
      </c>
      <c r="J50" s="1" t="s">
        <v>824</v>
      </c>
      <c r="K50" s="285" t="s">
        <v>736</v>
      </c>
      <c r="L50" s="1">
        <v>22.47</v>
      </c>
      <c r="M50" s="1"/>
      <c r="N50" s="1"/>
      <c r="O50" s="1"/>
    </row>
    <row r="51" spans="1:15" x14ac:dyDescent="0.3">
      <c r="A51">
        <v>2023</v>
      </c>
      <c r="B51">
        <v>2</v>
      </c>
      <c r="C51" s="168" t="s">
        <v>2375</v>
      </c>
      <c r="D51" s="263">
        <v>46</v>
      </c>
      <c r="E51" s="290">
        <v>44985</v>
      </c>
      <c r="F51" s="214">
        <v>8</v>
      </c>
      <c r="G51" s="1" t="s">
        <v>960</v>
      </c>
      <c r="H51" s="1" t="s">
        <v>1920</v>
      </c>
      <c r="I51" s="66" t="s">
        <v>825</v>
      </c>
      <c r="J51" s="1" t="s">
        <v>826</v>
      </c>
      <c r="K51" s="285" t="s">
        <v>736</v>
      </c>
      <c r="L51" s="1">
        <v>58.42</v>
      </c>
      <c r="M51" s="1"/>
      <c r="N51" s="1"/>
      <c r="O51" s="1"/>
    </row>
    <row r="52" spans="1:15" x14ac:dyDescent="0.3">
      <c r="A52">
        <v>2023</v>
      </c>
      <c r="B52">
        <v>2</v>
      </c>
      <c r="C52" s="168" t="s">
        <v>2375</v>
      </c>
      <c r="D52" s="263">
        <v>46</v>
      </c>
      <c r="E52" s="290">
        <v>44985</v>
      </c>
      <c r="F52" s="214">
        <v>9</v>
      </c>
      <c r="G52" s="1" t="s">
        <v>960</v>
      </c>
      <c r="H52" s="1" t="s">
        <v>2642</v>
      </c>
      <c r="I52" s="66" t="s">
        <v>744</v>
      </c>
      <c r="J52" s="1" t="s">
        <v>745</v>
      </c>
      <c r="K52" s="286"/>
      <c r="L52" s="35">
        <v>4818.7</v>
      </c>
      <c r="M52" s="1"/>
      <c r="N52" s="1"/>
      <c r="O52" s="1"/>
    </row>
    <row r="53" spans="1:15" x14ac:dyDescent="0.3">
      <c r="A53">
        <v>2023</v>
      </c>
      <c r="B53">
        <v>2</v>
      </c>
      <c r="C53" s="168" t="s">
        <v>2375</v>
      </c>
      <c r="D53" s="263">
        <v>46</v>
      </c>
      <c r="E53" s="290">
        <v>44985</v>
      </c>
      <c r="F53" s="214">
        <v>10</v>
      </c>
      <c r="G53" s="1" t="s">
        <v>960</v>
      </c>
      <c r="H53" s="1" t="s">
        <v>2642</v>
      </c>
      <c r="I53" s="66">
        <v>1221.01</v>
      </c>
      <c r="J53" s="1" t="s">
        <v>924</v>
      </c>
      <c r="K53" s="286" t="s">
        <v>938</v>
      </c>
      <c r="L53" s="1"/>
      <c r="M53" s="36">
        <v>16862.599999999999</v>
      </c>
      <c r="N53" s="1"/>
      <c r="O53" s="1"/>
    </row>
    <row r="54" spans="1:15" x14ac:dyDescent="0.3">
      <c r="A54">
        <v>2023</v>
      </c>
      <c r="B54">
        <v>2</v>
      </c>
      <c r="C54" s="168" t="s">
        <v>2375</v>
      </c>
      <c r="D54" s="263">
        <v>47</v>
      </c>
      <c r="E54" s="290">
        <v>44985</v>
      </c>
      <c r="F54" s="171">
        <v>1</v>
      </c>
      <c r="G54" s="1" t="s">
        <v>1688</v>
      </c>
      <c r="H54" s="1" t="s">
        <v>1974</v>
      </c>
      <c r="I54" s="66" t="s">
        <v>1005</v>
      </c>
      <c r="J54" s="1" t="s">
        <v>1006</v>
      </c>
      <c r="K54" s="291" t="s">
        <v>1229</v>
      </c>
      <c r="L54" s="35">
        <v>1472.77</v>
      </c>
      <c r="M54" s="1"/>
      <c r="N54" s="1"/>
      <c r="O54" s="1"/>
    </row>
    <row r="55" spans="1:15" x14ac:dyDescent="0.3">
      <c r="A55">
        <v>2023</v>
      </c>
      <c r="B55">
        <v>2</v>
      </c>
      <c r="C55" s="168" t="s">
        <v>2375</v>
      </c>
      <c r="D55" s="263">
        <v>47</v>
      </c>
      <c r="E55" s="290">
        <v>44985</v>
      </c>
      <c r="F55" s="171">
        <v>2</v>
      </c>
      <c r="G55" s="1" t="s">
        <v>1688</v>
      </c>
      <c r="H55" s="1" t="s">
        <v>1974</v>
      </c>
      <c r="I55" s="66" t="s">
        <v>1005</v>
      </c>
      <c r="J55" s="1" t="s">
        <v>1006</v>
      </c>
      <c r="K55" s="291" t="s">
        <v>1230</v>
      </c>
      <c r="L55" s="35">
        <v>1472.77</v>
      </c>
      <c r="M55" s="1"/>
      <c r="N55" s="1"/>
      <c r="O55" s="1"/>
    </row>
    <row r="56" spans="1:15" x14ac:dyDescent="0.3">
      <c r="A56">
        <v>2023</v>
      </c>
      <c r="B56">
        <v>2</v>
      </c>
      <c r="C56" s="168" t="s">
        <v>2375</v>
      </c>
      <c r="D56" s="263">
        <v>47</v>
      </c>
      <c r="E56" s="290">
        <v>44985</v>
      </c>
      <c r="F56" s="171">
        <v>3</v>
      </c>
      <c r="G56" s="1" t="s">
        <v>1688</v>
      </c>
      <c r="H56" s="1" t="s">
        <v>1974</v>
      </c>
      <c r="I56" s="66" t="s">
        <v>1005</v>
      </c>
      <c r="J56" s="1" t="s">
        <v>1006</v>
      </c>
      <c r="K56" s="291" t="s">
        <v>1231</v>
      </c>
      <c r="L56" s="35">
        <v>2331.89</v>
      </c>
      <c r="M56" s="1"/>
      <c r="N56" s="1"/>
      <c r="O56" s="1"/>
    </row>
    <row r="57" spans="1:15" x14ac:dyDescent="0.3">
      <c r="A57">
        <v>2023</v>
      </c>
      <c r="B57">
        <v>2</v>
      </c>
      <c r="C57" s="168" t="s">
        <v>2375</v>
      </c>
      <c r="D57" s="263">
        <v>47</v>
      </c>
      <c r="E57" s="290">
        <v>44985</v>
      </c>
      <c r="F57" s="171">
        <v>4</v>
      </c>
      <c r="G57" s="1" t="s">
        <v>1688</v>
      </c>
      <c r="H57" s="1" t="s">
        <v>1974</v>
      </c>
      <c r="I57" s="66" t="s">
        <v>1005</v>
      </c>
      <c r="J57" s="1" t="s">
        <v>1006</v>
      </c>
      <c r="K57" s="291" t="s">
        <v>1232</v>
      </c>
      <c r="L57" s="35">
        <v>3804.66</v>
      </c>
      <c r="M57" s="1"/>
      <c r="N57" s="1"/>
      <c r="O57" s="1"/>
    </row>
    <row r="58" spans="1:15" x14ac:dyDescent="0.3">
      <c r="A58">
        <v>2023</v>
      </c>
      <c r="B58">
        <v>2</v>
      </c>
      <c r="C58" s="168" t="s">
        <v>2375</v>
      </c>
      <c r="D58" s="263">
        <v>47</v>
      </c>
      <c r="E58" s="290">
        <v>44985</v>
      </c>
      <c r="F58" s="171">
        <v>5</v>
      </c>
      <c r="G58" s="1" t="s">
        <v>1688</v>
      </c>
      <c r="H58" s="1" t="s">
        <v>1974</v>
      </c>
      <c r="I58" s="66" t="s">
        <v>1005</v>
      </c>
      <c r="J58" s="1" t="s">
        <v>1006</v>
      </c>
      <c r="K58" s="291" t="s">
        <v>1233</v>
      </c>
      <c r="L58" s="35">
        <v>1963.74</v>
      </c>
      <c r="M58" s="1"/>
      <c r="N58" s="1"/>
      <c r="O58" s="1"/>
    </row>
    <row r="59" spans="1:15" x14ac:dyDescent="0.3">
      <c r="A59">
        <v>2023</v>
      </c>
      <c r="B59">
        <v>2</v>
      </c>
      <c r="C59" s="168" t="s">
        <v>2375</v>
      </c>
      <c r="D59" s="263">
        <v>47</v>
      </c>
      <c r="E59" s="290">
        <v>44985</v>
      </c>
      <c r="F59" s="171">
        <v>6</v>
      </c>
      <c r="G59" s="1" t="s">
        <v>1688</v>
      </c>
      <c r="H59" s="1" t="s">
        <v>1974</v>
      </c>
      <c r="I59" s="66" t="s">
        <v>1005</v>
      </c>
      <c r="J59" s="1" t="s">
        <v>1006</v>
      </c>
      <c r="K59" s="291" t="s">
        <v>1234</v>
      </c>
      <c r="L59" s="35">
        <v>4295.59</v>
      </c>
      <c r="M59" s="1"/>
      <c r="N59" s="1"/>
      <c r="O59" s="1"/>
    </row>
    <row r="60" spans="1:15" x14ac:dyDescent="0.3">
      <c r="A60">
        <v>2023</v>
      </c>
      <c r="B60">
        <v>2</v>
      </c>
      <c r="C60" s="168" t="s">
        <v>2375</v>
      </c>
      <c r="D60" s="263">
        <v>47</v>
      </c>
      <c r="E60" s="290">
        <v>44985</v>
      </c>
      <c r="F60" s="171">
        <v>7</v>
      </c>
      <c r="G60" s="1" t="s">
        <v>1688</v>
      </c>
      <c r="H60" s="1" t="s">
        <v>1974</v>
      </c>
      <c r="I60" s="66" t="s">
        <v>1005</v>
      </c>
      <c r="J60" s="1" t="s">
        <v>1006</v>
      </c>
      <c r="K60" s="291" t="s">
        <v>1235</v>
      </c>
      <c r="L60" s="35">
        <v>2822.81</v>
      </c>
      <c r="M60" s="1"/>
      <c r="N60" s="1"/>
      <c r="O60" s="1"/>
    </row>
    <row r="61" spans="1:15" x14ac:dyDescent="0.3">
      <c r="A61">
        <v>2023</v>
      </c>
      <c r="B61">
        <v>2</v>
      </c>
      <c r="C61" s="168" t="s">
        <v>2375</v>
      </c>
      <c r="D61" s="263">
        <v>47</v>
      </c>
      <c r="E61" s="290">
        <v>44985</v>
      </c>
      <c r="F61" s="171">
        <v>8</v>
      </c>
      <c r="G61" s="1" t="s">
        <v>1688</v>
      </c>
      <c r="H61" s="1" t="s">
        <v>1974</v>
      </c>
      <c r="I61" s="66" t="s">
        <v>1005</v>
      </c>
      <c r="J61" s="1" t="s">
        <v>1006</v>
      </c>
      <c r="K61" s="291" t="s">
        <v>1236</v>
      </c>
      <c r="L61" s="35">
        <v>1472.77</v>
      </c>
      <c r="M61" s="1"/>
      <c r="N61" s="1"/>
      <c r="O61" s="1"/>
    </row>
    <row r="62" spans="1:15" x14ac:dyDescent="0.3">
      <c r="A62">
        <v>2023</v>
      </c>
      <c r="B62">
        <v>2</v>
      </c>
      <c r="C62" s="168" t="s">
        <v>2375</v>
      </c>
      <c r="D62" s="263">
        <v>47</v>
      </c>
      <c r="E62" s="290">
        <v>44985</v>
      </c>
      <c r="F62" s="171">
        <v>9</v>
      </c>
      <c r="G62" s="1" t="s">
        <v>1689</v>
      </c>
      <c r="H62" s="1" t="s">
        <v>1974</v>
      </c>
      <c r="I62" s="66" t="s">
        <v>1005</v>
      </c>
      <c r="J62" s="1" t="s">
        <v>1006</v>
      </c>
      <c r="K62" s="291" t="s">
        <v>1237</v>
      </c>
      <c r="L62" s="35">
        <v>1378</v>
      </c>
      <c r="M62" s="1"/>
      <c r="N62" s="1"/>
      <c r="O62" s="1"/>
    </row>
    <row r="63" spans="1:15" x14ac:dyDescent="0.3">
      <c r="A63">
        <v>2023</v>
      </c>
      <c r="B63">
        <v>2</v>
      </c>
      <c r="C63" s="168" t="s">
        <v>2375</v>
      </c>
      <c r="D63" s="263">
        <v>47</v>
      </c>
      <c r="E63" s="290">
        <v>44985</v>
      </c>
      <c r="F63" s="171">
        <v>10</v>
      </c>
      <c r="G63" s="1" t="s">
        <v>1689</v>
      </c>
      <c r="H63" s="1" t="s">
        <v>1974</v>
      </c>
      <c r="I63" s="66" t="s">
        <v>1005</v>
      </c>
      <c r="J63" s="1" t="s">
        <v>1006</v>
      </c>
      <c r="K63" s="291" t="s">
        <v>1238</v>
      </c>
      <c r="L63" s="35">
        <v>1378</v>
      </c>
      <c r="M63" s="1"/>
      <c r="N63" s="1"/>
      <c r="O63" s="1"/>
    </row>
    <row r="64" spans="1:15" x14ac:dyDescent="0.3">
      <c r="A64">
        <v>2023</v>
      </c>
      <c r="B64">
        <v>2</v>
      </c>
      <c r="C64" s="168" t="s">
        <v>2375</v>
      </c>
      <c r="D64" s="263">
        <v>47</v>
      </c>
      <c r="E64" s="290">
        <v>44985</v>
      </c>
      <c r="F64" s="171">
        <v>11</v>
      </c>
      <c r="G64" s="1" t="s">
        <v>1689</v>
      </c>
      <c r="H64" s="1" t="s">
        <v>1974</v>
      </c>
      <c r="I64" s="66" t="s">
        <v>1005</v>
      </c>
      <c r="J64" s="1" t="s">
        <v>1006</v>
      </c>
      <c r="K64" s="291" t="s">
        <v>1239</v>
      </c>
      <c r="L64" s="35">
        <v>1908</v>
      </c>
      <c r="M64" s="1"/>
      <c r="N64" s="1"/>
      <c r="O64" s="1"/>
    </row>
    <row r="65" spans="1:15" x14ac:dyDescent="0.3">
      <c r="A65">
        <v>2023</v>
      </c>
      <c r="B65">
        <v>2</v>
      </c>
      <c r="C65" s="168" t="s">
        <v>2375</v>
      </c>
      <c r="D65" s="263">
        <v>47</v>
      </c>
      <c r="E65" s="290">
        <v>44985</v>
      </c>
      <c r="F65" s="171">
        <v>12</v>
      </c>
      <c r="G65" s="1" t="s">
        <v>1689</v>
      </c>
      <c r="H65" s="1" t="s">
        <v>1974</v>
      </c>
      <c r="I65" s="66" t="s">
        <v>1005</v>
      </c>
      <c r="J65" s="1" t="s">
        <v>1006</v>
      </c>
      <c r="K65" s="291" t="s">
        <v>1240</v>
      </c>
      <c r="L65" s="35">
        <v>636</v>
      </c>
      <c r="M65" s="1"/>
      <c r="N65" s="1"/>
      <c r="O65" s="1"/>
    </row>
    <row r="66" spans="1:15" x14ac:dyDescent="0.3">
      <c r="A66">
        <v>2023</v>
      </c>
      <c r="B66">
        <v>2</v>
      </c>
      <c r="C66" s="168" t="s">
        <v>2375</v>
      </c>
      <c r="D66" s="263">
        <v>47</v>
      </c>
      <c r="E66" s="290">
        <v>44985</v>
      </c>
      <c r="F66" s="171">
        <v>13</v>
      </c>
      <c r="G66" s="1" t="s">
        <v>1689</v>
      </c>
      <c r="H66" s="1" t="s">
        <v>1974</v>
      </c>
      <c r="I66" s="66" t="s">
        <v>1005</v>
      </c>
      <c r="J66" s="1" t="s">
        <v>1006</v>
      </c>
      <c r="K66" s="291" t="s">
        <v>1241</v>
      </c>
      <c r="L66" s="35">
        <v>3604</v>
      </c>
      <c r="M66" s="1"/>
      <c r="N66" s="1"/>
      <c r="O66" s="1"/>
    </row>
    <row r="67" spans="1:15" x14ac:dyDescent="0.3">
      <c r="A67">
        <v>2023</v>
      </c>
      <c r="B67">
        <v>2</v>
      </c>
      <c r="C67" s="168" t="s">
        <v>2375</v>
      </c>
      <c r="D67" s="263">
        <v>47</v>
      </c>
      <c r="E67" s="290">
        <v>44985</v>
      </c>
      <c r="F67" s="171">
        <v>14</v>
      </c>
      <c r="G67" s="1" t="s">
        <v>1689</v>
      </c>
      <c r="H67" s="1" t="s">
        <v>1974</v>
      </c>
      <c r="I67" s="66" t="s">
        <v>1005</v>
      </c>
      <c r="J67" s="1" t="s">
        <v>1006</v>
      </c>
      <c r="K67" s="291" t="s">
        <v>1242</v>
      </c>
      <c r="L67" s="35">
        <v>4028</v>
      </c>
      <c r="M67" s="1"/>
      <c r="N67" s="1"/>
      <c r="O67" s="1"/>
    </row>
    <row r="68" spans="1:15" x14ac:dyDescent="0.3">
      <c r="A68">
        <v>2023</v>
      </c>
      <c r="B68">
        <v>2</v>
      </c>
      <c r="C68" s="168" t="s">
        <v>2375</v>
      </c>
      <c r="D68" s="263">
        <v>47</v>
      </c>
      <c r="E68" s="290">
        <v>44985</v>
      </c>
      <c r="F68" s="171">
        <v>15</v>
      </c>
      <c r="G68" s="1" t="s">
        <v>1689</v>
      </c>
      <c r="H68" s="1" t="s">
        <v>1974</v>
      </c>
      <c r="I68" s="66" t="s">
        <v>1005</v>
      </c>
      <c r="J68" s="1" t="s">
        <v>1006</v>
      </c>
      <c r="K68" s="291" t="s">
        <v>1243</v>
      </c>
      <c r="L68" s="35">
        <v>3074</v>
      </c>
      <c r="M68" s="1"/>
      <c r="N68" s="1"/>
      <c r="O68" s="1"/>
    </row>
    <row r="69" spans="1:15" x14ac:dyDescent="0.3">
      <c r="A69">
        <v>2023</v>
      </c>
      <c r="B69">
        <v>2</v>
      </c>
      <c r="C69" s="168" t="s">
        <v>2375</v>
      </c>
      <c r="D69" s="263">
        <v>47</v>
      </c>
      <c r="E69" s="290">
        <v>44985</v>
      </c>
      <c r="F69" s="171">
        <v>16</v>
      </c>
      <c r="G69" s="1" t="s">
        <v>1689</v>
      </c>
      <c r="H69" s="1" t="s">
        <v>1974</v>
      </c>
      <c r="I69" s="66" t="s">
        <v>1005</v>
      </c>
      <c r="J69" s="1" t="s">
        <v>1006</v>
      </c>
      <c r="K69" s="291" t="s">
        <v>1244</v>
      </c>
      <c r="L69" s="35">
        <v>954</v>
      </c>
      <c r="M69" s="1"/>
      <c r="N69" s="1"/>
      <c r="O69" s="1"/>
    </row>
    <row r="70" spans="1:15" x14ac:dyDescent="0.3">
      <c r="A70">
        <v>2023</v>
      </c>
      <c r="B70">
        <v>2</v>
      </c>
      <c r="C70" s="168" t="s">
        <v>2375</v>
      </c>
      <c r="D70" s="263">
        <v>47</v>
      </c>
      <c r="E70" s="290">
        <v>44985</v>
      </c>
      <c r="F70" s="171">
        <v>17</v>
      </c>
      <c r="G70" s="1" t="s">
        <v>1688</v>
      </c>
      <c r="H70" s="1" t="s">
        <v>1920</v>
      </c>
      <c r="I70" s="66">
        <v>2211.0100000000002</v>
      </c>
      <c r="J70" s="1" t="s">
        <v>708</v>
      </c>
      <c r="K70" s="285" t="s">
        <v>721</v>
      </c>
      <c r="L70" s="1"/>
      <c r="M70" s="269">
        <v>19637</v>
      </c>
      <c r="N70" s="1"/>
      <c r="O70" s="1"/>
    </row>
    <row r="71" spans="1:15" x14ac:dyDescent="0.3">
      <c r="A71">
        <v>2023</v>
      </c>
      <c r="B71">
        <v>2</v>
      </c>
      <c r="C71" s="168" t="s">
        <v>2375</v>
      </c>
      <c r="D71" s="263">
        <v>47</v>
      </c>
      <c r="E71" s="290">
        <v>44985</v>
      </c>
      <c r="F71" s="171">
        <v>18</v>
      </c>
      <c r="G71" s="1" t="s">
        <v>1689</v>
      </c>
      <c r="H71" s="1" t="s">
        <v>1920</v>
      </c>
      <c r="I71" s="66">
        <v>2211.0100000000002</v>
      </c>
      <c r="J71" s="1" t="s">
        <v>708</v>
      </c>
      <c r="K71" s="285" t="s">
        <v>719</v>
      </c>
      <c r="L71" s="1"/>
      <c r="M71" s="36">
        <v>16960</v>
      </c>
      <c r="N71" s="1"/>
      <c r="O71" s="1"/>
    </row>
    <row r="72" spans="1:15" x14ac:dyDescent="0.3">
      <c r="A72">
        <v>2023</v>
      </c>
      <c r="B72">
        <v>2</v>
      </c>
      <c r="C72" s="168" t="s">
        <v>2375</v>
      </c>
      <c r="D72" s="263">
        <v>48</v>
      </c>
      <c r="E72" s="290">
        <v>44985</v>
      </c>
      <c r="F72" s="171">
        <v>1</v>
      </c>
      <c r="G72" s="1" t="s">
        <v>1692</v>
      </c>
      <c r="H72" s="1" t="s">
        <v>1974</v>
      </c>
      <c r="I72" s="66" t="s">
        <v>1005</v>
      </c>
      <c r="J72" s="1" t="s">
        <v>1006</v>
      </c>
      <c r="K72" s="291" t="s">
        <v>1229</v>
      </c>
      <c r="L72" s="261">
        <v>0</v>
      </c>
      <c r="M72" s="1"/>
      <c r="N72" s="1"/>
      <c r="O72" s="1"/>
    </row>
    <row r="73" spans="1:15" x14ac:dyDescent="0.3">
      <c r="A73">
        <v>2023</v>
      </c>
      <c r="B73">
        <v>2</v>
      </c>
      <c r="C73" s="168" t="s">
        <v>2375</v>
      </c>
      <c r="D73" s="263">
        <v>48</v>
      </c>
      <c r="E73" s="290">
        <v>44985</v>
      </c>
      <c r="F73" s="171">
        <v>2</v>
      </c>
      <c r="G73" s="1" t="s">
        <v>1692</v>
      </c>
      <c r="H73" s="1" t="s">
        <v>1974</v>
      </c>
      <c r="I73" s="66" t="s">
        <v>1005</v>
      </c>
      <c r="J73" s="1" t="s">
        <v>1006</v>
      </c>
      <c r="K73" s="291" t="s">
        <v>1230</v>
      </c>
      <c r="L73" s="261">
        <v>330.75</v>
      </c>
      <c r="M73" s="1"/>
      <c r="N73" s="1"/>
      <c r="O73" s="1"/>
    </row>
    <row r="74" spans="1:15" x14ac:dyDescent="0.3">
      <c r="A74">
        <v>2023</v>
      </c>
      <c r="B74">
        <v>2</v>
      </c>
      <c r="C74" s="168" t="s">
        <v>2375</v>
      </c>
      <c r="D74" s="263">
        <v>48</v>
      </c>
      <c r="E74" s="290">
        <v>44985</v>
      </c>
      <c r="F74" s="171">
        <v>3</v>
      </c>
      <c r="G74" s="1" t="s">
        <v>1692</v>
      </c>
      <c r="H74" s="1" t="s">
        <v>1974</v>
      </c>
      <c r="I74" s="66" t="s">
        <v>1005</v>
      </c>
      <c r="J74" s="1" t="s">
        <v>1006</v>
      </c>
      <c r="K74" s="291" t="s">
        <v>1231</v>
      </c>
      <c r="L74" s="261">
        <v>1901.66</v>
      </c>
      <c r="M74" s="1"/>
      <c r="N74" s="1"/>
      <c r="O74" s="1"/>
    </row>
    <row r="75" spans="1:15" x14ac:dyDescent="0.3">
      <c r="A75">
        <v>2023</v>
      </c>
      <c r="B75">
        <v>2</v>
      </c>
      <c r="C75" s="168" t="s">
        <v>2375</v>
      </c>
      <c r="D75" s="263">
        <v>48</v>
      </c>
      <c r="E75" s="290">
        <v>44985</v>
      </c>
      <c r="F75" s="171">
        <v>4</v>
      </c>
      <c r="G75" s="1" t="s">
        <v>1692</v>
      </c>
      <c r="H75" s="1" t="s">
        <v>1974</v>
      </c>
      <c r="I75" s="66" t="s">
        <v>1005</v>
      </c>
      <c r="J75" s="1" t="s">
        <v>1006</v>
      </c>
      <c r="K75" s="291" t="s">
        <v>1232</v>
      </c>
      <c r="L75" s="261">
        <v>1984.35</v>
      </c>
      <c r="M75" s="1"/>
      <c r="N75" s="1"/>
      <c r="O75" s="1"/>
    </row>
    <row r="76" spans="1:15" x14ac:dyDescent="0.3">
      <c r="A76">
        <v>2023</v>
      </c>
      <c r="B76">
        <v>2</v>
      </c>
      <c r="C76" s="168" t="s">
        <v>2375</v>
      </c>
      <c r="D76" s="263">
        <v>48</v>
      </c>
      <c r="E76" s="290">
        <v>44985</v>
      </c>
      <c r="F76" s="171">
        <v>5</v>
      </c>
      <c r="G76" s="1" t="s">
        <v>1692</v>
      </c>
      <c r="H76" s="1" t="s">
        <v>1974</v>
      </c>
      <c r="I76" s="66" t="s">
        <v>1005</v>
      </c>
      <c r="J76" s="1" t="s">
        <v>1006</v>
      </c>
      <c r="K76" s="291" t="s">
        <v>1233</v>
      </c>
      <c r="L76" s="261">
        <v>3720.65</v>
      </c>
      <c r="M76" s="1"/>
      <c r="N76" s="1"/>
      <c r="O76" s="1"/>
    </row>
    <row r="77" spans="1:15" x14ac:dyDescent="0.3">
      <c r="A77">
        <v>2023</v>
      </c>
      <c r="B77">
        <v>2</v>
      </c>
      <c r="C77" s="168" t="s">
        <v>2375</v>
      </c>
      <c r="D77" s="263">
        <v>48</v>
      </c>
      <c r="E77" s="290">
        <v>44985</v>
      </c>
      <c r="F77" s="171">
        <v>6</v>
      </c>
      <c r="G77" s="1" t="s">
        <v>1692</v>
      </c>
      <c r="H77" s="1" t="s">
        <v>1974</v>
      </c>
      <c r="I77" s="66" t="s">
        <v>1005</v>
      </c>
      <c r="J77" s="1" t="s">
        <v>1006</v>
      </c>
      <c r="K77" s="291" t="s">
        <v>1234</v>
      </c>
      <c r="L77" s="261">
        <v>1653.62</v>
      </c>
      <c r="M77" s="1"/>
      <c r="N77" s="1"/>
      <c r="O77" s="1"/>
    </row>
    <row r="78" spans="1:15" x14ac:dyDescent="0.3">
      <c r="A78">
        <v>2023</v>
      </c>
      <c r="B78">
        <v>2</v>
      </c>
      <c r="C78" s="168" t="s">
        <v>2375</v>
      </c>
      <c r="D78" s="263">
        <v>48</v>
      </c>
      <c r="E78" s="290">
        <v>44985</v>
      </c>
      <c r="F78" s="171">
        <v>7</v>
      </c>
      <c r="G78" s="1" t="s">
        <v>1692</v>
      </c>
      <c r="H78" s="1" t="s">
        <v>1974</v>
      </c>
      <c r="I78" s="66" t="s">
        <v>1005</v>
      </c>
      <c r="J78" s="1" t="s">
        <v>1006</v>
      </c>
      <c r="K78" s="291" t="s">
        <v>1235</v>
      </c>
      <c r="L78" s="261">
        <v>2149.71</v>
      </c>
      <c r="M78" s="1"/>
      <c r="N78" s="1"/>
      <c r="O78" s="1"/>
    </row>
    <row r="79" spans="1:15" x14ac:dyDescent="0.3">
      <c r="A79">
        <v>2023</v>
      </c>
      <c r="B79">
        <v>2</v>
      </c>
      <c r="C79" s="168" t="s">
        <v>2375</v>
      </c>
      <c r="D79" s="263">
        <v>48</v>
      </c>
      <c r="E79" s="290">
        <v>44985</v>
      </c>
      <c r="F79" s="171">
        <v>8</v>
      </c>
      <c r="G79" s="1" t="s">
        <v>1692</v>
      </c>
      <c r="H79" s="1" t="s">
        <v>1974</v>
      </c>
      <c r="I79" s="66" t="s">
        <v>1005</v>
      </c>
      <c r="J79" s="1" t="s">
        <v>1006</v>
      </c>
      <c r="K79" s="291" t="s">
        <v>1236</v>
      </c>
      <c r="L79" s="261">
        <v>1488.26</v>
      </c>
      <c r="M79" s="1"/>
      <c r="N79" s="1"/>
      <c r="O79" s="1"/>
    </row>
    <row r="80" spans="1:15" x14ac:dyDescent="0.3">
      <c r="A80">
        <v>2023</v>
      </c>
      <c r="B80">
        <v>2</v>
      </c>
      <c r="C80" s="168" t="s">
        <v>2375</v>
      </c>
      <c r="D80" s="263">
        <v>48</v>
      </c>
      <c r="E80" s="290">
        <v>44985</v>
      </c>
      <c r="F80" s="171">
        <v>9</v>
      </c>
      <c r="G80" s="1" t="s">
        <v>1692</v>
      </c>
      <c r="H80" s="1" t="s">
        <v>1920</v>
      </c>
      <c r="I80" s="66">
        <v>2211.0100000000002</v>
      </c>
      <c r="J80" s="1" t="s">
        <v>708</v>
      </c>
      <c r="K80" s="285" t="s">
        <v>721</v>
      </c>
      <c r="L80" s="1"/>
      <c r="M80" s="269">
        <v>13229</v>
      </c>
      <c r="N80" s="1"/>
      <c r="O80" s="1"/>
    </row>
    <row r="81" spans="1:15" x14ac:dyDescent="0.3">
      <c r="A81">
        <v>2023</v>
      </c>
      <c r="B81">
        <v>2</v>
      </c>
      <c r="C81" s="168" t="s">
        <v>2375</v>
      </c>
      <c r="D81" s="263">
        <v>49</v>
      </c>
      <c r="E81" s="290">
        <v>44985</v>
      </c>
      <c r="F81" s="171">
        <v>1</v>
      </c>
      <c r="G81" t="s">
        <v>1695</v>
      </c>
      <c r="H81" s="1" t="s">
        <v>2644</v>
      </c>
      <c r="I81" s="230" t="s">
        <v>1022</v>
      </c>
      <c r="J81" t="s">
        <v>1023</v>
      </c>
      <c r="K81" s="285" t="s">
        <v>780</v>
      </c>
      <c r="L81" s="261">
        <v>85426</v>
      </c>
      <c r="M81" s="1"/>
      <c r="N81" s="1"/>
      <c r="O81" s="1"/>
    </row>
    <row r="82" spans="1:15" x14ac:dyDescent="0.3">
      <c r="A82">
        <v>2023</v>
      </c>
      <c r="B82">
        <v>2</v>
      </c>
      <c r="C82" s="168" t="s">
        <v>2375</v>
      </c>
      <c r="D82" s="263">
        <v>49</v>
      </c>
      <c r="E82" s="290">
        <v>44985</v>
      </c>
      <c r="F82" s="171">
        <v>2</v>
      </c>
      <c r="G82" t="s">
        <v>1696</v>
      </c>
      <c r="H82" s="1" t="s">
        <v>2005</v>
      </c>
      <c r="I82" s="230" t="s">
        <v>995</v>
      </c>
      <c r="J82" t="s">
        <v>996</v>
      </c>
      <c r="K82" s="291" t="s">
        <v>999</v>
      </c>
      <c r="L82" s="206">
        <v>6500</v>
      </c>
      <c r="M82" s="1"/>
      <c r="N82" s="1"/>
      <c r="O82" s="1"/>
    </row>
    <row r="83" spans="1:15" x14ac:dyDescent="0.3">
      <c r="A83">
        <v>2023</v>
      </c>
      <c r="B83">
        <v>2</v>
      </c>
      <c r="C83" s="168" t="s">
        <v>2375</v>
      </c>
      <c r="D83" s="263">
        <v>49</v>
      </c>
      <c r="E83" s="290">
        <v>44985</v>
      </c>
      <c r="F83" s="171">
        <v>3</v>
      </c>
      <c r="G83" t="s">
        <v>1695</v>
      </c>
      <c r="H83" s="1" t="s">
        <v>1920</v>
      </c>
      <c r="I83" s="230">
        <v>2211.0100000000002</v>
      </c>
      <c r="J83" t="s">
        <v>708</v>
      </c>
      <c r="K83" s="285" t="s">
        <v>780</v>
      </c>
      <c r="L83" s="1"/>
      <c r="M83" s="269">
        <v>85426</v>
      </c>
      <c r="N83" s="1"/>
      <c r="O83" s="1"/>
    </row>
    <row r="84" spans="1:15" x14ac:dyDescent="0.3">
      <c r="A84">
        <v>2023</v>
      </c>
      <c r="B84">
        <v>2</v>
      </c>
      <c r="C84" s="168" t="s">
        <v>2375</v>
      </c>
      <c r="D84" s="263">
        <v>49</v>
      </c>
      <c r="E84" s="290">
        <v>44985</v>
      </c>
      <c r="F84" s="171">
        <v>4</v>
      </c>
      <c r="G84" t="s">
        <v>1696</v>
      </c>
      <c r="H84" s="1" t="s">
        <v>1920</v>
      </c>
      <c r="I84" s="230">
        <v>2211.0100000000002</v>
      </c>
      <c r="J84" t="s">
        <v>708</v>
      </c>
      <c r="K84" s="285" t="s">
        <v>736</v>
      </c>
      <c r="L84" s="1"/>
      <c r="M84" s="206">
        <v>6500</v>
      </c>
      <c r="N84" s="1"/>
      <c r="O84" s="1"/>
    </row>
    <row r="85" spans="1:15" x14ac:dyDescent="0.3">
      <c r="A85">
        <v>2023</v>
      </c>
      <c r="B85">
        <v>2</v>
      </c>
      <c r="C85" s="168" t="s">
        <v>2375</v>
      </c>
      <c r="D85" s="263">
        <v>50</v>
      </c>
      <c r="E85" s="290">
        <v>44985</v>
      </c>
      <c r="F85" s="171">
        <v>1</v>
      </c>
      <c r="G85" s="1" t="s">
        <v>1699</v>
      </c>
      <c r="H85" s="1" t="s">
        <v>1974</v>
      </c>
      <c r="I85" s="66" t="s">
        <v>1360</v>
      </c>
      <c r="J85" s="1" t="s">
        <v>1361</v>
      </c>
      <c r="K85" s="291" t="s">
        <v>1490</v>
      </c>
      <c r="L85" s="261">
        <v>215.1</v>
      </c>
      <c r="M85" s="1"/>
      <c r="N85" s="1"/>
      <c r="O85" s="1"/>
    </row>
    <row r="86" spans="1:15" x14ac:dyDescent="0.3">
      <c r="A86">
        <v>2023</v>
      </c>
      <c r="B86">
        <v>2</v>
      </c>
      <c r="C86" s="168" t="s">
        <v>2375</v>
      </c>
      <c r="D86" s="263">
        <v>50</v>
      </c>
      <c r="E86" s="290">
        <v>44985</v>
      </c>
      <c r="F86" s="171">
        <v>2</v>
      </c>
      <c r="G86" s="1" t="s">
        <v>1699</v>
      </c>
      <c r="H86" s="1" t="s">
        <v>1974</v>
      </c>
      <c r="I86" s="66" t="s">
        <v>1360</v>
      </c>
      <c r="J86" s="1" t="s">
        <v>1361</v>
      </c>
      <c r="K86" s="291" t="s">
        <v>1491</v>
      </c>
      <c r="L86" s="261">
        <v>215.1</v>
      </c>
      <c r="M86" s="1"/>
      <c r="N86" s="1"/>
      <c r="O86" s="1"/>
    </row>
    <row r="87" spans="1:15" x14ac:dyDescent="0.3">
      <c r="A87">
        <v>2023</v>
      </c>
      <c r="B87">
        <v>2</v>
      </c>
      <c r="C87" s="168" t="s">
        <v>2375</v>
      </c>
      <c r="D87" s="263">
        <v>50</v>
      </c>
      <c r="E87" s="290">
        <v>44985</v>
      </c>
      <c r="F87" s="171">
        <v>3</v>
      </c>
      <c r="G87" s="1" t="s">
        <v>1699</v>
      </c>
      <c r="H87" s="1" t="s">
        <v>1974</v>
      </c>
      <c r="I87" s="66" t="s">
        <v>1360</v>
      </c>
      <c r="J87" s="1" t="s">
        <v>1361</v>
      </c>
      <c r="K87" s="291" t="s">
        <v>1492</v>
      </c>
      <c r="L87" s="261">
        <v>340.57</v>
      </c>
      <c r="M87" s="1"/>
      <c r="N87" s="1"/>
      <c r="O87" s="1"/>
    </row>
    <row r="88" spans="1:15" x14ac:dyDescent="0.3">
      <c r="A88">
        <v>2023</v>
      </c>
      <c r="B88">
        <v>2</v>
      </c>
      <c r="C88" s="168" t="s">
        <v>2375</v>
      </c>
      <c r="D88" s="263">
        <v>50</v>
      </c>
      <c r="E88" s="290">
        <v>44985</v>
      </c>
      <c r="F88" s="171">
        <v>4</v>
      </c>
      <c r="G88" s="1" t="s">
        <v>1699</v>
      </c>
      <c r="H88" s="1" t="s">
        <v>1974</v>
      </c>
      <c r="I88" s="66" t="s">
        <v>1360</v>
      </c>
      <c r="J88" s="1" t="s">
        <v>1361</v>
      </c>
      <c r="K88" s="291" t="s">
        <v>1493</v>
      </c>
      <c r="L88" s="261">
        <v>555.66999999999996</v>
      </c>
      <c r="M88" s="1"/>
      <c r="N88" s="1"/>
      <c r="O88" s="1"/>
    </row>
    <row r="89" spans="1:15" x14ac:dyDescent="0.3">
      <c r="A89">
        <v>2023</v>
      </c>
      <c r="B89">
        <v>2</v>
      </c>
      <c r="C89" s="168" t="s">
        <v>2375</v>
      </c>
      <c r="D89" s="263">
        <v>50</v>
      </c>
      <c r="E89" s="290">
        <v>44985</v>
      </c>
      <c r="F89" s="171">
        <v>5</v>
      </c>
      <c r="G89" s="1" t="s">
        <v>1699</v>
      </c>
      <c r="H89" s="1" t="s">
        <v>1974</v>
      </c>
      <c r="I89" s="66" t="s">
        <v>1360</v>
      </c>
      <c r="J89" s="1" t="s">
        <v>1361</v>
      </c>
      <c r="K89" s="291" t="s">
        <v>1494</v>
      </c>
      <c r="L89" s="261">
        <v>286.8</v>
      </c>
      <c r="M89" s="1"/>
      <c r="N89" s="1"/>
      <c r="O89" s="1"/>
    </row>
    <row r="90" spans="1:15" x14ac:dyDescent="0.3">
      <c r="A90">
        <v>2023</v>
      </c>
      <c r="B90">
        <v>2</v>
      </c>
      <c r="C90" s="168" t="s">
        <v>2375</v>
      </c>
      <c r="D90" s="263">
        <v>50</v>
      </c>
      <c r="E90" s="290">
        <v>44985</v>
      </c>
      <c r="F90" s="171">
        <v>6</v>
      </c>
      <c r="G90" s="1" t="s">
        <v>1699</v>
      </c>
      <c r="H90" s="1" t="s">
        <v>1974</v>
      </c>
      <c r="I90" s="66" t="s">
        <v>1360</v>
      </c>
      <c r="J90" s="1" t="s">
        <v>1361</v>
      </c>
      <c r="K90" s="291" t="s">
        <v>1495</v>
      </c>
      <c r="L90" s="261">
        <v>627.39</v>
      </c>
      <c r="M90" s="1"/>
      <c r="N90" s="1"/>
      <c r="O90" s="1"/>
    </row>
    <row r="91" spans="1:15" x14ac:dyDescent="0.3">
      <c r="A91">
        <v>2023</v>
      </c>
      <c r="B91">
        <v>2</v>
      </c>
      <c r="C91" s="168" t="s">
        <v>2375</v>
      </c>
      <c r="D91" s="263">
        <v>50</v>
      </c>
      <c r="E91" s="290">
        <v>44985</v>
      </c>
      <c r="F91" s="171">
        <v>7</v>
      </c>
      <c r="G91" s="1" t="s">
        <v>1699</v>
      </c>
      <c r="H91" s="1" t="s">
        <v>1974</v>
      </c>
      <c r="I91" s="66" t="s">
        <v>1360</v>
      </c>
      <c r="J91" s="1" t="s">
        <v>1361</v>
      </c>
      <c r="K91" s="291" t="s">
        <v>1496</v>
      </c>
      <c r="L91" s="261">
        <v>412.27</v>
      </c>
      <c r="M91" s="1"/>
      <c r="N91" s="1"/>
      <c r="O91" s="1"/>
    </row>
    <row r="92" spans="1:15" x14ac:dyDescent="0.3">
      <c r="A92">
        <v>2023</v>
      </c>
      <c r="B92">
        <v>2</v>
      </c>
      <c r="C92" s="168" t="s">
        <v>2375</v>
      </c>
      <c r="D92" s="263">
        <v>50</v>
      </c>
      <c r="E92" s="290">
        <v>44985</v>
      </c>
      <c r="F92" s="171">
        <v>8</v>
      </c>
      <c r="G92" s="1" t="s">
        <v>1699</v>
      </c>
      <c r="H92" s="1" t="s">
        <v>1974</v>
      </c>
      <c r="I92" s="66" t="s">
        <v>1360</v>
      </c>
      <c r="J92" s="1" t="s">
        <v>1361</v>
      </c>
      <c r="K92" s="291" t="s">
        <v>1497</v>
      </c>
      <c r="L92" s="261">
        <v>215.1</v>
      </c>
      <c r="M92" s="1"/>
      <c r="N92" s="1"/>
      <c r="O92" s="1"/>
    </row>
    <row r="93" spans="1:15" x14ac:dyDescent="0.3">
      <c r="A93">
        <v>2023</v>
      </c>
      <c r="B93">
        <v>2</v>
      </c>
      <c r="C93" s="168" t="s">
        <v>2375</v>
      </c>
      <c r="D93" s="263">
        <v>50</v>
      </c>
      <c r="E93" s="290">
        <v>44985</v>
      </c>
      <c r="F93" s="171">
        <v>9</v>
      </c>
      <c r="G93" s="1" t="s">
        <v>1699</v>
      </c>
      <c r="H93" s="1" t="s">
        <v>1920</v>
      </c>
      <c r="I93" s="66" t="s">
        <v>819</v>
      </c>
      <c r="J93" s="1" t="s">
        <v>820</v>
      </c>
      <c r="K93" s="285" t="s">
        <v>721</v>
      </c>
      <c r="L93" s="1"/>
      <c r="M93" s="36">
        <v>1920</v>
      </c>
      <c r="N93" s="1"/>
      <c r="O93" s="1"/>
    </row>
    <row r="94" spans="1:15" x14ac:dyDescent="0.3">
      <c r="A94">
        <v>2023</v>
      </c>
      <c r="B94">
        <v>2</v>
      </c>
      <c r="C94" s="168" t="s">
        <v>2375</v>
      </c>
      <c r="D94" s="263">
        <v>50</v>
      </c>
      <c r="E94" s="290">
        <v>44985</v>
      </c>
      <c r="F94" s="171">
        <v>10</v>
      </c>
      <c r="G94" s="1" t="s">
        <v>1699</v>
      </c>
      <c r="H94" s="1" t="s">
        <v>1920</v>
      </c>
      <c r="I94" s="66" t="s">
        <v>821</v>
      </c>
      <c r="J94" s="1" t="s">
        <v>822</v>
      </c>
      <c r="K94" s="285" t="s">
        <v>721</v>
      </c>
      <c r="L94" s="1"/>
      <c r="M94" s="37">
        <v>720</v>
      </c>
      <c r="N94" s="1"/>
      <c r="O94" s="1"/>
    </row>
    <row r="95" spans="1:15" x14ac:dyDescent="0.3">
      <c r="A95">
        <v>2023</v>
      </c>
      <c r="B95">
        <v>2</v>
      </c>
      <c r="C95" s="168" t="s">
        <v>2375</v>
      </c>
      <c r="D95" s="263">
        <v>50</v>
      </c>
      <c r="E95" s="290">
        <v>44985</v>
      </c>
      <c r="F95" s="171">
        <v>11</v>
      </c>
      <c r="G95" s="1" t="s">
        <v>1699</v>
      </c>
      <c r="H95" s="1" t="s">
        <v>1920</v>
      </c>
      <c r="I95" s="66" t="s">
        <v>823</v>
      </c>
      <c r="J95" s="1" t="s">
        <v>824</v>
      </c>
      <c r="K95" s="285" t="s">
        <v>721</v>
      </c>
      <c r="L95" s="1"/>
      <c r="M95" s="37">
        <v>60</v>
      </c>
      <c r="N95" s="1"/>
      <c r="O95" s="1"/>
    </row>
    <row r="96" spans="1:15" x14ac:dyDescent="0.3">
      <c r="A96">
        <v>2023</v>
      </c>
      <c r="B96">
        <v>2</v>
      </c>
      <c r="C96" s="168" t="s">
        <v>2375</v>
      </c>
      <c r="D96" s="263">
        <v>50</v>
      </c>
      <c r="E96" s="290">
        <v>44985</v>
      </c>
      <c r="F96" s="171">
        <v>12</v>
      </c>
      <c r="G96" s="1" t="s">
        <v>1699</v>
      </c>
      <c r="H96" s="1" t="s">
        <v>1920</v>
      </c>
      <c r="I96" s="66" t="s">
        <v>825</v>
      </c>
      <c r="J96" s="1" t="s">
        <v>826</v>
      </c>
      <c r="K96" s="285" t="s">
        <v>721</v>
      </c>
      <c r="L96" s="1"/>
      <c r="M96" s="37">
        <v>72</v>
      </c>
      <c r="N96" s="1"/>
      <c r="O96" s="1"/>
    </row>
    <row r="97" spans="1:15" x14ac:dyDescent="0.3">
      <c r="A97">
        <v>2023</v>
      </c>
      <c r="B97">
        <v>2</v>
      </c>
      <c r="C97" s="168" t="s">
        <v>2375</v>
      </c>
      <c r="D97" s="263">
        <v>50</v>
      </c>
      <c r="E97" s="290">
        <v>44985</v>
      </c>
      <c r="F97" s="171">
        <v>13</v>
      </c>
      <c r="G97" s="1" t="s">
        <v>1699</v>
      </c>
      <c r="H97" s="1" t="s">
        <v>1920</v>
      </c>
      <c r="I97" s="66" t="s">
        <v>894</v>
      </c>
      <c r="J97" s="1" t="s">
        <v>895</v>
      </c>
      <c r="K97" s="285" t="s">
        <v>721</v>
      </c>
      <c r="L97" s="1"/>
      <c r="M97" s="37">
        <v>96</v>
      </c>
      <c r="N97" s="1"/>
      <c r="O97" s="1"/>
    </row>
    <row r="98" spans="1:15" x14ac:dyDescent="0.3">
      <c r="A98">
        <v>2023</v>
      </c>
      <c r="B98">
        <v>2</v>
      </c>
      <c r="C98" s="168" t="s">
        <v>2375</v>
      </c>
      <c r="D98" s="263">
        <v>51</v>
      </c>
      <c r="E98" s="290">
        <v>44985</v>
      </c>
      <c r="F98" s="171">
        <v>1</v>
      </c>
      <c r="G98" s="1" t="s">
        <v>1701</v>
      </c>
      <c r="H98" s="1" t="s">
        <v>1974</v>
      </c>
      <c r="I98" s="66" t="s">
        <v>1431</v>
      </c>
      <c r="J98" s="1" t="s">
        <v>1432</v>
      </c>
      <c r="K98" s="291" t="s">
        <v>1540</v>
      </c>
      <c r="L98" s="1">
        <v>72</v>
      </c>
      <c r="M98" s="1"/>
      <c r="N98" s="1"/>
      <c r="O98" s="1"/>
    </row>
    <row r="99" spans="1:15" x14ac:dyDescent="0.3">
      <c r="A99">
        <v>2023</v>
      </c>
      <c r="B99">
        <v>2</v>
      </c>
      <c r="C99" s="168" t="s">
        <v>2375</v>
      </c>
      <c r="D99" s="263">
        <v>51</v>
      </c>
      <c r="E99" s="290">
        <v>44985</v>
      </c>
      <c r="F99" s="171">
        <v>2</v>
      </c>
      <c r="G99" s="1" t="s">
        <v>1701</v>
      </c>
      <c r="H99" s="1" t="s">
        <v>1974</v>
      </c>
      <c r="I99" s="66" t="s">
        <v>1431</v>
      </c>
      <c r="J99" s="1" t="s">
        <v>1432</v>
      </c>
      <c r="K99" s="291" t="s">
        <v>1541</v>
      </c>
      <c r="L99" s="1">
        <v>72</v>
      </c>
      <c r="M99" s="1"/>
      <c r="N99" s="1"/>
      <c r="O99" s="1"/>
    </row>
    <row r="100" spans="1:15" x14ac:dyDescent="0.3">
      <c r="A100">
        <v>2023</v>
      </c>
      <c r="B100">
        <v>2</v>
      </c>
      <c r="C100" s="168" t="s">
        <v>2375</v>
      </c>
      <c r="D100" s="263">
        <v>51</v>
      </c>
      <c r="E100" s="290">
        <v>44985</v>
      </c>
      <c r="F100" s="171">
        <v>3</v>
      </c>
      <c r="G100" s="1" t="s">
        <v>1701</v>
      </c>
      <c r="H100" s="1" t="s">
        <v>1974</v>
      </c>
      <c r="I100" s="66" t="s">
        <v>1431</v>
      </c>
      <c r="J100" s="1" t="s">
        <v>1432</v>
      </c>
      <c r="K100" s="291" t="s">
        <v>1542</v>
      </c>
      <c r="L100" s="1">
        <v>114</v>
      </c>
      <c r="M100" s="1"/>
      <c r="N100" s="1"/>
      <c r="O100" s="1"/>
    </row>
    <row r="101" spans="1:15" x14ac:dyDescent="0.3">
      <c r="A101">
        <v>2023</v>
      </c>
      <c r="B101">
        <v>2</v>
      </c>
      <c r="C101" s="168" t="s">
        <v>2375</v>
      </c>
      <c r="D101" s="263">
        <v>51</v>
      </c>
      <c r="E101" s="290">
        <v>44985</v>
      </c>
      <c r="F101" s="171">
        <v>4</v>
      </c>
      <c r="G101" s="1" t="s">
        <v>1701</v>
      </c>
      <c r="H101" s="1" t="s">
        <v>1974</v>
      </c>
      <c r="I101" s="66" t="s">
        <v>1431</v>
      </c>
      <c r="J101" s="1" t="s">
        <v>1432</v>
      </c>
      <c r="K101" s="291" t="s">
        <v>1543</v>
      </c>
      <c r="L101" s="1">
        <v>186</v>
      </c>
      <c r="M101" s="1"/>
      <c r="N101" s="1"/>
      <c r="O101" s="1"/>
    </row>
    <row r="102" spans="1:15" x14ac:dyDescent="0.3">
      <c r="A102">
        <v>2023</v>
      </c>
      <c r="B102">
        <v>2</v>
      </c>
      <c r="C102" s="168" t="s">
        <v>2375</v>
      </c>
      <c r="D102" s="263">
        <v>51</v>
      </c>
      <c r="E102" s="290">
        <v>44985</v>
      </c>
      <c r="F102" s="171">
        <v>5</v>
      </c>
      <c r="G102" s="1" t="s">
        <v>1701</v>
      </c>
      <c r="H102" s="1" t="s">
        <v>1974</v>
      </c>
      <c r="I102" s="66" t="s">
        <v>1431</v>
      </c>
      <c r="J102" s="1" t="s">
        <v>1432</v>
      </c>
      <c r="K102" s="291" t="s">
        <v>1544</v>
      </c>
      <c r="L102" s="1">
        <v>96</v>
      </c>
      <c r="M102" s="1"/>
      <c r="N102" s="1"/>
      <c r="O102" s="1"/>
    </row>
    <row r="103" spans="1:15" x14ac:dyDescent="0.3">
      <c r="A103">
        <v>2023</v>
      </c>
      <c r="B103">
        <v>2</v>
      </c>
      <c r="C103" s="168" t="s">
        <v>2375</v>
      </c>
      <c r="D103" s="263">
        <v>51</v>
      </c>
      <c r="E103" s="290">
        <v>44985</v>
      </c>
      <c r="F103" s="171">
        <v>6</v>
      </c>
      <c r="G103" s="1" t="s">
        <v>1701</v>
      </c>
      <c r="H103" s="1" t="s">
        <v>1974</v>
      </c>
      <c r="I103" s="66" t="s">
        <v>1431</v>
      </c>
      <c r="J103" s="1" t="s">
        <v>1432</v>
      </c>
      <c r="K103" s="291" t="s">
        <v>1545</v>
      </c>
      <c r="L103" s="1">
        <v>210</v>
      </c>
      <c r="M103" s="1"/>
      <c r="N103" s="1"/>
      <c r="O103" s="1"/>
    </row>
    <row r="104" spans="1:15" x14ac:dyDescent="0.3">
      <c r="A104">
        <v>2023</v>
      </c>
      <c r="B104">
        <v>2</v>
      </c>
      <c r="C104" s="168" t="s">
        <v>2375</v>
      </c>
      <c r="D104" s="263">
        <v>51</v>
      </c>
      <c r="E104" s="290">
        <v>44985</v>
      </c>
      <c r="F104" s="171">
        <v>7</v>
      </c>
      <c r="G104" s="1" t="s">
        <v>1701</v>
      </c>
      <c r="H104" s="1" t="s">
        <v>1974</v>
      </c>
      <c r="I104" s="66" t="s">
        <v>1431</v>
      </c>
      <c r="J104" s="1" t="s">
        <v>1432</v>
      </c>
      <c r="K104" s="291" t="s">
        <v>1546</v>
      </c>
      <c r="L104" s="1">
        <v>138</v>
      </c>
      <c r="M104" s="1"/>
      <c r="N104" s="1"/>
      <c r="O104" s="1"/>
    </row>
    <row r="105" spans="1:15" x14ac:dyDescent="0.3">
      <c r="A105">
        <v>2023</v>
      </c>
      <c r="B105">
        <v>2</v>
      </c>
      <c r="C105" s="168" t="s">
        <v>2375</v>
      </c>
      <c r="D105" s="263">
        <v>51</v>
      </c>
      <c r="E105" s="290">
        <v>44985</v>
      </c>
      <c r="F105" s="171">
        <v>8</v>
      </c>
      <c r="G105" s="1" t="s">
        <v>1701</v>
      </c>
      <c r="H105" s="1" t="s">
        <v>1974</v>
      </c>
      <c r="I105" s="66" t="s">
        <v>1431</v>
      </c>
      <c r="J105" s="1" t="s">
        <v>1432</v>
      </c>
      <c r="K105" s="291" t="s">
        <v>1547</v>
      </c>
      <c r="L105" s="1">
        <v>72</v>
      </c>
      <c r="M105" s="1"/>
      <c r="N105" s="1"/>
      <c r="O105" s="1"/>
    </row>
    <row r="106" spans="1:15" x14ac:dyDescent="0.3">
      <c r="A106">
        <v>2023</v>
      </c>
      <c r="B106">
        <v>2</v>
      </c>
      <c r="C106" s="168" t="s">
        <v>2375</v>
      </c>
      <c r="D106" s="263">
        <v>51</v>
      </c>
      <c r="E106" s="290">
        <v>44985</v>
      </c>
      <c r="F106" s="171">
        <v>9</v>
      </c>
      <c r="G106" s="1" t="s">
        <v>1701</v>
      </c>
      <c r="H106" s="1" t="s">
        <v>1920</v>
      </c>
      <c r="I106" s="66">
        <v>2211.0500000000002</v>
      </c>
      <c r="J106" s="1" t="s">
        <v>848</v>
      </c>
      <c r="K106" s="285" t="s">
        <v>721</v>
      </c>
      <c r="L106" s="1"/>
      <c r="M106" s="272">
        <v>960</v>
      </c>
      <c r="N106" s="1"/>
      <c r="O106" s="1"/>
    </row>
    <row r="107" spans="1:15" x14ac:dyDescent="0.3">
      <c r="A107">
        <v>2023</v>
      </c>
      <c r="B107">
        <v>2</v>
      </c>
      <c r="C107" s="168" t="s">
        <v>2375</v>
      </c>
      <c r="D107" s="263">
        <v>52</v>
      </c>
      <c r="E107" s="290">
        <v>44985</v>
      </c>
      <c r="F107" s="171">
        <v>1</v>
      </c>
      <c r="G107" s="1" t="s">
        <v>1704</v>
      </c>
      <c r="H107" s="1" t="s">
        <v>1974</v>
      </c>
      <c r="I107" s="66" t="s">
        <v>1431</v>
      </c>
      <c r="J107" s="1" t="s">
        <v>1432</v>
      </c>
      <c r="K107" s="291" t="s">
        <v>1540</v>
      </c>
      <c r="L107" s="1">
        <v>0</v>
      </c>
      <c r="M107" s="1"/>
      <c r="N107" s="1"/>
      <c r="O107" s="1"/>
    </row>
    <row r="108" spans="1:15" x14ac:dyDescent="0.3">
      <c r="A108">
        <v>2023</v>
      </c>
      <c r="B108">
        <v>2</v>
      </c>
      <c r="C108" s="168" t="s">
        <v>2375</v>
      </c>
      <c r="D108" s="263">
        <v>52</v>
      </c>
      <c r="E108" s="290">
        <v>44985</v>
      </c>
      <c r="F108" s="171">
        <v>2</v>
      </c>
      <c r="G108" s="1" t="s">
        <v>1704</v>
      </c>
      <c r="H108" s="1" t="s">
        <v>1974</v>
      </c>
      <c r="I108" s="66" t="s">
        <v>1431</v>
      </c>
      <c r="J108" s="1" t="s">
        <v>1432</v>
      </c>
      <c r="K108" s="291" t="s">
        <v>1541</v>
      </c>
      <c r="L108" s="1">
        <v>21.87</v>
      </c>
      <c r="M108" s="1"/>
      <c r="N108" s="1"/>
      <c r="O108" s="1"/>
    </row>
    <row r="109" spans="1:15" x14ac:dyDescent="0.3">
      <c r="A109">
        <v>2023</v>
      </c>
      <c r="B109">
        <v>2</v>
      </c>
      <c r="C109" s="168" t="s">
        <v>2375</v>
      </c>
      <c r="D109" s="263">
        <v>52</v>
      </c>
      <c r="E109" s="290">
        <v>44985</v>
      </c>
      <c r="F109" s="171">
        <v>3</v>
      </c>
      <c r="G109" s="1" t="s">
        <v>1704</v>
      </c>
      <c r="H109" s="1" t="s">
        <v>1974</v>
      </c>
      <c r="I109" s="66" t="s">
        <v>1431</v>
      </c>
      <c r="J109" s="1" t="s">
        <v>1432</v>
      </c>
      <c r="K109" s="291" t="s">
        <v>1542</v>
      </c>
      <c r="L109" s="1">
        <v>125.78</v>
      </c>
      <c r="M109" s="1"/>
      <c r="N109" s="1"/>
      <c r="O109" s="1"/>
    </row>
    <row r="110" spans="1:15" x14ac:dyDescent="0.3">
      <c r="A110">
        <v>2023</v>
      </c>
      <c r="B110">
        <v>2</v>
      </c>
      <c r="C110" s="168" t="s">
        <v>2375</v>
      </c>
      <c r="D110" s="263">
        <v>52</v>
      </c>
      <c r="E110" s="290">
        <v>44985</v>
      </c>
      <c r="F110" s="171">
        <v>4</v>
      </c>
      <c r="G110" s="1" t="s">
        <v>1704</v>
      </c>
      <c r="H110" s="1" t="s">
        <v>1974</v>
      </c>
      <c r="I110" s="66" t="s">
        <v>1431</v>
      </c>
      <c r="J110" s="1" t="s">
        <v>1432</v>
      </c>
      <c r="K110" s="291" t="s">
        <v>1543</v>
      </c>
      <c r="L110" s="1">
        <v>131.25</v>
      </c>
      <c r="M110" s="1"/>
      <c r="N110" s="1"/>
      <c r="O110" s="1"/>
    </row>
    <row r="111" spans="1:15" x14ac:dyDescent="0.3">
      <c r="A111">
        <v>2023</v>
      </c>
      <c r="B111">
        <v>2</v>
      </c>
      <c r="C111" s="168" t="s">
        <v>2375</v>
      </c>
      <c r="D111" s="263">
        <v>52</v>
      </c>
      <c r="E111" s="290">
        <v>44985</v>
      </c>
      <c r="F111" s="171">
        <v>5</v>
      </c>
      <c r="G111" s="1" t="s">
        <v>1704</v>
      </c>
      <c r="H111" s="1" t="s">
        <v>1974</v>
      </c>
      <c r="I111" s="66" t="s">
        <v>1431</v>
      </c>
      <c r="J111" s="1" t="s">
        <v>1432</v>
      </c>
      <c r="K111" s="291" t="s">
        <v>1544</v>
      </c>
      <c r="L111" s="1">
        <v>246.08</v>
      </c>
      <c r="M111" s="1"/>
      <c r="N111" s="1"/>
      <c r="O111" s="1"/>
    </row>
    <row r="112" spans="1:15" x14ac:dyDescent="0.3">
      <c r="A112">
        <v>2023</v>
      </c>
      <c r="B112">
        <v>2</v>
      </c>
      <c r="C112" s="168" t="s">
        <v>2375</v>
      </c>
      <c r="D112" s="263">
        <v>52</v>
      </c>
      <c r="E112" s="290">
        <v>44985</v>
      </c>
      <c r="F112" s="171">
        <v>6</v>
      </c>
      <c r="G112" s="1" t="s">
        <v>1704</v>
      </c>
      <c r="H112" s="1" t="s">
        <v>1974</v>
      </c>
      <c r="I112" s="66" t="s">
        <v>1431</v>
      </c>
      <c r="J112" s="1" t="s">
        <v>1432</v>
      </c>
      <c r="K112" s="291" t="s">
        <v>1545</v>
      </c>
      <c r="L112" s="1">
        <v>109.37</v>
      </c>
      <c r="M112" s="1"/>
      <c r="N112" s="1"/>
      <c r="O112" s="1"/>
    </row>
    <row r="113" spans="1:15" x14ac:dyDescent="0.3">
      <c r="A113">
        <v>2023</v>
      </c>
      <c r="B113">
        <v>2</v>
      </c>
      <c r="C113" s="168" t="s">
        <v>2375</v>
      </c>
      <c r="D113" s="263">
        <v>52</v>
      </c>
      <c r="E113" s="290">
        <v>44985</v>
      </c>
      <c r="F113" s="171">
        <v>7</v>
      </c>
      <c r="G113" s="1" t="s">
        <v>1704</v>
      </c>
      <c r="H113" s="1" t="s">
        <v>1974</v>
      </c>
      <c r="I113" s="66" t="s">
        <v>1431</v>
      </c>
      <c r="J113" s="1" t="s">
        <v>1432</v>
      </c>
      <c r="K113" s="291" t="s">
        <v>1546</v>
      </c>
      <c r="L113" s="1">
        <v>142.18</v>
      </c>
      <c r="M113" s="1"/>
      <c r="N113" s="1"/>
      <c r="O113" s="1"/>
    </row>
    <row r="114" spans="1:15" x14ac:dyDescent="0.3">
      <c r="A114">
        <v>2023</v>
      </c>
      <c r="B114">
        <v>2</v>
      </c>
      <c r="C114" s="168" t="s">
        <v>2375</v>
      </c>
      <c r="D114" s="263">
        <v>52</v>
      </c>
      <c r="E114" s="290">
        <v>44985</v>
      </c>
      <c r="F114" s="171">
        <v>8</v>
      </c>
      <c r="G114" s="1" t="s">
        <v>1704</v>
      </c>
      <c r="H114" s="1" t="s">
        <v>1974</v>
      </c>
      <c r="I114" s="66" t="s">
        <v>1431</v>
      </c>
      <c r="J114" s="1" t="s">
        <v>1432</v>
      </c>
      <c r="K114" s="291" t="s">
        <v>1547</v>
      </c>
      <c r="L114" s="1">
        <v>98.47</v>
      </c>
      <c r="M114" s="1"/>
      <c r="N114" s="1"/>
      <c r="O114" s="1"/>
    </row>
    <row r="115" spans="1:15" x14ac:dyDescent="0.3">
      <c r="A115">
        <v>2023</v>
      </c>
      <c r="B115">
        <v>2</v>
      </c>
      <c r="C115" s="168" t="s">
        <v>2375</v>
      </c>
      <c r="D115" s="263">
        <v>52</v>
      </c>
      <c r="E115" s="290">
        <v>44985</v>
      </c>
      <c r="F115" s="171">
        <v>9</v>
      </c>
      <c r="G115" s="1" t="s">
        <v>1704</v>
      </c>
      <c r="H115" s="1" t="s">
        <v>1920</v>
      </c>
      <c r="I115" s="66">
        <v>2211.0500000000002</v>
      </c>
      <c r="J115" s="1" t="s">
        <v>848</v>
      </c>
      <c r="K115" s="285" t="s">
        <v>721</v>
      </c>
      <c r="L115" s="1"/>
      <c r="M115" s="37">
        <v>875</v>
      </c>
      <c r="N115" s="1"/>
      <c r="O115" s="1"/>
    </row>
    <row r="116" spans="1:15" x14ac:dyDescent="0.3">
      <c r="A116">
        <v>2023</v>
      </c>
      <c r="B116">
        <v>2</v>
      </c>
      <c r="C116" s="168" t="s">
        <v>2375</v>
      </c>
      <c r="D116" s="263">
        <v>53</v>
      </c>
      <c r="E116" s="290">
        <v>44985</v>
      </c>
      <c r="F116" s="171">
        <v>1</v>
      </c>
      <c r="G116" s="1" t="s">
        <v>1706</v>
      </c>
      <c r="H116" s="1" t="s">
        <v>1974</v>
      </c>
      <c r="I116" s="66" t="s">
        <v>1360</v>
      </c>
      <c r="J116" s="1" t="s">
        <v>1361</v>
      </c>
      <c r="K116" s="291" t="s">
        <v>1490</v>
      </c>
      <c r="L116" s="35">
        <v>0</v>
      </c>
      <c r="M116" s="1"/>
      <c r="N116" s="1"/>
      <c r="O116" s="1"/>
    </row>
    <row r="117" spans="1:15" x14ac:dyDescent="0.3">
      <c r="A117">
        <v>2023</v>
      </c>
      <c r="B117">
        <v>2</v>
      </c>
      <c r="C117" s="168" t="s">
        <v>2375</v>
      </c>
      <c r="D117" s="263">
        <v>53</v>
      </c>
      <c r="E117" s="290">
        <v>44985</v>
      </c>
      <c r="F117" s="171">
        <v>2</v>
      </c>
      <c r="G117" s="1" t="s">
        <v>1706</v>
      </c>
      <c r="H117" s="1" t="s">
        <v>1974</v>
      </c>
      <c r="I117" s="66" t="s">
        <v>1360</v>
      </c>
      <c r="J117" s="1" t="s">
        <v>1361</v>
      </c>
      <c r="K117" s="291" t="s">
        <v>1491</v>
      </c>
      <c r="L117" s="1">
        <v>85.36</v>
      </c>
      <c r="M117" s="1"/>
      <c r="N117" s="1"/>
      <c r="O117" s="1"/>
    </row>
    <row r="118" spans="1:15" x14ac:dyDescent="0.3">
      <c r="A118">
        <v>2023</v>
      </c>
      <c r="B118">
        <v>2</v>
      </c>
      <c r="C118" s="168" t="s">
        <v>2375</v>
      </c>
      <c r="D118" s="263">
        <v>53</v>
      </c>
      <c r="E118" s="290">
        <v>44985</v>
      </c>
      <c r="F118" s="171">
        <v>3</v>
      </c>
      <c r="G118" s="1" t="s">
        <v>1706</v>
      </c>
      <c r="H118" s="1" t="s">
        <v>1974</v>
      </c>
      <c r="I118" s="66" t="s">
        <v>1360</v>
      </c>
      <c r="J118" s="1" t="s">
        <v>1361</v>
      </c>
      <c r="K118" s="291" t="s">
        <v>1492</v>
      </c>
      <c r="L118" s="1">
        <v>490.82</v>
      </c>
      <c r="M118" s="1"/>
      <c r="N118" s="1"/>
      <c r="O118" s="1"/>
    </row>
    <row r="119" spans="1:15" x14ac:dyDescent="0.3">
      <c r="A119">
        <v>2023</v>
      </c>
      <c r="B119">
        <v>2</v>
      </c>
      <c r="C119" s="168" t="s">
        <v>2375</v>
      </c>
      <c r="D119" s="263">
        <v>53</v>
      </c>
      <c r="E119" s="290">
        <v>44985</v>
      </c>
      <c r="F119" s="171">
        <v>4</v>
      </c>
      <c r="G119" s="1" t="s">
        <v>1706</v>
      </c>
      <c r="H119" s="1" t="s">
        <v>1974</v>
      </c>
      <c r="I119" s="66" t="s">
        <v>1360</v>
      </c>
      <c r="J119" s="1" t="s">
        <v>1361</v>
      </c>
      <c r="K119" s="291" t="s">
        <v>1493</v>
      </c>
      <c r="L119" s="1">
        <v>512.16</v>
      </c>
      <c r="M119" s="1"/>
      <c r="N119" s="1"/>
      <c r="O119" s="1"/>
    </row>
    <row r="120" spans="1:15" x14ac:dyDescent="0.3">
      <c r="A120">
        <v>2023</v>
      </c>
      <c r="B120">
        <v>2</v>
      </c>
      <c r="C120" s="168" t="s">
        <v>2375</v>
      </c>
      <c r="D120" s="263">
        <v>53</v>
      </c>
      <c r="E120" s="290">
        <v>44985</v>
      </c>
      <c r="F120" s="171">
        <v>5</v>
      </c>
      <c r="G120" s="1" t="s">
        <v>1706</v>
      </c>
      <c r="H120" s="1" t="s">
        <v>1974</v>
      </c>
      <c r="I120" s="66" t="s">
        <v>1360</v>
      </c>
      <c r="J120" s="1" t="s">
        <v>1361</v>
      </c>
      <c r="K120" s="291" t="s">
        <v>1494</v>
      </c>
      <c r="L120" s="1">
        <v>960.3</v>
      </c>
      <c r="M120" s="1"/>
      <c r="N120" s="1"/>
      <c r="O120" s="1"/>
    </row>
    <row r="121" spans="1:15" x14ac:dyDescent="0.3">
      <c r="A121">
        <v>2023</v>
      </c>
      <c r="B121">
        <v>2</v>
      </c>
      <c r="C121" s="168" t="s">
        <v>2375</v>
      </c>
      <c r="D121" s="263">
        <v>53</v>
      </c>
      <c r="E121" s="290">
        <v>44985</v>
      </c>
      <c r="F121" s="171">
        <v>6</v>
      </c>
      <c r="G121" s="1" t="s">
        <v>1706</v>
      </c>
      <c r="H121" s="1" t="s">
        <v>1974</v>
      </c>
      <c r="I121" s="66" t="s">
        <v>1360</v>
      </c>
      <c r="J121" s="1" t="s">
        <v>1361</v>
      </c>
      <c r="K121" s="291" t="s">
        <v>1495</v>
      </c>
      <c r="L121" s="1">
        <v>426.8</v>
      </c>
      <c r="M121" s="1"/>
      <c r="N121" s="1"/>
      <c r="O121" s="1"/>
    </row>
    <row r="122" spans="1:15" x14ac:dyDescent="0.3">
      <c r="A122">
        <v>2023</v>
      </c>
      <c r="B122">
        <v>2</v>
      </c>
      <c r="C122" s="168" t="s">
        <v>2375</v>
      </c>
      <c r="D122" s="263">
        <v>53</v>
      </c>
      <c r="E122" s="290">
        <v>44985</v>
      </c>
      <c r="F122" s="171">
        <v>7</v>
      </c>
      <c r="G122" s="1" t="s">
        <v>1706</v>
      </c>
      <c r="H122" s="1" t="s">
        <v>1974</v>
      </c>
      <c r="I122" s="66" t="s">
        <v>1360</v>
      </c>
      <c r="J122" s="1" t="s">
        <v>1361</v>
      </c>
      <c r="K122" s="291" t="s">
        <v>1496</v>
      </c>
      <c r="L122" s="1">
        <v>554.84</v>
      </c>
      <c r="M122" s="1"/>
      <c r="N122" s="1"/>
      <c r="O122" s="1"/>
    </row>
    <row r="123" spans="1:15" x14ac:dyDescent="0.3">
      <c r="A123">
        <v>2023</v>
      </c>
      <c r="B123">
        <v>2</v>
      </c>
      <c r="C123" s="168" t="s">
        <v>2375</v>
      </c>
      <c r="D123" s="263">
        <v>53</v>
      </c>
      <c r="E123" s="290">
        <v>44985</v>
      </c>
      <c r="F123" s="171">
        <v>8</v>
      </c>
      <c r="G123" s="1" t="s">
        <v>1706</v>
      </c>
      <c r="H123" s="1" t="s">
        <v>1974</v>
      </c>
      <c r="I123" s="66" t="s">
        <v>1360</v>
      </c>
      <c r="J123" s="1" t="s">
        <v>1361</v>
      </c>
      <c r="K123" s="291" t="s">
        <v>1497</v>
      </c>
      <c r="L123" s="1">
        <v>384.12</v>
      </c>
      <c r="M123" s="1"/>
      <c r="N123" s="1"/>
      <c r="O123" s="1"/>
    </row>
    <row r="124" spans="1:15" x14ac:dyDescent="0.3">
      <c r="A124">
        <v>2023</v>
      </c>
      <c r="B124">
        <v>2</v>
      </c>
      <c r="C124" s="168" t="s">
        <v>2375</v>
      </c>
      <c r="D124" s="263">
        <v>53</v>
      </c>
      <c r="E124" s="290">
        <v>44985</v>
      </c>
      <c r="F124" s="171">
        <v>9</v>
      </c>
      <c r="G124" s="1" t="s">
        <v>1706</v>
      </c>
      <c r="H124" s="1" t="s">
        <v>1920</v>
      </c>
      <c r="I124" s="66" t="s">
        <v>819</v>
      </c>
      <c r="J124" s="1" t="s">
        <v>820</v>
      </c>
      <c r="K124" s="285" t="s">
        <v>721</v>
      </c>
      <c r="L124" s="1"/>
      <c r="M124" s="269">
        <v>1998.9</v>
      </c>
      <c r="N124" s="1"/>
      <c r="O124" s="1"/>
    </row>
    <row r="125" spans="1:15" x14ac:dyDescent="0.3">
      <c r="A125">
        <v>2023</v>
      </c>
      <c r="B125">
        <v>2</v>
      </c>
      <c r="C125" s="168" t="s">
        <v>2375</v>
      </c>
      <c r="D125" s="263">
        <v>53</v>
      </c>
      <c r="E125" s="290">
        <v>44985</v>
      </c>
      <c r="F125" s="171">
        <v>10</v>
      </c>
      <c r="G125" s="1" t="s">
        <v>1706</v>
      </c>
      <c r="H125" s="1" t="s">
        <v>1920</v>
      </c>
      <c r="I125" s="66" t="s">
        <v>821</v>
      </c>
      <c r="J125" s="1" t="s">
        <v>822</v>
      </c>
      <c r="K125" s="285" t="s">
        <v>721</v>
      </c>
      <c r="L125" s="1"/>
      <c r="M125" s="36">
        <v>1249.3</v>
      </c>
      <c r="N125" s="1"/>
      <c r="O125" s="1"/>
    </row>
    <row r="126" spans="1:15" x14ac:dyDescent="0.3">
      <c r="A126">
        <v>2023</v>
      </c>
      <c r="B126">
        <v>2</v>
      </c>
      <c r="C126" s="168" t="s">
        <v>2375</v>
      </c>
      <c r="D126" s="263">
        <v>53</v>
      </c>
      <c r="E126" s="290">
        <v>44985</v>
      </c>
      <c r="F126" s="171">
        <v>11</v>
      </c>
      <c r="G126" s="1" t="s">
        <v>1706</v>
      </c>
      <c r="H126" s="1" t="s">
        <v>1920</v>
      </c>
      <c r="I126" s="66" t="s">
        <v>823</v>
      </c>
      <c r="J126" s="1" t="s">
        <v>824</v>
      </c>
      <c r="K126" s="285" t="s">
        <v>721</v>
      </c>
      <c r="L126" s="1"/>
      <c r="M126" s="37">
        <v>62.5</v>
      </c>
      <c r="N126" s="1"/>
      <c r="O126" s="1"/>
    </row>
    <row r="127" spans="1:15" x14ac:dyDescent="0.3">
      <c r="A127">
        <v>2023</v>
      </c>
      <c r="B127">
        <v>2</v>
      </c>
      <c r="C127" s="168" t="s">
        <v>2375</v>
      </c>
      <c r="D127" s="263">
        <v>53</v>
      </c>
      <c r="E127" s="290">
        <v>44985</v>
      </c>
      <c r="F127" s="171">
        <v>12</v>
      </c>
      <c r="G127" s="1" t="s">
        <v>1706</v>
      </c>
      <c r="H127" s="1" t="s">
        <v>1920</v>
      </c>
      <c r="I127" s="66" t="s">
        <v>825</v>
      </c>
      <c r="J127" s="1" t="s">
        <v>826</v>
      </c>
      <c r="K127" s="285" t="s">
        <v>721</v>
      </c>
      <c r="L127" s="1"/>
      <c r="M127" s="37">
        <v>103.7</v>
      </c>
      <c r="N127" s="1"/>
      <c r="O127" s="1"/>
    </row>
    <row r="128" spans="1:15" x14ac:dyDescent="0.3">
      <c r="A128">
        <v>2023</v>
      </c>
      <c r="B128">
        <v>2</v>
      </c>
      <c r="C128" s="168" t="s">
        <v>2375</v>
      </c>
      <c r="D128" s="263">
        <v>54</v>
      </c>
      <c r="E128" s="290">
        <v>44985</v>
      </c>
      <c r="F128" s="171">
        <v>1</v>
      </c>
      <c r="G128" s="1" t="s">
        <v>1710</v>
      </c>
      <c r="H128" s="1" t="s">
        <v>2644</v>
      </c>
      <c r="I128" s="66" t="s">
        <v>1374</v>
      </c>
      <c r="J128" s="1" t="s">
        <v>1375</v>
      </c>
      <c r="K128" s="285" t="s">
        <v>780</v>
      </c>
      <c r="L128" s="261">
        <v>10839.51</v>
      </c>
      <c r="M128" s="1"/>
      <c r="N128" s="1"/>
      <c r="O128" s="1"/>
    </row>
    <row r="129" spans="1:15" x14ac:dyDescent="0.3">
      <c r="A129">
        <v>2023</v>
      </c>
      <c r="B129">
        <v>2</v>
      </c>
      <c r="C129" s="168" t="s">
        <v>2375</v>
      </c>
      <c r="D129" s="263">
        <v>54</v>
      </c>
      <c r="E129" s="290">
        <v>44985</v>
      </c>
      <c r="F129" s="171">
        <v>2</v>
      </c>
      <c r="G129" s="1" t="s">
        <v>1711</v>
      </c>
      <c r="H129" s="1" t="s">
        <v>2005</v>
      </c>
      <c r="I129" s="66" t="s">
        <v>1353</v>
      </c>
      <c r="J129" s="1" t="s">
        <v>1354</v>
      </c>
      <c r="K129" s="291" t="s">
        <v>1407</v>
      </c>
      <c r="L129" s="261">
        <v>1204.3900000000001</v>
      </c>
      <c r="M129" s="1"/>
      <c r="N129" s="1"/>
      <c r="O129" s="1"/>
    </row>
    <row r="130" spans="1:15" x14ac:dyDescent="0.3">
      <c r="A130">
        <v>2023</v>
      </c>
      <c r="B130">
        <v>2</v>
      </c>
      <c r="C130" s="168" t="s">
        <v>2375</v>
      </c>
      <c r="D130" s="263">
        <v>54</v>
      </c>
      <c r="E130" s="290">
        <v>44985</v>
      </c>
      <c r="F130" s="171">
        <v>3</v>
      </c>
      <c r="G130" s="1" t="s">
        <v>1710</v>
      </c>
      <c r="H130" s="1" t="s">
        <v>1920</v>
      </c>
      <c r="I130" s="66" t="s">
        <v>819</v>
      </c>
      <c r="J130" s="1" t="s">
        <v>820</v>
      </c>
      <c r="K130" s="285" t="s">
        <v>780</v>
      </c>
      <c r="L130" s="1"/>
      <c r="M130" s="269">
        <v>6471.36</v>
      </c>
      <c r="N130" s="1"/>
      <c r="O130" s="1"/>
    </row>
    <row r="131" spans="1:15" x14ac:dyDescent="0.3">
      <c r="A131">
        <v>2023</v>
      </c>
      <c r="B131">
        <v>2</v>
      </c>
      <c r="C131" s="168" t="s">
        <v>2375</v>
      </c>
      <c r="D131" s="263">
        <v>54</v>
      </c>
      <c r="E131" s="290">
        <v>44985</v>
      </c>
      <c r="F131" s="171">
        <v>4</v>
      </c>
      <c r="G131" s="1" t="s">
        <v>1710</v>
      </c>
      <c r="H131" s="1" t="s">
        <v>1920</v>
      </c>
      <c r="I131" s="66" t="s">
        <v>821</v>
      </c>
      <c r="J131" s="1" t="s">
        <v>822</v>
      </c>
      <c r="K131" s="285" t="s">
        <v>780</v>
      </c>
      <c r="L131" s="1"/>
      <c r="M131" s="269">
        <v>3640.14</v>
      </c>
      <c r="N131" s="1"/>
      <c r="O131" s="1"/>
    </row>
    <row r="132" spans="1:15" x14ac:dyDescent="0.3">
      <c r="A132">
        <v>2023</v>
      </c>
      <c r="B132">
        <v>2</v>
      </c>
      <c r="C132" s="168" t="s">
        <v>2375</v>
      </c>
      <c r="D132" s="263">
        <v>54</v>
      </c>
      <c r="E132" s="290">
        <v>44985</v>
      </c>
      <c r="F132" s="171">
        <v>5</v>
      </c>
      <c r="G132" s="1" t="s">
        <v>1710</v>
      </c>
      <c r="H132" s="1" t="s">
        <v>1920</v>
      </c>
      <c r="I132" s="66" t="s">
        <v>823</v>
      </c>
      <c r="J132" s="1" t="s">
        <v>824</v>
      </c>
      <c r="K132" s="285" t="s">
        <v>780</v>
      </c>
      <c r="L132" s="1"/>
      <c r="M132" s="269">
        <v>202.23</v>
      </c>
      <c r="N132" s="1"/>
      <c r="O132" s="1"/>
    </row>
    <row r="133" spans="1:15" x14ac:dyDescent="0.3">
      <c r="A133">
        <v>2023</v>
      </c>
      <c r="B133">
        <v>2</v>
      </c>
      <c r="C133" s="168" t="s">
        <v>2375</v>
      </c>
      <c r="D133" s="263">
        <v>54</v>
      </c>
      <c r="E133" s="290">
        <v>44985</v>
      </c>
      <c r="F133" s="171">
        <v>6</v>
      </c>
      <c r="G133" s="1" t="s">
        <v>1710</v>
      </c>
      <c r="H133" s="1" t="s">
        <v>1920</v>
      </c>
      <c r="I133" s="66" t="s">
        <v>825</v>
      </c>
      <c r="J133" s="1" t="s">
        <v>826</v>
      </c>
      <c r="K133" s="285" t="s">
        <v>780</v>
      </c>
      <c r="L133" s="1"/>
      <c r="M133" s="269">
        <v>525.78</v>
      </c>
      <c r="N133" s="1"/>
      <c r="O133" s="1"/>
    </row>
    <row r="134" spans="1:15" x14ac:dyDescent="0.3">
      <c r="A134">
        <v>2023</v>
      </c>
      <c r="B134">
        <v>2</v>
      </c>
      <c r="C134" s="168" t="s">
        <v>2375</v>
      </c>
      <c r="D134" s="263">
        <v>54</v>
      </c>
      <c r="E134" s="290">
        <v>44985</v>
      </c>
      <c r="F134" s="171">
        <v>7</v>
      </c>
      <c r="G134" s="1" t="s">
        <v>1711</v>
      </c>
      <c r="H134" s="1" t="s">
        <v>1920</v>
      </c>
      <c r="I134" s="66" t="s">
        <v>819</v>
      </c>
      <c r="J134" s="1" t="s">
        <v>820</v>
      </c>
      <c r="K134" s="285" t="s">
        <v>736</v>
      </c>
      <c r="L134" s="1"/>
      <c r="M134" s="269">
        <v>719.04</v>
      </c>
      <c r="N134" s="1"/>
      <c r="O134" s="1"/>
    </row>
    <row r="135" spans="1:15" x14ac:dyDescent="0.3">
      <c r="A135">
        <v>2023</v>
      </c>
      <c r="B135">
        <v>2</v>
      </c>
      <c r="C135" s="168" t="s">
        <v>2375</v>
      </c>
      <c r="D135" s="263">
        <v>54</v>
      </c>
      <c r="E135" s="290">
        <v>44985</v>
      </c>
      <c r="F135" s="171">
        <v>8</v>
      </c>
      <c r="G135" s="1" t="s">
        <v>1711</v>
      </c>
      <c r="H135" s="1" t="s">
        <v>1920</v>
      </c>
      <c r="I135" s="66" t="s">
        <v>821</v>
      </c>
      <c r="J135" s="1" t="s">
        <v>822</v>
      </c>
      <c r="K135" s="285" t="s">
        <v>736</v>
      </c>
      <c r="L135" s="1"/>
      <c r="M135" s="269">
        <v>404.46</v>
      </c>
      <c r="N135" s="1"/>
      <c r="O135" s="1"/>
    </row>
    <row r="136" spans="1:15" x14ac:dyDescent="0.3">
      <c r="A136">
        <v>2023</v>
      </c>
      <c r="B136">
        <v>2</v>
      </c>
      <c r="C136" s="168" t="s">
        <v>2375</v>
      </c>
      <c r="D136" s="263">
        <v>54</v>
      </c>
      <c r="E136" s="290">
        <v>44985</v>
      </c>
      <c r="F136" s="171">
        <v>9</v>
      </c>
      <c r="G136" s="1" t="s">
        <v>1711</v>
      </c>
      <c r="H136" s="1" t="s">
        <v>1920</v>
      </c>
      <c r="I136" s="66" t="s">
        <v>823</v>
      </c>
      <c r="J136" s="1" t="s">
        <v>824</v>
      </c>
      <c r="K136" s="285" t="s">
        <v>736</v>
      </c>
      <c r="L136" s="1"/>
      <c r="M136" s="269">
        <v>22.47</v>
      </c>
      <c r="N136" s="1"/>
      <c r="O136" s="1"/>
    </row>
    <row r="137" spans="1:15" x14ac:dyDescent="0.3">
      <c r="A137">
        <v>2023</v>
      </c>
      <c r="B137">
        <v>2</v>
      </c>
      <c r="C137" s="168" t="s">
        <v>2375</v>
      </c>
      <c r="D137" s="263">
        <v>54</v>
      </c>
      <c r="E137" s="290">
        <v>44985</v>
      </c>
      <c r="F137" s="171">
        <v>10</v>
      </c>
      <c r="G137" s="1" t="s">
        <v>1711</v>
      </c>
      <c r="H137" s="1" t="s">
        <v>1920</v>
      </c>
      <c r="I137" s="66" t="s">
        <v>825</v>
      </c>
      <c r="J137" s="1" t="s">
        <v>826</v>
      </c>
      <c r="K137" s="285" t="s">
        <v>736</v>
      </c>
      <c r="L137" s="1"/>
      <c r="M137" s="269">
        <v>58.42</v>
      </c>
      <c r="N137" s="1"/>
      <c r="O137" s="1"/>
    </row>
    <row r="138" spans="1:15" x14ac:dyDescent="0.3">
      <c r="A138">
        <v>2023</v>
      </c>
      <c r="B138">
        <v>2</v>
      </c>
      <c r="C138" s="168" t="s">
        <v>2375</v>
      </c>
      <c r="D138" s="263">
        <v>55</v>
      </c>
      <c r="E138" s="290">
        <v>44985</v>
      </c>
      <c r="F138" s="171">
        <v>1</v>
      </c>
      <c r="G138" s="1" t="s">
        <v>1714</v>
      </c>
      <c r="H138" s="1" t="s">
        <v>2644</v>
      </c>
      <c r="I138" s="66" t="s">
        <v>1445</v>
      </c>
      <c r="J138" s="1" t="s">
        <v>1446</v>
      </c>
      <c r="K138" s="285" t="s">
        <v>780</v>
      </c>
      <c r="L138" s="35">
        <v>3400</v>
      </c>
      <c r="M138" s="1"/>
      <c r="N138" s="1"/>
      <c r="O138" s="1"/>
    </row>
    <row r="139" spans="1:15" x14ac:dyDescent="0.3">
      <c r="A139">
        <v>2023</v>
      </c>
      <c r="B139">
        <v>2</v>
      </c>
      <c r="C139" s="168" t="s">
        <v>2375</v>
      </c>
      <c r="D139" s="263">
        <v>55</v>
      </c>
      <c r="E139" s="290">
        <v>44985</v>
      </c>
      <c r="F139" s="171">
        <v>2</v>
      </c>
      <c r="G139" s="1" t="s">
        <v>1715</v>
      </c>
      <c r="H139" s="1" t="s">
        <v>2005</v>
      </c>
      <c r="I139" s="66" t="s">
        <v>1417</v>
      </c>
      <c r="J139" s="1" t="s">
        <v>1418</v>
      </c>
      <c r="K139" s="291" t="s">
        <v>1472</v>
      </c>
      <c r="L139" s="1">
        <v>340</v>
      </c>
      <c r="M139" s="1"/>
      <c r="N139" s="1"/>
      <c r="O139" s="1"/>
    </row>
    <row r="140" spans="1:15" x14ac:dyDescent="0.3">
      <c r="A140">
        <v>2023</v>
      </c>
      <c r="B140">
        <v>2</v>
      </c>
      <c r="C140" s="168" t="s">
        <v>2375</v>
      </c>
      <c r="D140" s="263">
        <v>55</v>
      </c>
      <c r="E140" s="290">
        <v>44985</v>
      </c>
      <c r="F140" s="171">
        <v>3</v>
      </c>
      <c r="G140" s="1" t="s">
        <v>1714</v>
      </c>
      <c r="H140" s="1" t="s">
        <v>1920</v>
      </c>
      <c r="I140" s="66">
        <v>2211.0500000000002</v>
      </c>
      <c r="J140" s="1" t="s">
        <v>848</v>
      </c>
      <c r="K140" s="285" t="s">
        <v>780</v>
      </c>
      <c r="L140" s="1"/>
      <c r="M140" s="36">
        <v>3400</v>
      </c>
      <c r="N140" s="1"/>
      <c r="O140" s="1"/>
    </row>
    <row r="141" spans="1:15" x14ac:dyDescent="0.3">
      <c r="A141">
        <v>2023</v>
      </c>
      <c r="B141">
        <v>2</v>
      </c>
      <c r="C141" s="168" t="s">
        <v>2375</v>
      </c>
      <c r="D141" s="263">
        <v>55</v>
      </c>
      <c r="E141" s="290">
        <v>44985</v>
      </c>
      <c r="F141" s="171">
        <v>4</v>
      </c>
      <c r="G141" s="1" t="s">
        <v>1715</v>
      </c>
      <c r="H141" s="1" t="s">
        <v>1920</v>
      </c>
      <c r="I141" s="66">
        <v>2211.0500000000002</v>
      </c>
      <c r="J141" s="1" t="s">
        <v>848</v>
      </c>
      <c r="K141" s="285" t="s">
        <v>736</v>
      </c>
      <c r="L141" s="1"/>
      <c r="M141" s="37">
        <v>340</v>
      </c>
      <c r="N141" s="1"/>
      <c r="O141" s="1"/>
    </row>
    <row r="142" spans="1:15" x14ac:dyDescent="0.3">
      <c r="A142">
        <v>2023</v>
      </c>
      <c r="B142">
        <v>2</v>
      </c>
      <c r="C142" s="168" t="s">
        <v>2375</v>
      </c>
      <c r="D142" s="263">
        <v>56</v>
      </c>
      <c r="E142" s="290">
        <v>44985</v>
      </c>
      <c r="F142" s="171">
        <v>1</v>
      </c>
      <c r="G142" s="1" t="s">
        <v>1723</v>
      </c>
      <c r="H142" s="1" t="s">
        <v>1974</v>
      </c>
      <c r="I142" s="66" t="s">
        <v>1071</v>
      </c>
      <c r="J142" s="1" t="s">
        <v>1072</v>
      </c>
      <c r="K142" s="291" t="s">
        <v>1287</v>
      </c>
      <c r="L142" s="1">
        <v>275.60000000000002</v>
      </c>
      <c r="M142" s="1"/>
      <c r="N142" s="1"/>
      <c r="O142" s="1"/>
    </row>
    <row r="143" spans="1:15" x14ac:dyDescent="0.3">
      <c r="A143">
        <v>2023</v>
      </c>
      <c r="B143">
        <v>2</v>
      </c>
      <c r="C143" s="168" t="s">
        <v>2375</v>
      </c>
      <c r="D143" s="263">
        <v>56</v>
      </c>
      <c r="E143" s="290">
        <v>44985</v>
      </c>
      <c r="F143" s="171">
        <v>2</v>
      </c>
      <c r="G143" s="1" t="s">
        <v>1723</v>
      </c>
      <c r="H143" s="1" t="s">
        <v>1974</v>
      </c>
      <c r="I143" s="66" t="s">
        <v>1071</v>
      </c>
      <c r="J143" s="1" t="s">
        <v>1072</v>
      </c>
      <c r="K143" s="291" t="s">
        <v>1288</v>
      </c>
      <c r="L143" s="1">
        <v>275.60000000000002</v>
      </c>
      <c r="M143" s="1"/>
      <c r="N143" s="1"/>
      <c r="O143" s="1"/>
    </row>
    <row r="144" spans="1:15" x14ac:dyDescent="0.3">
      <c r="A144">
        <v>2023</v>
      </c>
      <c r="B144">
        <v>2</v>
      </c>
      <c r="C144" s="168" t="s">
        <v>2375</v>
      </c>
      <c r="D144" s="263">
        <v>56</v>
      </c>
      <c r="E144" s="290">
        <v>44985</v>
      </c>
      <c r="F144" s="171">
        <v>3</v>
      </c>
      <c r="G144" s="1" t="s">
        <v>1723</v>
      </c>
      <c r="H144" s="1" t="s">
        <v>1974</v>
      </c>
      <c r="I144" s="66" t="s">
        <v>1071</v>
      </c>
      <c r="J144" s="1" t="s">
        <v>1072</v>
      </c>
      <c r="K144" s="291" t="s">
        <v>1289</v>
      </c>
      <c r="L144" s="1">
        <v>381.6</v>
      </c>
      <c r="M144" s="1"/>
      <c r="N144" s="1"/>
      <c r="O144" s="1"/>
    </row>
    <row r="145" spans="1:15" x14ac:dyDescent="0.3">
      <c r="A145">
        <v>2023</v>
      </c>
      <c r="B145">
        <v>2</v>
      </c>
      <c r="C145" s="168" t="s">
        <v>2375</v>
      </c>
      <c r="D145" s="263">
        <v>56</v>
      </c>
      <c r="E145" s="290">
        <v>44985</v>
      </c>
      <c r="F145" s="171">
        <v>4</v>
      </c>
      <c r="G145" s="1" t="s">
        <v>1723</v>
      </c>
      <c r="H145" s="1" t="s">
        <v>1974</v>
      </c>
      <c r="I145" s="66" t="s">
        <v>1071</v>
      </c>
      <c r="J145" s="1" t="s">
        <v>1072</v>
      </c>
      <c r="K145" s="291" t="s">
        <v>1290</v>
      </c>
      <c r="L145" s="1">
        <v>127.2</v>
      </c>
      <c r="M145" s="1"/>
      <c r="N145" s="1"/>
      <c r="O145" s="1"/>
    </row>
    <row r="146" spans="1:15" x14ac:dyDescent="0.3">
      <c r="A146">
        <v>2023</v>
      </c>
      <c r="B146">
        <v>2</v>
      </c>
      <c r="C146" s="168" t="s">
        <v>2375</v>
      </c>
      <c r="D146" s="263">
        <v>56</v>
      </c>
      <c r="E146" s="290">
        <v>44985</v>
      </c>
      <c r="F146" s="171">
        <v>5</v>
      </c>
      <c r="G146" s="1" t="s">
        <v>1723</v>
      </c>
      <c r="H146" s="1" t="s">
        <v>1974</v>
      </c>
      <c r="I146" s="66" t="s">
        <v>1071</v>
      </c>
      <c r="J146" s="1" t="s">
        <v>1072</v>
      </c>
      <c r="K146" s="291" t="s">
        <v>1291</v>
      </c>
      <c r="L146" s="1">
        <v>720.8</v>
      </c>
      <c r="M146" s="1"/>
      <c r="N146" s="1"/>
      <c r="O146" s="1"/>
    </row>
    <row r="147" spans="1:15" x14ac:dyDescent="0.3">
      <c r="A147">
        <v>2023</v>
      </c>
      <c r="B147">
        <v>2</v>
      </c>
      <c r="C147" s="168" t="s">
        <v>2375</v>
      </c>
      <c r="D147" s="263">
        <v>56</v>
      </c>
      <c r="E147" s="290">
        <v>44985</v>
      </c>
      <c r="F147" s="171">
        <v>6</v>
      </c>
      <c r="G147" s="1" t="s">
        <v>1723</v>
      </c>
      <c r="H147" s="1" t="s">
        <v>1974</v>
      </c>
      <c r="I147" s="66" t="s">
        <v>1071</v>
      </c>
      <c r="J147" s="1" t="s">
        <v>1072</v>
      </c>
      <c r="K147" s="291" t="s">
        <v>1292</v>
      </c>
      <c r="L147" s="1">
        <v>805.6</v>
      </c>
      <c r="M147" s="1"/>
      <c r="N147" s="1"/>
      <c r="O147" s="1"/>
    </row>
    <row r="148" spans="1:15" x14ac:dyDescent="0.3">
      <c r="A148">
        <v>2023</v>
      </c>
      <c r="B148">
        <v>2</v>
      </c>
      <c r="C148" s="168" t="s">
        <v>2375</v>
      </c>
      <c r="D148" s="263">
        <v>56</v>
      </c>
      <c r="E148" s="290">
        <v>44985</v>
      </c>
      <c r="F148" s="171">
        <v>7</v>
      </c>
      <c r="G148" s="1" t="s">
        <v>1723</v>
      </c>
      <c r="H148" s="1" t="s">
        <v>1974</v>
      </c>
      <c r="I148" s="66" t="s">
        <v>1071</v>
      </c>
      <c r="J148" s="1" t="s">
        <v>1072</v>
      </c>
      <c r="K148" s="291" t="s">
        <v>1293</v>
      </c>
      <c r="L148" s="1">
        <v>614.79999999999995</v>
      </c>
      <c r="M148" s="1"/>
      <c r="N148" s="1"/>
      <c r="O148" s="1"/>
    </row>
    <row r="149" spans="1:15" x14ac:dyDescent="0.3">
      <c r="A149">
        <v>2023</v>
      </c>
      <c r="B149">
        <v>2</v>
      </c>
      <c r="C149" s="168" t="s">
        <v>2375</v>
      </c>
      <c r="D149" s="263">
        <v>56</v>
      </c>
      <c r="E149" s="290">
        <v>44985</v>
      </c>
      <c r="F149" s="171">
        <v>8</v>
      </c>
      <c r="G149" s="1" t="s">
        <v>1723</v>
      </c>
      <c r="H149" s="1" t="s">
        <v>1974</v>
      </c>
      <c r="I149" s="66" t="s">
        <v>1071</v>
      </c>
      <c r="J149" s="1" t="s">
        <v>1072</v>
      </c>
      <c r="K149" s="291" t="s">
        <v>1294</v>
      </c>
      <c r="L149" s="1">
        <v>190.8</v>
      </c>
      <c r="M149" s="1"/>
      <c r="N149" s="1"/>
      <c r="O149" s="1"/>
    </row>
    <row r="150" spans="1:15" x14ac:dyDescent="0.3">
      <c r="A150">
        <v>2023</v>
      </c>
      <c r="B150">
        <v>2</v>
      </c>
      <c r="C150" s="168" t="s">
        <v>2375</v>
      </c>
      <c r="D150" s="263">
        <v>56</v>
      </c>
      <c r="E150" s="290">
        <v>44985</v>
      </c>
      <c r="F150" s="171">
        <v>9</v>
      </c>
      <c r="G150" s="1" t="s">
        <v>1724</v>
      </c>
      <c r="H150" s="1" t="s">
        <v>1974</v>
      </c>
      <c r="I150" s="66" t="s">
        <v>1071</v>
      </c>
      <c r="J150" s="1" t="s">
        <v>1072</v>
      </c>
      <c r="K150" s="291" t="s">
        <v>1295</v>
      </c>
      <c r="L150" s="1">
        <v>147.30000000000001</v>
      </c>
      <c r="M150" s="1"/>
      <c r="N150" s="1"/>
      <c r="O150" s="1"/>
    </row>
    <row r="151" spans="1:15" x14ac:dyDescent="0.3">
      <c r="A151">
        <v>2023</v>
      </c>
      <c r="B151">
        <v>2</v>
      </c>
      <c r="C151" s="168" t="s">
        <v>2375</v>
      </c>
      <c r="D151" s="263">
        <v>56</v>
      </c>
      <c r="E151" s="290">
        <v>44985</v>
      </c>
      <c r="F151" s="171">
        <v>10</v>
      </c>
      <c r="G151" s="1" t="s">
        <v>1724</v>
      </c>
      <c r="H151" s="1" t="s">
        <v>1974</v>
      </c>
      <c r="I151" s="66" t="s">
        <v>1071</v>
      </c>
      <c r="J151" s="1" t="s">
        <v>1072</v>
      </c>
      <c r="K151" s="291" t="s">
        <v>1296</v>
      </c>
      <c r="L151" s="1">
        <v>147.30000000000001</v>
      </c>
      <c r="M151" s="35"/>
      <c r="N151" s="1"/>
      <c r="O151" s="1"/>
    </row>
    <row r="152" spans="1:15" x14ac:dyDescent="0.3">
      <c r="A152">
        <v>2023</v>
      </c>
      <c r="B152">
        <v>2</v>
      </c>
      <c r="C152" s="168" t="s">
        <v>2375</v>
      </c>
      <c r="D152" s="263">
        <v>56</v>
      </c>
      <c r="E152" s="290">
        <v>44985</v>
      </c>
      <c r="F152" s="171">
        <v>11</v>
      </c>
      <c r="G152" s="1" t="s">
        <v>1724</v>
      </c>
      <c r="H152" s="1" t="s">
        <v>1974</v>
      </c>
      <c r="I152" s="66" t="s">
        <v>1071</v>
      </c>
      <c r="J152" s="1" t="s">
        <v>1072</v>
      </c>
      <c r="K152" s="291" t="s">
        <v>1297</v>
      </c>
      <c r="L152" s="1">
        <v>233.2</v>
      </c>
      <c r="M152" s="35"/>
      <c r="N152" s="1"/>
      <c r="O152" s="1"/>
    </row>
    <row r="153" spans="1:15" x14ac:dyDescent="0.3">
      <c r="A153">
        <v>2023</v>
      </c>
      <c r="B153">
        <v>2</v>
      </c>
      <c r="C153" s="168" t="s">
        <v>2375</v>
      </c>
      <c r="D153" s="263">
        <v>56</v>
      </c>
      <c r="E153" s="290">
        <v>44985</v>
      </c>
      <c r="F153" s="171">
        <v>12</v>
      </c>
      <c r="G153" s="1" t="s">
        <v>1724</v>
      </c>
      <c r="H153" s="1" t="s">
        <v>1974</v>
      </c>
      <c r="I153" s="66" t="s">
        <v>1071</v>
      </c>
      <c r="J153" s="1" t="s">
        <v>1072</v>
      </c>
      <c r="K153" s="291" t="s">
        <v>1298</v>
      </c>
      <c r="L153" s="1">
        <v>380.5</v>
      </c>
      <c r="M153" s="35"/>
      <c r="N153" s="1"/>
      <c r="O153" s="1"/>
    </row>
    <row r="154" spans="1:15" x14ac:dyDescent="0.3">
      <c r="A154">
        <v>2023</v>
      </c>
      <c r="B154">
        <v>2</v>
      </c>
      <c r="C154" s="168" t="s">
        <v>2375</v>
      </c>
      <c r="D154" s="263">
        <v>56</v>
      </c>
      <c r="E154" s="290">
        <v>44985</v>
      </c>
      <c r="F154" s="171">
        <v>13</v>
      </c>
      <c r="G154" s="1" t="s">
        <v>1724</v>
      </c>
      <c r="H154" s="1" t="s">
        <v>1974</v>
      </c>
      <c r="I154" s="66" t="s">
        <v>1071</v>
      </c>
      <c r="J154" s="1" t="s">
        <v>1072</v>
      </c>
      <c r="K154" s="291" t="s">
        <v>1299</v>
      </c>
      <c r="L154" s="1">
        <v>196.4</v>
      </c>
      <c r="M154" s="35"/>
      <c r="N154" s="1"/>
      <c r="O154" s="1"/>
    </row>
    <row r="155" spans="1:15" x14ac:dyDescent="0.3">
      <c r="A155">
        <v>2023</v>
      </c>
      <c r="B155">
        <v>2</v>
      </c>
      <c r="C155" s="168" t="s">
        <v>2375</v>
      </c>
      <c r="D155" s="263">
        <v>56</v>
      </c>
      <c r="E155" s="290">
        <v>44985</v>
      </c>
      <c r="F155" s="171">
        <v>14</v>
      </c>
      <c r="G155" s="1" t="s">
        <v>1724</v>
      </c>
      <c r="H155" s="1" t="s">
        <v>1974</v>
      </c>
      <c r="I155" s="66" t="s">
        <v>1071</v>
      </c>
      <c r="J155" s="1" t="s">
        <v>1072</v>
      </c>
      <c r="K155" s="291" t="s">
        <v>1300</v>
      </c>
      <c r="L155" s="1">
        <v>429.6</v>
      </c>
      <c r="M155" s="35"/>
      <c r="N155" s="1"/>
      <c r="O155" s="1"/>
    </row>
    <row r="156" spans="1:15" x14ac:dyDescent="0.3">
      <c r="A156">
        <v>2023</v>
      </c>
      <c r="B156">
        <v>2</v>
      </c>
      <c r="C156" s="168" t="s">
        <v>2375</v>
      </c>
      <c r="D156" s="263">
        <v>56</v>
      </c>
      <c r="E156" s="290">
        <v>44985</v>
      </c>
      <c r="F156" s="171">
        <v>15</v>
      </c>
      <c r="G156" s="1" t="s">
        <v>1724</v>
      </c>
      <c r="H156" s="1" t="s">
        <v>1974</v>
      </c>
      <c r="I156" s="66" t="s">
        <v>1071</v>
      </c>
      <c r="J156" s="1" t="s">
        <v>1072</v>
      </c>
      <c r="K156" s="291" t="s">
        <v>1301</v>
      </c>
      <c r="L156" s="1">
        <v>282.3</v>
      </c>
      <c r="M156" s="35"/>
      <c r="N156" s="1"/>
      <c r="O156" s="1"/>
    </row>
    <row r="157" spans="1:15" x14ac:dyDescent="0.3">
      <c r="A157">
        <v>2023</v>
      </c>
      <c r="B157">
        <v>2</v>
      </c>
      <c r="C157" s="168" t="s">
        <v>2375</v>
      </c>
      <c r="D157" s="263">
        <v>56</v>
      </c>
      <c r="E157" s="290">
        <v>44985</v>
      </c>
      <c r="F157" s="171">
        <v>16</v>
      </c>
      <c r="G157" s="1" t="s">
        <v>1724</v>
      </c>
      <c r="H157" s="1" t="s">
        <v>1974</v>
      </c>
      <c r="I157" s="66" t="s">
        <v>1071</v>
      </c>
      <c r="J157" s="1" t="s">
        <v>1072</v>
      </c>
      <c r="K157" s="291" t="s">
        <v>1302</v>
      </c>
      <c r="L157" s="1">
        <v>147.30000000000001</v>
      </c>
      <c r="M157" s="35"/>
      <c r="N157" s="1"/>
      <c r="O157" s="1"/>
    </row>
    <row r="158" spans="1:15" x14ac:dyDescent="0.3">
      <c r="A158">
        <v>2023</v>
      </c>
      <c r="B158">
        <v>2</v>
      </c>
      <c r="C158" s="168" t="s">
        <v>2375</v>
      </c>
      <c r="D158" s="263">
        <v>56</v>
      </c>
      <c r="E158" s="290">
        <v>44985</v>
      </c>
      <c r="F158" s="171">
        <v>17</v>
      </c>
      <c r="G158" s="1" t="s">
        <v>1725</v>
      </c>
      <c r="H158" s="1" t="s">
        <v>1920</v>
      </c>
      <c r="I158" s="66">
        <v>2211.06</v>
      </c>
      <c r="J158" s="1" t="s">
        <v>757</v>
      </c>
      <c r="K158" s="286"/>
      <c r="L158" s="1"/>
      <c r="M158" s="36">
        <v>5355.9</v>
      </c>
      <c r="N158" s="1"/>
      <c r="O158" s="1"/>
    </row>
    <row r="159" spans="1:15" x14ac:dyDescent="0.3">
      <c r="A159">
        <v>2023</v>
      </c>
      <c r="B159">
        <v>2</v>
      </c>
      <c r="C159" s="168" t="s">
        <v>2375</v>
      </c>
      <c r="D159" s="263">
        <v>57</v>
      </c>
      <c r="E159" s="290">
        <v>44985</v>
      </c>
      <c r="F159" s="171">
        <v>1</v>
      </c>
      <c r="G159" s="1" t="s">
        <v>1729</v>
      </c>
      <c r="H159" s="1" t="s">
        <v>1974</v>
      </c>
      <c r="I159" s="66" t="s">
        <v>1071</v>
      </c>
      <c r="J159" s="1" t="s">
        <v>1072</v>
      </c>
      <c r="K159" s="291" t="s">
        <v>1287</v>
      </c>
      <c r="L159" s="35">
        <v>0</v>
      </c>
      <c r="M159" s="1"/>
      <c r="N159" s="1"/>
      <c r="O159" s="1"/>
    </row>
    <row r="160" spans="1:15" x14ac:dyDescent="0.3">
      <c r="A160">
        <v>2023</v>
      </c>
      <c r="B160">
        <v>2</v>
      </c>
      <c r="C160" s="168" t="s">
        <v>2375</v>
      </c>
      <c r="D160" s="263">
        <v>57</v>
      </c>
      <c r="E160" s="290">
        <v>44985</v>
      </c>
      <c r="F160" s="171">
        <v>2</v>
      </c>
      <c r="G160" s="1" t="s">
        <v>1729</v>
      </c>
      <c r="H160" s="1" t="s">
        <v>1974</v>
      </c>
      <c r="I160" s="66" t="s">
        <v>1071</v>
      </c>
      <c r="J160" s="1" t="s">
        <v>1072</v>
      </c>
      <c r="K160" s="291" t="s">
        <v>1288</v>
      </c>
      <c r="L160" s="1">
        <v>60.899999999999991</v>
      </c>
      <c r="M160" s="35"/>
      <c r="N160" s="1"/>
      <c r="O160" s="1"/>
    </row>
    <row r="161" spans="1:15" x14ac:dyDescent="0.3">
      <c r="A161">
        <v>2023</v>
      </c>
      <c r="B161">
        <v>2</v>
      </c>
      <c r="C161" s="168" t="s">
        <v>2375</v>
      </c>
      <c r="D161" s="263">
        <v>57</v>
      </c>
      <c r="E161" s="290">
        <v>44985</v>
      </c>
      <c r="F161" s="171">
        <v>3</v>
      </c>
      <c r="G161" s="1" t="s">
        <v>1729</v>
      </c>
      <c r="H161" s="1" t="s">
        <v>1974</v>
      </c>
      <c r="I161" s="66" t="s">
        <v>1071</v>
      </c>
      <c r="J161" s="1" t="s">
        <v>1072</v>
      </c>
      <c r="K161" s="291" t="s">
        <v>1289</v>
      </c>
      <c r="L161" s="1">
        <v>350.17499999999995</v>
      </c>
      <c r="M161" s="35"/>
      <c r="N161" s="1"/>
      <c r="O161" s="1"/>
    </row>
    <row r="162" spans="1:15" x14ac:dyDescent="0.3">
      <c r="A162">
        <v>2023</v>
      </c>
      <c r="B162">
        <v>2</v>
      </c>
      <c r="C162" s="168" t="s">
        <v>2375</v>
      </c>
      <c r="D162" s="263">
        <v>57</v>
      </c>
      <c r="E162" s="290">
        <v>44985</v>
      </c>
      <c r="F162" s="171">
        <v>4</v>
      </c>
      <c r="G162" s="1" t="s">
        <v>1729</v>
      </c>
      <c r="H162" s="1" t="s">
        <v>1974</v>
      </c>
      <c r="I162" s="66" t="s">
        <v>1071</v>
      </c>
      <c r="J162" s="1" t="s">
        <v>1072</v>
      </c>
      <c r="K162" s="291" t="s">
        <v>1290</v>
      </c>
      <c r="L162" s="1">
        <v>365.4</v>
      </c>
      <c r="M162" s="35"/>
      <c r="N162" s="1"/>
      <c r="O162" s="1"/>
    </row>
    <row r="163" spans="1:15" x14ac:dyDescent="0.3">
      <c r="A163">
        <v>2023</v>
      </c>
      <c r="B163">
        <v>2</v>
      </c>
      <c r="C163" s="168" t="s">
        <v>2375</v>
      </c>
      <c r="D163" s="263">
        <v>57</v>
      </c>
      <c r="E163" s="290">
        <v>44985</v>
      </c>
      <c r="F163" s="171">
        <v>5</v>
      </c>
      <c r="G163" s="1" t="s">
        <v>1729</v>
      </c>
      <c r="H163" s="1" t="s">
        <v>1974</v>
      </c>
      <c r="I163" s="66" t="s">
        <v>1071</v>
      </c>
      <c r="J163" s="1" t="s">
        <v>1072</v>
      </c>
      <c r="K163" s="291" t="s">
        <v>1291</v>
      </c>
      <c r="L163" s="1">
        <v>685.125</v>
      </c>
      <c r="M163" s="35"/>
      <c r="N163" s="1"/>
      <c r="O163" s="1"/>
    </row>
    <row r="164" spans="1:15" x14ac:dyDescent="0.3">
      <c r="A164">
        <v>2023</v>
      </c>
      <c r="B164">
        <v>2</v>
      </c>
      <c r="C164" s="168" t="s">
        <v>2375</v>
      </c>
      <c r="D164" s="263">
        <v>57</v>
      </c>
      <c r="E164" s="290">
        <v>44985</v>
      </c>
      <c r="F164" s="171">
        <v>6</v>
      </c>
      <c r="G164" s="1" t="s">
        <v>1729</v>
      </c>
      <c r="H164" s="1" t="s">
        <v>1974</v>
      </c>
      <c r="I164" s="66" t="s">
        <v>1071</v>
      </c>
      <c r="J164" s="1" t="s">
        <v>1072</v>
      </c>
      <c r="K164" s="291" t="s">
        <v>1292</v>
      </c>
      <c r="L164" s="1">
        <v>304.5</v>
      </c>
      <c r="M164" s="35"/>
      <c r="N164" s="1"/>
      <c r="O164" s="1"/>
    </row>
    <row r="165" spans="1:15" x14ac:dyDescent="0.3">
      <c r="A165">
        <v>2023</v>
      </c>
      <c r="B165">
        <v>2</v>
      </c>
      <c r="C165" s="168" t="s">
        <v>2375</v>
      </c>
      <c r="D165" s="263">
        <v>57</v>
      </c>
      <c r="E165" s="290">
        <v>44985</v>
      </c>
      <c r="F165" s="171">
        <v>7</v>
      </c>
      <c r="G165" s="1" t="s">
        <v>1729</v>
      </c>
      <c r="H165" s="1" t="s">
        <v>1974</v>
      </c>
      <c r="I165" s="66" t="s">
        <v>1071</v>
      </c>
      <c r="J165" s="1" t="s">
        <v>1072</v>
      </c>
      <c r="K165" s="291" t="s">
        <v>1293</v>
      </c>
      <c r="L165" s="1">
        <v>395.85</v>
      </c>
      <c r="M165" s="35"/>
      <c r="N165" s="1"/>
      <c r="O165" s="1"/>
    </row>
    <row r="166" spans="1:15" x14ac:dyDescent="0.3">
      <c r="A166">
        <v>2023</v>
      </c>
      <c r="B166">
        <v>2</v>
      </c>
      <c r="C166" s="168" t="s">
        <v>2375</v>
      </c>
      <c r="D166" s="263">
        <v>57</v>
      </c>
      <c r="E166" s="290">
        <v>44985</v>
      </c>
      <c r="F166" s="171">
        <v>8</v>
      </c>
      <c r="G166" s="1" t="s">
        <v>1729</v>
      </c>
      <c r="H166" s="1" t="s">
        <v>1974</v>
      </c>
      <c r="I166" s="66" t="s">
        <v>1071</v>
      </c>
      <c r="J166" s="1" t="s">
        <v>1072</v>
      </c>
      <c r="K166" s="291" t="s">
        <v>1294</v>
      </c>
      <c r="L166" s="1">
        <v>274.05</v>
      </c>
      <c r="M166" s="35"/>
      <c r="N166" s="1"/>
      <c r="O166" s="1"/>
    </row>
    <row r="167" spans="1:15" x14ac:dyDescent="0.3">
      <c r="A167">
        <v>2023</v>
      </c>
      <c r="B167">
        <v>2</v>
      </c>
      <c r="C167" s="168" t="s">
        <v>2375</v>
      </c>
      <c r="D167" s="263">
        <v>57</v>
      </c>
      <c r="E167" s="290">
        <v>44985</v>
      </c>
      <c r="F167" s="171">
        <v>9</v>
      </c>
      <c r="G167" s="1" t="s">
        <v>1729</v>
      </c>
      <c r="H167" s="1" t="s">
        <v>1920</v>
      </c>
      <c r="I167" s="66">
        <v>2211.06</v>
      </c>
      <c r="J167" s="1" t="s">
        <v>757</v>
      </c>
      <c r="K167" s="286"/>
      <c r="L167" s="1"/>
      <c r="M167" s="36">
        <v>2436</v>
      </c>
      <c r="N167" s="1"/>
      <c r="O167" s="1"/>
    </row>
  </sheetData>
  <autoFilter ref="A1:Q167" xr:uid="{62488560-7584-4FDF-A946-B96E042DC603}"/>
  <phoneticPr fontId="34" type="noConversion"/>
  <hyperlinks>
    <hyperlink ref="Q1" location="目录!A1" display="返回目录" xr:uid="{3743ABDF-B83A-4F7A-905B-310D2A21428E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15"/>
  <sheetViews>
    <sheetView workbookViewId="0">
      <selection activeCell="J1" sqref="J1"/>
    </sheetView>
  </sheetViews>
  <sheetFormatPr defaultColWidth="9" defaultRowHeight="14.15" x14ac:dyDescent="0.3"/>
  <cols>
    <col min="1" max="1" width="10" customWidth="1"/>
    <col min="2" max="2" width="13.53515625" customWidth="1"/>
    <col min="3" max="3" width="12.3046875" customWidth="1"/>
    <col min="4" max="4" width="6.84375" customWidth="1"/>
    <col min="5" max="7" width="5.765625" customWidth="1"/>
  </cols>
  <sheetData>
    <row r="1" spans="1:10" x14ac:dyDescent="0.3">
      <c r="A1" s="4" t="s">
        <v>1759</v>
      </c>
      <c r="B1" s="4" t="s">
        <v>1760</v>
      </c>
      <c r="C1" s="4" t="s">
        <v>1761</v>
      </c>
      <c r="D1" s="4" t="s">
        <v>1762</v>
      </c>
      <c r="E1" s="4" t="s">
        <v>1763</v>
      </c>
      <c r="F1" s="4" t="s">
        <v>1764</v>
      </c>
      <c r="G1" s="4" t="s">
        <v>2</v>
      </c>
      <c r="J1" s="6" t="s">
        <v>111</v>
      </c>
    </row>
    <row r="2" spans="1:10" x14ac:dyDescent="0.3">
      <c r="A2" t="s">
        <v>1798</v>
      </c>
    </row>
    <row r="3" spans="1:10" x14ac:dyDescent="0.3">
      <c r="A3" t="s">
        <v>1799</v>
      </c>
    </row>
    <row r="4" spans="1:10" x14ac:dyDescent="0.3">
      <c r="A4" t="s">
        <v>1800</v>
      </c>
    </row>
    <row r="5" spans="1:10" x14ac:dyDescent="0.3">
      <c r="A5" t="s">
        <v>1801</v>
      </c>
    </row>
    <row r="6" spans="1:10" x14ac:dyDescent="0.3">
      <c r="A6" t="s">
        <v>1802</v>
      </c>
    </row>
    <row r="7" spans="1:10" x14ac:dyDescent="0.3">
      <c r="A7" t="s">
        <v>0</v>
      </c>
    </row>
    <row r="8" spans="1:10" x14ac:dyDescent="0.3">
      <c r="A8" s="5" t="s">
        <v>699</v>
      </c>
    </row>
    <row r="9" spans="1:10" x14ac:dyDescent="0.3">
      <c r="A9" s="5" t="s">
        <v>700</v>
      </c>
    </row>
    <row r="10" spans="1:10" x14ac:dyDescent="0.3">
      <c r="A10" s="5" t="s">
        <v>701</v>
      </c>
    </row>
    <row r="11" spans="1:10" x14ac:dyDescent="0.3">
      <c r="A11" s="5" t="s">
        <v>702</v>
      </c>
    </row>
    <row r="12" spans="1:10" x14ac:dyDescent="0.3">
      <c r="A12" s="5" t="s">
        <v>703</v>
      </c>
    </row>
    <row r="13" spans="1:10" x14ac:dyDescent="0.3">
      <c r="A13" s="5" t="s">
        <v>704</v>
      </c>
    </row>
    <row r="14" spans="1:10" x14ac:dyDescent="0.3">
      <c r="A14" s="5" t="s">
        <v>705</v>
      </c>
    </row>
    <row r="15" spans="1:10" x14ac:dyDescent="0.3">
      <c r="A15" s="5" t="s">
        <v>706</v>
      </c>
    </row>
  </sheetData>
  <phoneticPr fontId="30" type="noConversion"/>
  <hyperlinks>
    <hyperlink ref="J1" location="目录!A1" display="返回目录" xr:uid="{00000000-0004-0000-1A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11"/>
  <sheetViews>
    <sheetView workbookViewId="0">
      <selection activeCell="A11" sqref="A11"/>
    </sheetView>
  </sheetViews>
  <sheetFormatPr defaultColWidth="9" defaultRowHeight="14.15" x14ac:dyDescent="0.3"/>
  <cols>
    <col min="1" max="1" width="130.23046875" customWidth="1"/>
  </cols>
  <sheetData>
    <row r="1" spans="1:1" x14ac:dyDescent="0.3">
      <c r="A1" s="3" t="s">
        <v>1803</v>
      </c>
    </row>
    <row r="2" spans="1:1" x14ac:dyDescent="0.3">
      <c r="A2" t="s">
        <v>1804</v>
      </c>
    </row>
    <row r="3" spans="1:1" x14ac:dyDescent="0.3">
      <c r="A3" t="s">
        <v>1805</v>
      </c>
    </row>
    <row r="4" spans="1:1" x14ac:dyDescent="0.3">
      <c r="A4" t="s">
        <v>1806</v>
      </c>
    </row>
    <row r="5" spans="1:1" x14ac:dyDescent="0.3">
      <c r="A5" t="s">
        <v>1807</v>
      </c>
    </row>
    <row r="6" spans="1:1" x14ac:dyDescent="0.3">
      <c r="A6" t="s">
        <v>1808</v>
      </c>
    </row>
    <row r="10" spans="1:1" x14ac:dyDescent="0.3">
      <c r="A10" s="3" t="s">
        <v>1809</v>
      </c>
    </row>
    <row r="11" spans="1:1" x14ac:dyDescent="0.3">
      <c r="A11" t="s">
        <v>1810</v>
      </c>
    </row>
  </sheetData>
  <phoneticPr fontId="30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29" master=""/>
  <rangeList sheetStid="14" master=""/>
  <rangeList sheetStid="30" master=""/>
  <rangeList sheetStid="2" master=""/>
  <rangeList sheetStid="6" master=""/>
  <rangeList sheetStid="7" master=""/>
  <rangeList sheetStid="3" master=""/>
  <rangeList sheetStid="16" master=""/>
  <rangeList sheetStid="17" master="">
    <arrUserId title="姓名_1" rangeCreator="" othersAccessPermission="edit"/>
    <arrUserId title="姓名_2" rangeCreator="" othersAccessPermission="edit"/>
    <arrUserId title="姓名_1_1" rangeCreator="" othersAccessPermission="edit"/>
  </rangeList>
  <rangeList sheetStid="31" master="">
    <arrUserId title="姓名_1" rangeCreator="" othersAccessPermission="edit"/>
    <arrUserId title="姓名_2" rangeCreator="" othersAccessPermission="edit"/>
    <arrUserId title="姓名_1_1" rangeCreator="" othersAccessPermission="edit"/>
    <arrUserId title="姓名_1_2" rangeCreator="" othersAccessPermission="edit"/>
  </rangeList>
  <rangeList sheetStid="32" master=""/>
  <rangeList sheetStid="1" master=""/>
  <rangeList sheetStid="8" master=""/>
  <rangeList sheetStid="12" master=""/>
  <rangeList sheetStid="9" master=""/>
  <rangeList sheetStid="10" master=""/>
  <rangeList sheetStid="13" master=""/>
  <rangeList sheetStid="19" master=""/>
  <rangeList sheetStid="20" master=""/>
  <rangeList sheetStid="27" master=""/>
  <rangeList sheetStid="28" master=""/>
  <rangeList sheetStid="22" master=""/>
  <rangeList sheetStid="24" master=""/>
  <rangeList sheetStid="18" master=""/>
  <rangeList sheetStid="25" master=""/>
  <rangeList sheetStid="23" master=""/>
  <rangeList sheetStid="26" master=""/>
  <rangeList sheetStid="15" master=""/>
  <rangeList sheetStid="5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目录</vt:lpstr>
      <vt:lpstr>摘要</vt:lpstr>
      <vt:lpstr>科目</vt:lpstr>
      <vt:lpstr>核算维度-部门对照</vt:lpstr>
      <vt:lpstr>核算维度-重分类</vt:lpstr>
      <vt:lpstr>核算维度-责任中心</vt:lpstr>
      <vt:lpstr>研发项目对照</vt:lpstr>
      <vt:lpstr>工资模板表-示例数据</vt:lpstr>
      <vt:lpstr>工资模板表-示例数据2</vt:lpstr>
      <vt:lpstr>工资模板表-示例数据 (2)</vt:lpstr>
      <vt:lpstr>数据源-工资研发工时表（太仓）</vt:lpstr>
      <vt:lpstr>数据源-工资研发工时表（上海）</vt:lpstr>
      <vt:lpstr>数据源-工资研发工时表（江苏）</vt:lpstr>
      <vt:lpstr>发放数据（同组织）</vt:lpstr>
      <vt:lpstr>发放数据（同组织） (2)</vt:lpstr>
      <vt:lpstr>发放数据（同组织） (结果表)</vt:lpstr>
      <vt:lpstr>同组织发放规则表</vt:lpstr>
      <vt:lpstr>发放数据（跨组织）</vt:lpstr>
      <vt:lpstr>发放数据（跨组织） (2)</vt:lpstr>
      <vt:lpstr>发放数据（跨组织） (工资数据源) (3)</vt:lpstr>
      <vt:lpstr>发放数据（跨组织） (社保公积金数据源) (2)</vt:lpstr>
      <vt:lpstr>工资数据源</vt:lpstr>
      <vt:lpstr>发放数据（跨组织） (结果表) (2)</vt:lpstr>
      <vt:lpstr>跨组织规则表</vt:lpstr>
      <vt:lpstr>发放数据（第三方）</vt:lpstr>
      <vt:lpstr>计提数据（同组织）</vt:lpstr>
      <vt:lpstr>研发工时模板表</vt:lpstr>
      <vt:lpstr>计提数据（跨组织）</vt:lpstr>
      <vt:lpstr>计提数据（跨组织） (3)</vt:lpstr>
      <vt:lpstr>计提数据（跨组织） (工资数据源) (2)</vt:lpstr>
      <vt:lpstr>计提数据（跨组织） (社保公积金数据源) (3)</vt:lpstr>
      <vt:lpstr>计提数据（跨组织） (结果表)</vt:lpstr>
      <vt:lpstr>计提跨组织规则表</vt:lpstr>
      <vt:lpstr>计提数据（第三方）</vt:lpstr>
      <vt:lpstr>数据源1.1-工资模板表A-工资</vt:lpstr>
      <vt:lpstr>数据源1.1-工资模板表A-工资metadata</vt:lpstr>
      <vt:lpstr>数据源1.2-工资模板表B-社保公积金</vt:lpstr>
      <vt:lpstr>数据源1.2-工资模板表B-社保公积金metadata</vt:lpstr>
      <vt:lpstr>处理2-规则表</vt:lpstr>
      <vt:lpstr>处理2-规则表metadata</vt:lpstr>
      <vt:lpstr>处理3-凭证模板 (胡歌版本)</vt:lpstr>
      <vt:lpstr>Sheet3</vt:lpstr>
      <vt:lpstr>处理3-凭证模板 (胡歌)</vt:lpstr>
      <vt:lpstr>处理3-凭证模板 (胡歌2)</vt:lpstr>
      <vt:lpstr>处理3-凭证模板</vt:lpstr>
      <vt:lpstr>处理3-凭证模板metadata</vt:lpstr>
      <vt:lpstr>输出4-记账凭证</vt:lpstr>
      <vt:lpstr>凭证#单据头(FBillHead)</vt:lpstr>
      <vt:lpstr>单号变更</vt:lpstr>
      <vt:lpstr>输出4-记账凭证 (胡)</vt:lpstr>
      <vt:lpstr>输出4-记账凭证metadata</vt:lpstr>
      <vt:lpstr>需求及存在的问题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86136</cp:lastModifiedBy>
  <cp:lastPrinted>2023-05-18T03:53:44Z</cp:lastPrinted>
  <dcterms:created xsi:type="dcterms:W3CDTF">2023-04-12T02:14:00Z</dcterms:created>
  <dcterms:modified xsi:type="dcterms:W3CDTF">2023-06-02T03:40:01Z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ICV">
    <vt:lpwstr>95B147513A774D5A8992DBC670F23AC1_13</vt:lpwstr>
  </property>
  <property fmtid="{D5CDD505-2E9C-101B-9397-08002B2CF9AE}" pid="4" name="KSOProductBuildVer">
    <vt:lpwstr>2052-11.1.0.14036</vt:lpwstr>
  </property>
</Properties>
</file>