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5"/>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01E0D981-610A-46C1-9C21-5B6BA7C3F423}" xr6:coauthVersionLast="36" xr6:coauthVersionMax="47" xr10:uidLastSave="{00000000-0000-0000-0000-000000000000}"/>
  <bookViews>
    <workbookView xWindow="0" yWindow="0" windowWidth="19200" windowHeight="6940" activeTab="2" xr2:uid="{26D4546B-D2A1-4444-8EAF-A6228F96F0C1}"/>
  </bookViews>
  <sheets>
    <sheet name="Data" sheetId="2" r:id="rId1"/>
    <sheet name="pivots" sheetId="6" r:id="rId2"/>
    <sheet name="customer centre report"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98" r:id="rId5"/>
    <pivotCache cacheId="191" r:id="rId6"/>
    <pivotCache cacheId="346" r:id="rId7"/>
    <pivotCache cacheId="423" r:id="rId8"/>
    <pivotCache cacheId="663" r:id="rId9"/>
    <pivotCache cacheId="666" r:id="rId10"/>
    <pivotCache cacheId="669" r:id="rId11"/>
    <pivotCache cacheId="672" r:id="rId12"/>
    <pivotCache cacheId="675" r:id="rId13"/>
  </pivotCaches>
  <extLst>
    <ext xmlns:x14="http://schemas.microsoft.com/office/spreadsheetml/2009/9/main" uri="{876F7934-8845-4945-9796-88D515C7AA90}">
      <x14:pivotCaches>
        <pivotCache cacheId="91"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K27" i="6" l="1"/>
  <c r="J32" i="6" s="1"/>
  <c r="I31" i="6"/>
  <c r="I32" i="6"/>
  <c r="I33" i="6"/>
  <c r="I34" i="6"/>
  <c r="H30" i="6"/>
  <c r="H31" i="6"/>
  <c r="H32" i="6"/>
  <c r="H33" i="6"/>
  <c r="G31" i="6"/>
  <c r="G32" i="6"/>
  <c r="G33" i="6"/>
  <c r="I30" i="6"/>
  <c r="H34" i="6"/>
  <c r="G34" i="6"/>
  <c r="G30" i="6"/>
  <c r="K30" i="6" l="1"/>
  <c r="J31" i="6"/>
  <c r="K33" i="6"/>
  <c r="J30" i="6"/>
  <c r="K32" i="6"/>
  <c r="J34" i="6"/>
  <c r="K31" i="6"/>
  <c r="J33" i="6"/>
  <c r="K34"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81586B-BCB6-4BA8-81BD-9DA17E628B2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074653E-84DD-4AF1-BB01-EBCA25535F1F}"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08F4AFB-EFF4-431D-9B90-078459017FE7}"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<sst xmlns="http://schemas.openxmlformats.org/spreadsheetml/2006/main" count="3187" uniqueCount="1079">
  <si>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</si>
  <si>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</si>
  <si>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</si>
  <si>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</si>
  <si>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</si>
  <si>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</si>
  <si>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</si>
  <si>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</si>
  <si>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</si>
  <si>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</si>
  <si>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</si>
  <si>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</si>
  <si>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</si>
  <si>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</si>
  <si>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</si>
  <si>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</si>
  <si>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</si>
  <si>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</si>
  <si>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</si>
  <si>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</si>
  <si>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</si>
  <si>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</si>
  <si>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</si>
  <si>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</si>
  <si>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</si>
  <si>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</si>
  <si>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</si>
  <si>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</si>
  <si>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</si>
  <si>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</si>
  <si>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</si>
  <si>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</si>
  <si>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</si>
  <si>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</si>
  <si>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</si>
  <si>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</si>
  <si>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</si>
  <si>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</si>
  <si>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</si>
  <si>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</si>
  <si>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</si>
  <si>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</si>
  <si>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</si>
  <si>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</si>
  <si>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</si>
  <si>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</si>
  <si>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</si>
  <si>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</si>
  <si>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</si>
  <si>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</si>
  <si>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</si>
  <si>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</si>
  <si>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</si>
  <si>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</si>
  <si>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</si>
  <si>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</si>
  <si>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</si>
  <si>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</si>
  <si>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</si>
  <si>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</si>
  <si>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</si>
  <si>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</si>
  <si>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</si>
  <si>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</si>
  <si>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</si>
  <si>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</si>
  <si>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</si>
  <si>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</si>
  <si>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</si>
  <si>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</si>
  <si>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</si>
  <si>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</si>
  <si>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</si>
  <si>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</si>
  <si>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</si>
  <si>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</si>
  <si>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</si>
  <si>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</si>
  <si>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</si>
  <si>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</si>
  <si>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</si>
  <si>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</si>
  <si>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</si>
  <si>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</si>
  <si>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</si>
  <si>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</si>
  <si>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</si>
  <si>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</si>
  <si>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</si>
  <si>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</si>
  <si>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</si>
  <si>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</si>
  <si>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</si>
  <si>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</si>
  <si>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</si>
  <si>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</si>
  <si>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</si>
  <si>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</si>
  <si>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</si>
  <si>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</si>
  <si>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</si>
  <si>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</si>
  <si>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</si>
  <si>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</si>
  <si>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</si>
  <si>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</si>
  <si>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</si>
  <si>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</si>
  <si>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</si>
  <si>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</si>
  <si>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</si>
  <si>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</si>
  <si>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</si>
  <si>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</si>
  <si>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</si>
  <si>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</si>
  <si>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</si>
  <si>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</si>
  <si>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</si>
  <si>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</si>
  <si>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</si>
  <si>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</si>
  <si>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</si>
  <si>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</si>
  <si>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</si>
  <si>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</si>
  <si>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</si>
  <si>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</si>
  <si>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</si>
  <si>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</si>
  <si>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</si>
  <si>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</si>
  <si>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</si>
  <si>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</si>
  <si>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</si>
  <si>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</si>
  <si>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</si>
  <si>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</si>
  <si>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</si>
  <si>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</si>
  <si>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</si>
  <si>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</si>
  <si>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</si>
  <si>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</si>
  <si>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</si>
  <si>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</si>
  <si>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</si>
  <si>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</si>
  <si>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</si>
  <si>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</si>
  <si>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</si>
  <si>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</si>
  <si>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</si>
  <si>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</si>
  <si>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</si>
  <si>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</si>
  <si>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</si>
  <si>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</si>
  <si>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</si>
  <si>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</si>
  <si>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</si>
  <si>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</si>
  <si>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</si>
  <si>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</si>
  <si>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</si>
  <si>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</si>
  <si>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</si>
  <si>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</si>
  <si>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</si>
  <si>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</si>
  <si>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</si>
  <si>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</si>
  <si>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</si>
  <si>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</si>
  <si>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</si>
  <si>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</si>
  <si>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</si>
  <si>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</si>
  <si>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</si>
  <si>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</si>
  <si>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</si>
  <si>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</si>
  <si>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</si>
  <si>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</si>
  <si>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</si>
  <si>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</si>
  <si>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</si>
  <si>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</si>
  <si>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</si>
  <si>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</si>
  <si>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</si>
  <si>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</si>
  <si>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</si>
  <si>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</si>
  <si>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</si>
  <si>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</si>
  <si>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</si>
  <si>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</si>
  <si>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</si>
  <si>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</si>
  <si>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</si>
  <si>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</si>
  <si>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</si>
  <si>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</si>
  <si>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</si>
  <si>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</si>
  <si>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</si>
  <si>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</si>
  <si>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</si>
  <si>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</si>
  <si>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</si>
  <si>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</si>
  <si>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</si>
  <si>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</si>
  <si>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</si>
  <si>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</si>
  <si>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</si>
  <si>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</si>
  <si>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</si>
  <si>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</si>
  <si>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</si>
  <si>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</si>
  <si>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</si>
  <si>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</si>
  <si>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</si>
  <si>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</si>
  <si>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</si>
  <si>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</si>
  <si>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</si>
  <si>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</si>
  <si>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</si>
  <si>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</si>
  <si>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</si>
  <si>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</si>
  <si>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</si>
  <si>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</si>
  <si>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</si>
  <si>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</si>
  <si>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</si>
  <si>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</si>
  <si>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</si>
  <si>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</si>
  <si>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</si>
  <si>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</si>
  <si>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</si>
  <si>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</si>
  <si>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</si>
  <si>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</si>
  <si>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</si>
  <si>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</si>
  <si>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</si>
  <si>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</si>
  <si>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</si>
  <si>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</si>
  <si>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</si>
  <si>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</si>
  <si>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</si>
  <si>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</si>
  <si>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</si>
  <si>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</si>
  <si>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</si>
  <si>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</si>
  <si>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</si>
  <si>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</si>
  <si>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</si>
  <si>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</si>
  <si>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</si>
  <si>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</si>
  <si>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</si>
  <si>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</si>
  <si>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</si>
  <si>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</si>
  <si>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</si>
  <si>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</si>
  <si>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</si>
  <si>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</si>
  <si>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</si>
  <si>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</si>
  <si>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</si>
  <si>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</si>
  <si>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</si>
  <si>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</si>
  <si>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</si>
  <si>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</si>
  <si>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</si>
  <si>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</si>
  <si>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</si>
  <si>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</si>
  <si>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</si>
  <si>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</si>
  <si>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</si>
  <si>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</si>
  <si>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</si>
  <si>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</si>
  <si>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</si>
  <si>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</si>
  <si>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</si>
  <si>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</si>
  <si>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</si>
  <si>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</si>
  <si>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</si>
  <si>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</si>
  <si>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</si>
  <si>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</si>
  <si>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</si>
  <si>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</si>
  <si>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</si>
  <si>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</si>
  <si>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</si>
  <si>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</si>
  <si>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</si>
  <si>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</si>
  <si>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</si>
  <si>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</si>
  <si>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</si>
  <si>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</si>
  <si>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</si>
  <si>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</si>
  <si>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</si>
  <si>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</si>
  <si>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</si>
  <si>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</si>
  <si>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</si>
  <si>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</si>
  <si>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</si>
  <si>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</si>
  <si>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</si>
  <si>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</si>
  <si>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</si>
  <si>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</si>
  <si>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</si>
  <si>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</si>
  <si>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</si>
  <si>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</si>
  <si>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</si>
  <si>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</si>
  <si>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</si>
  <si>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</si>
  <si>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</si>
  <si>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</si>
  <si>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</si>
  <si>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</si>
  <si>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</si>
  <si>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</si>
  <si>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</si>
  <si>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</si>
  <si>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</si>
  <si>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</si>
  <si>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</si>
  <si>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</si>
  <si>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</si>
  <si>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</si>
  <si>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</si>
  <si>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</si>
  <si>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</si>
  <si>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</si>
  <si>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</si>
  <si>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</si>
  <si>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</si>
  <si>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</si>
  <si>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</si>
  <si>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</si>
  <si>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</si>
  <si>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</si>
  <si>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</si>
  <si>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</si>
  <si>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</si>
  <si>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</si>
  <si>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</si>
  <si>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</si>
  <si>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</si>
  <si>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</si>
  <si>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</si>
  <si>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</si>
  <si>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</si>
  <si>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</si>
  <si>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</si>
  <si>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</si>
  <si>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</si>
  <si>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</si>
  <si>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</si>
  <si>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</si>
  <si>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</si>
  <si>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</si>
  <si>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</si>
  <si>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</si>
  <si>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</si>
  <si>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</si>
  <si>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</si>
  <si>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</si>
  <si>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</si>
  <si>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</si>
  <si>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</si>
  <si>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</si>
  <si>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</si>
  <si>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</si>
  <si>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</si>
  <si>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</si>
  <si>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</si>
  <si>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</si>
  <si>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</si>
  <si>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</si>
  <si>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</si>
  <si>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</si>
  <si>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</si>
  <si>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</si>
  <si>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</si>
  <si>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</si>
  <si>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</si>
  <si>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</si>
  <si>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</si>
  <si>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</si>
  <si>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</si>
  <si>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</si>
  <si>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</si>
  <si>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</si>
  <si>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</si>
  <si>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</si>
  <si>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</si>
  <si>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</si>
  <si>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</si>
  <si>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</si>
  <si>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</si>
  <si>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</si>
  <si>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</si>
  <si>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</si>
  <si>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</si>
  <si>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</si>
  <si>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</si>
  <si>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</si>
  <si>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</si>
  <si>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</si>
  <si>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</si>
  <si>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</si>
  <si>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</si>
  <si>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</si>
  <si>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</si>
  <si>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</si>
  <si>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</si>
  <si>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</si>
  <si>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</si>
  <si>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</si>
  <si>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</si>
  <si>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</si>
  <si>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</si>
  <si>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</si>
  <si>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</si>
  <si>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</si>
  <si>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</si>
  <si>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</si>
  <si>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</si>
  <si>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</si>
  <si>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</si>
  <si>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</si>
  <si>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</si>
  <si>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</si>
  <si>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</si>
  <si>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</si>
  <si>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</si>
  <si>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</si>
  <si>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</si>
  <si>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</si>
  <si>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</si>
  <si>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</si>
  <si>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</si>
  <si>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</si>
  <si>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</si>
  <si>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</si>
  <si>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</si>
  <si>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</si>
  <si>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</si>
  <si>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</si>
  <si>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</si>
  <si>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</si>
  <si>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</si>
  <si>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</si>
  <si>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</si>
  <si>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</si>
  <si>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</si>
  <si>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</si>
  <si>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</si>
  <si>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</si>
  <si>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</si>
  <si>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</si>
  <si>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</si>
  <si>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</si>
  <si>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</si>
  <si>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</si>
  <si>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</si>
  <si>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</si>
  <si>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</si>
  <si>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</si>
  <si>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</si>
  <si>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</si>
  <si>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</si>
  <si>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</si>
  <si>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</si>
  <si>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</si>
  <si>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</si>
  <si>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</si>
  <si>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</si>
  <si>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</si>
  <si>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</si>
  <si>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</si>
  <si>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</si>
  <si>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</si>
  <si>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</si>
  <si>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</si>
  <si>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</si>
  <si>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</si>
  <si>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</si>
  <si>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</si>
  <si>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</si>
  <si>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</si>
  <si>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</si>
  <si>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</si>
  <si>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</si>
  <si>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</si>
  <si>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</si>
  <si>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</si>
  <si>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</si>
  <si>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</si>
  <si>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</si>
  <si>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</si>
  <si>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</si>
  <si>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</si>
  <si>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</si>
  <si>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</si>
  <si>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</si>
  <si>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</si>
  <si>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</si>
  <si>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</si>
  <si>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</si>
  <si>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</si>
  <si>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</si>
  <si>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</si>
  <si>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</si>
  <si>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</si>
  <si>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</si>
  <si>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</si>
  <si>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</si>
  <si>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</si>
  <si>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</si>
  <si>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</si>
  <si>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</si>
  <si>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</si>
  <si>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</si>
  <si>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</si>
  <si>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</si>
  <si>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</si>
  <si>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</si>
  <si>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</si>
  <si>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</si>
  <si>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</si>
  <si>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</si>
  <si>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</si>
  <si>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</si>
  <si>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</si>
  <si>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</si>
  <si>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</si>
  <si>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</si>
  <si>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</si>
  <si>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</si>
  <si>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</si>
  <si>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</si>
  <si>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</si>
  <si>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</si>
  <si>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</si>
  <si>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</si>
  <si>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</si>
  <si>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</si>
  <si>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</si>
  <si>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</si>
  <si>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</si>
  <si>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</si>
  <si>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</si>
  <si>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</si>
  <si>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</si>
  <si>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</si>
  <si>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</si>
  <si>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</si>
  <si>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</si>
  <si>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</si>
  <si>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</si>
  <si>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</si>
  <si>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</si>
  <si>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</si>
  <si>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</si>
  <si>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</si>
  <si>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</si>
  <si>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</si>
  <si>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</si>
  <si>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</si>
  <si>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</si>
  <si>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</si>
  <si>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</si>
  <si>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</si>
  <si>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</si>
  <si>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</si>
  <si>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</si>
  <si>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</si>
  <si>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</si>
  <si>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</si>
  <si>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</si>
  <si>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</si>
  <si>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</si>
  <si>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</si>
  <si>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</si>
  <si>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</si>
  <si>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</si>
  <si>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</si>
  <si>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</si>
  <si>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</si>
  <si>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</si>
  <si>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</si>
  <si>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</si>
  <si>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</si>
  <si>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</si>
  <si>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</si>
  <si>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</si>
  <si>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</si>
  <si>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</si>
  <si>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</si>
  <si>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</si>
  <si>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</si>
  <si>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</si>
  <si>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</si>
  <si>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</si>
  <si>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</si>
  <si>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</si>
  <si>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</si>
  <si>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</si>
  <si>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</si>
  <si>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</si>
  <si>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</si>
  <si>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</si>
  <si>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</si>
  <si>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</si>
  <si>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</si>
  <si>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</si>
  <si>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</si>
  <si>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</si>
  <si>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</si>
  <si>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</si>
  <si>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</si>
  <si>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</si>
  <si>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</si>
  <si>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</si>
  <si>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</si>
  <si>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</si>
  <si>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</si>
  <si>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</si>
  <si>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</si>
  <si>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</si>
  <si>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</si>
  <si>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</si>
  <si>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</si>
  <si>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</si>
  <si>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</si>
  <si>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</si>
  <si>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</si>
  <si>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</si>
  <si>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</si>
  <si>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</si>
  <si>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</si>
  <si>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</si>
  <si>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</si>
  <si>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</si>
  <si>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</si>
  <si>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</si>
  <si>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</si>
  <si>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</si>
  <si>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</si>
  <si>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</si>
  <si>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</si>
  <si>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</si>
  <si>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</si>
  <si>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</si>
  <si>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</si>
  <si>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</si>
  <si>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</si>
  <si>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</si>
  <si>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</si>
  <si>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</si>
  <si>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</si>
  <si>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</si>
  <si>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</si>
  <si>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</si>
  <si>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</si>
  <si>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</si>
  <si>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</si>
  <si>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</si>
  <si>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</si>
  <si>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</si>
  <si>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</si>
  <si>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</si>
  <si>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</si>
  <si>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</si>
  <si>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</si>
  <si>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</si>
  <si>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</si>
  <si>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</si>
  <si>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</si>
  <si>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</si>
  <si>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</si>
  <si>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</si>
  <si>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</si>
  <si>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</si>
  <si>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</si>
  <si>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</si>
  <si>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</si>
  <si>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</si>
  <si>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</si>
  <si>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</si>
  <si>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</si>
  <si>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</si>
  <si>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</si>
  <si>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</si>
  <si>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</si>
  <si>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</si>
  <si>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</si>
  <si>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</si>
  <si>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</si>
  <si>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</si>
  <si>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</si>
  <si>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</si>
  <si>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</si>
  <si>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</si>
  <si>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</si>
  <si>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</si>
  <si>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</si>
  <si>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</si>
  <si>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</si>
  <si>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</si>
  <si>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</si>
  <si>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</si>
  <si>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</si>
  <si>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</si>
  <si>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</si>
  <si>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</si>
  <si>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</si>
  <si>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</si>
  <si>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</si>
  <si>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</si>
  <si>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</si>
  <si>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</si>
  <si>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</si>
  <si>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</si>
  <si>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</si>
  <si>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</si>
  <si>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</si>
  <si>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</si>
  <si>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</si>
  <si>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</si>
  <si>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</si>
  <si>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</si>
  <si>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</si>
  <si>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</si>
  <si>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</si>
  <si>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</si>
  <si>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</si>
  <si>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</si>
  <si>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</si>
  <si>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</si>
  <si>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</si>
  <si>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</si>
  <si>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</si>
  <si>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</si>
  <si>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</si>
  <si>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</si>
  <si>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</si>
  <si>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</si>
  <si>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</si>
  <si>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</si>
  <si>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</si>
  <si>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</si>
  <si>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</si>
  <si>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</si>
  <si>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</si>
  <si>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</si>
  <si>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</si>
  <si>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</si>
  <si>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</si>
  <si>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</si>
  <si>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</si>
  <si>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</si>
  <si>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</si>
  <si>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</si>
  <si>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</si>
  <si>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</si>
  <si>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</si>
  <si>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</si>
  <si>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</si>
  <si>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</si>
  <si>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</si>
  <si>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</si>
  <si>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</si>
  <si>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</si>
  <si>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</si>
  <si>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</si>
  <si>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</si>
  <si>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</si>
  <si>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</si>
  <si>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</si>
  <si>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</si>
  <si>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</si>
  <si>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</si>
  <si>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</si>
  <si>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</si>
  <si>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</si>
  <si>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</si>
  <si>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</si>
  <si>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</si>
  <si>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</si>
  <si>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</si>
  <si>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</si>
  <si>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</si>
  <si>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</si>
  <si>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</si>
  <si>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</si>
  <si>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</si>
  <si>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</si>
  <si>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</si>
  <si>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</si>
  <si>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</si>
  <si>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</si>
  <si>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</si>
  <si>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</si>
  <si>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</si>
  <si>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</si>
  <si>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</si>
  <si>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</si>
  <si>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</si>
  <si>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</si>
  <si>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</si>
  <si>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</si>
  <si>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</si>
  <si>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</si>
  <si>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</si>
  <si>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</si>
  <si>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</si>
  <si>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</si>
  <si>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</si>
  <si>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</si>
  <si>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</si>
  <si>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</si>
  <si>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</si>
  <si>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</si>
  <si>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</si>
  <si>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</si>
  <si>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</si>
  <si>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</si>
  <si>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</si>
  <si>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</si>
  <si>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</si>
  <si>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</si>
  <si>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</si>
  <si>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</si>
  <si>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</si>
  <si>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</si>
  <si>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</si>
  <si>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</si>
  <si>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</si>
  <si>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</si>
  <si>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</si>
  <si>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</si>
  <si>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</si>
  <si>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</si>
  <si>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</si>
  <si>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</si>
  <si>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</si>
  <si>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</si>
  <si>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</si>
  <si>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</si>
  <si>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</si>
  <si>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</si>
  <si>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</si>
  <si>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</si>
  <si>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</si>
  <si>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</si>
  <si>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</si>
  <si>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</si>
  <si>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</si>
  <si>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</si>
  <si>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</si>
  <si>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</si>
  <si>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</si>
  <si>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</si>
  <si>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</si>
  <si>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</si>
  <si>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</si>
  <si>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</si>
  <si>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</si>
  <si>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</si>
  <si>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</si>
  <si>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</si>
  <si>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</si>
  <si>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</si>
  <si>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</si>
  <si>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</si>
  <si>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</si>
  <si>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</si>
  <si>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</si>
  <si>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</si>
  <si>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</si>
  <si>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</si>
  <si>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</si>
  <si>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</si>
  <si>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</si>
  <si>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</si>
  <si>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</si>
  <si>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</si>
  <si>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</si>
  <si>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</si>
  <si>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</si>
  <si>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</si>
  <si>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</si>
  <si>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</si>
  <si>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</si>
  <si>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</si>
  <si>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</si>
  <si>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</si>
  <si>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</si>
  <si>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</si>
  <si>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</si>
  <si>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</si>
  <si>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</si>
  <si>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</si>
  <si>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</si>
  <si>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</si>
  <si>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</si>
  <si>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</si>
  <si>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</si>
  <si>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</si>
  <si>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</si>
  <si>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</si>
  <si>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</si>
  <si>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</si>
  <si>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</si>
  <si>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</si>
  <si>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</si>
  <si>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</si>
  <si>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</si>
  <si>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</si>
  <si>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</si>
  <si>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</si>
  <si>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</si>
  <si>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</si>
  <si>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</si>
  <si>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</si>
  <si>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</si>
  <si>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</si>
  <si>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</si>
  <si>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</si>
  <si>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</si>
  <si>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</si>
  <si>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</si>
  <si>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</si>
  <si>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</si>
  <si>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</si>
  <si>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</si>
  <si>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</si>
  <si>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</si>
  <si>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</si>
  <si>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</si>
  <si>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</si>
  <si>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</si>
  <si>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</si>
  <si>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</si>
  <si>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</si>
  <si>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</si>
  <si>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</si>
  <si>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</si>
  <si>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</si>
  <si>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</si>
  <si>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</si>
  <si>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</si>
  <si>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</si>
  <si>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</si>
  <si>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</si>
  <si>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</si>
  <si>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</si>
  <si>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</si>
  <si>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</si>
  <si>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</si>
  <si>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</si>
  <si>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</si>
  <si>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</si>
  <si>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</si>
  <si>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</si>
  <si>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</si>
  <si>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</si>
  <si>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</si>
  <si>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</si>
  <si>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</si>
  <si>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</si>
  <si>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</si>
  <si>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</si>
  <si>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</si>
  <si>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</si>
  <si>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</si>
  <si>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</si>
  <si>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</si>
  <si>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</si>
  <si>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</si>
  <si>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</si>
  <si>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</si>
  <si>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</si>
  <si>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</si>
  <si>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</si>
  <si>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</si>
  <si>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</si>
  <si>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</si>
  <si>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</si>
  <si>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</si>
  <si>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</si>
  <si>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</si>
  <si>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</si>
  <si>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</si>
  <si>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</si>
  <si>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</si>
  <si>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</si>
  <si>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</si>
  <si>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</si>
  <si>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</si>
  <si>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</si>
  <si>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</si>
  <si>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</si>
  <si>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</si>
  <si>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</si>
  <si>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</si>
  <si>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</si>
  <si>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</si>
  <si>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</si>
  <si>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</si>
  <si>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</si>
  <si>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</si>
  <si>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</si>
  <si>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</si>
  <si>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</si>
  <si>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</si>
  <si>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</si>
  <si>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</si>
  <si>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amt</t>
  </si>
  <si>
    <t>Total duration</t>
  </si>
  <si>
    <t>Avg_rating</t>
  </si>
  <si>
    <t>5*calls</t>
  </si>
  <si>
    <t>Row Labels</t>
  </si>
  <si>
    <t>Grand Total</t>
  </si>
  <si>
    <t>Jan</t>
  </si>
  <si>
    <t>Feb</t>
  </si>
  <si>
    <t>Mar</t>
  </si>
  <si>
    <t>Apr</t>
  </si>
  <si>
    <t>May</t>
  </si>
  <si>
    <t>Jun</t>
  </si>
  <si>
    <t>Jul</t>
  </si>
  <si>
    <t>Aug</t>
  </si>
  <si>
    <t>Sep</t>
  </si>
  <si>
    <t>Oct</t>
  </si>
  <si>
    <t>Nov</t>
  </si>
  <si>
    <t>Dec</t>
  </si>
  <si>
    <t>call count2</t>
  </si>
  <si>
    <t>Monday</t>
  </si>
  <si>
    <t>Friday</t>
  </si>
  <si>
    <t>Saturday</t>
  </si>
  <si>
    <t>Sunday</t>
  </si>
  <si>
    <t>Tuesday</t>
  </si>
  <si>
    <t>Thursday</t>
  </si>
  <si>
    <t>Wednesday</t>
  </si>
  <si>
    <t>rep</t>
  </si>
  <si>
    <t>calls</t>
  </si>
  <si>
    <t>amount</t>
  </si>
  <si>
    <t>for graph</t>
  </si>
  <si>
    <t>Sel.calls</t>
  </si>
  <si>
    <t>Sel.amount</t>
  </si>
  <si>
    <t xml:space="preserve">selected rep </t>
  </si>
  <si>
    <t>Column Labels</t>
  </si>
  <si>
    <t xml:space="preserve"> Total</t>
  </si>
  <si>
    <t xml:space="preserve">   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</si>
</sst>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quot;\ #,##0;&quot;₹&quot;\ \-#,##0"/>
    <numFmt numFmtId="164" formatCode="[$-409]d\-mmm\-yy;@"/>
    <numFmt numFmtId="165" formatCode="&quot;₹&quot;\ #,##0;#,##0\ \-&quot;₹&quot;;&quot;₹&quot;\ #,##0"/>
    <numFmt numFmtId="166" formatCode="0.0"/>
  </numFmts>
  <fonts count="7">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1"/>
      <color theme="0"/>
      <name val="Arial"/>
      <family val="2"/>
      <scheme val="minor"/>
    </font>
    <font>
      <sz val="22"/>
      <color theme="1"/>
      <name val="Arial Black"/>
      <family val="2"/>
      <scheme val="major"/>
    </font>
  </fonts>
  <fills count="6">
    <fill>
      <patternFill patternType="none"/>
    </fill>
    <fill>
      <patternFill patternType="gray125"/>
    </fill>
    <fill>
      <patternFill patternType="solid">
        <fgColor theme="7"/>
        <bgColor indexed="64"/>
      </patternFill>
    </fill>
    <fill>
      <patternFill patternType="solid">
        <fgColor theme="7" tint="0.79998168889431442"/>
        <bgColor indexed="65"/>
      </patternFill>
    </fill>
    <fill>
      <patternFill patternType="solid">
        <fgColor theme="0"/>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
      <left/>
      <right/>
      <top/>
      <bottom style="thin">
        <color theme="4" tint="0.39997558519241921"/>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
      <left style="thin">
        <color auto="1"/>
      </left>
      <right/>
      <top/>
      <bottom style="thin">
        <color theme="4" tint="0.39997558519241921"/>
      </bottom>
      <diagonal/>
    </border>
    <border>
      <left/>
      <right style="thin">
        <color auto="1"/>
      </right>
      <top/>
      <bottom style="thin">
        <color theme="4" tint="0.39997558519241921"/>
      </bottom>
      <diagonal/>
    </border>
  </borders>
  <cellStyleXfs count="2">
    <xf numFmtId="0" fontId="0" fillId="0" borderId="0"/>
    <xf numFmtId="0" fontId="4" fillId="3" borderId="0" applyNumberFormat="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5" borderId="0" xfId="0" applyFill="1"/>
    <xf numFmtId="0" fontId="5" fillId="5" borderId="0" xfId="0" applyFont="1" applyFill="1"/>
    <xf numFmtId="0" fontId="0" fillId="0" borderId="0" xfId="0" applyAlignment="1">
      <alignment horizontal="left"/>
    </xf>
    <xf numFmtId="5" fontId="0" fillId="0" borderId="0" xfId="0" applyNumberFormat="1"/>
    <xf numFmtId="0" fontId="0" fillId="0" borderId="0" xfId="0" applyNumberFormat="1"/>
    <xf numFmtId="0" fontId="0" fillId="0" borderId="0" xfId="0" applyAlignment="1">
      <alignment horizontal="left" indent="1"/>
    </xf>
    <xf numFmtId="0" fontId="0" fillId="5" borderId="0" xfId="0" pivotButton="1" applyFill="1"/>
    <xf numFmtId="0" fontId="4" fillId="4" borderId="9" xfId="1" applyFill="1" applyBorder="1"/>
    <xf numFmtId="0" fontId="4" fillId="4" borderId="13" xfId="1" applyNumberFormat="1" applyFill="1" applyBorder="1"/>
    <xf numFmtId="0" fontId="4" fillId="4" borderId="17" xfId="1" applyNumberFormat="1" applyFill="1" applyBorder="1"/>
    <xf numFmtId="0" fontId="4" fillId="4" borderId="10" xfId="1" applyFill="1" applyBorder="1" applyAlignment="1">
      <alignment horizontal="left" indent="1"/>
    </xf>
    <xf numFmtId="165" fontId="4" fillId="4" borderId="0" xfId="1" applyNumberFormat="1" applyFill="1" applyBorder="1"/>
    <xf numFmtId="165" fontId="4" fillId="4" borderId="12" xfId="1" applyNumberFormat="1" applyFill="1" applyBorder="1"/>
    <xf numFmtId="0" fontId="4" fillId="4" borderId="6" xfId="1" applyFill="1" applyBorder="1" applyAlignment="1">
      <alignment horizontal="left" indent="1"/>
    </xf>
    <xf numFmtId="165" fontId="4" fillId="4" borderId="11" xfId="1" applyNumberFormat="1" applyFill="1" applyBorder="1"/>
    <xf numFmtId="165" fontId="4" fillId="4" borderId="4" xfId="1" applyNumberFormat="1" applyFill="1" applyBorder="1"/>
    <xf numFmtId="0" fontId="1" fillId="4" borderId="14" xfId="1" applyFont="1" applyFill="1" applyBorder="1"/>
    <xf numFmtId="0" fontId="1" fillId="4" borderId="15" xfId="1" applyFont="1" applyFill="1" applyBorder="1"/>
    <xf numFmtId="0" fontId="1" fillId="4" borderId="16" xfId="1" applyFont="1" applyFill="1" applyBorder="1" applyAlignment="1">
      <alignment horizontal="left"/>
    </xf>
    <xf numFmtId="0" fontId="6" fillId="5" borderId="0" xfId="0" applyFont="1" applyFill="1"/>
  </cellXfs>
  <cellStyles count="2">
    <cellStyle name="20% - Accent4" xfId="1" builtinId="42"/>
    <cellStyle name="Normal" xfId="0" builtinId="0"/>
  </cellStyles>
  <dxfs count="18">
    <dxf>
      <fill>
        <patternFill>
          <bgColor theme="6" tint="0.59996337778862885"/>
        </patternFill>
      </fill>
      <border>
        <left style="thin">
          <color auto="1"/>
        </left>
        <right style="thin">
          <color auto="1"/>
        </right>
        <vertical/>
        <horizontal/>
      </border>
    </dxf>
    <dxf>
      <fill>
        <patternFill>
          <bgColor theme="6" tint="0.59996337778862885"/>
        </patternFill>
      </fill>
      <border>
        <left style="thin">
          <color auto="1"/>
        </left>
        <right style="thin">
          <color auto="1"/>
        </right>
        <vertical/>
        <horizontal/>
      </border>
    </dxf>
    <dxf>
      <fill>
        <patternFill>
          <bgColor theme="6" tint="0.5999633777886288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7"/>
    </tableStyle>
  </tableStyles>
  <colors>
    <mruColors>
      <color rgb="FFF69C9C"/>
      <color rgb="FFF9BFBF"/>
      <color rgb="FFEB6363"/>
      <color rgb="FFCF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project.xlsx]pivots!week day trend</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pivots!$F$18</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pivots!$E$19:$E$26</c:f>
              <c:strCache>
                <c:ptCount val="7"/>
                <c:pt idx="0">
                  <c:v>Sunday</c:v>
                </c:pt>
                <c:pt idx="1">
                  <c:v>Monday</c:v>
                </c:pt>
                <c:pt idx="2">
                  <c:v>Tuesday</c:v>
                </c:pt>
                <c:pt idx="3">
                  <c:v>Wednesday</c:v>
                </c:pt>
                <c:pt idx="4">
                  <c:v>Thursday</c:v>
                </c:pt>
                <c:pt idx="5">
                  <c:v>Friday</c:v>
                </c:pt>
                <c:pt idx="6">
                  <c:v>Saturday</c:v>
                </c:pt>
              </c:strCache>
            </c:strRef>
          </c:cat>
          <c:val>
            <c:numRef>
              <c:f>pivots!$F$19:$F$26</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E76F-4D1B-B59D-D699994B93E9}"/>
            </c:ext>
          </c:extLst>
        </c:ser>
        <c:dLbls>
          <c:showLegendKey val="0"/>
          <c:showVal val="0"/>
          <c:showCatName val="0"/>
          <c:showSerName val="0"/>
          <c:showPercent val="0"/>
          <c:showBubbleSize val="0"/>
        </c:dLbls>
        <c:gapWidth val="25"/>
        <c:axId val="736100592"/>
        <c:axId val="724828256"/>
      </c:barChart>
      <c:catAx>
        <c:axId val="73610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828256"/>
        <c:crosses val="autoZero"/>
        <c:auto val="1"/>
        <c:lblAlgn val="ctr"/>
        <c:lblOffset val="100"/>
        <c:noMultiLvlLbl val="0"/>
      </c:catAx>
      <c:valAx>
        <c:axId val="724828256"/>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10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rgbClr val="C00000"/>
                </a:solidFill>
                <a:latin typeface="+mj-lt"/>
                <a:ea typeface="+mn-ea"/>
                <a:cs typeface="+mn-cs"/>
              </a:defRPr>
            </a:pPr>
            <a:r>
              <a:rPr lang="en-IN" sz="1400" b="0" i="0" u="none" strike="noStrike" kern="1200" spc="0" baseline="0">
                <a:solidFill>
                  <a:srgbClr val="C00000"/>
                </a:solidFill>
                <a:latin typeface="+mj-lt"/>
                <a:ea typeface="+mn-ea"/>
                <a:cs typeface="+mn-cs"/>
              </a:rPr>
              <a:t>Amount</a:t>
            </a:r>
          </a:p>
        </c:rich>
      </c:tx>
      <c:layout>
        <c:manualLayout>
          <c:xMode val="edge"/>
          <c:yMode val="edge"/>
          <c:x val="0.13077179868645453"/>
          <c:y val="3.6553524804177548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rgbClr val="C00000"/>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tx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pivots!$G$30:$G$34</c:f>
              <c:strCache>
                <c:ptCount val="5"/>
                <c:pt idx="0">
                  <c:v>R01</c:v>
                </c:pt>
                <c:pt idx="1">
                  <c:v>R02</c:v>
                </c:pt>
                <c:pt idx="2">
                  <c:v>R03</c:v>
                </c:pt>
                <c:pt idx="3">
                  <c:v>R04</c:v>
                </c:pt>
                <c:pt idx="4">
                  <c:v>R05</c:v>
                </c:pt>
              </c:strCache>
            </c:strRef>
          </c:cat>
          <c:val>
            <c:numRef>
              <c:f>pivots!$I$30:$I$34</c:f>
              <c:numCache>
                <c:formatCode>"₹"#,##0_);\("₹"#,##0\)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96C-4AFF-B0E0-A0F093A31E6C}"/>
            </c:ext>
          </c:extLst>
        </c:ser>
        <c:ser>
          <c:idx val="1"/>
          <c:order val="1"/>
          <c:tx>
            <c:strRef>
              <c:f>pivots!$K$29</c:f>
              <c:strCache>
                <c:ptCount val="1"/>
                <c:pt idx="0">
                  <c:v>Sel.amount</c:v>
                </c:pt>
              </c:strCache>
            </c:strRef>
          </c:tx>
          <c:spPr>
            <a:gradFill>
              <a:gsLst>
                <a:gs pos="0">
                  <a:srgbClr val="F69C9C">
                    <a:alpha val="49804"/>
                  </a:srgbClr>
                </a:gs>
                <a:gs pos="100000">
                  <a:srgbClr val="CF1B1B"/>
                </a:gs>
              </a:gsLst>
              <a:lin ang="5400000" scaled="1"/>
            </a:gradFill>
            <a:ln>
              <a:noFill/>
            </a:ln>
            <a:effectLst/>
          </c:spPr>
          <c:invertIfNegative val="0"/>
          <c:val>
            <c:numRef>
              <c:f>pivots!$K$30:$K$34</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996C-4AFF-B0E0-A0F093A31E6C}"/>
            </c:ext>
          </c:extLst>
        </c:ser>
        <c:dLbls>
          <c:showLegendKey val="0"/>
          <c:showVal val="0"/>
          <c:showCatName val="0"/>
          <c:showSerName val="0"/>
          <c:showPercent val="0"/>
          <c:showBubbleSize val="0"/>
        </c:dLbls>
        <c:gapWidth val="25"/>
        <c:overlap val="100"/>
        <c:axId val="1382256736"/>
        <c:axId val="1373616224"/>
      </c:barChart>
      <c:catAx>
        <c:axId val="1382256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616224"/>
        <c:crosses val="autoZero"/>
        <c:auto val="1"/>
        <c:lblAlgn val="ctr"/>
        <c:lblOffset val="100"/>
        <c:noMultiLvlLbl val="0"/>
      </c:catAx>
      <c:valAx>
        <c:axId val="1373616224"/>
        <c:scaling>
          <c:orientation val="minMax"/>
        </c:scaling>
        <c:delete val="1"/>
        <c:axPos val="t"/>
        <c:numFmt formatCode="&quot;₹&quot;#,##0_);\(&quot;₹&quot;#,##0\)" sourceLinked="1"/>
        <c:majorTickMark val="out"/>
        <c:minorTickMark val="none"/>
        <c:tickLblPos val="nextTo"/>
        <c:crossAx val="1382256736"/>
        <c:crosses val="autoZero"/>
        <c:crossBetween val="between"/>
        <c:maj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a:solidFill>
                  <a:srgbClr val="C00000"/>
                </a:solidFill>
                <a:latin typeface="+mj-lt"/>
              </a:rPr>
              <a:t>Call</a:t>
            </a:r>
            <a:r>
              <a:rPr lang="en-IN" baseline="0">
                <a:solidFill>
                  <a:srgbClr val="C00000"/>
                </a:solidFill>
                <a:latin typeface="+mj-lt"/>
              </a:rPr>
              <a:t> Trend</a:t>
            </a:r>
            <a:endParaRPr lang="en-IN">
              <a:solidFill>
                <a:srgbClr val="C00000"/>
              </a:solidFill>
              <a:latin typeface="+mj-lt"/>
            </a:endParaRPr>
          </a:p>
        </c:rich>
      </c:tx>
      <c:layout>
        <c:manualLayout>
          <c:xMode val="edge"/>
          <c:yMode val="edge"/>
          <c:x val="4.9036735194092962E-2"/>
          <c:y val="3.60360360360360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a:gsLst>
              <a:gs pos="0">
                <a:srgbClr val="F9BFBF">
                  <a:alpha val="50000"/>
                </a:srgbClr>
              </a:gs>
              <a:gs pos="100000">
                <a:srgbClr val="EB6363"/>
              </a:gs>
            </a:gsLst>
            <a:lin ang="5400000" scaled="1"/>
          </a:gradFill>
          <a:ln>
            <a:noFill/>
          </a:ln>
          <a:effectLst/>
        </c:spPr>
        <c:marker>
          <c:symbol val="none"/>
        </c:marker>
      </c:pivotFmt>
      <c:pivotFmt>
        <c:idx val="5"/>
        <c:spPr>
          <a:ln w="28575" cap="rnd">
            <a:solidFill>
              <a:srgbClr val="EB6363"/>
            </a:solidFill>
            <a:round/>
          </a:ln>
          <a:effectLst/>
        </c:spPr>
        <c:marker>
          <c:symbol val="circle"/>
          <c:size val="5"/>
          <c:spPr>
            <a:solidFill>
              <a:schemeClr val="bg1"/>
            </a:solidFill>
            <a:ln w="9525">
              <a:solidFill>
                <a:schemeClr val="tx1"/>
              </a:solidFill>
            </a:ln>
            <a:effectLst/>
          </c:spPr>
        </c:marker>
      </c:pivotFmt>
    </c:pivotFmts>
    <c:plotArea>
      <c:layout/>
      <c:areaChart>
        <c:grouping val="standard"/>
        <c:varyColors val="0"/>
        <c:ser>
          <c:idx val="1"/>
          <c:order val="1"/>
          <c:tx>
            <c:strRef>
              <c:f>pivots!$C$18</c:f>
              <c:strCache>
                <c:ptCount val="1"/>
                <c:pt idx="0">
                  <c:v>call count2</c:v>
                </c:pt>
              </c:strCache>
            </c:strRef>
          </c:tx>
          <c:spPr>
            <a:gradFill>
              <a:gsLst>
                <a:gs pos="0">
                  <a:srgbClr val="F9BFBF">
                    <a:alpha val="50000"/>
                  </a:srgbClr>
                </a:gs>
                <a:gs pos="100000">
                  <a:srgbClr val="EB6363"/>
                </a:gs>
              </a:gsLst>
              <a:lin ang="5400000" scaled="1"/>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599A-4975-9272-98D077CFEE8A}"/>
            </c:ext>
          </c:extLst>
        </c:ser>
        <c:dLbls>
          <c:showLegendKey val="0"/>
          <c:showVal val="0"/>
          <c:showCatName val="0"/>
          <c:showSerName val="0"/>
          <c:showPercent val="0"/>
          <c:showBubbleSize val="0"/>
        </c:dLbls>
        <c:axId val="1382275136"/>
        <c:axId val="646460672"/>
      </c:areaChart>
      <c:lineChart>
        <c:grouping val="standard"/>
        <c:varyColors val="0"/>
        <c:ser>
          <c:idx val="0"/>
          <c:order val="0"/>
          <c:tx>
            <c:strRef>
              <c:f>pivots!$B$18</c:f>
              <c:strCache>
                <c:ptCount val="1"/>
                <c:pt idx="0">
                  <c:v>call count</c:v>
                </c:pt>
              </c:strCache>
            </c:strRef>
          </c:tx>
          <c:spPr>
            <a:ln w="28575" cap="rnd">
              <a:solidFill>
                <a:srgbClr val="EB6363"/>
              </a:solidFill>
              <a:round/>
            </a:ln>
            <a:effectLst/>
          </c:spPr>
          <c:marker>
            <c:symbol val="circle"/>
            <c:size val="5"/>
            <c:spPr>
              <a:solidFill>
                <a:schemeClr val="bg1"/>
              </a:solidFill>
              <a:ln w="9525">
                <a:solidFill>
                  <a:schemeClr val="tx1"/>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599A-4975-9272-98D077CFEE8A}"/>
            </c:ext>
          </c:extLst>
        </c:ser>
        <c:dLbls>
          <c:showLegendKey val="0"/>
          <c:showVal val="0"/>
          <c:showCatName val="0"/>
          <c:showSerName val="0"/>
          <c:showPercent val="0"/>
          <c:showBubbleSize val="0"/>
        </c:dLbls>
        <c:marker val="1"/>
        <c:smooth val="0"/>
        <c:axId val="1382275136"/>
        <c:axId val="646460672"/>
      </c:lineChart>
      <c:catAx>
        <c:axId val="138227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460672"/>
        <c:crosses val="autoZero"/>
        <c:auto val="1"/>
        <c:lblAlgn val="ctr"/>
        <c:lblOffset val="100"/>
        <c:noMultiLvlLbl val="0"/>
      </c:catAx>
      <c:valAx>
        <c:axId val="646460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275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0" i="0" u="none" strike="noStrike" kern="1200" spc="0" baseline="0">
                <a:solidFill>
                  <a:srgbClr val="EB6363"/>
                </a:solidFill>
                <a:latin typeface="+mj-lt"/>
                <a:ea typeface="+mn-ea"/>
                <a:cs typeface="+mn-cs"/>
              </a:defRPr>
            </a:pPr>
            <a:r>
              <a:rPr lang="en-IN" sz="1400" b="0" i="0" u="none" strike="noStrike" kern="1200" spc="0" baseline="0">
                <a:solidFill>
                  <a:srgbClr val="EB6363"/>
                </a:solidFill>
                <a:latin typeface="+mj-lt"/>
                <a:ea typeface="+mn-ea"/>
                <a:cs typeface="+mn-cs"/>
              </a:rPr>
              <a:t>Calls</a:t>
            </a:r>
          </a:p>
        </c:rich>
      </c:tx>
      <c:layout>
        <c:manualLayout>
          <c:xMode val="edge"/>
          <c:yMode val="edge"/>
          <c:x val="4.5369302428745692E-2"/>
          <c:y val="3.1496062992125984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rgbClr val="EB6363"/>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tx2">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pivots!$G$30:$G$34</c:f>
              <c:strCache>
                <c:ptCount val="5"/>
                <c:pt idx="0">
                  <c:v>R01</c:v>
                </c:pt>
                <c:pt idx="1">
                  <c:v>R02</c:v>
                </c:pt>
                <c:pt idx="2">
                  <c:v>R03</c:v>
                </c:pt>
                <c:pt idx="3">
                  <c:v>R04</c:v>
                </c:pt>
                <c:pt idx="4">
                  <c:v>R05</c:v>
                </c:pt>
              </c:strCache>
            </c:strRef>
          </c:cat>
          <c:val>
            <c:numRef>
              <c:f>pivots!$H$30:$H$34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41C-41E8-92FB-E5DE25B04F24}"/>
            </c:ext>
          </c:extLst>
        </c:ser>
        <c:ser>
          <c:idx val="1"/>
          <c:order val="1"/>
          <c:tx>
            <c:strRef>
              <c:f>pivots!$J$29</c:f>
              <c:strCache>
                <c:ptCount val="1"/>
                <c:pt idx="0">
                  <c:v>Sel.calls</c:v>
                </c:pt>
              </c:strCache>
            </c:strRef>
          </c:tx>
          <c:spPr>
            <a:gradFill>
              <a:gsLst>
                <a:gs pos="0">
                  <a:srgbClr val="F9BFBF">
                    <a:alpha val="50000"/>
                  </a:srgbClr>
                </a:gs>
                <a:gs pos="100000">
                  <a:srgbClr val="EB6363"/>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pivots!$J$30:$J$34</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741C-41E8-92FB-E5DE25B04F24}"/>
            </c:ext>
          </c:extLst>
        </c:ser>
        <c:dLbls>
          <c:dLblPos val="outEnd"/>
          <c:showLegendKey val="0"/>
          <c:showVal val="1"/>
          <c:showCatName val="0"/>
          <c:showSerName val="0"/>
          <c:showPercent val="0"/>
          <c:showBubbleSize val="0"/>
        </c:dLbls>
        <c:gapWidth val="25"/>
        <c:overlap val="100"/>
        <c:axId val="1382256736"/>
        <c:axId val="1373616224"/>
      </c:barChart>
      <c:catAx>
        <c:axId val="1382256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616224"/>
        <c:crosses val="autoZero"/>
        <c:auto val="1"/>
        <c:lblAlgn val="ctr"/>
        <c:lblOffset val="100"/>
        <c:noMultiLvlLbl val="0"/>
      </c:catAx>
      <c:valAx>
        <c:axId val="1373616224"/>
        <c:scaling>
          <c:orientation val="minMax"/>
          <c:min val="0"/>
        </c:scaling>
        <c:delete val="1"/>
        <c:axPos val="t"/>
        <c:numFmt formatCode="General" sourceLinked="1"/>
        <c:majorTickMark val="out"/>
        <c:minorTickMark val="none"/>
        <c:tickLblPos val="nextTo"/>
        <c:crossAx val="1382256736"/>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project.xlsx]pivots!PivotTable9</c:name>
    <c:fmtId val="4"/>
  </c:pivotSource>
  <c:chart>
    <c:title>
      <c:tx>
        <c:rich>
          <a:bodyPr rot="0" spcFirstLastPara="1" vertOverflow="ellipsis" vert="horz" wrap="square" anchor="ctr" anchorCtr="1"/>
          <a:lstStyle/>
          <a:p>
            <a:pPr algn="ctr" rtl="0">
              <a:defRPr lang="en-IN" sz="1400" b="0" i="0" u="none" strike="noStrike" kern="1200" spc="0" baseline="0">
                <a:solidFill>
                  <a:srgbClr val="C00000"/>
                </a:solidFill>
                <a:latin typeface="+mj-lt"/>
                <a:ea typeface="+mn-ea"/>
                <a:cs typeface="+mn-cs"/>
              </a:defRPr>
            </a:pPr>
            <a:r>
              <a:rPr lang="en-IN" sz="1200" b="0" i="0" u="none" strike="noStrike" kern="1200" spc="0" baseline="0">
                <a:solidFill>
                  <a:schemeClr val="bg2">
                    <a:lumMod val="50000"/>
                  </a:schemeClr>
                </a:solidFill>
                <a:latin typeface="+mj-lt"/>
                <a:ea typeface="+mn-ea"/>
                <a:cs typeface="+mn-cs"/>
              </a:rPr>
              <a:t>Male</a:t>
            </a:r>
            <a:r>
              <a:rPr lang="en-IN" sz="1200" b="0" i="0" u="none" strike="noStrike" kern="1200" spc="0" baseline="0">
                <a:solidFill>
                  <a:srgbClr val="C00000"/>
                </a:solidFill>
                <a:latin typeface="+mj-lt"/>
                <a:ea typeface="+mn-ea"/>
                <a:cs typeface="+mn-cs"/>
              </a:rPr>
              <a:t> vs</a:t>
            </a:r>
            <a:r>
              <a:rPr lang="en-IN" sz="1200" b="0" i="0" u="none" strike="noStrike" kern="1200" spc="0" baseline="0">
                <a:solidFill>
                  <a:srgbClr val="F69C9C"/>
                </a:solidFill>
                <a:latin typeface="+mj-lt"/>
                <a:ea typeface="+mn-ea"/>
                <a:cs typeface="+mn-cs"/>
              </a:rPr>
              <a:t> Female </a:t>
            </a:r>
            <a:r>
              <a:rPr lang="en-IN" sz="1200" b="0" i="0" u="none" strike="noStrike" kern="1200" spc="0" baseline="0">
                <a:solidFill>
                  <a:srgbClr val="C00000"/>
                </a:solidFill>
                <a:latin typeface="+mj-lt"/>
                <a:ea typeface="+mn-ea"/>
                <a:cs typeface="+mn-cs"/>
              </a:rPr>
              <a:t>Callers</a:t>
            </a:r>
          </a:p>
        </c:rich>
      </c:tx>
      <c:layout>
        <c:manualLayout>
          <c:xMode val="edge"/>
          <c:yMode val="edge"/>
          <c:x val="0.14605049490299929"/>
          <c:y val="5.2631578947368418E-2"/>
        </c:manualLayout>
      </c:layout>
      <c:overlay val="0"/>
      <c:spPr>
        <a:noFill/>
        <a:ln>
          <a:noFill/>
        </a:ln>
        <a:effectLst/>
      </c:spPr>
      <c:txPr>
        <a:bodyPr rot="0" spcFirstLastPara="1" vertOverflow="ellipsis" vert="horz" wrap="square" anchor="ctr" anchorCtr="1"/>
        <a:lstStyle/>
        <a:p>
          <a:pPr algn="ctr" rtl="0">
            <a:defRPr lang="en-IN" sz="1400" b="0" i="0" u="none" strike="noStrike" kern="1200" spc="0" baseline="0">
              <a:solidFill>
                <a:srgbClr val="C00000"/>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9BFBF"/>
          </a:solidFill>
          <a:ln>
            <a:noFill/>
          </a:ln>
          <a:effectLst/>
        </c:spPr>
        <c:marker>
          <c:symbol val="none"/>
        </c:marker>
        <c:dLbl>
          <c:idx val="0"/>
          <c:spPr>
            <a:no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pivots!$I$38:$I$39</c:f>
              <c:strCache>
                <c:ptCount val="1"/>
                <c:pt idx="0">
                  <c:v>Female</c:v>
                </c:pt>
              </c:strCache>
            </c:strRef>
          </c:tx>
          <c:spPr>
            <a:solidFill>
              <a:srgbClr val="F9BFBF"/>
            </a:solidFill>
            <a:ln>
              <a:noFill/>
            </a:ln>
            <a:effectLst/>
          </c:spPr>
          <c:invertIfNegative val="0"/>
          <c:dLbls>
            <c:spPr>
              <a:no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pivots!$H$40:$H$43</c:f>
              <c:strCache>
                <c:ptCount val="3"/>
                <c:pt idx="0">
                  <c:v>Cincinnati</c:v>
                </c:pt>
                <c:pt idx="1">
                  <c:v>Cleveland</c:v>
                </c:pt>
                <c:pt idx="2">
                  <c:v>Columbus</c:v>
                </c:pt>
              </c:strCache>
            </c:strRef>
          </c:cat>
          <c:val>
            <c:numRef>
              <c:f>pivots!$I$40:$I$43</c:f>
              <c:numCache>
                <c:formatCode>#,##0</c:formatCode>
                <c:ptCount val="3"/>
                <c:pt idx="0">
                  <c:v>144</c:v>
                </c:pt>
                <c:pt idx="1">
                  <c:v>326</c:v>
                </c:pt>
                <c:pt idx="2">
                  <c:v>129</c:v>
                </c:pt>
              </c:numCache>
            </c:numRef>
          </c:val>
          <c:extLst>
            <c:ext xmlns:c16="http://schemas.microsoft.com/office/drawing/2014/chart" uri="{C3380CC4-5D6E-409C-BE32-E72D297353CC}">
              <c16:uniqueId val="{00000000-A679-420F-9763-372CC7913356}"/>
            </c:ext>
          </c:extLst>
        </c:ser>
        <c:ser>
          <c:idx val="1"/>
          <c:order val="1"/>
          <c:tx>
            <c:strRef>
              <c:f>pivots!$J$38:$J$39</c:f>
              <c:strCache>
                <c:ptCount val="1"/>
                <c:pt idx="0">
                  <c:v>Male</c:v>
                </c:pt>
              </c:strCache>
            </c:strRef>
          </c:tx>
          <c:spPr>
            <a:solidFill>
              <a:schemeClr val="accent1">
                <a:lumMod val="75000"/>
              </a:schemeClr>
            </a:solidFill>
            <a:ln>
              <a:noFill/>
            </a:ln>
            <a:effectLst/>
          </c:spPr>
          <c:invertIfNegative val="0"/>
          <c:dLbls>
            <c:spPr>
              <a:noFill/>
              <a:ln w="12700" cap="flat" cmpd="sng" algn="ctr">
                <a:solidFill>
                  <a:schemeClr val="accent2"/>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pivots!$H$40:$H$43</c:f>
              <c:strCache>
                <c:ptCount val="3"/>
                <c:pt idx="0">
                  <c:v>Cincinnati</c:v>
                </c:pt>
                <c:pt idx="1">
                  <c:v>Cleveland</c:v>
                </c:pt>
                <c:pt idx="2">
                  <c:v>Columbus</c:v>
                </c:pt>
              </c:strCache>
            </c:strRef>
          </c:cat>
          <c:val>
            <c:numRef>
              <c:f>pivots!$J$40:$J$43</c:f>
              <c:numCache>
                <c:formatCode>#,##0</c:formatCode>
                <c:ptCount val="3"/>
                <c:pt idx="0">
                  <c:v>132</c:v>
                </c:pt>
                <c:pt idx="1">
                  <c:v>63</c:v>
                </c:pt>
                <c:pt idx="2">
                  <c:v>206</c:v>
                </c:pt>
              </c:numCache>
            </c:numRef>
          </c:val>
          <c:extLst>
            <c:ext xmlns:c16="http://schemas.microsoft.com/office/drawing/2014/chart" uri="{C3380CC4-5D6E-409C-BE32-E72D297353CC}">
              <c16:uniqueId val="{00000001-A679-420F-9763-372CC7913356}"/>
            </c:ext>
          </c:extLst>
        </c:ser>
        <c:dLbls>
          <c:dLblPos val="inBase"/>
          <c:showLegendKey val="0"/>
          <c:showVal val="1"/>
          <c:showCatName val="0"/>
          <c:showSerName val="0"/>
          <c:showPercent val="0"/>
          <c:showBubbleSize val="0"/>
        </c:dLbls>
        <c:gapWidth val="25"/>
        <c:overlap val="100"/>
        <c:axId val="1648537200"/>
        <c:axId val="1654032464"/>
      </c:barChart>
      <c:catAx>
        <c:axId val="164853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32464"/>
        <c:crosses val="autoZero"/>
        <c:auto val="1"/>
        <c:lblAlgn val="ctr"/>
        <c:lblOffset val="100"/>
        <c:noMultiLvlLbl val="0"/>
      </c:catAx>
      <c:valAx>
        <c:axId val="1654032464"/>
        <c:scaling>
          <c:orientation val="minMax"/>
        </c:scaling>
        <c:delete val="1"/>
        <c:axPos val="l"/>
        <c:numFmt formatCode="0%" sourceLinked="1"/>
        <c:majorTickMark val="none"/>
        <c:minorTickMark val="none"/>
        <c:tickLblPos val="nextTo"/>
        <c:crossAx val="1648537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project.xlsx]pivots!rep satisfaction</c:name>
    <c:fmtId val="10"/>
  </c:pivotSource>
  <c:chart>
    <c:title>
      <c:tx>
        <c:rich>
          <a:bodyPr rot="0" spcFirstLastPara="1" vertOverflow="ellipsis" vert="horz" wrap="square" anchor="ctr" anchorCtr="1"/>
          <a:lstStyle/>
          <a:p>
            <a:pPr algn="ctr" rtl="0">
              <a:defRPr lang="en-US" sz="1200" b="0" i="0" u="none" strike="noStrike" kern="1200" spc="0" baseline="0">
                <a:solidFill>
                  <a:srgbClr val="C00000"/>
                </a:solidFill>
                <a:latin typeface="+mj-lt"/>
                <a:ea typeface="+mn-ea"/>
                <a:cs typeface="+mn-cs"/>
              </a:defRPr>
            </a:pPr>
            <a:r>
              <a:rPr lang="en-US" sz="1200" b="0" i="0" u="none" strike="noStrike" kern="1200" spc="0" baseline="0">
                <a:solidFill>
                  <a:srgbClr val="C00000"/>
                </a:solidFill>
                <a:latin typeface="+mj-lt"/>
                <a:ea typeface="+mn-ea"/>
                <a:cs typeface="+mn-cs"/>
              </a:rPr>
              <a:t>Rating</a:t>
            </a:r>
          </a:p>
        </c:rich>
      </c:tx>
      <c:layout>
        <c:manualLayout>
          <c:xMode val="edge"/>
          <c:yMode val="edge"/>
          <c:x val="0.38860938817038237"/>
          <c:y val="2.9585798816568046E-2"/>
        </c:manualLayout>
      </c:layout>
      <c:overlay val="0"/>
      <c:spPr>
        <a:noFill/>
        <a:ln>
          <a:noFill/>
        </a:ln>
        <a:effectLst/>
      </c:spPr>
      <c:txPr>
        <a:bodyPr rot="0" spcFirstLastPara="1" vertOverflow="ellipsis" vert="horz" wrap="square" anchor="ctr" anchorCtr="1"/>
        <a:lstStyle/>
        <a:p>
          <a:pPr algn="ctr" rtl="0">
            <a:defRPr lang="en-US" sz="1200" b="0" i="0" u="none" strike="noStrike" kern="1200" spc="0" baseline="0">
              <a:solidFill>
                <a:srgbClr val="C00000"/>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pivots!$I$47</c:f>
              <c:strCache>
                <c:ptCount val="1"/>
                <c:pt idx="0">
                  <c:v>Total</c:v>
                </c:pt>
              </c:strCache>
            </c:strRef>
          </c:tx>
          <c:spPr>
            <a:solidFill>
              <a:schemeClr val="accent1"/>
            </a:solidFill>
            <a:ln>
              <a:noFill/>
            </a:ln>
            <a:effectLst/>
          </c:spPr>
          <c:invertIfNegative val="0"/>
          <c:cat>
            <c:strRef>
              <c:f>pivots!$H$48:$H$52</c:f>
              <c:strCache>
                <c:ptCount val="4"/>
                <c:pt idx="0">
                  <c:v>2</c:v>
                </c:pt>
                <c:pt idx="1">
                  <c:v>3</c:v>
                </c:pt>
                <c:pt idx="2">
                  <c:v>4</c:v>
                </c:pt>
                <c:pt idx="3">
                  <c:v>5</c:v>
                </c:pt>
              </c:strCache>
            </c:strRef>
          </c:cat>
          <c:val>
            <c:numRef>
              <c:f>pivots!$I$48:$I$52</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CA4E-4FFA-9B24-F4E8ACE5C58C}"/>
            </c:ext>
          </c:extLst>
        </c:ser>
        <c:dLbls>
          <c:showLegendKey val="0"/>
          <c:showVal val="0"/>
          <c:showCatName val="0"/>
          <c:showSerName val="0"/>
          <c:showPercent val="0"/>
          <c:showBubbleSize val="0"/>
        </c:dLbls>
        <c:gapWidth val="10"/>
        <c:overlap val="-27"/>
        <c:axId val="1648545200"/>
        <c:axId val="1945203936"/>
      </c:barChart>
      <c:catAx>
        <c:axId val="164854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5203936"/>
        <c:crosses val="autoZero"/>
        <c:auto val="1"/>
        <c:lblAlgn val="ctr"/>
        <c:lblOffset val="100"/>
        <c:noMultiLvlLbl val="0"/>
      </c:catAx>
      <c:valAx>
        <c:axId val="19452039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54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114300</xdr:colOff>
      <xdr:row>3</xdr:row>
      <xdr:rowOff>44450</xdr:rowOff>
    </xdr:from>
    <xdr:to>
      <xdr:col>2</xdr:col>
      <xdr:colOff>50800</xdr:colOff>
      <xdr:row>7</xdr:row>
      <xdr:rowOff>171450</xdr:rowOff>
    </xdr:to>
    <xdr:sp macro="" textlink="pivots!A4">
      <xdr:nvSpPr>
        <xdr:cNvPr id="2" name="Rectangle: Rounded Corners 1">
          <a:extLst>
            <a:ext uri="{FF2B5EF4-FFF2-40B4-BE49-F238E27FC236}">
              <a16:creationId xmlns:a16="http://schemas.microsoft.com/office/drawing/2014/main" id="{E40760C6-0452-4CA5-85A3-C79F59D29755}"/>
            </a:ext>
          </a:extLst>
        </xdr:cNvPr>
        <xdr:cNvSpPr/>
      </xdr:nvSpPr>
      <xdr:spPr>
        <a:xfrm>
          <a:off x="114300" y="577850"/>
          <a:ext cx="1257300" cy="838200"/>
        </a:xfrm>
        <a:prstGeom prst="roundRect">
          <a:avLst/>
        </a:prstGeom>
        <a:solidFill>
          <a:srgbClr val="EB6363"/>
        </a:soli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D736506-8659-4636-957C-0924BD68BF76}" type="TxLink">
            <a:rPr lang="en-US" sz="1800" b="0" i="0" u="none" strike="noStrike">
              <a:solidFill>
                <a:schemeClr val="tx1"/>
              </a:solidFill>
              <a:latin typeface="+mj-lt"/>
              <a:cs typeface="Arial"/>
            </a:rPr>
            <a:pPr algn="ctr"/>
            <a:t>1,000</a:t>
          </a:fld>
          <a:endParaRPr lang="en-IN" sz="1800">
            <a:solidFill>
              <a:schemeClr val="tx1"/>
            </a:solidFill>
            <a:latin typeface="+mj-lt"/>
          </a:endParaRPr>
        </a:p>
      </xdr:txBody>
    </xdr:sp>
    <xdr:clientData/>
  </xdr:twoCellAnchor>
  <xdr:twoCellAnchor>
    <xdr:from>
      <xdr:col>0</xdr:col>
      <xdr:colOff>342900</xdr:colOff>
      <xdr:row>3</xdr:row>
      <xdr:rowOff>107950</xdr:rowOff>
    </xdr:from>
    <xdr:to>
      <xdr:col>1</xdr:col>
      <xdr:colOff>476250</xdr:colOff>
      <xdr:row>4</xdr:row>
      <xdr:rowOff>146050</xdr:rowOff>
    </xdr:to>
    <xdr:sp macro="" textlink="">
      <xdr:nvSpPr>
        <xdr:cNvPr id="3" name="TextBox 2">
          <a:extLst>
            <a:ext uri="{FF2B5EF4-FFF2-40B4-BE49-F238E27FC236}">
              <a16:creationId xmlns:a16="http://schemas.microsoft.com/office/drawing/2014/main" id="{C29F4FBB-39B1-4EFA-87E3-C8781EF7E131}"/>
            </a:ext>
          </a:extLst>
        </xdr:cNvPr>
        <xdr:cNvSpPr txBox="1"/>
      </xdr:nvSpPr>
      <xdr:spPr>
        <a:xfrm>
          <a:off x="342900" y="641350"/>
          <a:ext cx="7937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latin typeface="+mn-lt"/>
            </a:rPr>
            <a:t>Calls</a:t>
          </a:r>
        </a:p>
      </xdr:txBody>
    </xdr:sp>
    <xdr:clientData/>
  </xdr:twoCellAnchor>
  <xdr:twoCellAnchor>
    <xdr:from>
      <xdr:col>0</xdr:col>
      <xdr:colOff>330200</xdr:colOff>
      <xdr:row>6</xdr:row>
      <xdr:rowOff>76200</xdr:rowOff>
    </xdr:from>
    <xdr:to>
      <xdr:col>1</xdr:col>
      <xdr:colOff>393700</xdr:colOff>
      <xdr:row>7</xdr:row>
      <xdr:rowOff>101600</xdr:rowOff>
    </xdr:to>
    <xdr:sp macro="" textlink="pivots!A9">
      <xdr:nvSpPr>
        <xdr:cNvPr id="4" name="TextBox 3">
          <a:extLst>
            <a:ext uri="{FF2B5EF4-FFF2-40B4-BE49-F238E27FC236}">
              <a16:creationId xmlns:a16="http://schemas.microsoft.com/office/drawing/2014/main" id="{F13E442C-4D73-49CD-A7E7-E4641776DB78}"/>
            </a:ext>
          </a:extLst>
        </xdr:cNvPr>
        <xdr:cNvSpPr txBox="1"/>
      </xdr:nvSpPr>
      <xdr:spPr>
        <a:xfrm>
          <a:off x="330200" y="1143000"/>
          <a:ext cx="723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673353-193D-4569-90DB-461303641B82}" type="TxLink">
            <a:rPr lang="en-US" sz="1100" b="0" i="0" u="none" strike="noStrike">
              <a:solidFill>
                <a:srgbClr val="000000"/>
              </a:solidFill>
              <a:latin typeface="Arial"/>
              <a:cs typeface="Arial"/>
            </a:rPr>
            <a:pPr algn="ctr"/>
            <a:t>200</a:t>
          </a:fld>
          <a:endParaRPr lang="en-IN" sz="1100"/>
        </a:p>
      </xdr:txBody>
    </xdr:sp>
    <xdr:clientData/>
  </xdr:twoCellAnchor>
  <xdr:twoCellAnchor>
    <xdr:from>
      <xdr:col>0</xdr:col>
      <xdr:colOff>101600</xdr:colOff>
      <xdr:row>9</xdr:row>
      <xdr:rowOff>158750</xdr:rowOff>
    </xdr:from>
    <xdr:to>
      <xdr:col>2</xdr:col>
      <xdr:colOff>38100</xdr:colOff>
      <xdr:row>14</xdr:row>
      <xdr:rowOff>107950</xdr:rowOff>
    </xdr:to>
    <xdr:sp macro="" textlink="pivots!B4">
      <xdr:nvSpPr>
        <xdr:cNvPr id="20" name="Rectangle: Rounded Corners 19">
          <a:extLst>
            <a:ext uri="{FF2B5EF4-FFF2-40B4-BE49-F238E27FC236}">
              <a16:creationId xmlns:a16="http://schemas.microsoft.com/office/drawing/2014/main" id="{F23288AA-01B5-4F94-ADD1-12783073BC91}"/>
            </a:ext>
          </a:extLst>
        </xdr:cNvPr>
        <xdr:cNvSpPr/>
      </xdr:nvSpPr>
      <xdr:spPr>
        <a:xfrm>
          <a:off x="101600" y="1758950"/>
          <a:ext cx="1257300" cy="838200"/>
        </a:xfrm>
        <a:prstGeom prst="roundRect">
          <a:avLst/>
        </a:prstGeom>
        <a:solidFill>
          <a:srgbClr val="EB6363"/>
        </a:soli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FC83E9E-3EC4-4F7B-8F6B-E7EA3266086E}" type="TxLink">
            <a:rPr lang="en-US" sz="1600" b="0" i="0" u="none" strike="noStrike">
              <a:solidFill>
                <a:schemeClr val="tx1"/>
              </a:solidFill>
              <a:latin typeface="+mj-lt"/>
              <a:ea typeface="+mn-ea"/>
              <a:cs typeface="Arial"/>
            </a:rPr>
            <a:pPr marL="0" indent="0" algn="ctr"/>
            <a:t>₹ 96,623</a:t>
          </a:fld>
          <a:endParaRPr lang="en-IN" sz="1600" b="0" i="0" u="none" strike="noStrike">
            <a:solidFill>
              <a:schemeClr val="tx1"/>
            </a:solidFill>
            <a:latin typeface="+mj-lt"/>
            <a:ea typeface="+mn-ea"/>
            <a:cs typeface="Arial"/>
          </a:endParaRPr>
        </a:p>
      </xdr:txBody>
    </xdr:sp>
    <xdr:clientData/>
  </xdr:twoCellAnchor>
  <xdr:twoCellAnchor>
    <xdr:from>
      <xdr:col>0</xdr:col>
      <xdr:colOff>361950</xdr:colOff>
      <xdr:row>10</xdr:row>
      <xdr:rowOff>44450</xdr:rowOff>
    </xdr:from>
    <xdr:to>
      <xdr:col>1</xdr:col>
      <xdr:colOff>495300</xdr:colOff>
      <xdr:row>11</xdr:row>
      <xdr:rowOff>82550</xdr:rowOff>
    </xdr:to>
    <xdr:sp macro="" textlink="">
      <xdr:nvSpPr>
        <xdr:cNvPr id="21" name="TextBox 20">
          <a:extLst>
            <a:ext uri="{FF2B5EF4-FFF2-40B4-BE49-F238E27FC236}">
              <a16:creationId xmlns:a16="http://schemas.microsoft.com/office/drawing/2014/main" id="{D6F74ED6-2066-4961-B840-BE70EABD9266}"/>
            </a:ext>
          </a:extLst>
        </xdr:cNvPr>
        <xdr:cNvSpPr txBox="1"/>
      </xdr:nvSpPr>
      <xdr:spPr>
        <a:xfrm>
          <a:off x="361950" y="1822450"/>
          <a:ext cx="7937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rPr>
            <a:t>Amount</a:t>
          </a:r>
        </a:p>
      </xdr:txBody>
    </xdr:sp>
    <xdr:clientData/>
  </xdr:twoCellAnchor>
  <xdr:twoCellAnchor>
    <xdr:from>
      <xdr:col>0</xdr:col>
      <xdr:colOff>241300</xdr:colOff>
      <xdr:row>13</xdr:row>
      <xdr:rowOff>12700</xdr:rowOff>
    </xdr:from>
    <xdr:to>
      <xdr:col>1</xdr:col>
      <xdr:colOff>476250</xdr:colOff>
      <xdr:row>14</xdr:row>
      <xdr:rowOff>44450</xdr:rowOff>
    </xdr:to>
    <xdr:sp macro="" textlink="pivots!B9">
      <xdr:nvSpPr>
        <xdr:cNvPr id="22" name="TextBox 21">
          <a:extLst>
            <a:ext uri="{FF2B5EF4-FFF2-40B4-BE49-F238E27FC236}">
              <a16:creationId xmlns:a16="http://schemas.microsoft.com/office/drawing/2014/main" id="{99B4E69A-9C6C-40DF-A60E-D6237055C3FC}"/>
            </a:ext>
          </a:extLst>
        </xdr:cNvPr>
        <xdr:cNvSpPr txBox="1"/>
      </xdr:nvSpPr>
      <xdr:spPr>
        <a:xfrm>
          <a:off x="241300" y="2324100"/>
          <a:ext cx="8953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FE0B0A-6E58-4586-AE27-92DB75F80E30}" type="TxLink">
            <a:rPr lang="en-US" sz="1100" b="0" i="0" u="none" strike="noStrike">
              <a:solidFill>
                <a:srgbClr val="000000"/>
              </a:solidFill>
              <a:latin typeface="Arial"/>
              <a:cs typeface="Arial"/>
            </a:rPr>
            <a:t>₹ 20,104</a:t>
          </a:fld>
          <a:endParaRPr lang="en-IN" sz="1100"/>
        </a:p>
      </xdr:txBody>
    </xdr:sp>
    <xdr:clientData/>
  </xdr:twoCellAnchor>
  <xdr:twoCellAnchor>
    <xdr:from>
      <xdr:col>0</xdr:col>
      <xdr:colOff>101600</xdr:colOff>
      <xdr:row>16</xdr:row>
      <xdr:rowOff>114300</xdr:rowOff>
    </xdr:from>
    <xdr:to>
      <xdr:col>2</xdr:col>
      <xdr:colOff>38100</xdr:colOff>
      <xdr:row>21</xdr:row>
      <xdr:rowOff>63500</xdr:rowOff>
    </xdr:to>
    <xdr:sp macro="" textlink="pivots!C4">
      <xdr:nvSpPr>
        <xdr:cNvPr id="23" name="Rectangle: Rounded Corners 22">
          <a:extLst>
            <a:ext uri="{FF2B5EF4-FFF2-40B4-BE49-F238E27FC236}">
              <a16:creationId xmlns:a16="http://schemas.microsoft.com/office/drawing/2014/main" id="{71B20409-F7BF-4C07-AD1D-CE9F90122573}"/>
            </a:ext>
          </a:extLst>
        </xdr:cNvPr>
        <xdr:cNvSpPr/>
      </xdr:nvSpPr>
      <xdr:spPr>
        <a:xfrm>
          <a:off x="101600" y="2959100"/>
          <a:ext cx="1257300" cy="838200"/>
        </a:xfrm>
        <a:prstGeom prst="roundRect">
          <a:avLst/>
        </a:prstGeom>
        <a:solidFill>
          <a:srgbClr val="EB6363"/>
        </a:soli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7ADDFD4-CF4B-4EE0-951A-64EFF550E26E}" type="TxLink">
            <a:rPr lang="en-US" sz="1800" b="0" i="0" u="none" strike="noStrike">
              <a:solidFill>
                <a:schemeClr val="tx1"/>
              </a:solidFill>
              <a:latin typeface="+mj-lt"/>
              <a:ea typeface="+mn-ea"/>
              <a:cs typeface="Arial"/>
            </a:rPr>
            <a:pPr marL="0" indent="0" algn="ctr"/>
            <a:t>89,850</a:t>
          </a:fld>
          <a:endParaRPr lang="en-IN" sz="1800" b="0" i="0" u="none" strike="noStrike">
            <a:solidFill>
              <a:schemeClr val="tx1"/>
            </a:solidFill>
            <a:latin typeface="+mj-lt"/>
            <a:ea typeface="+mn-ea"/>
            <a:cs typeface="Arial"/>
          </a:endParaRPr>
        </a:p>
      </xdr:txBody>
    </xdr:sp>
    <xdr:clientData/>
  </xdr:twoCellAnchor>
  <xdr:twoCellAnchor>
    <xdr:from>
      <xdr:col>0</xdr:col>
      <xdr:colOff>311150</xdr:colOff>
      <xdr:row>17</xdr:row>
      <xdr:rowOff>6350</xdr:rowOff>
    </xdr:from>
    <xdr:to>
      <xdr:col>1</xdr:col>
      <xdr:colOff>527050</xdr:colOff>
      <xdr:row>18</xdr:row>
      <xdr:rowOff>44450</xdr:rowOff>
    </xdr:to>
    <xdr:sp macro="" textlink="">
      <xdr:nvSpPr>
        <xdr:cNvPr id="24" name="TextBox 23">
          <a:extLst>
            <a:ext uri="{FF2B5EF4-FFF2-40B4-BE49-F238E27FC236}">
              <a16:creationId xmlns:a16="http://schemas.microsoft.com/office/drawing/2014/main" id="{24BAC34C-4144-45C6-9CAE-0FC51CE8CE28}"/>
            </a:ext>
          </a:extLst>
        </xdr:cNvPr>
        <xdr:cNvSpPr txBox="1"/>
      </xdr:nvSpPr>
      <xdr:spPr>
        <a:xfrm>
          <a:off x="311150" y="3028950"/>
          <a:ext cx="8763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rPr>
            <a:t>Duration</a:t>
          </a:r>
        </a:p>
      </xdr:txBody>
    </xdr:sp>
    <xdr:clientData/>
  </xdr:twoCellAnchor>
  <xdr:twoCellAnchor>
    <xdr:from>
      <xdr:col>0</xdr:col>
      <xdr:colOff>298450</xdr:colOff>
      <xdr:row>19</xdr:row>
      <xdr:rowOff>158750</xdr:rowOff>
    </xdr:from>
    <xdr:to>
      <xdr:col>1</xdr:col>
      <xdr:colOff>444500</xdr:colOff>
      <xdr:row>21</xdr:row>
      <xdr:rowOff>31750</xdr:rowOff>
    </xdr:to>
    <xdr:sp macro="" textlink="pivots!C9">
      <xdr:nvSpPr>
        <xdr:cNvPr id="25" name="TextBox 24">
          <a:extLst>
            <a:ext uri="{FF2B5EF4-FFF2-40B4-BE49-F238E27FC236}">
              <a16:creationId xmlns:a16="http://schemas.microsoft.com/office/drawing/2014/main" id="{92AC611A-2179-4241-9AD9-C0CE3FEF9E8C}"/>
            </a:ext>
          </a:extLst>
        </xdr:cNvPr>
        <xdr:cNvSpPr txBox="1"/>
      </xdr:nvSpPr>
      <xdr:spPr>
        <a:xfrm>
          <a:off x="298450" y="3536950"/>
          <a:ext cx="8064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E28A90-57E4-43FF-992D-4F5FF96FA851}" type="TxLink">
            <a:rPr lang="en-US" sz="1100" b="0" i="0" u="none" strike="noStrike">
              <a:solidFill>
                <a:srgbClr val="000000"/>
              </a:solidFill>
              <a:latin typeface="Arial"/>
              <a:cs typeface="Arial"/>
            </a:rPr>
            <a:t>18,209</a:t>
          </a:fld>
          <a:endParaRPr lang="en-IN" sz="1100"/>
        </a:p>
      </xdr:txBody>
    </xdr:sp>
    <xdr:clientData/>
  </xdr:twoCellAnchor>
  <xdr:twoCellAnchor>
    <xdr:from>
      <xdr:col>0</xdr:col>
      <xdr:colOff>120650</xdr:colOff>
      <xdr:row>23</xdr:row>
      <xdr:rowOff>88900</xdr:rowOff>
    </xdr:from>
    <xdr:to>
      <xdr:col>2</xdr:col>
      <xdr:colOff>57150</xdr:colOff>
      <xdr:row>28</xdr:row>
      <xdr:rowOff>38100</xdr:rowOff>
    </xdr:to>
    <xdr:sp macro="" textlink="pivots!D4">
      <xdr:nvSpPr>
        <xdr:cNvPr id="32" name="Rectangle: Rounded Corners 31">
          <a:extLst>
            <a:ext uri="{FF2B5EF4-FFF2-40B4-BE49-F238E27FC236}">
              <a16:creationId xmlns:a16="http://schemas.microsoft.com/office/drawing/2014/main" id="{A0635886-AEB6-4750-8A5E-F100D5215E61}"/>
            </a:ext>
          </a:extLst>
        </xdr:cNvPr>
        <xdr:cNvSpPr/>
      </xdr:nvSpPr>
      <xdr:spPr>
        <a:xfrm>
          <a:off x="120650" y="4178300"/>
          <a:ext cx="1257300" cy="838200"/>
        </a:xfrm>
        <a:prstGeom prst="roundRect">
          <a:avLst/>
        </a:prstGeom>
        <a:solidFill>
          <a:srgbClr val="EB6363"/>
        </a:soli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2B9A3BC-50A0-4E46-8F90-75986CA8BADA}" type="TxLink">
            <a:rPr lang="en-US" sz="1800" b="0" i="0" u="none" strike="noStrike">
              <a:solidFill>
                <a:schemeClr val="tx1"/>
              </a:solidFill>
              <a:latin typeface="+mj-lt"/>
              <a:ea typeface="+mn-ea"/>
              <a:cs typeface="Arial"/>
            </a:rPr>
            <a:pPr marL="0" indent="0" algn="ctr"/>
            <a:t>3.9</a:t>
          </a:fld>
          <a:endParaRPr lang="en-IN" sz="1800" b="0" i="0" u="none" strike="noStrike">
            <a:solidFill>
              <a:schemeClr val="tx1"/>
            </a:solidFill>
            <a:latin typeface="+mj-lt"/>
            <a:ea typeface="+mn-ea"/>
            <a:cs typeface="Arial"/>
          </a:endParaRPr>
        </a:p>
      </xdr:txBody>
    </xdr:sp>
    <xdr:clientData/>
  </xdr:twoCellAnchor>
  <xdr:twoCellAnchor>
    <xdr:from>
      <xdr:col>0</xdr:col>
      <xdr:colOff>42786</xdr:colOff>
      <xdr:row>23</xdr:row>
      <xdr:rowOff>139700</xdr:rowOff>
    </xdr:from>
    <xdr:to>
      <xdr:col>2</xdr:col>
      <xdr:colOff>204865</xdr:colOff>
      <xdr:row>25</xdr:row>
      <xdr:rowOff>19050</xdr:rowOff>
    </xdr:to>
    <xdr:sp macro="" textlink="">
      <xdr:nvSpPr>
        <xdr:cNvPr id="33" name="TextBox 32">
          <a:extLst>
            <a:ext uri="{FF2B5EF4-FFF2-40B4-BE49-F238E27FC236}">
              <a16:creationId xmlns:a16="http://schemas.microsoft.com/office/drawing/2014/main" id="{24DA93AE-26AB-4CA9-9EF2-99AEAE0D7EE0}"/>
            </a:ext>
          </a:extLst>
        </xdr:cNvPr>
        <xdr:cNvSpPr txBox="1"/>
      </xdr:nvSpPr>
      <xdr:spPr>
        <a:xfrm>
          <a:off x="42786" y="4229100"/>
          <a:ext cx="1482879"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rPr>
            <a:t>Avg.</a:t>
          </a:r>
          <a:r>
            <a:rPr lang="en-IN" sz="1200" b="1" baseline="0">
              <a:latin typeface="+mn-lt"/>
            </a:rPr>
            <a:t>rating</a:t>
          </a:r>
          <a:endParaRPr lang="en-IN" sz="1200" b="1">
            <a:latin typeface="+mn-lt"/>
          </a:endParaRPr>
        </a:p>
      </xdr:txBody>
    </xdr:sp>
    <xdr:clientData/>
  </xdr:twoCellAnchor>
  <xdr:twoCellAnchor>
    <xdr:from>
      <xdr:col>0</xdr:col>
      <xdr:colOff>381000</xdr:colOff>
      <xdr:row>26</xdr:row>
      <xdr:rowOff>114300</xdr:rowOff>
    </xdr:from>
    <xdr:to>
      <xdr:col>1</xdr:col>
      <xdr:colOff>444500</xdr:colOff>
      <xdr:row>27</xdr:row>
      <xdr:rowOff>139700</xdr:rowOff>
    </xdr:to>
    <xdr:sp macro="" textlink="pivots!D9">
      <xdr:nvSpPr>
        <xdr:cNvPr id="34" name="TextBox 33">
          <a:extLst>
            <a:ext uri="{FF2B5EF4-FFF2-40B4-BE49-F238E27FC236}">
              <a16:creationId xmlns:a16="http://schemas.microsoft.com/office/drawing/2014/main" id="{A1688A1F-C1DB-4181-A418-0EBF6DCEBB81}"/>
            </a:ext>
          </a:extLst>
        </xdr:cNvPr>
        <xdr:cNvSpPr txBox="1"/>
      </xdr:nvSpPr>
      <xdr:spPr>
        <a:xfrm>
          <a:off x="381000" y="4737100"/>
          <a:ext cx="723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8A5AD1-A748-40A5-92D3-16BB48C4666D}" type="TxLink">
            <a:rPr lang="en-US" sz="1100" b="0" i="0" u="none" strike="noStrike">
              <a:solidFill>
                <a:srgbClr val="000000"/>
              </a:solidFill>
              <a:latin typeface="Arial"/>
              <a:cs typeface="Arial"/>
            </a:rPr>
            <a:t>3.9</a:t>
          </a:fld>
          <a:endParaRPr lang="en-IN" sz="1100"/>
        </a:p>
      </xdr:txBody>
    </xdr:sp>
    <xdr:clientData/>
  </xdr:twoCellAnchor>
  <xdr:twoCellAnchor>
    <xdr:from>
      <xdr:col>10</xdr:col>
      <xdr:colOff>304800</xdr:colOff>
      <xdr:row>3</xdr:row>
      <xdr:rowOff>158750</xdr:rowOff>
    </xdr:from>
    <xdr:to>
      <xdr:col>12</xdr:col>
      <xdr:colOff>603250</xdr:colOff>
      <xdr:row>14</xdr:row>
      <xdr:rowOff>25400</xdr:rowOff>
    </xdr:to>
    <xdr:graphicFrame macro="">
      <xdr:nvGraphicFramePr>
        <xdr:cNvPr id="40" name="Chart 39">
          <a:extLst>
            <a:ext uri="{FF2B5EF4-FFF2-40B4-BE49-F238E27FC236}">
              <a16:creationId xmlns:a16="http://schemas.microsoft.com/office/drawing/2014/main" id="{C3B6164A-016A-480C-859A-DB3461016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31</xdr:row>
      <xdr:rowOff>19050</xdr:rowOff>
    </xdr:from>
    <xdr:to>
      <xdr:col>2</xdr:col>
      <xdr:colOff>50800</xdr:colOff>
      <xdr:row>35</xdr:row>
      <xdr:rowOff>146050</xdr:rowOff>
    </xdr:to>
    <xdr:sp macro="" textlink="pivots!E4">
      <xdr:nvSpPr>
        <xdr:cNvPr id="35" name="Rectangle: Rounded Corners 34">
          <a:extLst>
            <a:ext uri="{FF2B5EF4-FFF2-40B4-BE49-F238E27FC236}">
              <a16:creationId xmlns:a16="http://schemas.microsoft.com/office/drawing/2014/main" id="{03CB21B2-6CD2-43B9-A54E-8A6AAEA78551}"/>
            </a:ext>
          </a:extLst>
        </xdr:cNvPr>
        <xdr:cNvSpPr/>
      </xdr:nvSpPr>
      <xdr:spPr>
        <a:xfrm>
          <a:off x="114300" y="5530850"/>
          <a:ext cx="1257300" cy="838200"/>
        </a:xfrm>
        <a:prstGeom prst="roundRect">
          <a:avLst/>
        </a:prstGeom>
        <a:solidFill>
          <a:srgbClr val="EB6363"/>
        </a:solidFill>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3F7B2C2-CB32-4B77-8237-4ACA5587A588}" type="TxLink">
            <a:rPr lang="en-US" sz="1800" b="0" i="0" u="none" strike="noStrike">
              <a:solidFill>
                <a:schemeClr val="tx1"/>
              </a:solidFill>
              <a:latin typeface="+mj-lt"/>
              <a:ea typeface="+mn-ea"/>
              <a:cs typeface="Arial"/>
            </a:rPr>
            <a:pPr marL="0" indent="0" algn="ctr"/>
            <a:t>307</a:t>
          </a:fld>
          <a:endParaRPr lang="en-IN" sz="1800" b="0" i="0" u="none" strike="noStrike">
            <a:solidFill>
              <a:schemeClr val="tx1"/>
            </a:solidFill>
            <a:latin typeface="+mj-lt"/>
            <a:ea typeface="+mn-ea"/>
            <a:cs typeface="Arial"/>
          </a:endParaRPr>
        </a:p>
      </xdr:txBody>
    </xdr:sp>
    <xdr:clientData/>
  </xdr:twoCellAnchor>
  <xdr:twoCellAnchor>
    <xdr:from>
      <xdr:col>0</xdr:col>
      <xdr:colOff>152400</xdr:colOff>
      <xdr:row>31</xdr:row>
      <xdr:rowOff>82550</xdr:rowOff>
    </xdr:from>
    <xdr:to>
      <xdr:col>2</xdr:col>
      <xdr:colOff>57150</xdr:colOff>
      <xdr:row>32</xdr:row>
      <xdr:rowOff>139700</xdr:rowOff>
    </xdr:to>
    <xdr:sp macro="" textlink="">
      <xdr:nvSpPr>
        <xdr:cNvPr id="36" name="TextBox 35">
          <a:extLst>
            <a:ext uri="{FF2B5EF4-FFF2-40B4-BE49-F238E27FC236}">
              <a16:creationId xmlns:a16="http://schemas.microsoft.com/office/drawing/2014/main" id="{FD101F81-0BDD-40CE-B1A7-3A49CE8A3E69}"/>
            </a:ext>
          </a:extLst>
        </xdr:cNvPr>
        <xdr:cNvSpPr txBox="1"/>
      </xdr:nvSpPr>
      <xdr:spPr>
        <a:xfrm>
          <a:off x="152400" y="5594350"/>
          <a:ext cx="12255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mn-lt"/>
            </a:rPr>
            <a:t>Happy</a:t>
          </a:r>
          <a:r>
            <a:rPr lang="en-IN" sz="1200" b="1" baseline="0">
              <a:latin typeface="+mn-lt"/>
            </a:rPr>
            <a:t> callers</a:t>
          </a:r>
          <a:endParaRPr lang="en-IN" sz="1200" b="1">
            <a:latin typeface="+mn-lt"/>
          </a:endParaRPr>
        </a:p>
      </xdr:txBody>
    </xdr:sp>
    <xdr:clientData/>
  </xdr:twoCellAnchor>
  <xdr:twoCellAnchor>
    <xdr:from>
      <xdr:col>0</xdr:col>
      <xdr:colOff>342900</xdr:colOff>
      <xdr:row>34</xdr:row>
      <xdr:rowOff>31750</xdr:rowOff>
    </xdr:from>
    <xdr:to>
      <xdr:col>1</xdr:col>
      <xdr:colOff>406400</xdr:colOff>
      <xdr:row>35</xdr:row>
      <xdr:rowOff>57150</xdr:rowOff>
    </xdr:to>
    <xdr:sp macro="" textlink="pivots!E9">
      <xdr:nvSpPr>
        <xdr:cNvPr id="37" name="TextBox 36">
          <a:extLst>
            <a:ext uri="{FF2B5EF4-FFF2-40B4-BE49-F238E27FC236}">
              <a16:creationId xmlns:a16="http://schemas.microsoft.com/office/drawing/2014/main" id="{45FEDA05-65DD-420E-B5D9-9C5731901690}"/>
            </a:ext>
          </a:extLst>
        </xdr:cNvPr>
        <xdr:cNvSpPr txBox="1"/>
      </xdr:nvSpPr>
      <xdr:spPr>
        <a:xfrm>
          <a:off x="342900" y="6076950"/>
          <a:ext cx="7239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7CD527-C028-4257-BE1F-84DC7455ACEC}" type="TxLink">
            <a:rPr lang="en-US" sz="1100" b="0" i="0" u="none" strike="noStrike">
              <a:solidFill>
                <a:srgbClr val="000000"/>
              </a:solidFill>
              <a:latin typeface="Arial"/>
              <a:cs typeface="Arial"/>
            </a:rPr>
            <a:t>51</a:t>
          </a:fld>
          <a:endParaRPr lang="en-IN" sz="1100"/>
        </a:p>
      </xdr:txBody>
    </xdr:sp>
    <xdr:clientData/>
  </xdr:twoCellAnchor>
  <xdr:twoCellAnchor editAs="oneCell">
    <xdr:from>
      <xdr:col>10</xdr:col>
      <xdr:colOff>603250</xdr:colOff>
      <xdr:row>17</xdr:row>
      <xdr:rowOff>88899</xdr:rowOff>
    </xdr:from>
    <xdr:to>
      <xdr:col>12</xdr:col>
      <xdr:colOff>660400</xdr:colOff>
      <xdr:row>27</xdr:row>
      <xdr:rowOff>57150</xdr:rowOff>
    </xdr:to>
    <mc:AlternateContent xmlns:mc="http://schemas.openxmlformats.org/markup-compatibility/2006">
      <mc:Choice xmlns:a14="http://schemas.microsoft.com/office/drawing/2010/main" Requires="a14">
        <xdr:graphicFrame macro="">
          <xdr:nvGraphicFramePr>
            <xdr:cNvPr id="38" name="Representative">
              <a:extLst>
                <a:ext uri="{FF2B5EF4-FFF2-40B4-BE49-F238E27FC236}">
                  <a16:creationId xmlns:a16="http://schemas.microsoft.com/office/drawing/2014/main" id="{3A147194-194E-4D86-8EF5-55DFE0DA005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5914159" y="3480376"/>
              <a:ext cx="1384877" cy="17722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184150</xdr:colOff>
      <xdr:row>17</xdr:row>
      <xdr:rowOff>12700</xdr:rowOff>
    </xdr:from>
    <xdr:to>
      <xdr:col>10</xdr:col>
      <xdr:colOff>647700</xdr:colOff>
      <xdr:row>35</xdr:row>
      <xdr:rowOff>127000</xdr:rowOff>
    </xdr:to>
    <xdr:graphicFrame macro="">
      <xdr:nvGraphicFramePr>
        <xdr:cNvPr id="46" name="Chart 45">
          <a:extLst>
            <a:ext uri="{FF2B5EF4-FFF2-40B4-BE49-F238E27FC236}">
              <a16:creationId xmlns:a16="http://schemas.microsoft.com/office/drawing/2014/main" id="{C420BE1B-576F-4264-934E-EF6BEF947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90311</xdr:colOff>
      <xdr:row>3</xdr:row>
      <xdr:rowOff>50800</xdr:rowOff>
    </xdr:from>
    <xdr:to>
      <xdr:col>10</xdr:col>
      <xdr:colOff>363361</xdr:colOff>
      <xdr:row>15</xdr:row>
      <xdr:rowOff>120650</xdr:rowOff>
    </xdr:to>
    <xdr:graphicFrame macro="">
      <xdr:nvGraphicFramePr>
        <xdr:cNvPr id="39" name="Chart 38">
          <a:extLst>
            <a:ext uri="{FF2B5EF4-FFF2-40B4-BE49-F238E27FC236}">
              <a16:creationId xmlns:a16="http://schemas.microsoft.com/office/drawing/2014/main" id="{ADAC1935-DA8C-45A4-A44F-3F724936F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17</xdr:row>
      <xdr:rowOff>12700</xdr:rowOff>
    </xdr:from>
    <xdr:to>
      <xdr:col>6</xdr:col>
      <xdr:colOff>476250</xdr:colOff>
      <xdr:row>35</xdr:row>
      <xdr:rowOff>107950</xdr:rowOff>
    </xdr:to>
    <xdr:graphicFrame macro="">
      <xdr:nvGraphicFramePr>
        <xdr:cNvPr id="45" name="Chart 44">
          <a:extLst>
            <a:ext uri="{FF2B5EF4-FFF2-40B4-BE49-F238E27FC236}">
              <a16:creationId xmlns:a16="http://schemas.microsoft.com/office/drawing/2014/main" id="{B1EB32FE-6019-4E42-9CFE-99F679180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xdr:colOff>
      <xdr:row>3</xdr:row>
      <xdr:rowOff>44450</xdr:rowOff>
    </xdr:from>
    <xdr:to>
      <xdr:col>16</xdr:col>
      <xdr:colOff>198437</xdr:colOff>
      <xdr:row>15</xdr:row>
      <xdr:rowOff>76200</xdr:rowOff>
    </xdr:to>
    <xdr:graphicFrame macro="">
      <xdr:nvGraphicFramePr>
        <xdr:cNvPr id="47" name="Chart 46">
          <a:extLst>
            <a:ext uri="{FF2B5EF4-FFF2-40B4-BE49-F238E27FC236}">
              <a16:creationId xmlns:a16="http://schemas.microsoft.com/office/drawing/2014/main" id="{B9BFE467-2982-47EB-990D-100F8F77E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317501</xdr:colOff>
      <xdr:row>3</xdr:row>
      <xdr:rowOff>38100</xdr:rowOff>
    </xdr:from>
    <xdr:to>
      <xdr:col>20</xdr:col>
      <xdr:colOff>19051</xdr:colOff>
      <xdr:row>15</xdr:row>
      <xdr:rowOff>63500</xdr:rowOff>
    </xdr:to>
    <xdr:graphicFrame macro="">
      <xdr:nvGraphicFramePr>
        <xdr:cNvPr id="48" name="Chart 47">
          <a:extLst>
            <a:ext uri="{FF2B5EF4-FFF2-40B4-BE49-F238E27FC236}">
              <a16:creationId xmlns:a16="http://schemas.microsoft.com/office/drawing/2014/main" id="{7DCBD54F-451A-4384-9162-6CE4F3A5E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569408564814" backgroundQuery="1" createdVersion="6" refreshedVersion="6" minRefreshableVersion="3" recordCount="0" supportSubquery="1" supportAdvancedDrill="1" xr:uid="{00F3CFC5-3AB6-469A-B73F-CAF5EEFE0466}">
  <cacheSource type="external" connectionId="1"/>
  <cacheFields count="5">
    <cacheField name="[Measures].[call count]" caption="call count" numFmtId="0" hierarchy="17" level="32767"/>
    <cacheField name="[Measures].[total amt]" caption="total amt" numFmtId="0" hierarchy="18" level="32767"/>
    <cacheField name="[Measures].[Total duration]" caption="Total duration" numFmtId="0" hierarchy="19" level="32767"/>
    <cacheField name="[Measures].[Avg_rating]" caption="Avg_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t]" caption="total am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603710416668" backgroundQuery="1" createdVersion="6" refreshedVersion="6" minRefreshableVersion="3" recordCount="0" supportSubquery="1" supportAdvancedDrill="1" xr:uid="{445CDD8E-65BD-4F42-813A-FB195B467320}">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t]" caption="total am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t]" caption="total amt" measure="1" displayFolder="" measureGroup="calls" count="0" oneField="1">
      <fieldsUsage count="1">
        <fieldUsage x="2"/>
      </fieldsUsage>
    </cacheHierarchy>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661941319442" backgroundQuery="1" createdVersion="6" refreshedVersion="6" minRefreshableVersion="3" recordCount="0" supportSubquery="1" supportAdvancedDrill="1" xr:uid="{20D3A85F-0BAD-46B1-A70C-773C2CA28D07}">
  <cacheSource type="external" connectionId="1"/>
  <cacheFields count="3">
    <cacheField name="[Measures].[call count]" caption="call count" numFmtId="0" hierarchy="17" level="32767"/>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680601851855" backgroundQuery="1" createdVersion="6" refreshedVersion="6" minRefreshableVersion="3" recordCount="0" supportSubquery="1" supportAdvancedDrill="1" xr:uid="{5B2542D4-2A52-4505-968D-27907E48B7B5}">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t]" caption="total am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t]" caption="total amt" measure="1" displayFolder="" measureGroup="calls" count="0" oneField="1">
      <fieldsUsage count="1">
        <fieldUsage x="3"/>
      </fieldsUsage>
    </cacheHierarchy>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702456481478" backgroundQuery="1" createdVersion="6" refreshedVersion="6" minRefreshableVersion="3" recordCount="0" supportSubquery="1" supportAdvancedDrill="1" xr:uid="{DA706DE2-3721-4F2F-8DCC-E039248FA8E4}">
  <cacheSource type="external" connectionId="1"/>
  <cacheFields count="6">
    <cacheField name="[Measures].[call count]" caption="call count" numFmtId="0" hierarchy="17" level="32767"/>
    <cacheField name="[Measures].[total amt]" caption="total amt" numFmtId="0" hierarchy="18" level="32767"/>
    <cacheField name="[Measures].[Total duration]" caption="Total duration" numFmtId="0" hierarchy="19" level="32767"/>
    <cacheField name="[Measures].[Avg_rating]" caption="Avg_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t]" caption="total am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_rating]" caption="Avg_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702456828702" backgroundQuery="1" createdVersion="6" refreshedVersion="6" minRefreshableVersion="3" recordCount="0" supportSubquery="1" supportAdvancedDrill="1" xr:uid="{450A6448-B64F-4EC5-A988-31FFF6F56303}">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702457291663" backgroundQuery="1" createdVersion="6" refreshedVersion="6" minRefreshableVersion="3" recordCount="0" supportSubquery="1" supportAdvancedDrill="1" xr:uid="{0E125E55-C4CE-4F96-9ECC-3EA38BDC9F48}">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702457754633" backgroundQuery="1" createdVersion="6" refreshedVersion="6" minRefreshableVersion="3" recordCount="0" supportSubquery="1" supportAdvancedDrill="1" xr:uid="{5A1D7763-F6E3-4998-B26C-61A772CA652B}">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702458101849" backgroundQuery="1" createdVersion="6" refreshedVersion="6" minRefreshableVersion="3" recordCount="0" supportSubquery="1" supportAdvancedDrill="1" xr:uid="{02B65DE8-CE56-4437-82C2-8258CF67CFC7}">
  <cacheSource type="external" connectionId="1"/>
  <cacheFields count="3">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esh" refreshedDate="45642.569404745373" backgroundQuery="1" createdVersion="3" refreshedVersion="6" minRefreshableVersion="3" recordCount="0" supportSubquery="1" supportAdvancedDrill="1" xr:uid="{21498C3A-D5FB-4A62-B18B-9303BD323E5A}">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t]" caption="total amt" measure="1" displayFolder="" measureGroup="calls" count="0"/>
    <cacheHierarchy uniqueName="[Measures].[Total duration]" caption="Total duration" measure="1" displayFolder="" measureGroup="calls" count="0"/>
    <cacheHierarchy uniqueName="[Measures].[Avg_rating]" caption="Avg_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6590277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9FD416-1E0F-46A4-A084-199DC1A6BF5F}" name="rep amounts" cacheId="423"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1">
  <location ref="K47:Q6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17C001-539B-4208-B0BB-8E6CAC538F27}" name="rep satisfaction" cacheId="67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H47:I52"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4">
        <item x="0"/>
        <item x="1"/>
        <item x="2"/>
        <item x="3"/>
      </items>
    </pivotField>
  </pivotFields>
  <rowFields count="1">
    <field x="2"/>
  </rowFields>
  <rowItems count="5">
    <i>
      <x/>
    </i>
    <i>
      <x v="1"/>
    </i>
    <i>
      <x v="2"/>
    </i>
    <i>
      <x v="3"/>
    </i>
    <i t="grand">
      <x/>
    </i>
  </rowItems>
  <colItems count="1">
    <i/>
  </colItems>
  <dataFields count="1">
    <dataField fld="0"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A8991D-A9A5-4D61-BEF2-8E4B00C30EF9}" name="PivotTable9" cacheId="34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H38:K43"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1"/>
  </colFields>
  <colItems count="3">
    <i>
      <x/>
    </i>
    <i>
      <x v="1"/>
    </i>
    <i t="grand">
      <x/>
    </i>
  </colItems>
  <dataFields count="1">
    <dataField fld="0"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21B658-7108-4752-822D-33AD13435638}" name="Selected rep" cacheId="67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F40:F4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978A23-B736-4F08-A5F7-707A09934A19}" name="repspivot" cacheId="19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7:C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73189C-1467-43B3-8757-16CC1084D2A2}" name="week day trend" cacheId="6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E18:F26"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DB2B4D-909D-496D-A011-0E885BBD9D74}" name="Monthly trend" cacheId="66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18:C3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1630F8-D15C-4C85-AFD0-C7FB91B892CA}" name="rep pivot" cacheId="66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613C15-4649-4DD1-B54F-94CBAF037083}" name="summary pivot" cacheId="9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C083D9B-FF08-40B6-B903-043D08DC39B6}" sourceName="[calls].[Representative]">
  <pivotTables>
    <pivotTable tabId="6" name="rep pivot"/>
    <pivotTable tabId="6" name="Monthly trend"/>
    <pivotTable tabId="6" name="week day trend"/>
    <pivotTable tabId="6" name="Selected rep"/>
    <pivotTable tabId="6" name="rep satisfaction"/>
  </pivotTables>
  <data>
    <olap pivotCacheId="56590277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BD1AD3B-475E-41CB-9AFD-4DE4F4350C30}" cache="Slicer_Representative" caption="Representative" level="1" style="SlicerStyleOther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Custom 1">
      <a:majorFont>
        <a:latin typeface="Arial Black"/>
        <a:ea typeface=""/>
        <a:cs typeface=""/>
      </a:majorFont>
      <a:minorFont>
        <a:latin typeface="Arial"/>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C12" sqref="C12"/>
    </sheetView>
  </sheetViews>
  <sheetFormatPr defaultRowHeight="14"/>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AE07-C7E9-4FE1-9C40-D28366E20F61}">
  <dimension ref="A3:Q66"/>
  <sheetViews>
    <sheetView topLeftCell="B25" zoomScaleNormal="100" workbookViewId="0">
      <selection activeCell="L48" sqref="L48:Q48"/>
    </sheetView>
  </sheetViews>
  <sheetFormatPr defaultRowHeight="14"/>
  <cols>
    <col min="1" max="1" width="12.9140625" bestFit="1" customWidth="1"/>
    <col min="2" max="2" width="8.9140625" bestFit="1" customWidth="1"/>
    <col min="3" max="3" width="9.9140625" bestFit="1" customWidth="1"/>
    <col min="4" max="4" width="10" bestFit="1" customWidth="1"/>
    <col min="5" max="6" width="12.9140625" bestFit="1" customWidth="1"/>
    <col min="7" max="7" width="9.9140625" bestFit="1" customWidth="1"/>
    <col min="8" max="8" width="12.9140625" bestFit="1" customWidth="1"/>
    <col min="9" max="9" width="8.9140625" bestFit="1" customWidth="1"/>
    <col min="10" max="10" width="4.9140625" bestFit="1" customWidth="1"/>
    <col min="11" max="11" width="12.9140625" bestFit="1" customWidth="1"/>
    <col min="12" max="12" width="15.58203125" bestFit="1" customWidth="1"/>
    <col min="13" max="16" width="6.75" bestFit="1" customWidth="1"/>
    <col min="17" max="17" width="10.83203125" bestFit="1" customWidth="1"/>
  </cols>
  <sheetData>
    <row r="3" spans="1:5">
      <c r="A3" t="s">
        <v>1042</v>
      </c>
      <c r="B3" t="s">
        <v>1043</v>
      </c>
      <c r="C3" t="s">
        <v>1044</v>
      </c>
      <c r="D3" t="s">
        <v>1045</v>
      </c>
      <c r="E3" t="s">
        <v>1046</v>
      </c>
    </row>
    <row r="4" spans="1:5">
      <c r="A4" s="20">
        <v>1000</v>
      </c>
      <c r="B4" s="21">
        <v>96623</v>
      </c>
      <c r="C4" s="20">
        <v>89850</v>
      </c>
      <c r="D4" s="22">
        <v>3.8854000000000033</v>
      </c>
      <c r="E4" s="20">
        <v>307</v>
      </c>
    </row>
    <row r="8" spans="1:5">
      <c r="A8" t="s">
        <v>1042</v>
      </c>
      <c r="B8" t="s">
        <v>1043</v>
      </c>
      <c r="C8" t="s">
        <v>1044</v>
      </c>
      <c r="D8" t="s">
        <v>1045</v>
      </c>
      <c r="E8" t="s">
        <v>1046</v>
      </c>
    </row>
    <row r="9" spans="1:5">
      <c r="A9" s="20">
        <v>200</v>
      </c>
      <c r="B9" s="21">
        <v>20104</v>
      </c>
      <c r="C9" s="20">
        <v>18209</v>
      </c>
      <c r="D9" s="22">
        <v>3.8824999999999998</v>
      </c>
      <c r="E9" s="20">
        <v>51</v>
      </c>
    </row>
    <row r="18" spans="1:11">
      <c r="A18" s="23" t="s">
        <v>1047</v>
      </c>
      <c r="B18" t="s">
        <v>1042</v>
      </c>
      <c r="C18" t="s">
        <v>1061</v>
      </c>
      <c r="E18" s="23" t="s">
        <v>1047</v>
      </c>
      <c r="F18" t="s">
        <v>1042</v>
      </c>
    </row>
    <row r="19" spans="1:11">
      <c r="A19" s="26" t="s">
        <v>1049</v>
      </c>
      <c r="B19" s="20">
        <v>21</v>
      </c>
      <c r="C19" s="20">
        <v>21</v>
      </c>
      <c r="E19" s="26" t="s">
        <v>1065</v>
      </c>
      <c r="F19" s="20">
        <v>27</v>
      </c>
    </row>
    <row r="20" spans="1:11">
      <c r="A20" s="26" t="s">
        <v>1050</v>
      </c>
      <c r="B20" s="20">
        <v>18</v>
      </c>
      <c r="C20" s="20">
        <v>18</v>
      </c>
      <c r="E20" s="26" t="s">
        <v>1062</v>
      </c>
      <c r="F20" s="20">
        <v>22</v>
      </c>
    </row>
    <row r="21" spans="1:11">
      <c r="A21" s="26" t="s">
        <v>1051</v>
      </c>
      <c r="B21" s="20">
        <v>31</v>
      </c>
      <c r="C21" s="20">
        <v>31</v>
      </c>
      <c r="E21" s="26" t="s">
        <v>1066</v>
      </c>
      <c r="F21" s="20">
        <v>27</v>
      </c>
    </row>
    <row r="22" spans="1:11">
      <c r="A22" s="26" t="s">
        <v>1052</v>
      </c>
      <c r="B22" s="20">
        <v>20</v>
      </c>
      <c r="C22" s="20">
        <v>20</v>
      </c>
      <c r="E22" s="26" t="s">
        <v>1068</v>
      </c>
      <c r="F22" s="20">
        <v>27</v>
      </c>
    </row>
    <row r="23" spans="1:11">
      <c r="A23" s="26" t="s">
        <v>1053</v>
      </c>
      <c r="B23" s="20">
        <v>8</v>
      </c>
      <c r="C23" s="20">
        <v>8</v>
      </c>
      <c r="E23" s="26" t="s">
        <v>1067</v>
      </c>
      <c r="F23" s="20">
        <v>27</v>
      </c>
    </row>
    <row r="24" spans="1:11">
      <c r="A24" s="26" t="s">
        <v>1054</v>
      </c>
      <c r="B24" s="20">
        <v>12</v>
      </c>
      <c r="C24" s="20">
        <v>12</v>
      </c>
      <c r="E24" s="26" t="s">
        <v>1063</v>
      </c>
      <c r="F24" s="20">
        <v>32</v>
      </c>
    </row>
    <row r="25" spans="1:11">
      <c r="A25" s="26" t="s">
        <v>1055</v>
      </c>
      <c r="B25" s="20">
        <v>12</v>
      </c>
      <c r="C25" s="20">
        <v>12</v>
      </c>
      <c r="E25" s="26" t="s">
        <v>1064</v>
      </c>
      <c r="F25" s="20">
        <v>38</v>
      </c>
    </row>
    <row r="26" spans="1:11">
      <c r="A26" s="26" t="s">
        <v>1056</v>
      </c>
      <c r="B26" s="20">
        <v>7</v>
      </c>
      <c r="C26" s="20">
        <v>7</v>
      </c>
      <c r="E26" s="26" t="s">
        <v>1048</v>
      </c>
      <c r="F26" s="20">
        <v>200</v>
      </c>
    </row>
    <row r="27" spans="1:11">
      <c r="A27" s="26" t="s">
        <v>1057</v>
      </c>
      <c r="B27" s="20">
        <v>20</v>
      </c>
      <c r="C27" s="20">
        <v>20</v>
      </c>
      <c r="J27" t="s">
        <v>1075</v>
      </c>
      <c r="K27" t="str">
        <f>F41</f>
        <v>R05</v>
      </c>
    </row>
    <row r="28" spans="1:11">
      <c r="A28" s="26" t="s">
        <v>1058</v>
      </c>
      <c r="B28" s="20">
        <v>24</v>
      </c>
      <c r="C28" s="20">
        <v>24</v>
      </c>
      <c r="G28" t="s">
        <v>1072</v>
      </c>
    </row>
    <row r="29" spans="1:11">
      <c r="A29" s="26" t="s">
        <v>1059</v>
      </c>
      <c r="B29" s="20">
        <v>12</v>
      </c>
      <c r="C29" s="20">
        <v>12</v>
      </c>
      <c r="G29" t="s">
        <v>1069</v>
      </c>
      <c r="H29" t="s">
        <v>1070</v>
      </c>
      <c r="I29" t="s">
        <v>1071</v>
      </c>
      <c r="J29" t="s">
        <v>1073</v>
      </c>
      <c r="K29" t="s">
        <v>1074</v>
      </c>
    </row>
    <row r="30" spans="1:11">
      <c r="A30" s="26" t="s">
        <v>1060</v>
      </c>
      <c r="B30" s="20">
        <v>15</v>
      </c>
      <c r="C30" s="20">
        <v>15</v>
      </c>
      <c r="G30" t="str">
        <f>A38</f>
        <v>R01</v>
      </c>
      <c r="H30">
        <f>B38</f>
        <v>189</v>
      </c>
      <c r="I30" s="27">
        <f t="shared" ref="H30:I34" si="0">C38</f>
        <v>18415</v>
      </c>
      <c r="J30" t="e">
        <f>IF(G30=$K$27,H30,NA())</f>
        <v>#N/A</v>
      </c>
      <c r="K30" t="e">
        <f>IF(G30=$K$27,I30,NA())</f>
        <v>#N/A</v>
      </c>
    </row>
    <row r="31" spans="1:11">
      <c r="A31" s="26" t="s">
        <v>1048</v>
      </c>
      <c r="B31" s="20">
        <v>200</v>
      </c>
      <c r="C31" s="20">
        <v>200</v>
      </c>
      <c r="G31" t="str">
        <f t="shared" ref="G31:H33" si="1">A39</f>
        <v>R02</v>
      </c>
      <c r="H31">
        <f t="shared" si="1"/>
        <v>218</v>
      </c>
      <c r="I31" s="27">
        <f t="shared" si="0"/>
        <v>20581</v>
      </c>
      <c r="J31" t="e">
        <f t="shared" ref="J31:J34" si="2">IF(G31=$K$27,H31,NA())</f>
        <v>#N/A</v>
      </c>
      <c r="K31" t="e">
        <f t="shared" ref="K31:K34" si="3">IF(G31=$K$27,I31,NA())</f>
        <v>#N/A</v>
      </c>
    </row>
    <row r="32" spans="1:11">
      <c r="G32" t="str">
        <f t="shared" si="1"/>
        <v>R03</v>
      </c>
      <c r="H32">
        <f t="shared" si="1"/>
        <v>207</v>
      </c>
      <c r="I32" s="27">
        <f t="shared" si="0"/>
        <v>20872</v>
      </c>
      <c r="J32" t="e">
        <f t="shared" si="2"/>
        <v>#N/A</v>
      </c>
      <c r="K32" t="e">
        <f t="shared" si="3"/>
        <v>#N/A</v>
      </c>
    </row>
    <row r="33" spans="1:17">
      <c r="G33" t="str">
        <f t="shared" si="1"/>
        <v>R04</v>
      </c>
      <c r="H33">
        <f t="shared" si="1"/>
        <v>186</v>
      </c>
      <c r="I33" s="27">
        <f t="shared" si="0"/>
        <v>16651</v>
      </c>
      <c r="J33" t="e">
        <f t="shared" si="2"/>
        <v>#N/A</v>
      </c>
      <c r="K33" t="e">
        <f t="shared" si="3"/>
        <v>#N/A</v>
      </c>
    </row>
    <row r="34" spans="1:17">
      <c r="G34" t="str">
        <f t="shared" ref="G31:G37" si="4">A42</f>
        <v>R05</v>
      </c>
      <c r="H34">
        <f t="shared" si="0"/>
        <v>200</v>
      </c>
      <c r="I34" s="27">
        <f t="shared" si="0"/>
        <v>20104</v>
      </c>
      <c r="J34">
        <f t="shared" si="2"/>
        <v>200</v>
      </c>
      <c r="K34">
        <f t="shared" si="3"/>
        <v>20104</v>
      </c>
    </row>
    <row r="37" spans="1:17">
      <c r="A37" s="23" t="s">
        <v>1047</v>
      </c>
      <c r="B37" t="s">
        <v>1042</v>
      </c>
      <c r="C37" t="s">
        <v>1043</v>
      </c>
    </row>
    <row r="38" spans="1:17">
      <c r="A38" s="26" t="s">
        <v>11</v>
      </c>
      <c r="B38" s="20">
        <v>189</v>
      </c>
      <c r="C38" s="21">
        <v>18415</v>
      </c>
      <c r="H38" s="23" t="s">
        <v>1042</v>
      </c>
      <c r="I38" s="23" t="s">
        <v>1076</v>
      </c>
    </row>
    <row r="39" spans="1:17">
      <c r="A39" s="26" t="s">
        <v>9</v>
      </c>
      <c r="B39" s="20">
        <v>218</v>
      </c>
      <c r="C39" s="21">
        <v>20581</v>
      </c>
      <c r="H39" s="23" t="s">
        <v>1047</v>
      </c>
      <c r="I39" t="s">
        <v>999</v>
      </c>
      <c r="J39" t="s">
        <v>998</v>
      </c>
      <c r="K39" t="s">
        <v>1048</v>
      </c>
    </row>
    <row r="40" spans="1:17">
      <c r="A40" s="26" t="s">
        <v>6</v>
      </c>
      <c r="B40" s="20">
        <v>207</v>
      </c>
      <c r="C40" s="21">
        <v>20872</v>
      </c>
      <c r="F40" s="23" t="s">
        <v>1047</v>
      </c>
      <c r="H40" s="26" t="s">
        <v>1002</v>
      </c>
      <c r="I40" s="20">
        <v>144</v>
      </c>
      <c r="J40" s="20">
        <v>132</v>
      </c>
      <c r="K40" s="20">
        <v>276</v>
      </c>
    </row>
    <row r="41" spans="1:17">
      <c r="A41" s="26" t="s">
        <v>13</v>
      </c>
      <c r="B41" s="20">
        <v>186</v>
      </c>
      <c r="C41" s="21">
        <v>16651</v>
      </c>
      <c r="F41" s="26" t="s">
        <v>10</v>
      </c>
      <c r="H41" s="26" t="s">
        <v>1001</v>
      </c>
      <c r="I41" s="20">
        <v>326</v>
      </c>
      <c r="J41" s="20">
        <v>63</v>
      </c>
      <c r="K41" s="20">
        <v>389</v>
      </c>
    </row>
    <row r="42" spans="1:17">
      <c r="A42" s="26" t="s">
        <v>10</v>
      </c>
      <c r="B42" s="20">
        <v>200</v>
      </c>
      <c r="C42" s="21">
        <v>20104</v>
      </c>
      <c r="H42" s="26" t="s">
        <v>1000</v>
      </c>
      <c r="I42" s="20">
        <v>129</v>
      </c>
      <c r="J42" s="20">
        <v>206</v>
      </c>
      <c r="K42" s="20">
        <v>335</v>
      </c>
    </row>
    <row r="43" spans="1:17">
      <c r="A43" s="26" t="s">
        <v>1048</v>
      </c>
      <c r="B43" s="20">
        <v>1000</v>
      </c>
      <c r="C43" s="21">
        <v>96623</v>
      </c>
      <c r="H43" s="26" t="s">
        <v>1048</v>
      </c>
      <c r="I43" s="20">
        <v>599</v>
      </c>
      <c r="J43" s="20">
        <v>401</v>
      </c>
      <c r="K43" s="20">
        <v>1000</v>
      </c>
    </row>
    <row r="47" spans="1:17">
      <c r="H47" s="23" t="s">
        <v>1047</v>
      </c>
      <c r="I47" t="s">
        <v>1042</v>
      </c>
      <c r="K47" s="23" t="s">
        <v>1043</v>
      </c>
      <c r="L47" s="23" t="s">
        <v>1076</v>
      </c>
    </row>
    <row r="48" spans="1:17">
      <c r="H48" s="26">
        <v>2</v>
      </c>
      <c r="I48" s="20">
        <v>10</v>
      </c>
      <c r="K48" s="23" t="s">
        <v>1047</v>
      </c>
      <c r="L48" t="s">
        <v>11</v>
      </c>
      <c r="M48" t="s">
        <v>9</v>
      </c>
      <c r="N48" t="s">
        <v>6</v>
      </c>
      <c r="O48" t="s">
        <v>13</v>
      </c>
      <c r="P48" t="s">
        <v>10</v>
      </c>
      <c r="Q48" t="s">
        <v>1048</v>
      </c>
    </row>
    <row r="49" spans="8:17">
      <c r="H49" s="26">
        <v>3</v>
      </c>
      <c r="I49" s="20">
        <v>44</v>
      </c>
      <c r="K49" s="26" t="s">
        <v>1002</v>
      </c>
      <c r="L49" s="28"/>
      <c r="M49" s="28"/>
      <c r="N49" s="28"/>
      <c r="O49" s="28"/>
      <c r="P49" s="28"/>
      <c r="Q49" s="28"/>
    </row>
    <row r="50" spans="8:17">
      <c r="H50" s="26">
        <v>4</v>
      </c>
      <c r="I50" s="20">
        <v>95</v>
      </c>
      <c r="K50" s="29" t="s">
        <v>20</v>
      </c>
      <c r="L50" s="21">
        <v>891</v>
      </c>
      <c r="M50" s="21">
        <v>1332</v>
      </c>
      <c r="N50" s="21">
        <v>1282</v>
      </c>
      <c r="O50" s="21">
        <v>739</v>
      </c>
      <c r="P50" s="21">
        <v>560</v>
      </c>
      <c r="Q50" s="21">
        <v>4804</v>
      </c>
    </row>
    <row r="51" spans="8:17">
      <c r="H51" s="26">
        <v>5</v>
      </c>
      <c r="I51" s="20">
        <v>51</v>
      </c>
      <c r="K51" s="29" t="s">
        <v>12</v>
      </c>
      <c r="L51" s="21">
        <v>1991</v>
      </c>
      <c r="M51" s="21">
        <v>1886</v>
      </c>
      <c r="N51" s="21">
        <v>1206</v>
      </c>
      <c r="O51" s="21">
        <v>884</v>
      </c>
      <c r="P51" s="21">
        <v>1722</v>
      </c>
      <c r="Q51" s="21">
        <v>7689</v>
      </c>
    </row>
    <row r="52" spans="8:17">
      <c r="H52" s="26" t="s">
        <v>1048</v>
      </c>
      <c r="I52" s="20">
        <v>200</v>
      </c>
      <c r="K52" s="29" t="s">
        <v>8</v>
      </c>
      <c r="L52" s="21">
        <v>1163</v>
      </c>
      <c r="M52" s="21">
        <v>1180</v>
      </c>
      <c r="N52" s="21">
        <v>1616</v>
      </c>
      <c r="O52" s="21">
        <v>1043</v>
      </c>
      <c r="P52" s="21">
        <v>1747</v>
      </c>
      <c r="Q52" s="21">
        <v>6749</v>
      </c>
    </row>
    <row r="53" spans="8:17">
      <c r="K53" s="29" t="s">
        <v>16</v>
      </c>
      <c r="L53" s="21">
        <v>1438</v>
      </c>
      <c r="M53" s="21">
        <v>1616</v>
      </c>
      <c r="N53" s="21">
        <v>866</v>
      </c>
      <c r="O53" s="21">
        <v>829</v>
      </c>
      <c r="P53" s="21">
        <v>2070</v>
      </c>
      <c r="Q53" s="21">
        <v>6819</v>
      </c>
    </row>
    <row r="54" spans="8:17">
      <c r="K54" s="26" t="s">
        <v>1001</v>
      </c>
      <c r="L54" s="28"/>
      <c r="M54" s="28"/>
      <c r="N54" s="28"/>
      <c r="O54" s="28"/>
      <c r="P54" s="28"/>
      <c r="Q54" s="28"/>
    </row>
    <row r="55" spans="8:17">
      <c r="K55" s="29" t="s">
        <v>24</v>
      </c>
      <c r="L55" s="21">
        <v>1233</v>
      </c>
      <c r="M55" s="21">
        <v>223</v>
      </c>
      <c r="N55" s="21">
        <v>1680</v>
      </c>
      <c r="O55" s="21">
        <v>990</v>
      </c>
      <c r="P55" s="21">
        <v>1508</v>
      </c>
      <c r="Q55" s="21">
        <v>5634</v>
      </c>
    </row>
    <row r="56" spans="8:17">
      <c r="K56" s="29" t="s">
        <v>15</v>
      </c>
      <c r="L56" s="21">
        <v>1598</v>
      </c>
      <c r="M56" s="21">
        <v>1907</v>
      </c>
      <c r="N56" s="21">
        <v>869</v>
      </c>
      <c r="O56" s="21">
        <v>1426</v>
      </c>
      <c r="P56" s="21">
        <v>1416</v>
      </c>
      <c r="Q56" s="21">
        <v>7216</v>
      </c>
    </row>
    <row r="57" spans="8:17">
      <c r="K57" s="29" t="s">
        <v>5</v>
      </c>
      <c r="L57" s="21">
        <v>900</v>
      </c>
      <c r="M57" s="21">
        <v>1016</v>
      </c>
      <c r="N57" s="21">
        <v>960</v>
      </c>
      <c r="O57" s="21">
        <v>940</v>
      </c>
      <c r="P57" s="21">
        <v>1193</v>
      </c>
      <c r="Q57" s="21">
        <v>5009</v>
      </c>
    </row>
    <row r="58" spans="8:17">
      <c r="K58" s="29" t="s">
        <v>18</v>
      </c>
      <c r="L58" s="21">
        <v>900</v>
      </c>
      <c r="M58" s="21">
        <v>1470</v>
      </c>
      <c r="N58" s="21">
        <v>1617</v>
      </c>
      <c r="O58" s="21">
        <v>1314</v>
      </c>
      <c r="P58" s="21">
        <v>941</v>
      </c>
      <c r="Q58" s="21">
        <v>6242</v>
      </c>
    </row>
    <row r="59" spans="8:17">
      <c r="K59" s="29" t="s">
        <v>14</v>
      </c>
      <c r="L59" s="21">
        <v>1255</v>
      </c>
      <c r="M59" s="21">
        <v>516</v>
      </c>
      <c r="N59" s="21">
        <v>1874</v>
      </c>
      <c r="O59" s="21">
        <v>1863</v>
      </c>
      <c r="P59" s="21">
        <v>1722</v>
      </c>
      <c r="Q59" s="21">
        <v>7230</v>
      </c>
    </row>
    <row r="60" spans="8:17">
      <c r="K60" s="29" t="s">
        <v>19</v>
      </c>
      <c r="L60" s="21">
        <v>1138</v>
      </c>
      <c r="M60" s="21">
        <v>1898</v>
      </c>
      <c r="N60" s="21">
        <v>1482</v>
      </c>
      <c r="O60" s="21">
        <v>846</v>
      </c>
      <c r="P60" s="21">
        <v>1154</v>
      </c>
      <c r="Q60" s="21">
        <v>6518</v>
      </c>
    </row>
    <row r="61" spans="8:17">
      <c r="K61" s="26" t="s">
        <v>1000</v>
      </c>
      <c r="L61" s="28"/>
      <c r="M61" s="28"/>
      <c r="N61" s="28"/>
      <c r="O61" s="28"/>
      <c r="P61" s="28"/>
      <c r="Q61" s="28"/>
    </row>
    <row r="62" spans="8:17">
      <c r="K62" s="29" t="s">
        <v>17</v>
      </c>
      <c r="L62" s="21">
        <v>1655</v>
      </c>
      <c r="M62" s="21">
        <v>805</v>
      </c>
      <c r="N62" s="21">
        <v>2263</v>
      </c>
      <c r="O62" s="21">
        <v>987</v>
      </c>
      <c r="P62" s="21">
        <v>1075</v>
      </c>
      <c r="Q62" s="21">
        <v>6785</v>
      </c>
    </row>
    <row r="63" spans="8:17">
      <c r="K63" s="29" t="s">
        <v>23</v>
      </c>
      <c r="L63" s="21">
        <v>1104</v>
      </c>
      <c r="M63" s="21">
        <v>2280</v>
      </c>
      <c r="N63" s="21">
        <v>1445</v>
      </c>
      <c r="O63" s="21">
        <v>1722</v>
      </c>
      <c r="P63" s="21">
        <v>1196</v>
      </c>
      <c r="Q63" s="21">
        <v>7747</v>
      </c>
    </row>
    <row r="64" spans="8:17">
      <c r="K64" s="29" t="s">
        <v>7</v>
      </c>
      <c r="L64" s="21">
        <v>372</v>
      </c>
      <c r="M64" s="21">
        <v>1818</v>
      </c>
      <c r="N64" s="21">
        <v>1346</v>
      </c>
      <c r="O64" s="21">
        <v>1156</v>
      </c>
      <c r="P64" s="21">
        <v>1484</v>
      </c>
      <c r="Q64" s="21">
        <v>6176</v>
      </c>
    </row>
    <row r="65" spans="11:17">
      <c r="K65" s="29" t="s">
        <v>22</v>
      </c>
      <c r="L65" s="21">
        <v>1415</v>
      </c>
      <c r="M65" s="21">
        <v>1271</v>
      </c>
      <c r="N65" s="21">
        <v>1214</v>
      </c>
      <c r="O65" s="21">
        <v>1135</v>
      </c>
      <c r="P65" s="21">
        <v>1566</v>
      </c>
      <c r="Q65" s="21">
        <v>6601</v>
      </c>
    </row>
    <row r="66" spans="11:17">
      <c r="K66" s="29" t="s">
        <v>21</v>
      </c>
      <c r="L66" s="21">
        <v>1362</v>
      </c>
      <c r="M66" s="21">
        <v>1363</v>
      </c>
      <c r="N66" s="21">
        <v>1152</v>
      </c>
      <c r="O66" s="21">
        <v>777</v>
      </c>
      <c r="P66" s="21">
        <v>750</v>
      </c>
      <c r="Q66" s="21">
        <v>5404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30F0-7CD8-40EE-93BD-37A4D3B587FA}">
  <dimension ref="A1:AA36"/>
  <sheetViews>
    <sheetView tabSelected="1" topLeftCell="A11" zoomScale="88" zoomScaleNormal="88" workbookViewId="0"/>
  </sheetViews>
  <sheetFormatPr defaultRowHeight="14"/>
  <cols>
    <col min="1" max="1" width="8.6640625" style="24" customWidth="1"/>
    <col min="2" max="2" width="8.6640625" style="24"/>
    <col min="3" max="3" width="2.83203125" style="24" customWidth="1"/>
    <col min="4" max="4" width="1.33203125" style="24" customWidth="1"/>
    <col min="5" max="9" width="8.6640625" style="24"/>
    <col min="10" max="10" width="4.58203125" style="24" customWidth="1"/>
    <col min="11" max="12" width="8.6640625" style="24"/>
    <col min="13" max="13" width="10.83203125" style="24" customWidth="1"/>
    <col min="14" max="14" width="10.6640625" style="24" customWidth="1"/>
    <col min="15" max="17" width="8.6640625" style="24"/>
    <col min="18" max="18" width="7.08203125" style="24" bestFit="1" customWidth="1"/>
    <col min="19" max="16384" width="8.6640625" style="24"/>
  </cols>
  <sheetData>
    <row r="1" spans="1:4" ht="40" customHeight="1">
      <c r="A1" s="43" t="s">
        <v>1078</v>
      </c>
      <c r="D1" s="25"/>
    </row>
    <row r="18" spans="14:27">
      <c r="N18" s="31"/>
      <c r="O18" s="40" t="s">
        <v>11</v>
      </c>
      <c r="P18" s="40" t="s">
        <v>9</v>
      </c>
      <c r="Q18" s="40" t="s">
        <v>6</v>
      </c>
      <c r="R18" s="40" t="s">
        <v>13</v>
      </c>
      <c r="S18" s="40" t="s">
        <v>10</v>
      </c>
      <c r="T18" s="41" t="s">
        <v>1077</v>
      </c>
    </row>
    <row r="19" spans="14:27">
      <c r="N19" s="42" t="s">
        <v>1002</v>
      </c>
      <c r="O19" s="32"/>
      <c r="P19" s="32"/>
      <c r="Q19" s="32"/>
      <c r="R19" s="32"/>
      <c r="S19" s="32"/>
      <c r="T19" s="33"/>
    </row>
    <row r="20" spans="14:27">
      <c r="N20" s="34" t="s">
        <v>20</v>
      </c>
      <c r="O20" s="35">
        <v>891</v>
      </c>
      <c r="P20" s="35">
        <v>1332</v>
      </c>
      <c r="Q20" s="35">
        <v>1282</v>
      </c>
      <c r="R20" s="35">
        <v>739</v>
      </c>
      <c r="S20" s="35">
        <v>560</v>
      </c>
      <c r="T20" s="36">
        <v>4804</v>
      </c>
      <c r="U20" s="30"/>
      <c r="V20" s="30"/>
      <c r="W20" s="30"/>
      <c r="X20" s="30"/>
      <c r="Y20" s="30"/>
      <c r="Z20" s="30"/>
      <c r="AA20" s="30"/>
    </row>
    <row r="21" spans="14:27">
      <c r="N21" s="34" t="s">
        <v>12</v>
      </c>
      <c r="O21" s="35">
        <v>1991</v>
      </c>
      <c r="P21" s="35">
        <v>1886</v>
      </c>
      <c r="Q21" s="35">
        <v>1206</v>
      </c>
      <c r="R21" s="35">
        <v>884</v>
      </c>
      <c r="S21" s="35">
        <v>1722</v>
      </c>
      <c r="T21" s="36">
        <v>7689</v>
      </c>
    </row>
    <row r="22" spans="14:27">
      <c r="N22" s="34" t="s">
        <v>8</v>
      </c>
      <c r="O22" s="35">
        <v>1163</v>
      </c>
      <c r="P22" s="35">
        <v>1180</v>
      </c>
      <c r="Q22" s="35">
        <v>1616</v>
      </c>
      <c r="R22" s="35">
        <v>1043</v>
      </c>
      <c r="S22" s="35">
        <v>1747</v>
      </c>
      <c r="T22" s="36">
        <v>6749</v>
      </c>
    </row>
    <row r="23" spans="14:27">
      <c r="N23" s="34" t="s">
        <v>16</v>
      </c>
      <c r="O23" s="35">
        <v>1438</v>
      </c>
      <c r="P23" s="35">
        <v>1616</v>
      </c>
      <c r="Q23" s="35">
        <v>866</v>
      </c>
      <c r="R23" s="35">
        <v>829</v>
      </c>
      <c r="S23" s="35">
        <v>2070</v>
      </c>
      <c r="T23" s="36">
        <v>6819</v>
      </c>
    </row>
    <row r="24" spans="14:27">
      <c r="N24" s="42" t="s">
        <v>1001</v>
      </c>
      <c r="O24" s="32"/>
      <c r="P24" s="32"/>
      <c r="Q24" s="32"/>
      <c r="R24" s="32"/>
      <c r="S24" s="32"/>
      <c r="T24" s="33"/>
    </row>
    <row r="25" spans="14:27">
      <c r="N25" s="34" t="s">
        <v>24</v>
      </c>
      <c r="O25" s="35">
        <v>1233</v>
      </c>
      <c r="P25" s="35">
        <v>223</v>
      </c>
      <c r="Q25" s="35">
        <v>1680</v>
      </c>
      <c r="R25" s="35">
        <v>990</v>
      </c>
      <c r="S25" s="35">
        <v>1508</v>
      </c>
      <c r="T25" s="36">
        <v>5634</v>
      </c>
    </row>
    <row r="26" spans="14:27">
      <c r="N26" s="34" t="s">
        <v>15</v>
      </c>
      <c r="O26" s="35">
        <v>1598</v>
      </c>
      <c r="P26" s="35">
        <v>1907</v>
      </c>
      <c r="Q26" s="35">
        <v>869</v>
      </c>
      <c r="R26" s="35">
        <v>1426</v>
      </c>
      <c r="S26" s="35">
        <v>1416</v>
      </c>
      <c r="T26" s="36">
        <v>7216</v>
      </c>
    </row>
    <row r="27" spans="14:27">
      <c r="N27" s="34" t="s">
        <v>5</v>
      </c>
      <c r="O27" s="35">
        <v>900</v>
      </c>
      <c r="P27" s="35">
        <v>1016</v>
      </c>
      <c r="Q27" s="35">
        <v>960</v>
      </c>
      <c r="R27" s="35">
        <v>940</v>
      </c>
      <c r="S27" s="35">
        <v>1193</v>
      </c>
      <c r="T27" s="36">
        <v>5009</v>
      </c>
    </row>
    <row r="28" spans="14:27">
      <c r="N28" s="34" t="s">
        <v>18</v>
      </c>
      <c r="O28" s="35">
        <v>900</v>
      </c>
      <c r="P28" s="35">
        <v>1470</v>
      </c>
      <c r="Q28" s="35">
        <v>1617</v>
      </c>
      <c r="R28" s="35">
        <v>1314</v>
      </c>
      <c r="S28" s="35">
        <v>941</v>
      </c>
      <c r="T28" s="36">
        <v>6242</v>
      </c>
    </row>
    <row r="29" spans="14:27">
      <c r="N29" s="34" t="s">
        <v>14</v>
      </c>
      <c r="O29" s="35">
        <v>1255</v>
      </c>
      <c r="P29" s="35">
        <v>516</v>
      </c>
      <c r="Q29" s="35">
        <v>1874</v>
      </c>
      <c r="R29" s="35">
        <v>1863</v>
      </c>
      <c r="S29" s="35">
        <v>1722</v>
      </c>
      <c r="T29" s="36">
        <v>7230</v>
      </c>
    </row>
    <row r="30" spans="14:27">
      <c r="N30" s="34" t="s">
        <v>19</v>
      </c>
      <c r="O30" s="35">
        <v>1138</v>
      </c>
      <c r="P30" s="35">
        <v>1898</v>
      </c>
      <c r="Q30" s="35">
        <v>1482</v>
      </c>
      <c r="R30" s="35">
        <v>846</v>
      </c>
      <c r="S30" s="35">
        <v>1154</v>
      </c>
      <c r="T30" s="36">
        <v>6518</v>
      </c>
    </row>
    <row r="31" spans="14:27">
      <c r="N31" s="42" t="s">
        <v>1000</v>
      </c>
      <c r="O31" s="32"/>
      <c r="P31" s="32"/>
      <c r="Q31" s="32"/>
      <c r="R31" s="32"/>
      <c r="S31" s="32"/>
      <c r="T31" s="33"/>
    </row>
    <row r="32" spans="14:27">
      <c r="N32" s="34" t="s">
        <v>17</v>
      </c>
      <c r="O32" s="35">
        <v>1655</v>
      </c>
      <c r="P32" s="35">
        <v>805</v>
      </c>
      <c r="Q32" s="35">
        <v>2263</v>
      </c>
      <c r="R32" s="35">
        <v>987</v>
      </c>
      <c r="S32" s="35">
        <v>1075</v>
      </c>
      <c r="T32" s="36">
        <v>6785</v>
      </c>
    </row>
    <row r="33" spans="14:20">
      <c r="N33" s="34" t="s">
        <v>23</v>
      </c>
      <c r="O33" s="35">
        <v>1104</v>
      </c>
      <c r="P33" s="35">
        <v>2280</v>
      </c>
      <c r="Q33" s="35">
        <v>1445</v>
      </c>
      <c r="R33" s="35">
        <v>1722</v>
      </c>
      <c r="S33" s="35">
        <v>1196</v>
      </c>
      <c r="T33" s="36">
        <v>7747</v>
      </c>
    </row>
    <row r="34" spans="14:20">
      <c r="N34" s="34" t="s">
        <v>7</v>
      </c>
      <c r="O34" s="35">
        <v>372</v>
      </c>
      <c r="P34" s="35">
        <v>1818</v>
      </c>
      <c r="Q34" s="35">
        <v>1346</v>
      </c>
      <c r="R34" s="35">
        <v>1156</v>
      </c>
      <c r="S34" s="35">
        <v>1484</v>
      </c>
      <c r="T34" s="36">
        <v>6176</v>
      </c>
    </row>
    <row r="35" spans="14:20">
      <c r="N35" s="34" t="s">
        <v>22</v>
      </c>
      <c r="O35" s="35">
        <v>1415</v>
      </c>
      <c r="P35" s="35">
        <v>1271</v>
      </c>
      <c r="Q35" s="35">
        <v>1214</v>
      </c>
      <c r="R35" s="35">
        <v>1135</v>
      </c>
      <c r="S35" s="35">
        <v>1566</v>
      </c>
      <c r="T35" s="36">
        <v>6601</v>
      </c>
    </row>
    <row r="36" spans="14:20">
      <c r="N36" s="37" t="s">
        <v>21</v>
      </c>
      <c r="O36" s="38">
        <v>1362</v>
      </c>
      <c r="P36" s="38">
        <v>1363</v>
      </c>
      <c r="Q36" s="38">
        <v>1152</v>
      </c>
      <c r="R36" s="38">
        <v>777</v>
      </c>
      <c r="S36" s="38">
        <v>750</v>
      </c>
      <c r="T36" s="39">
        <v>5404</v>
      </c>
    </row>
  </sheetData>
  <conditionalFormatting sqref="O20:S36">
    <cfRule type="dataBar" priority="3">
      <dataBar>
        <cfvo type="num" val="0"/>
        <cfvo type="formula" val="MAX($O$20:$S$36)*2"/>
        <color theme="9" tint="-0.499984740745262"/>
      </dataBar>
      <extLst>
        <ext xmlns:x14="http://schemas.microsoft.com/office/spreadsheetml/2009/9/main" uri="{B025F937-C7B1-47D3-B67F-A62EFF666E3E}">
          <x14:id>{EEF22361-0134-4681-A484-042E512F8753}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EF22361-0134-4681-A484-042E512F8753}">
            <x14:dataBar minLength="0" maxLength="100" border="1" gradient="0" negativeBarBorderColorSameAsPositive="0">
              <x14:cfvo type="num">
                <xm:f>0</xm:f>
              </x14:cfvo>
              <x14:cfvo type="formula">
                <xm:f>MAX($O$20:$S$36)*2</xm:f>
              </x14:cfvo>
              <x14:borderColor rgb="FF63C384"/>
              <x14:negativeFillColor rgb="FFFF0000"/>
              <x14:negativeBorderColor rgb="FFFF0000"/>
              <x14:axisColor rgb="FF000000"/>
            </x14:dataBar>
          </x14:cfRule>
          <xm:sqref>O20:S36</xm:sqref>
        </x14:conditionalFormatting>
        <x14:conditionalFormatting xmlns:xm="http://schemas.microsoft.com/office/excel/2006/main">
          <x14:cfRule type="expression" priority="2" id="{5DF0A89C-992D-43B2-A0DC-805B0C5C0AF9}">
            <xm:f>$O18=pivots!$F$41</xm:f>
            <x14:dxf>
              <fill>
                <patternFill>
                  <bgColor theme="6" tint="0.59996337778862885"/>
                </patternFill>
              </fill>
              <border>
                <left style="thin">
                  <color auto="1"/>
                </left>
                <right style="thin">
                  <color auto="1"/>
                </right>
                <vertical/>
                <horizontal/>
              </border>
            </x14:dxf>
          </x14:cfRule>
          <x14:cfRule type="expression" priority="1" id="{ED423581-318D-4424-853F-D95C6CC746C0}">
            <xm:f>O$18=pivots!$F$41</xm:f>
            <x14:dxf>
              <fill>
                <patternFill>
                  <bgColor theme="6" tint="0.59996337778862885"/>
                </patternFill>
              </fill>
              <border>
                <left style="thin">
                  <color auto="1"/>
                </left>
                <right style="thin">
                  <color auto="1"/>
                </right>
                <vertical/>
                <horizontal/>
              </border>
            </x14:dxf>
          </x14:cfRule>
          <xm:sqref>O18:S36</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4"/>
  <cols>
    <col min="5" max="5" width="10.83203125" customWidth="1"/>
    <col min="6" max="6" width="9.8320312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Resh</cp:lastModifiedBy>
  <dcterms:created xsi:type="dcterms:W3CDTF">2021-03-14T20:21:32Z</dcterms:created>
  <dcterms:modified xsi:type="dcterms:W3CDTF">2024-12-16T11:35:18Z</dcterms:modified>
</cp:coreProperties>
</file>