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6928Pj2025.1\Documents\"/>
    </mc:Choice>
  </mc:AlternateContent>
  <xr:revisionPtr revIDLastSave="0" documentId="13_ncr:1_{A627D4DD-DF48-4790-BEB0-A584F4884148}" xr6:coauthVersionLast="36" xr6:coauthVersionMax="36" xr10:uidLastSave="{00000000-0000-0000-0000-000000000000}"/>
  <bookViews>
    <workbookView xWindow="0" yWindow="0" windowWidth="15555" windowHeight="12195" xr2:uid="{712C4C46-C2B5-41C9-BCE3-9C918E3FEBD9}"/>
  </bookViews>
  <sheets>
    <sheet name="Funcao_SE" sheetId="1" r:id="rId1"/>
    <sheet name="SE_Aninhad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C4" i="2"/>
  <c r="C5" i="2"/>
  <c r="C6" i="2"/>
  <c r="C7" i="2"/>
  <c r="C3" i="2"/>
  <c r="C4" i="1" l="1"/>
  <c r="D4" i="1" s="1"/>
  <c r="C5" i="1"/>
  <c r="D5" i="1" s="1"/>
  <c r="C6" i="1"/>
  <c r="D6" i="1" s="1"/>
  <c r="C7" i="1"/>
  <c r="D7" i="1" s="1"/>
  <c r="C3" i="1"/>
  <c r="D3" i="1" s="1"/>
  <c r="O4" i="1"/>
  <c r="P4" i="1" s="1"/>
  <c r="O5" i="1"/>
  <c r="P5" i="1" s="1"/>
  <c r="O6" i="1"/>
  <c r="P6" i="1" s="1"/>
  <c r="O3" i="1"/>
  <c r="P3" i="1" s="1"/>
</calcChain>
</file>

<file path=xl/sharedStrings.xml><?xml version="1.0" encoding="utf-8"?>
<sst xmlns="http://schemas.openxmlformats.org/spreadsheetml/2006/main" count="64" uniqueCount="50">
  <si>
    <t>Disciplina1</t>
  </si>
  <si>
    <t>Disciplina2</t>
  </si>
  <si>
    <t>Disciplina3</t>
  </si>
  <si>
    <t>Disciplina4</t>
  </si>
  <si>
    <t>1º_Bim.</t>
  </si>
  <si>
    <t>2º_Bim.</t>
  </si>
  <si>
    <t>3º_Bim.</t>
  </si>
  <si>
    <t>4º_Bim.</t>
  </si>
  <si>
    <t>5º_Bim.</t>
  </si>
  <si>
    <t>MÉDIA</t>
  </si>
  <si>
    <t>CONCEITO</t>
  </si>
  <si>
    <t>BOLETIM</t>
  </si>
  <si>
    <t>DESCONTOS</t>
  </si>
  <si>
    <t>&gt;= 2500</t>
  </si>
  <si>
    <t>&lt;2500</t>
  </si>
  <si>
    <t>Valor</t>
  </si>
  <si>
    <t>Percentual</t>
  </si>
  <si>
    <t>Produto</t>
  </si>
  <si>
    <t>Preço</t>
  </si>
  <si>
    <t>Desconto</t>
  </si>
  <si>
    <t>VENDAS</t>
  </si>
  <si>
    <t>Pço_Novo</t>
  </si>
  <si>
    <t>Cliente</t>
  </si>
  <si>
    <t>PrazoPgto</t>
  </si>
  <si>
    <t>PC Desktop</t>
  </si>
  <si>
    <t>Centrífuga</t>
  </si>
  <si>
    <t>Tanquinho</t>
  </si>
  <si>
    <t>Sofá</t>
  </si>
  <si>
    <t>Cama + Colchão</t>
  </si>
  <si>
    <t>Guilherme</t>
  </si>
  <si>
    <t>Antônio</t>
  </si>
  <si>
    <t>Kaio</t>
  </si>
  <si>
    <t>Vinícius</t>
  </si>
  <si>
    <t>Ezequiel</t>
  </si>
  <si>
    <t>PRAZO DE ENTRADA E DESCONTOS</t>
  </si>
  <si>
    <t>Usuário</t>
  </si>
  <si>
    <t>Pontuaçao</t>
  </si>
  <si>
    <t>Idade</t>
  </si>
  <si>
    <t>Bônus</t>
  </si>
  <si>
    <t>BÔNUS GANHO</t>
  </si>
  <si>
    <t>Valores</t>
  </si>
  <si>
    <t>Metas</t>
  </si>
  <si>
    <t>Vendas</t>
  </si>
  <si>
    <t>Conta</t>
  </si>
  <si>
    <t>%Bonus</t>
  </si>
  <si>
    <t>Tx_Com.</t>
  </si>
  <si>
    <t>Funcionários</t>
  </si>
  <si>
    <t>Contas</t>
  </si>
  <si>
    <t>Comissão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</si>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</sst>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8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D6E9-91B2-4511-BF04-60E16A9793D1}">
  <dimension ref="A1:P23"/>
  <sheetViews>
    <sheetView tabSelected="1" workbookViewId="0">
      <selection activeCell="H19" sqref="H19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9.28515625" bestFit="1" customWidth="1"/>
    <col min="4" max="4" width="12.42578125" bestFit="1" customWidth="1"/>
    <col min="7" max="7" width="10.5703125" bestFit="1" customWidth="1"/>
    <col min="9" max="9" width="10.5703125" bestFit="1" customWidth="1"/>
    <col min="10" max="11" width="8" bestFit="1" customWidth="1"/>
    <col min="12" max="12" width="8.5703125" bestFit="1" customWidth="1"/>
    <col min="16" max="16" width="10.5703125" bestFit="1" customWidth="1"/>
  </cols>
  <sheetData>
    <row r="1" spans="1:16" x14ac:dyDescent="0.25">
      <c r="A1" s="12" t="s">
        <v>20</v>
      </c>
      <c r="B1" s="13"/>
      <c r="C1" s="13"/>
      <c r="D1" s="14"/>
      <c r="F1" s="10" t="s">
        <v>12</v>
      </c>
      <c r="G1" s="10"/>
      <c r="I1" s="9" t="s">
        <v>11</v>
      </c>
      <c r="J1" s="9"/>
      <c r="K1" s="9"/>
      <c r="L1" s="9"/>
      <c r="M1" s="9"/>
      <c r="N1" s="9"/>
      <c r="O1" s="9"/>
      <c r="P1" s="9"/>
    </row>
    <row r="2" spans="1:16" x14ac:dyDescent="0.25">
      <c r="A2" s="6" t="s">
        <v>17</v>
      </c>
      <c r="B2" s="6" t="s">
        <v>18</v>
      </c>
      <c r="C2" s="6" t="s">
        <v>19</v>
      </c>
      <c r="D2" s="15" t="s">
        <v>21</v>
      </c>
      <c r="F2" s="4" t="s">
        <v>15</v>
      </c>
      <c r="G2" s="4" t="s">
        <v>16</v>
      </c>
      <c r="I2" s="1"/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4" t="s">
        <v>24</v>
      </c>
      <c r="B3" s="7">
        <v>4000</v>
      </c>
      <c r="C3" s="8">
        <f>IF(B3&gt;=2500,$G$3,$G$4)</f>
        <v>0.2</v>
      </c>
      <c r="D3" s="7">
        <f>PRODUCT(B3,C3)</f>
        <v>800</v>
      </c>
      <c r="F3" s="1" t="s">
        <v>13</v>
      </c>
      <c r="G3" s="5">
        <v>0.2</v>
      </c>
      <c r="I3" s="2" t="s">
        <v>0</v>
      </c>
      <c r="J3" s="3">
        <v>2</v>
      </c>
      <c r="K3" s="3">
        <v>9</v>
      </c>
      <c r="L3" s="3">
        <v>7</v>
      </c>
      <c r="M3" s="3">
        <v>6</v>
      </c>
      <c r="N3" s="3">
        <v>8.3000000000000007</v>
      </c>
      <c r="O3" s="3">
        <f>AVERAGE(J3:N3)</f>
        <v>6.4599999999999991</v>
      </c>
      <c r="P3" s="1" t="str">
        <f>IF(O3&gt;=6,"Aprovado","Reprovado")</f>
        <v>Aprovado</v>
      </c>
    </row>
    <row r="4" spans="1:16" x14ac:dyDescent="0.25">
      <c r="A4" s="4" t="s">
        <v>25</v>
      </c>
      <c r="B4" s="7">
        <v>633.29</v>
      </c>
      <c r="C4" s="8">
        <f t="shared" ref="C4:C7" si="0">IF(B4&gt;=2500,$G$3,$G$4)</f>
        <v>0.15</v>
      </c>
      <c r="D4" s="7">
        <f t="shared" ref="D4:D7" si="1">PRODUCT(B4,C4)</f>
        <v>94.993499999999997</v>
      </c>
      <c r="F4" s="1" t="s">
        <v>14</v>
      </c>
      <c r="G4" s="5">
        <v>0.15</v>
      </c>
      <c r="I4" s="2" t="s">
        <v>1</v>
      </c>
      <c r="J4" s="3">
        <v>4</v>
      </c>
      <c r="K4" s="3">
        <v>10</v>
      </c>
      <c r="L4" s="3">
        <v>6</v>
      </c>
      <c r="M4" s="3">
        <v>7</v>
      </c>
      <c r="N4" s="3">
        <v>7</v>
      </c>
      <c r="O4" s="3">
        <f t="shared" ref="O4:O6" si="2">AVERAGE(J4:N4)</f>
        <v>6.8</v>
      </c>
      <c r="P4" s="1" t="str">
        <f t="shared" ref="P4:P6" si="3">IF(O4&gt;=6,"Aprovado","Reprovado")</f>
        <v>Aprovado</v>
      </c>
    </row>
    <row r="5" spans="1:16" x14ac:dyDescent="0.25">
      <c r="A5" s="4" t="s">
        <v>27</v>
      </c>
      <c r="B5" s="7">
        <v>2500</v>
      </c>
      <c r="C5" s="8">
        <f t="shared" si="0"/>
        <v>0.2</v>
      </c>
      <c r="D5" s="7">
        <f t="shared" si="1"/>
        <v>500</v>
      </c>
      <c r="I5" s="2" t="s">
        <v>2</v>
      </c>
      <c r="J5" s="3">
        <v>9</v>
      </c>
      <c r="K5" s="3">
        <v>10</v>
      </c>
      <c r="L5" s="3">
        <v>5</v>
      </c>
      <c r="M5" s="3">
        <v>4</v>
      </c>
      <c r="N5" s="3">
        <v>1</v>
      </c>
      <c r="O5" s="3">
        <f t="shared" si="2"/>
        <v>5.8</v>
      </c>
      <c r="P5" s="1" t="str">
        <f t="shared" si="3"/>
        <v>Reprovado</v>
      </c>
    </row>
    <row r="6" spans="1:16" x14ac:dyDescent="0.25">
      <c r="A6" s="4" t="s">
        <v>26</v>
      </c>
      <c r="B6" s="7">
        <v>702.14</v>
      </c>
      <c r="C6" s="8">
        <f t="shared" si="0"/>
        <v>0.15</v>
      </c>
      <c r="D6" s="7">
        <f t="shared" si="1"/>
        <v>105.321</v>
      </c>
      <c r="I6" s="2" t="s">
        <v>3</v>
      </c>
      <c r="J6" s="3">
        <v>8</v>
      </c>
      <c r="K6" s="3">
        <v>9.5</v>
      </c>
      <c r="L6" s="3">
        <v>3.5</v>
      </c>
      <c r="M6" s="3">
        <v>4.5</v>
      </c>
      <c r="N6" s="3">
        <v>5</v>
      </c>
      <c r="O6" s="3">
        <f t="shared" si="2"/>
        <v>6.1</v>
      </c>
      <c r="P6" s="1" t="str">
        <f t="shared" si="3"/>
        <v>Aprovado</v>
      </c>
    </row>
    <row r="7" spans="1:16" x14ac:dyDescent="0.25">
      <c r="A7" s="4" t="s">
        <v>28</v>
      </c>
      <c r="B7" s="7">
        <v>2501.0100000000002</v>
      </c>
      <c r="C7" s="8">
        <f t="shared" si="0"/>
        <v>0.2</v>
      </c>
      <c r="D7" s="7">
        <f t="shared" si="1"/>
        <v>500.20200000000006</v>
      </c>
    </row>
    <row r="9" spans="1:16" x14ac:dyDescent="0.25">
      <c r="A9" s="12" t="s">
        <v>39</v>
      </c>
      <c r="B9" s="13"/>
      <c r="C9" s="13"/>
      <c r="D9" s="14"/>
    </row>
    <row r="10" spans="1:16" x14ac:dyDescent="0.25">
      <c r="A10" s="15" t="s">
        <v>35</v>
      </c>
      <c r="B10" s="15" t="s">
        <v>36</v>
      </c>
      <c r="C10" s="15" t="s">
        <v>37</v>
      </c>
      <c r="D10" s="15" t="s">
        <v>38</v>
      </c>
    </row>
    <row r="11" spans="1:16" x14ac:dyDescent="0.25">
      <c r="A11" s="4" t="s">
        <v>31</v>
      </c>
      <c r="B11" s="1">
        <v>1000</v>
      </c>
      <c r="C11" s="1">
        <v>27</v>
      </c>
      <c r="D11" s="1" t="b">
        <f>AND(B11&gt;=2000,C11&gt;=35)</f>
        <v>0</v>
      </c>
    </row>
    <row r="12" spans="1:16" x14ac:dyDescent="0.25">
      <c r="A12" s="4" t="s">
        <v>32</v>
      </c>
      <c r="B12" s="1">
        <v>3000</v>
      </c>
      <c r="C12" s="1">
        <v>27</v>
      </c>
      <c r="D12" s="1" t="b">
        <f>AND(B12&gt;=2000,C12&gt;=35)</f>
        <v>0</v>
      </c>
    </row>
    <row r="13" spans="1:16" x14ac:dyDescent="0.25">
      <c r="A13" s="4" t="s">
        <v>30</v>
      </c>
      <c r="B13" s="1">
        <v>1000</v>
      </c>
      <c r="C13" s="1">
        <v>55</v>
      </c>
      <c r="D13" s="1" t="b">
        <f>AND(B13&gt;=2000,C13&gt;=35)</f>
        <v>0</v>
      </c>
    </row>
    <row r="14" spans="1:16" x14ac:dyDescent="0.25">
      <c r="A14" s="4" t="s">
        <v>33</v>
      </c>
      <c r="B14" s="1">
        <v>2000</v>
      </c>
      <c r="C14" s="1">
        <v>36</v>
      </c>
      <c r="D14" s="1" t="b">
        <f>AND(B14&gt;=2000,C14&gt;=35)</f>
        <v>1</v>
      </c>
      <c r="I14" s="2" t="s">
        <v>41</v>
      </c>
      <c r="J14" s="2" t="s">
        <v>42</v>
      </c>
      <c r="K14" s="2" t="s">
        <v>43</v>
      </c>
      <c r="L14" s="2" t="s">
        <v>45</v>
      </c>
      <c r="M14" s="2" t="s">
        <v>38</v>
      </c>
      <c r="N14" s="2" t="s">
        <v>44</v>
      </c>
    </row>
    <row r="15" spans="1:16" x14ac:dyDescent="0.25">
      <c r="A15" s="4" t="s">
        <v>29</v>
      </c>
      <c r="B15" s="1">
        <v>3000</v>
      </c>
      <c r="C15" s="1">
        <v>63</v>
      </c>
      <c r="D15" s="1" t="b">
        <f>AND(B15&gt;=2000,C15&gt;=35)</f>
        <v>1</v>
      </c>
      <c r="I15" s="2" t="s">
        <v>40</v>
      </c>
      <c r="J15" s="1"/>
      <c r="K15" s="1"/>
      <c r="L15" s="1"/>
      <c r="M15" s="1"/>
      <c r="N15" s="1"/>
    </row>
    <row r="17" spans="1:5" x14ac:dyDescent="0.25">
      <c r="A17" s="11" t="s">
        <v>49</v>
      </c>
      <c r="B17" s="11"/>
      <c r="C17" s="11"/>
      <c r="D17" s="11"/>
      <c r="E17" s="11"/>
    </row>
    <row r="18" spans="1:5" x14ac:dyDescent="0.25">
      <c r="A18" s="15" t="s">
        <v>46</v>
      </c>
      <c r="B18" s="2" t="s">
        <v>42</v>
      </c>
      <c r="C18" s="2" t="s">
        <v>47</v>
      </c>
      <c r="D18" s="2" t="s">
        <v>48</v>
      </c>
      <c r="E18" s="2" t="s">
        <v>38</v>
      </c>
    </row>
    <row r="19" spans="1:5" x14ac:dyDescent="0.25">
      <c r="A19" s="4" t="s">
        <v>31</v>
      </c>
      <c r="B19" s="1"/>
      <c r="C19" s="1"/>
      <c r="D19" s="1"/>
      <c r="E19" s="1"/>
    </row>
    <row r="20" spans="1:5" x14ac:dyDescent="0.25">
      <c r="A20" s="4" t="s">
        <v>32</v>
      </c>
      <c r="B20" s="1"/>
      <c r="C20" s="1"/>
      <c r="D20" s="1"/>
      <c r="E20" s="1"/>
    </row>
    <row r="21" spans="1:5" x14ac:dyDescent="0.25">
      <c r="A21" s="4" t="s">
        <v>30</v>
      </c>
      <c r="B21" s="1"/>
      <c r="C21" s="1"/>
      <c r="D21" s="1"/>
      <c r="E21" s="1"/>
    </row>
    <row r="22" spans="1:5" x14ac:dyDescent="0.25">
      <c r="A22" s="4" t="s">
        <v>33</v>
      </c>
      <c r="B22" s="1"/>
      <c r="C22" s="1"/>
      <c r="D22" s="1"/>
      <c r="E22" s="1"/>
    </row>
    <row r="23" spans="1:5" x14ac:dyDescent="0.25">
      <c r="A23" s="4" t="s">
        <v>29</v>
      </c>
      <c r="B23" s="1"/>
      <c r="C23" s="1"/>
      <c r="D23" s="1"/>
      <c r="E23" s="1"/>
    </row>
  </sheetData>
  <mergeCells count="5">
    <mergeCell ref="A9:D9"/>
    <mergeCell ref="A17:E17"/>
    <mergeCell ref="I1:P1"/>
    <mergeCell ref="F1:G1"/>
    <mergeCell ref="A1:D1"/>
  </mergeCells>
  <conditionalFormatting sqref="J3:O6">
    <cfRule type="cellIs" dxfId="3" priority="3" operator="lessThan">
      <formula>6</formula>
    </cfRule>
    <cfRule type="cellIs" dxfId="2" priority="4" operator="greaterThanOrEqual">
      <formula>6</formula>
    </cfRule>
  </conditionalFormatting>
  <conditionalFormatting sqref="P3:P6">
    <cfRule type="cellIs" dxfId="1" priority="1" operator="equal">
      <formula>"Reprovado"</formula>
    </cfRule>
    <cfRule type="cellIs" dxfId="0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A846-2D42-40EB-88E4-4262DB53FBCF}">
  <dimension ref="A1:C7"/>
  <sheetViews>
    <sheetView workbookViewId="0">
      <selection activeCell="E1" sqref="E1:H7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28.42578125" bestFit="1" customWidth="1"/>
    <col min="5" max="5" width="10.42578125" bestFit="1" customWidth="1"/>
    <col min="6" max="6" width="10.28515625" bestFit="1" customWidth="1"/>
    <col min="7" max="7" width="6" bestFit="1" customWidth="1"/>
    <col min="8" max="8" width="12.42578125" bestFit="1" customWidth="1"/>
  </cols>
  <sheetData>
    <row r="1" spans="1:3" x14ac:dyDescent="0.25">
      <c r="A1" s="11" t="s">
        <v>34</v>
      </c>
      <c r="B1" s="11"/>
      <c r="C1" s="11"/>
    </row>
    <row r="2" spans="1:3" x14ac:dyDescent="0.25">
      <c r="A2" s="6" t="s">
        <v>22</v>
      </c>
      <c r="B2" s="6" t="s">
        <v>15</v>
      </c>
      <c r="C2" s="6" t="s">
        <v>23</v>
      </c>
    </row>
    <row r="3" spans="1:3" x14ac:dyDescent="0.25">
      <c r="A3" s="4" t="s">
        <v>31</v>
      </c>
      <c r="B3" s="7">
        <v>413.36</v>
      </c>
      <c r="C3" s="1" t="str">
        <f>IF(B3&lt;=500,"50% entrada / 50% 30DD",IF(B3&gt;1500,"50% entrada / 50% 30/60/90DD","50% entrada / 50% 30/60DD"))</f>
        <v>50% entrada / 50% 30DD</v>
      </c>
    </row>
    <row r="4" spans="1:3" x14ac:dyDescent="0.25">
      <c r="A4" s="4" t="s">
        <v>32</v>
      </c>
      <c r="B4" s="7">
        <v>500</v>
      </c>
      <c r="C4" s="1" t="str">
        <f>IF(B4&lt;=500,"50% entrada / 50% 30DD",IF(B4&gt;1500,"50% entrada / 50% 30/60/90DD","50% entrada / 50% 30/60DD"))</f>
        <v>50% entrada / 50% 30DD</v>
      </c>
    </row>
    <row r="5" spans="1:3" x14ac:dyDescent="0.25">
      <c r="A5" s="4" t="s">
        <v>30</v>
      </c>
      <c r="B5" s="7">
        <v>1500</v>
      </c>
      <c r="C5" s="1" t="str">
        <f>IF(B5&lt;=500,"50% entrada / 50% 30DD",IF(B5&gt;1500,"50% entrada / 50% 30/60/90DD","50% entrada / 50% 30/60DD"))</f>
        <v>50% entrada / 50% 30/60DD</v>
      </c>
    </row>
    <row r="6" spans="1:3" x14ac:dyDescent="0.25">
      <c r="A6" s="4" t="s">
        <v>33</v>
      </c>
      <c r="B6" s="7">
        <v>502.11</v>
      </c>
      <c r="C6" s="1" t="str">
        <f>IF(B6&lt;=500,"50% entrada / 50% 30DD",IF(B6&gt;1500,"50% entrada / 50% 30/60/90DD","50% entrada / 50% 30/60DD"))</f>
        <v>50% entrada / 50% 30/60DD</v>
      </c>
    </row>
    <row r="7" spans="1:3" x14ac:dyDescent="0.25">
      <c r="A7" s="4" t="s">
        <v>29</v>
      </c>
      <c r="B7" s="7">
        <v>1601.39</v>
      </c>
      <c r="C7" s="1" t="str">
        <f>IF(B7&lt;=500,"50% entrada / 50% 30DD",IF(B7&gt;1500,"50% entrada / 50% 30/60/90DD","50% entrada / 50% 30/60DD"))</f>
        <v>50% entrada / 50% 30/60/90DD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Funcao_SE</vt:lpstr>
      <vt:lpstr>SE_Aninhado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 TURBINANDO SUA PRODUTI 6928PJ.2025.1</dc:creator>
  <cp:lastModifiedBy>IA TURBINANDO SUA PRODUTI 6928PJ.2025.1</cp:lastModifiedBy>
  <dcterms:created xsi:type="dcterms:W3CDTF">2025-02-10T23:30:54Z</dcterms:created>
  <dcterms:modified xsi:type="dcterms:W3CDTF">2025-02-11T00:49:05Z</dcterms:modified>
</cp:coreProperties>
</file>